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31F2F29-E593-443A-A623-5153717BC192}" xr6:coauthVersionLast="47" xr6:coauthVersionMax="47" xr10:uidLastSave="{00000000-0000-0000-0000-000000000000}"/>
  <bookViews>
    <workbookView xWindow="-120" yWindow="-120" windowWidth="29040" windowHeight="15840"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charset val="1"/>
          </rPr>
          <t>Michael Young:</t>
        </r>
        <r>
          <rPr>
            <sz val="9"/>
            <color indexed="81"/>
            <rFont val="Tahoma"/>
            <charset val="1"/>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<sst xmlns="http://schemas.openxmlformats.org/spreadsheetml/2006/main" count="7604" uniqueCount="1285">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</sst>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81" workbookViewId="0">
      <selection activeCell="Q109" sqref="Q109"/>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10.109375" style="66" bestFit="1" customWidth="1"/>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ref="Q109: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2" t="s">
        <v>804</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2" t="s">
        <v>805</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6" t="s">
        <v>1107</v>
      </c>
      <c r="K117" s="503" t="s">
        <v>806</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453" zoomScale="87" zoomScaleNormal="87" workbookViewId="0">
      <selection activeCell="J475" sqref="J475"/>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4" outlineLevel="1" x14ac:dyDescent="0.3">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4" outlineLevel="1" x14ac:dyDescent="0.3">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4" outlineLevel="1" x14ac:dyDescent="0.3">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4" outlineLevel="1" x14ac:dyDescent="0.3">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4" outlineLevel="1" x14ac:dyDescent="0.3">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4" outlineLevel="1" x14ac:dyDescent="0.3">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4" outlineLevel="1" x14ac:dyDescent="0.3">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4" outlineLevel="1" x14ac:dyDescent="0.3">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4" outlineLevel="1" x14ac:dyDescent="0.3">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4" outlineLevel="1" x14ac:dyDescent="0.3">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4" outlineLevel="1" x14ac:dyDescent="0.3">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4" outlineLevel="1" x14ac:dyDescent="0.3">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4" outlineLevel="1" x14ac:dyDescent="0.3">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4" outlineLevel="1" x14ac:dyDescent="0.3">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4" outlineLevel="1" x14ac:dyDescent="0.3">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4" outlineLevel="1" x14ac:dyDescent="0.3">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4" outlineLevel="1" x14ac:dyDescent="0.3">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4" outlineLevel="1" x14ac:dyDescent="0.3">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4" outlineLevel="1" x14ac:dyDescent="0.3">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4" outlineLevel="1" x14ac:dyDescent="0.3">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4" outlineLevel="1" x14ac:dyDescent="0.3">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4" outlineLevel="1" x14ac:dyDescent="0.3">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4" outlineLevel="1" x14ac:dyDescent="0.3">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4" outlineLevel="1" x14ac:dyDescent="0.3">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4" outlineLevel="1" x14ac:dyDescent="0.3">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4" outlineLevel="1" x14ac:dyDescent="0.3">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4" outlineLevel="1" x14ac:dyDescent="0.3">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4" outlineLevel="1" x14ac:dyDescent="0.3">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4" outlineLevel="1" x14ac:dyDescent="0.3">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4" outlineLevel="1" x14ac:dyDescent="0.3">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4" outlineLevel="1" x14ac:dyDescent="0.3">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4" outlineLevel="1" x14ac:dyDescent="0.3">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4" outlineLevel="1" x14ac:dyDescent="0.3">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4" outlineLevel="1" x14ac:dyDescent="0.3">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4" outlineLevel="1" x14ac:dyDescent="0.3">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4" outlineLevel="1" x14ac:dyDescent="0.3">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4" outlineLevel="1" x14ac:dyDescent="0.3">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4" outlineLevel="1" x14ac:dyDescent="0.3">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4" outlineLevel="1" x14ac:dyDescent="0.3">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4" outlineLevel="1" x14ac:dyDescent="0.3">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4" outlineLevel="1" x14ac:dyDescent="0.3">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4" outlineLevel="1" x14ac:dyDescent="0.3">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4" outlineLevel="1" x14ac:dyDescent="0.3">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4" outlineLevel="1" x14ac:dyDescent="0.3">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4" outlineLevel="1" x14ac:dyDescent="0.3">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4" outlineLevel="1" x14ac:dyDescent="0.3">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4" outlineLevel="1" x14ac:dyDescent="0.3">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4" outlineLevel="1" x14ac:dyDescent="0.3">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4" outlineLevel="1" x14ac:dyDescent="0.3">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4" outlineLevel="1" x14ac:dyDescent="0.3">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4" outlineLevel="1" x14ac:dyDescent="0.3">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4" outlineLevel="1" x14ac:dyDescent="0.3">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4" outlineLevel="1" x14ac:dyDescent="0.3">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4" outlineLevel="1" x14ac:dyDescent="0.3">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4" outlineLevel="1" x14ac:dyDescent="0.3">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4" outlineLevel="1" x14ac:dyDescent="0.3">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4" outlineLevel="1" x14ac:dyDescent="0.3">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4" outlineLevel="1" x14ac:dyDescent="0.3">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4" outlineLevel="1" x14ac:dyDescent="0.3">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4" outlineLevel="1" x14ac:dyDescent="0.3">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4" outlineLevel="1" x14ac:dyDescent="0.3">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4" outlineLevel="1" x14ac:dyDescent="0.3">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4" outlineLevel="1" x14ac:dyDescent="0.3">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4" outlineLevel="1" x14ac:dyDescent="0.3">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0"/>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530"/>
      <c r="U56" s="31"/>
      <c r="V56" s="31"/>
      <c r="W56" s="795"/>
      <c r="X56" s="9"/>
    </row>
    <row r="57" spans="1:24" ht="12.9" customHeight="1" x14ac:dyDescent="0.3">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530"/>
      <c r="U57" s="31"/>
      <c r="V57" s="31"/>
      <c r="W57" s="795"/>
      <c r="X57" s="9"/>
    </row>
    <row r="58" spans="1:24" ht="12.9" customHeight="1" x14ac:dyDescent="0.3">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530"/>
      <c r="U58" s="31"/>
      <c r="V58" s="31"/>
      <c r="W58" s="795"/>
      <c r="X58" s="9"/>
    </row>
    <row r="59" spans="1:24" ht="12.9" customHeight="1" x14ac:dyDescent="0.3">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530"/>
      <c r="U59" s="31"/>
      <c r="V59" s="31"/>
      <c r="W59" s="795"/>
      <c r="X59" s="9"/>
    </row>
    <row r="60" spans="1:24" ht="12.9" customHeight="1" x14ac:dyDescent="0.3">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530"/>
      <c r="U60" s="31"/>
      <c r="V60" s="31"/>
      <c r="W60" s="795"/>
      <c r="X60" s="9"/>
    </row>
    <row r="61" spans="1:24" ht="12.9" customHeight="1" x14ac:dyDescent="0.3">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530"/>
      <c r="U61" s="31"/>
      <c r="V61" s="31"/>
      <c r="W61" s="795"/>
      <c r="X61" s="9"/>
    </row>
    <row r="62" spans="1:24" ht="12.9" customHeight="1" x14ac:dyDescent="0.3">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530"/>
      <c r="U62" s="31"/>
      <c r="V62" s="31"/>
      <c r="W62" s="795"/>
      <c r="X62" s="9"/>
    </row>
    <row r="63" spans="1:24" ht="12.9" customHeight="1" x14ac:dyDescent="0.3">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530"/>
      <c r="U63" s="31"/>
      <c r="V63" s="31"/>
      <c r="W63" s="795"/>
      <c r="X63" s="9"/>
    </row>
    <row r="64" spans="1:24" ht="12.9" customHeight="1" x14ac:dyDescent="0.3">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530"/>
      <c r="U64" s="31"/>
      <c r="V64" s="31"/>
      <c r="W64" s="795"/>
      <c r="X64" s="9"/>
    </row>
    <row r="65" spans="1:24" ht="12.9" customHeight="1" x14ac:dyDescent="0.3">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530"/>
      <c r="U65" s="31"/>
      <c r="V65" s="31"/>
      <c r="W65" s="795"/>
      <c r="X65" s="9"/>
    </row>
    <row r="66" spans="1:24" ht="12.9" customHeight="1" x14ac:dyDescent="0.3">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530"/>
      <c r="U66" s="31"/>
      <c r="V66" s="31"/>
      <c r="W66" s="795"/>
      <c r="X66" s="9"/>
    </row>
    <row r="67" spans="1:24" ht="12.9" hidden="1" customHeight="1" outlineLevel="1" x14ac:dyDescent="0.3">
      <c r="A67" s="7"/>
      <c r="B67" s="8"/>
      <c r="C67" s="18"/>
      <c r="D67" s="18"/>
      <c r="E67" s="18"/>
      <c r="F67" s="27"/>
      <c r="G67" s="791"/>
      <c r="H67" s="792" t="s">
        <v>139</v>
      </c>
      <c r="I67" s="137">
        <v>100</v>
      </c>
      <c r="J67" s="793">
        <v>2.2000000000000002</v>
      </c>
      <c r="K67" s="101">
        <v>0.01</v>
      </c>
      <c r="L67" s="530"/>
      <c r="M67" s="796">
        <f t="shared" ref="M67:M130" si="0">M66</f>
        <v>0.23699999999999999</v>
      </c>
      <c r="N67" s="791"/>
      <c r="O67" s="530"/>
      <c r="P67" s="99">
        <v>0.42</v>
      </c>
      <c r="Q67" s="794"/>
      <c r="R67" s="99">
        <v>1</v>
      </c>
      <c r="S67" s="530"/>
      <c r="T67" s="530"/>
      <c r="U67" s="31"/>
      <c r="V67" s="31"/>
      <c r="W67" s="795"/>
      <c r="X67" s="9"/>
    </row>
    <row r="68" spans="1:24" ht="12.9" hidden="1" customHeight="1" outlineLevel="1" x14ac:dyDescent="0.3">
      <c r="A68" s="7"/>
      <c r="B68" s="8"/>
      <c r="C68" s="18"/>
      <c r="D68" s="18"/>
      <c r="E68" s="18"/>
      <c r="F68" s="27"/>
      <c r="G68" s="791"/>
      <c r="H68" s="792" t="s">
        <v>140</v>
      </c>
      <c r="I68" s="137">
        <v>100</v>
      </c>
      <c r="J68" s="793">
        <v>2.2000000000000002</v>
      </c>
      <c r="K68" s="101">
        <v>0.01</v>
      </c>
      <c r="L68" s="530"/>
      <c r="M68" s="796">
        <f t="shared" si="0"/>
        <v>0.23699999999999999</v>
      </c>
      <c r="N68" s="791"/>
      <c r="O68" s="530"/>
      <c r="P68" s="99">
        <v>0.32</v>
      </c>
      <c r="Q68" s="794"/>
      <c r="R68" s="99">
        <v>1</v>
      </c>
      <c r="S68" s="530"/>
      <c r="T68" s="530"/>
      <c r="U68" s="31"/>
      <c r="V68" s="31"/>
      <c r="W68" s="795"/>
      <c r="X68" s="9"/>
    </row>
    <row r="69" spans="1:24" ht="12.9" hidden="1" customHeight="1" outlineLevel="1" x14ac:dyDescent="0.3">
      <c r="A69" s="7"/>
      <c r="B69" s="8"/>
      <c r="C69" s="18"/>
      <c r="D69" s="18"/>
      <c r="E69" s="18"/>
      <c r="F69" s="27"/>
      <c r="G69" s="791"/>
      <c r="H69" s="792" t="s">
        <v>141</v>
      </c>
      <c r="I69" s="137">
        <v>150</v>
      </c>
      <c r="J69" s="793">
        <v>1.8</v>
      </c>
      <c r="K69" s="101">
        <v>0.01</v>
      </c>
      <c r="L69" s="530"/>
      <c r="M69" s="796">
        <f t="shared" si="0"/>
        <v>0.23699999999999999</v>
      </c>
      <c r="N69" s="791"/>
      <c r="O69" s="530"/>
      <c r="P69" s="99">
        <v>0.14000000000000001</v>
      </c>
      <c r="Q69" s="794"/>
      <c r="R69" s="99">
        <v>1</v>
      </c>
      <c r="S69" s="530"/>
      <c r="T69" s="530"/>
      <c r="U69" s="31"/>
      <c r="V69" s="31"/>
      <c r="W69" s="795"/>
      <c r="X69" s="9"/>
    </row>
    <row r="70" spans="1:24" ht="12.9" hidden="1" customHeight="1" outlineLevel="1" x14ac:dyDescent="0.3">
      <c r="A70" s="7"/>
      <c r="B70" s="8"/>
      <c r="C70" s="18"/>
      <c r="D70" s="18"/>
      <c r="E70" s="18"/>
      <c r="F70" s="37"/>
      <c r="G70" s="791"/>
      <c r="H70" s="792" t="s">
        <v>142</v>
      </c>
      <c r="I70" s="137">
        <v>300</v>
      </c>
      <c r="J70" s="793">
        <v>0.75</v>
      </c>
      <c r="K70" s="101">
        <v>0.01</v>
      </c>
      <c r="L70" s="530"/>
      <c r="M70" s="796">
        <f t="shared" si="0"/>
        <v>0.23699999999999999</v>
      </c>
      <c r="N70" s="791"/>
      <c r="O70" s="530"/>
      <c r="P70" s="99">
        <v>0.12</v>
      </c>
      <c r="Q70" s="794"/>
      <c r="R70" s="99">
        <v>1</v>
      </c>
      <c r="S70" s="530"/>
      <c r="T70" s="530"/>
      <c r="U70" s="31"/>
      <c r="V70" s="31"/>
      <c r="W70" s="795"/>
      <c r="X70" s="9"/>
    </row>
    <row r="71" spans="1:24" ht="12.9" hidden="1" customHeight="1" outlineLevel="1" x14ac:dyDescent="0.3">
      <c r="A71" s="7"/>
      <c r="B71" s="8"/>
      <c r="C71" s="18"/>
      <c r="D71" s="18"/>
      <c r="E71" s="18"/>
      <c r="F71" s="34"/>
      <c r="G71" s="791"/>
      <c r="H71" s="792" t="s">
        <v>143</v>
      </c>
      <c r="I71" s="137">
        <v>300</v>
      </c>
      <c r="J71" s="793">
        <v>0.75</v>
      </c>
      <c r="K71" s="101">
        <v>0.01</v>
      </c>
      <c r="L71" s="530"/>
      <c r="M71" s="796">
        <f t="shared" si="0"/>
        <v>0.23699999999999999</v>
      </c>
      <c r="N71" s="791"/>
      <c r="O71" s="530"/>
      <c r="P71" s="99">
        <v>0.23</v>
      </c>
      <c r="Q71" s="794"/>
      <c r="R71" s="99">
        <v>1</v>
      </c>
      <c r="S71" s="530"/>
      <c r="T71" s="530"/>
      <c r="U71" s="31"/>
      <c r="V71" s="31"/>
      <c r="W71" s="795"/>
      <c r="X71" s="9"/>
    </row>
    <row r="72" spans="1:24" ht="12.9" hidden="1" customHeight="1" outlineLevel="1" x14ac:dyDescent="0.3">
      <c r="A72" s="7"/>
      <c r="B72" s="8"/>
      <c r="C72" s="18"/>
      <c r="D72" s="18"/>
      <c r="E72" s="18"/>
      <c r="F72" s="34"/>
      <c r="G72" s="791"/>
      <c r="H72" s="792" t="s">
        <v>144</v>
      </c>
      <c r="I72" s="137">
        <v>325</v>
      </c>
      <c r="J72" s="793">
        <v>1</v>
      </c>
      <c r="K72" s="101">
        <v>0.01</v>
      </c>
      <c r="L72" s="530"/>
      <c r="M72" s="796">
        <f t="shared" si="0"/>
        <v>0.23699999999999999</v>
      </c>
      <c r="N72" s="791"/>
      <c r="O72" s="530"/>
      <c r="P72" s="99">
        <v>0.32</v>
      </c>
      <c r="Q72" s="794"/>
      <c r="R72" s="99">
        <v>1</v>
      </c>
      <c r="S72" s="530"/>
      <c r="T72" s="530"/>
      <c r="U72" s="31"/>
      <c r="V72" s="31"/>
      <c r="W72" s="795"/>
      <c r="X72" s="9"/>
    </row>
    <row r="73" spans="1:24" ht="12.9" hidden="1" customHeight="1" outlineLevel="1" x14ac:dyDescent="0.3">
      <c r="A73" s="7"/>
      <c r="B73" s="8"/>
      <c r="C73" s="18"/>
      <c r="D73" s="18"/>
      <c r="E73" s="18"/>
      <c r="F73" s="34"/>
      <c r="G73" s="791"/>
      <c r="H73" s="792" t="s">
        <v>145</v>
      </c>
      <c r="I73" s="137">
        <v>350</v>
      </c>
      <c r="J73" s="793">
        <v>1.5</v>
      </c>
      <c r="K73" s="101">
        <v>0.01</v>
      </c>
      <c r="L73" s="530"/>
      <c r="M73" s="796">
        <f t="shared" si="0"/>
        <v>0.23699999999999999</v>
      </c>
      <c r="N73" s="791"/>
      <c r="O73" s="530"/>
      <c r="P73" s="99">
        <v>0.42</v>
      </c>
      <c r="Q73" s="794"/>
      <c r="R73" s="99">
        <v>1</v>
      </c>
      <c r="S73" s="530"/>
      <c r="T73" s="530"/>
      <c r="U73" s="31"/>
      <c r="V73" s="31"/>
      <c r="W73" s="795"/>
      <c r="X73" s="9"/>
    </row>
    <row r="74" spans="1:24" ht="12.9" hidden="1" customHeight="1" outlineLevel="1" x14ac:dyDescent="0.3">
      <c r="A74" s="7"/>
      <c r="B74" s="8"/>
      <c r="C74" s="18"/>
      <c r="D74" s="18"/>
      <c r="E74" s="18"/>
      <c r="F74" s="34"/>
      <c r="G74" s="791"/>
      <c r="H74" s="792" t="s">
        <v>146</v>
      </c>
      <c r="I74" s="137">
        <v>50</v>
      </c>
      <c r="J74" s="793">
        <v>4.5</v>
      </c>
      <c r="K74" s="101">
        <v>0.01</v>
      </c>
      <c r="L74" s="530"/>
      <c r="M74" s="796">
        <f t="shared" si="0"/>
        <v>0.23699999999999999</v>
      </c>
      <c r="N74" s="791"/>
      <c r="O74" s="530"/>
      <c r="P74" s="99">
        <v>0.51</v>
      </c>
      <c r="Q74" s="794"/>
      <c r="R74" s="99">
        <v>1</v>
      </c>
      <c r="S74" s="530"/>
      <c r="T74" s="530"/>
      <c r="U74" s="31"/>
      <c r="V74" s="31"/>
      <c r="W74" s="795"/>
      <c r="X74" s="9"/>
    </row>
    <row r="75" spans="1:24" ht="12.9" hidden="1" customHeight="1" outlineLevel="1" x14ac:dyDescent="0.3">
      <c r="A75" s="7"/>
      <c r="B75" s="8"/>
      <c r="C75" s="18"/>
      <c r="D75" s="18"/>
      <c r="E75" s="18"/>
      <c r="F75" s="34"/>
      <c r="G75" s="791"/>
      <c r="H75" s="792" t="s">
        <v>147</v>
      </c>
      <c r="I75" s="137">
        <v>50</v>
      </c>
      <c r="J75" s="793">
        <v>4.5</v>
      </c>
      <c r="K75" s="101">
        <v>0.01</v>
      </c>
      <c r="L75" s="530"/>
      <c r="M75" s="796">
        <f t="shared" si="0"/>
        <v>0.23699999999999999</v>
      </c>
      <c r="N75" s="791"/>
      <c r="O75" s="530"/>
      <c r="P75" s="99">
        <v>0.6</v>
      </c>
      <c r="Q75" s="794"/>
      <c r="R75" s="99">
        <v>1</v>
      </c>
      <c r="S75" s="530"/>
      <c r="T75" s="530"/>
      <c r="U75" s="31"/>
      <c r="V75" s="31"/>
      <c r="W75" s="795"/>
      <c r="X75" s="9"/>
    </row>
    <row r="76" spans="1:24" ht="12.9" hidden="1" customHeight="1" outlineLevel="1" x14ac:dyDescent="0.3">
      <c r="A76" s="7"/>
      <c r="B76" s="8"/>
      <c r="C76" s="18"/>
      <c r="D76" s="18"/>
      <c r="E76" s="18"/>
      <c r="F76" s="27"/>
      <c r="G76" s="791" t="s">
        <v>1175</v>
      </c>
      <c r="H76" s="792" t="s">
        <v>390</v>
      </c>
      <c r="I76" s="137">
        <v>50</v>
      </c>
      <c r="J76" s="793">
        <v>4.5</v>
      </c>
      <c r="K76" s="101">
        <v>0.01</v>
      </c>
      <c r="L76" s="530"/>
      <c r="M76" s="796">
        <f t="shared" si="0"/>
        <v>0.23699999999999999</v>
      </c>
      <c r="N76" s="791"/>
      <c r="O76" s="530"/>
      <c r="P76" s="99">
        <v>0.42</v>
      </c>
      <c r="Q76" s="794"/>
      <c r="R76" s="99">
        <v>1</v>
      </c>
      <c r="S76" s="530"/>
      <c r="T76" s="530"/>
      <c r="U76" s="31"/>
      <c r="V76" s="31"/>
      <c r="W76" s="795"/>
      <c r="X76" s="9"/>
    </row>
    <row r="77" spans="1:24" ht="12.9" hidden="1" customHeight="1" outlineLevel="1" x14ac:dyDescent="0.3">
      <c r="A77" s="7"/>
      <c r="B77" s="8"/>
      <c r="C77" s="18"/>
      <c r="D77" s="18"/>
      <c r="E77" s="18"/>
      <c r="F77" s="27"/>
      <c r="G77" s="791"/>
      <c r="H77" s="792" t="s">
        <v>139</v>
      </c>
      <c r="I77" s="137">
        <v>100</v>
      </c>
      <c r="J77" s="793">
        <v>2.2000000000000002</v>
      </c>
      <c r="K77" s="101">
        <v>0.01</v>
      </c>
      <c r="L77" s="530"/>
      <c r="M77" s="796">
        <f t="shared" si="0"/>
        <v>0.23699999999999999</v>
      </c>
      <c r="N77" s="791"/>
      <c r="O77" s="530"/>
      <c r="P77" s="99">
        <v>0.42</v>
      </c>
      <c r="Q77" s="794"/>
      <c r="R77" s="99">
        <v>1</v>
      </c>
      <c r="S77" s="530"/>
      <c r="T77" s="530"/>
      <c r="U77" s="31"/>
      <c r="V77" s="31"/>
      <c r="W77" s="795"/>
      <c r="X77" s="9"/>
    </row>
    <row r="78" spans="1:24" ht="12.9" hidden="1" customHeight="1" outlineLevel="1" x14ac:dyDescent="0.3">
      <c r="A78" s="7"/>
      <c r="B78" s="8"/>
      <c r="C78" s="18"/>
      <c r="D78" s="18"/>
      <c r="E78" s="18"/>
      <c r="F78" s="27"/>
      <c r="G78" s="791"/>
      <c r="H78" s="792" t="s">
        <v>140</v>
      </c>
      <c r="I78" s="137">
        <v>100</v>
      </c>
      <c r="J78" s="793">
        <v>2.2000000000000002</v>
      </c>
      <c r="K78" s="101">
        <v>0.01</v>
      </c>
      <c r="L78" s="530"/>
      <c r="M78" s="796">
        <f t="shared" si="0"/>
        <v>0.23699999999999999</v>
      </c>
      <c r="N78" s="791"/>
      <c r="O78" s="530"/>
      <c r="P78" s="99">
        <v>0.32</v>
      </c>
      <c r="Q78" s="794"/>
      <c r="R78" s="99">
        <v>1</v>
      </c>
      <c r="S78" s="530"/>
      <c r="T78" s="530"/>
      <c r="U78" s="31"/>
      <c r="V78" s="31"/>
      <c r="W78" s="795"/>
      <c r="X78" s="9"/>
    </row>
    <row r="79" spans="1:24" ht="12.9" hidden="1" customHeight="1" outlineLevel="1" x14ac:dyDescent="0.3">
      <c r="A79" s="7"/>
      <c r="B79" s="8"/>
      <c r="C79" s="18"/>
      <c r="D79" s="18"/>
      <c r="E79" s="18"/>
      <c r="F79" s="27"/>
      <c r="G79" s="791"/>
      <c r="H79" s="792" t="s">
        <v>141</v>
      </c>
      <c r="I79" s="137">
        <v>150</v>
      </c>
      <c r="J79" s="793">
        <v>1.8</v>
      </c>
      <c r="K79" s="101">
        <v>0.01</v>
      </c>
      <c r="L79" s="530"/>
      <c r="M79" s="796">
        <f t="shared" si="0"/>
        <v>0.23699999999999999</v>
      </c>
      <c r="N79" s="791"/>
      <c r="O79" s="530"/>
      <c r="P79" s="99">
        <v>0.14000000000000001</v>
      </c>
      <c r="Q79" s="794"/>
      <c r="R79" s="99">
        <v>1</v>
      </c>
      <c r="S79" s="530"/>
      <c r="T79" s="530"/>
      <c r="U79" s="31"/>
      <c r="V79" s="31"/>
      <c r="W79" s="795"/>
      <c r="X79" s="9"/>
    </row>
    <row r="80" spans="1:24" ht="12.9" hidden="1" customHeight="1" outlineLevel="1" x14ac:dyDescent="0.3">
      <c r="A80" s="7"/>
      <c r="B80" s="8"/>
      <c r="C80" s="18"/>
      <c r="D80" s="18"/>
      <c r="E80" s="18"/>
      <c r="F80" s="37"/>
      <c r="G80" s="791"/>
      <c r="H80" s="792" t="s">
        <v>142</v>
      </c>
      <c r="I80" s="137">
        <v>300</v>
      </c>
      <c r="J80" s="793">
        <v>0.75</v>
      </c>
      <c r="K80" s="101">
        <v>0.01</v>
      </c>
      <c r="L80" s="530"/>
      <c r="M80" s="796">
        <f t="shared" si="0"/>
        <v>0.23699999999999999</v>
      </c>
      <c r="N80" s="791"/>
      <c r="O80" s="530"/>
      <c r="P80" s="99">
        <v>0.12</v>
      </c>
      <c r="Q80" s="794"/>
      <c r="R80" s="99">
        <v>1</v>
      </c>
      <c r="S80" s="530"/>
      <c r="T80" s="530"/>
      <c r="U80" s="31"/>
      <c r="V80" s="31"/>
      <c r="W80" s="795"/>
      <c r="X80" s="9"/>
    </row>
    <row r="81" spans="1:24" ht="12.9" hidden="1" customHeight="1" outlineLevel="1" x14ac:dyDescent="0.3">
      <c r="A81" s="7"/>
      <c r="B81" s="8"/>
      <c r="C81" s="18"/>
      <c r="D81" s="18"/>
      <c r="E81" s="18"/>
      <c r="F81" s="34"/>
      <c r="G81" s="791"/>
      <c r="H81" s="792" t="s">
        <v>143</v>
      </c>
      <c r="I81" s="137">
        <v>300</v>
      </c>
      <c r="J81" s="793">
        <v>0.75</v>
      </c>
      <c r="K81" s="101">
        <v>0.01</v>
      </c>
      <c r="L81" s="530"/>
      <c r="M81" s="796">
        <f t="shared" si="0"/>
        <v>0.23699999999999999</v>
      </c>
      <c r="N81" s="791"/>
      <c r="O81" s="530"/>
      <c r="P81" s="99">
        <v>0.23</v>
      </c>
      <c r="Q81" s="794"/>
      <c r="R81" s="99">
        <v>1</v>
      </c>
      <c r="S81" s="530"/>
      <c r="T81" s="530"/>
      <c r="U81" s="31"/>
      <c r="V81" s="31"/>
      <c r="W81" s="795"/>
      <c r="X81" s="9"/>
    </row>
    <row r="82" spans="1:24" ht="12.9" hidden="1" customHeight="1" outlineLevel="1" x14ac:dyDescent="0.3">
      <c r="A82" s="7"/>
      <c r="B82" s="8"/>
      <c r="C82" s="18"/>
      <c r="D82" s="18"/>
      <c r="E82" s="18"/>
      <c r="F82" s="34"/>
      <c r="G82" s="791"/>
      <c r="H82" s="792" t="s">
        <v>144</v>
      </c>
      <c r="I82" s="137">
        <v>325</v>
      </c>
      <c r="J82" s="793">
        <v>1</v>
      </c>
      <c r="K82" s="101">
        <v>0.01</v>
      </c>
      <c r="L82" s="530"/>
      <c r="M82" s="796">
        <f t="shared" si="0"/>
        <v>0.23699999999999999</v>
      </c>
      <c r="N82" s="791"/>
      <c r="O82" s="530"/>
      <c r="P82" s="99">
        <v>0.32</v>
      </c>
      <c r="Q82" s="794"/>
      <c r="R82" s="99">
        <v>1</v>
      </c>
      <c r="S82" s="530"/>
      <c r="T82" s="530"/>
      <c r="U82" s="31"/>
      <c r="V82" s="31"/>
      <c r="W82" s="795"/>
      <c r="X82" s="9"/>
    </row>
    <row r="83" spans="1:24" ht="12.9" hidden="1" customHeight="1" outlineLevel="1" x14ac:dyDescent="0.3">
      <c r="A83" s="7"/>
      <c r="B83" s="8"/>
      <c r="C83" s="18"/>
      <c r="D83" s="18"/>
      <c r="E83" s="18"/>
      <c r="F83" s="34"/>
      <c r="G83" s="791"/>
      <c r="H83" s="792" t="s">
        <v>145</v>
      </c>
      <c r="I83" s="137">
        <v>350</v>
      </c>
      <c r="J83" s="793">
        <v>1.5</v>
      </c>
      <c r="K83" s="101">
        <v>0.01</v>
      </c>
      <c r="L83" s="530"/>
      <c r="M83" s="796">
        <f t="shared" si="0"/>
        <v>0.23699999999999999</v>
      </c>
      <c r="N83" s="791"/>
      <c r="O83" s="530"/>
      <c r="P83" s="99">
        <v>0.42</v>
      </c>
      <c r="Q83" s="794"/>
      <c r="R83" s="99">
        <v>1</v>
      </c>
      <c r="S83" s="530"/>
      <c r="T83" s="530"/>
      <c r="U83" s="31"/>
      <c r="V83" s="31"/>
      <c r="W83" s="795"/>
      <c r="X83" s="9"/>
    </row>
    <row r="84" spans="1:24" ht="12.9" hidden="1" customHeight="1" outlineLevel="1" x14ac:dyDescent="0.3">
      <c r="A84" s="7"/>
      <c r="B84" s="8"/>
      <c r="C84" s="18"/>
      <c r="D84" s="18"/>
      <c r="E84" s="18"/>
      <c r="F84" s="34"/>
      <c r="G84" s="791"/>
      <c r="H84" s="792" t="s">
        <v>146</v>
      </c>
      <c r="I84" s="137">
        <v>50</v>
      </c>
      <c r="J84" s="793">
        <v>4.5</v>
      </c>
      <c r="K84" s="101">
        <v>0.01</v>
      </c>
      <c r="L84" s="530"/>
      <c r="M84" s="796">
        <f t="shared" si="0"/>
        <v>0.23699999999999999</v>
      </c>
      <c r="N84" s="791"/>
      <c r="O84" s="530"/>
      <c r="P84" s="99">
        <v>0.51</v>
      </c>
      <c r="Q84" s="794"/>
      <c r="R84" s="99">
        <v>1</v>
      </c>
      <c r="S84" s="530"/>
      <c r="T84" s="530"/>
      <c r="U84" s="31"/>
      <c r="V84" s="31"/>
      <c r="W84" s="795"/>
      <c r="X84" s="9"/>
    </row>
    <row r="85" spans="1:24" ht="12.9" hidden="1" customHeight="1" outlineLevel="1" x14ac:dyDescent="0.3">
      <c r="A85" s="7"/>
      <c r="B85" s="8"/>
      <c r="C85" s="18"/>
      <c r="D85" s="18"/>
      <c r="E85" s="18"/>
      <c r="F85" s="34"/>
      <c r="G85" s="791"/>
      <c r="H85" s="792" t="s">
        <v>147</v>
      </c>
      <c r="I85" s="137">
        <v>50</v>
      </c>
      <c r="J85" s="793">
        <v>4.5</v>
      </c>
      <c r="K85" s="101">
        <v>0.01</v>
      </c>
      <c r="L85" s="530"/>
      <c r="M85" s="796">
        <f t="shared" si="0"/>
        <v>0.23699999999999999</v>
      </c>
      <c r="N85" s="791"/>
      <c r="O85" s="530"/>
      <c r="P85" s="99">
        <v>0.6</v>
      </c>
      <c r="Q85" s="794"/>
      <c r="R85" s="99">
        <v>1</v>
      </c>
      <c r="S85" s="530"/>
      <c r="T85" s="530"/>
      <c r="U85" s="31"/>
      <c r="V85" s="31"/>
      <c r="W85" s="795"/>
      <c r="X85" s="9"/>
    </row>
    <row r="86" spans="1:24" ht="12.9" hidden="1" customHeight="1" outlineLevel="1" x14ac:dyDescent="0.3">
      <c r="A86" s="7"/>
      <c r="B86" s="8"/>
      <c r="C86" s="18"/>
      <c r="D86" s="18"/>
      <c r="E86" s="18"/>
      <c r="F86" s="27"/>
      <c r="G86" s="791" t="s">
        <v>1176</v>
      </c>
      <c r="H86" s="792" t="s">
        <v>390</v>
      </c>
      <c r="I86" s="137">
        <v>50</v>
      </c>
      <c r="J86" s="793">
        <v>4.5</v>
      </c>
      <c r="K86" s="101">
        <v>0.01</v>
      </c>
      <c r="L86" s="530"/>
      <c r="M86" s="796">
        <f t="shared" si="0"/>
        <v>0.23699999999999999</v>
      </c>
      <c r="N86" s="791"/>
      <c r="O86" s="530"/>
      <c r="P86" s="99">
        <v>0.42</v>
      </c>
      <c r="Q86" s="794"/>
      <c r="R86" s="99">
        <v>1</v>
      </c>
      <c r="S86" s="530"/>
      <c r="T86" s="530"/>
      <c r="U86" s="31"/>
      <c r="V86" s="31"/>
      <c r="W86" s="795"/>
      <c r="X86" s="9"/>
    </row>
    <row r="87" spans="1:24" ht="12.9" hidden="1" customHeight="1" outlineLevel="1" x14ac:dyDescent="0.3">
      <c r="A87" s="7"/>
      <c r="B87" s="8"/>
      <c r="C87" s="18"/>
      <c r="D87" s="18"/>
      <c r="E87" s="18"/>
      <c r="F87" s="27"/>
      <c r="G87" s="791"/>
      <c r="H87" s="792" t="s">
        <v>139</v>
      </c>
      <c r="I87" s="137">
        <v>100</v>
      </c>
      <c r="J87" s="793">
        <v>2.2000000000000002</v>
      </c>
      <c r="K87" s="101">
        <v>0.01</v>
      </c>
      <c r="L87" s="530"/>
      <c r="M87" s="796">
        <f t="shared" si="0"/>
        <v>0.23699999999999999</v>
      </c>
      <c r="N87" s="791"/>
      <c r="O87" s="530"/>
      <c r="P87" s="99">
        <v>0.42</v>
      </c>
      <c r="Q87" s="794"/>
      <c r="R87" s="99">
        <v>1</v>
      </c>
      <c r="S87" s="530"/>
      <c r="T87" s="530"/>
      <c r="U87" s="31"/>
      <c r="V87" s="31"/>
      <c r="W87" s="795"/>
      <c r="X87" s="9"/>
    </row>
    <row r="88" spans="1:24" ht="12.9" hidden="1" customHeight="1" outlineLevel="1" x14ac:dyDescent="0.3">
      <c r="A88" s="7"/>
      <c r="B88" s="8"/>
      <c r="C88" s="18"/>
      <c r="D88" s="18"/>
      <c r="E88" s="18"/>
      <c r="F88" s="27"/>
      <c r="G88" s="791"/>
      <c r="H88" s="792" t="s">
        <v>140</v>
      </c>
      <c r="I88" s="137">
        <v>100</v>
      </c>
      <c r="J88" s="793">
        <v>2.2000000000000002</v>
      </c>
      <c r="K88" s="101">
        <v>0.01</v>
      </c>
      <c r="L88" s="530"/>
      <c r="M88" s="796">
        <f t="shared" si="0"/>
        <v>0.23699999999999999</v>
      </c>
      <c r="N88" s="791"/>
      <c r="O88" s="530"/>
      <c r="P88" s="99">
        <v>0.32</v>
      </c>
      <c r="Q88" s="794"/>
      <c r="R88" s="99">
        <v>1</v>
      </c>
      <c r="S88" s="530"/>
      <c r="T88" s="530"/>
      <c r="U88" s="31"/>
      <c r="V88" s="31"/>
      <c r="W88" s="795"/>
      <c r="X88" s="9"/>
    </row>
    <row r="89" spans="1:24" ht="12.9" hidden="1" customHeight="1" outlineLevel="1" x14ac:dyDescent="0.3">
      <c r="A89" s="7"/>
      <c r="B89" s="8"/>
      <c r="C89" s="18"/>
      <c r="D89" s="18"/>
      <c r="E89" s="18"/>
      <c r="F89" s="27"/>
      <c r="G89" s="791"/>
      <c r="H89" s="792" t="s">
        <v>141</v>
      </c>
      <c r="I89" s="137">
        <v>150</v>
      </c>
      <c r="J89" s="793">
        <v>1.8</v>
      </c>
      <c r="K89" s="101">
        <v>0.01</v>
      </c>
      <c r="L89" s="530"/>
      <c r="M89" s="796">
        <f t="shared" si="0"/>
        <v>0.23699999999999999</v>
      </c>
      <c r="N89" s="791"/>
      <c r="O89" s="530"/>
      <c r="P89" s="99">
        <v>0.14000000000000001</v>
      </c>
      <c r="Q89" s="794"/>
      <c r="R89" s="99">
        <v>1</v>
      </c>
      <c r="S89" s="530"/>
      <c r="T89" s="530"/>
      <c r="U89" s="31"/>
      <c r="V89" s="31"/>
      <c r="W89" s="795"/>
      <c r="X89" s="9"/>
    </row>
    <row r="90" spans="1:24" ht="12.9" hidden="1" customHeight="1" outlineLevel="1" x14ac:dyDescent="0.3">
      <c r="A90" s="7"/>
      <c r="B90" s="8"/>
      <c r="C90" s="18"/>
      <c r="D90" s="18"/>
      <c r="E90" s="18"/>
      <c r="F90" s="37"/>
      <c r="G90" s="791"/>
      <c r="H90" s="792" t="s">
        <v>142</v>
      </c>
      <c r="I90" s="137">
        <v>300</v>
      </c>
      <c r="J90" s="793">
        <v>0.75</v>
      </c>
      <c r="K90" s="101">
        <v>0.01</v>
      </c>
      <c r="L90" s="530"/>
      <c r="M90" s="796">
        <f t="shared" si="0"/>
        <v>0.23699999999999999</v>
      </c>
      <c r="N90" s="791"/>
      <c r="O90" s="530"/>
      <c r="P90" s="99">
        <v>0.12</v>
      </c>
      <c r="Q90" s="794"/>
      <c r="R90" s="99">
        <v>1</v>
      </c>
      <c r="S90" s="530"/>
      <c r="T90" s="530"/>
      <c r="U90" s="31"/>
      <c r="V90" s="31"/>
      <c r="W90" s="795"/>
      <c r="X90" s="9"/>
    </row>
    <row r="91" spans="1:24" ht="12.9" hidden="1" customHeight="1" outlineLevel="1" x14ac:dyDescent="0.3">
      <c r="A91" s="7"/>
      <c r="B91" s="8"/>
      <c r="C91" s="18"/>
      <c r="D91" s="18"/>
      <c r="E91" s="18"/>
      <c r="F91" s="34"/>
      <c r="G91" s="791"/>
      <c r="H91" s="792" t="s">
        <v>143</v>
      </c>
      <c r="I91" s="137">
        <v>300</v>
      </c>
      <c r="J91" s="793">
        <v>0.75</v>
      </c>
      <c r="K91" s="101">
        <v>0.01</v>
      </c>
      <c r="L91" s="530"/>
      <c r="M91" s="796">
        <f t="shared" si="0"/>
        <v>0.23699999999999999</v>
      </c>
      <c r="N91" s="791"/>
      <c r="O91" s="530"/>
      <c r="P91" s="99">
        <v>0.23</v>
      </c>
      <c r="Q91" s="794"/>
      <c r="R91" s="99">
        <v>1</v>
      </c>
      <c r="S91" s="530"/>
      <c r="T91" s="530"/>
      <c r="U91" s="31"/>
      <c r="V91" s="31"/>
      <c r="W91" s="795"/>
      <c r="X91" s="9"/>
    </row>
    <row r="92" spans="1:24" ht="12.9" hidden="1" customHeight="1" outlineLevel="1" x14ac:dyDescent="0.3">
      <c r="A92" s="7"/>
      <c r="B92" s="8"/>
      <c r="C92" s="18"/>
      <c r="D92" s="18"/>
      <c r="E92" s="18"/>
      <c r="F92" s="34"/>
      <c r="G92" s="791"/>
      <c r="H92" s="792" t="s">
        <v>144</v>
      </c>
      <c r="I92" s="137">
        <v>325</v>
      </c>
      <c r="J92" s="793">
        <v>1</v>
      </c>
      <c r="K92" s="101">
        <v>0.01</v>
      </c>
      <c r="L92" s="530"/>
      <c r="M92" s="796">
        <f t="shared" si="0"/>
        <v>0.23699999999999999</v>
      </c>
      <c r="N92" s="791"/>
      <c r="O92" s="530"/>
      <c r="P92" s="99">
        <v>0.32</v>
      </c>
      <c r="Q92" s="794"/>
      <c r="R92" s="99">
        <v>1</v>
      </c>
      <c r="S92" s="530"/>
      <c r="T92" s="530"/>
      <c r="U92" s="31"/>
      <c r="V92" s="31"/>
      <c r="W92" s="795"/>
      <c r="X92" s="9"/>
    </row>
    <row r="93" spans="1:24" ht="12.9" hidden="1" customHeight="1" outlineLevel="1" x14ac:dyDescent="0.3">
      <c r="A93" s="7"/>
      <c r="B93" s="8"/>
      <c r="C93" s="18"/>
      <c r="D93" s="18"/>
      <c r="E93" s="18"/>
      <c r="F93" s="34"/>
      <c r="G93" s="791"/>
      <c r="H93" s="792" t="s">
        <v>145</v>
      </c>
      <c r="I93" s="137">
        <v>350</v>
      </c>
      <c r="J93" s="793">
        <v>1.5</v>
      </c>
      <c r="K93" s="101">
        <v>0.01</v>
      </c>
      <c r="L93" s="530"/>
      <c r="M93" s="796">
        <f t="shared" si="0"/>
        <v>0.23699999999999999</v>
      </c>
      <c r="N93" s="791"/>
      <c r="O93" s="530"/>
      <c r="P93" s="99">
        <v>0.42</v>
      </c>
      <c r="Q93" s="794"/>
      <c r="R93" s="99">
        <v>1</v>
      </c>
      <c r="S93" s="530"/>
      <c r="T93" s="530"/>
      <c r="U93" s="31"/>
      <c r="V93" s="31"/>
      <c r="W93" s="795"/>
      <c r="X93" s="9"/>
    </row>
    <row r="94" spans="1:24" ht="12.9" hidden="1" customHeight="1" outlineLevel="1" x14ac:dyDescent="0.3">
      <c r="A94" s="7"/>
      <c r="B94" s="8"/>
      <c r="C94" s="18"/>
      <c r="D94" s="18"/>
      <c r="E94" s="18"/>
      <c r="F94" s="34"/>
      <c r="G94" s="791"/>
      <c r="H94" s="792" t="s">
        <v>146</v>
      </c>
      <c r="I94" s="137">
        <v>50</v>
      </c>
      <c r="J94" s="793">
        <v>4.5</v>
      </c>
      <c r="K94" s="101">
        <v>0.01</v>
      </c>
      <c r="L94" s="530"/>
      <c r="M94" s="796">
        <f t="shared" si="0"/>
        <v>0.23699999999999999</v>
      </c>
      <c r="N94" s="791"/>
      <c r="O94" s="530"/>
      <c r="P94" s="99">
        <v>0.51</v>
      </c>
      <c r="Q94" s="794"/>
      <c r="R94" s="99">
        <v>1</v>
      </c>
      <c r="S94" s="530"/>
      <c r="T94" s="530"/>
      <c r="U94" s="31"/>
      <c r="V94" s="31"/>
      <c r="W94" s="795"/>
      <c r="X94" s="9"/>
    </row>
    <row r="95" spans="1:24" ht="12.9" hidden="1" customHeight="1" outlineLevel="1" x14ac:dyDescent="0.3">
      <c r="A95" s="7"/>
      <c r="B95" s="8"/>
      <c r="C95" s="18"/>
      <c r="D95" s="18"/>
      <c r="E95" s="18"/>
      <c r="F95" s="34"/>
      <c r="G95" s="791"/>
      <c r="H95" s="792" t="s">
        <v>147</v>
      </c>
      <c r="I95" s="137">
        <v>50</v>
      </c>
      <c r="J95" s="793">
        <v>4.5</v>
      </c>
      <c r="K95" s="101">
        <v>0.01</v>
      </c>
      <c r="L95" s="530"/>
      <c r="M95" s="796">
        <f t="shared" si="0"/>
        <v>0.23699999999999999</v>
      </c>
      <c r="N95" s="791"/>
      <c r="O95" s="530"/>
      <c r="P95" s="99">
        <v>0.6</v>
      </c>
      <c r="Q95" s="794"/>
      <c r="R95" s="99">
        <v>1</v>
      </c>
      <c r="S95" s="530"/>
      <c r="T95" s="530"/>
      <c r="U95" s="31"/>
      <c r="V95" s="31"/>
      <c r="W95" s="795"/>
      <c r="X95" s="9"/>
    </row>
    <row r="96" spans="1:24" ht="12.9" hidden="1" customHeight="1" outlineLevel="1" x14ac:dyDescent="0.3">
      <c r="A96" s="7"/>
      <c r="B96" s="8"/>
      <c r="C96" s="18"/>
      <c r="D96" s="18"/>
      <c r="E96" s="18"/>
      <c r="F96" s="27"/>
      <c r="G96" s="791" t="s">
        <v>1177</v>
      </c>
      <c r="H96" s="792" t="s">
        <v>390</v>
      </c>
      <c r="I96" s="137">
        <v>50</v>
      </c>
      <c r="J96" s="793">
        <v>4.5</v>
      </c>
      <c r="K96" s="101">
        <v>0.01</v>
      </c>
      <c r="L96" s="530"/>
      <c r="M96" s="796">
        <f t="shared" si="0"/>
        <v>0.23699999999999999</v>
      </c>
      <c r="N96" s="791"/>
      <c r="O96" s="530"/>
      <c r="P96" s="99">
        <v>0.42</v>
      </c>
      <c r="Q96" s="794"/>
      <c r="R96" s="99">
        <v>1</v>
      </c>
      <c r="S96" s="530"/>
      <c r="T96" s="530"/>
      <c r="U96" s="31"/>
      <c r="V96" s="31"/>
      <c r="W96" s="795"/>
      <c r="X96" s="9"/>
    </row>
    <row r="97" spans="1:24" ht="12.9" hidden="1" customHeight="1" outlineLevel="1" x14ac:dyDescent="0.3">
      <c r="A97" s="7"/>
      <c r="B97" s="8"/>
      <c r="C97" s="18"/>
      <c r="D97" s="18"/>
      <c r="E97" s="18"/>
      <c r="F97" s="27"/>
      <c r="G97" s="791"/>
      <c r="H97" s="792" t="s">
        <v>139</v>
      </c>
      <c r="I97" s="137">
        <v>100</v>
      </c>
      <c r="J97" s="793">
        <v>2.2000000000000002</v>
      </c>
      <c r="K97" s="101">
        <v>0.01</v>
      </c>
      <c r="L97" s="530"/>
      <c r="M97" s="796">
        <f t="shared" si="0"/>
        <v>0.23699999999999999</v>
      </c>
      <c r="N97" s="791"/>
      <c r="O97" s="530"/>
      <c r="P97" s="99">
        <v>0.42</v>
      </c>
      <c r="Q97" s="794"/>
      <c r="R97" s="99">
        <v>1</v>
      </c>
      <c r="S97" s="530"/>
      <c r="T97" s="530"/>
      <c r="U97" s="31"/>
      <c r="V97" s="31"/>
      <c r="W97" s="795"/>
      <c r="X97" s="9"/>
    </row>
    <row r="98" spans="1:24" ht="12.9" hidden="1" customHeight="1" outlineLevel="1" x14ac:dyDescent="0.3">
      <c r="A98" s="7"/>
      <c r="B98" s="8"/>
      <c r="C98" s="18"/>
      <c r="D98" s="18"/>
      <c r="E98" s="18"/>
      <c r="F98" s="27"/>
      <c r="G98" s="791"/>
      <c r="H98" s="792" t="s">
        <v>140</v>
      </c>
      <c r="I98" s="137">
        <v>100</v>
      </c>
      <c r="J98" s="793">
        <v>2.2000000000000002</v>
      </c>
      <c r="K98" s="101">
        <v>0.01</v>
      </c>
      <c r="L98" s="530"/>
      <c r="M98" s="796">
        <f t="shared" si="0"/>
        <v>0.23699999999999999</v>
      </c>
      <c r="N98" s="791"/>
      <c r="O98" s="530"/>
      <c r="P98" s="99">
        <v>0.32</v>
      </c>
      <c r="Q98" s="794"/>
      <c r="R98" s="99">
        <v>1</v>
      </c>
      <c r="S98" s="530"/>
      <c r="T98" s="530"/>
      <c r="U98" s="31"/>
      <c r="V98" s="31"/>
      <c r="W98" s="795"/>
      <c r="X98" s="9"/>
    </row>
    <row r="99" spans="1:24" ht="12.9" hidden="1" customHeight="1" outlineLevel="1" x14ac:dyDescent="0.3">
      <c r="A99" s="7"/>
      <c r="B99" s="8"/>
      <c r="C99" s="18"/>
      <c r="D99" s="18"/>
      <c r="E99" s="18"/>
      <c r="F99" s="27"/>
      <c r="G99" s="791"/>
      <c r="H99" s="792" t="s">
        <v>141</v>
      </c>
      <c r="I99" s="137">
        <v>150</v>
      </c>
      <c r="J99" s="793">
        <v>1.8</v>
      </c>
      <c r="K99" s="101">
        <v>0.01</v>
      </c>
      <c r="L99" s="530"/>
      <c r="M99" s="796">
        <f t="shared" si="0"/>
        <v>0.23699999999999999</v>
      </c>
      <c r="N99" s="791"/>
      <c r="O99" s="530"/>
      <c r="P99" s="99">
        <v>0.14000000000000001</v>
      </c>
      <c r="Q99" s="794"/>
      <c r="R99" s="99">
        <v>1</v>
      </c>
      <c r="S99" s="530"/>
      <c r="T99" s="530"/>
      <c r="U99" s="31"/>
      <c r="V99" s="31"/>
      <c r="W99" s="795"/>
      <c r="X99" s="9"/>
    </row>
    <row r="100" spans="1:24" ht="12.9" hidden="1" customHeight="1" outlineLevel="1" x14ac:dyDescent="0.3">
      <c r="A100" s="7"/>
      <c r="B100" s="8"/>
      <c r="C100" s="18"/>
      <c r="D100" s="18"/>
      <c r="E100" s="18"/>
      <c r="F100" s="37"/>
      <c r="G100" s="791"/>
      <c r="H100" s="792" t="s">
        <v>142</v>
      </c>
      <c r="I100" s="137">
        <v>300</v>
      </c>
      <c r="J100" s="793">
        <v>0.75</v>
      </c>
      <c r="K100" s="101">
        <v>0.01</v>
      </c>
      <c r="L100" s="530"/>
      <c r="M100" s="796">
        <f t="shared" si="0"/>
        <v>0.23699999999999999</v>
      </c>
      <c r="N100" s="791"/>
      <c r="O100" s="530"/>
      <c r="P100" s="99">
        <v>0.12</v>
      </c>
      <c r="Q100" s="794"/>
      <c r="R100" s="99">
        <v>1</v>
      </c>
      <c r="S100" s="530"/>
      <c r="T100" s="530"/>
      <c r="U100" s="31"/>
      <c r="V100" s="31"/>
      <c r="W100" s="795"/>
      <c r="X100" s="9"/>
    </row>
    <row r="101" spans="1:24" ht="12.9" hidden="1" customHeight="1" outlineLevel="1" x14ac:dyDescent="0.3">
      <c r="A101" s="7"/>
      <c r="B101" s="8"/>
      <c r="C101" s="18"/>
      <c r="D101" s="18"/>
      <c r="E101" s="18"/>
      <c r="F101" s="34"/>
      <c r="G101" s="791"/>
      <c r="H101" s="792" t="s">
        <v>143</v>
      </c>
      <c r="I101" s="137">
        <v>300</v>
      </c>
      <c r="J101" s="793">
        <v>0.75</v>
      </c>
      <c r="K101" s="101">
        <v>0.01</v>
      </c>
      <c r="L101" s="530"/>
      <c r="M101" s="796">
        <f t="shared" si="0"/>
        <v>0.23699999999999999</v>
      </c>
      <c r="N101" s="791"/>
      <c r="O101" s="530"/>
      <c r="P101" s="99">
        <v>0.23</v>
      </c>
      <c r="Q101" s="794"/>
      <c r="R101" s="99">
        <v>1</v>
      </c>
      <c r="S101" s="530"/>
      <c r="T101" s="530"/>
      <c r="U101" s="31"/>
      <c r="V101" s="31"/>
      <c r="W101" s="795"/>
      <c r="X101" s="9"/>
    </row>
    <row r="102" spans="1:24" ht="12.9" hidden="1" customHeight="1" outlineLevel="1" x14ac:dyDescent="0.3">
      <c r="A102" s="7"/>
      <c r="B102" s="8"/>
      <c r="C102" s="18"/>
      <c r="D102" s="18"/>
      <c r="E102" s="18"/>
      <c r="F102" s="34"/>
      <c r="G102" s="791"/>
      <c r="H102" s="792" t="s">
        <v>144</v>
      </c>
      <c r="I102" s="137">
        <v>325</v>
      </c>
      <c r="J102" s="793">
        <v>1</v>
      </c>
      <c r="K102" s="101">
        <v>0.01</v>
      </c>
      <c r="L102" s="530"/>
      <c r="M102" s="796">
        <f t="shared" si="0"/>
        <v>0.23699999999999999</v>
      </c>
      <c r="N102" s="791"/>
      <c r="O102" s="530"/>
      <c r="P102" s="99">
        <v>0.32</v>
      </c>
      <c r="Q102" s="794"/>
      <c r="R102" s="99">
        <v>1</v>
      </c>
      <c r="S102" s="530"/>
      <c r="T102" s="530"/>
      <c r="U102" s="31"/>
      <c r="V102" s="31"/>
      <c r="W102" s="795"/>
      <c r="X102" s="9"/>
    </row>
    <row r="103" spans="1:24" ht="12.9" hidden="1" customHeight="1" outlineLevel="1" x14ac:dyDescent="0.3">
      <c r="A103" s="7"/>
      <c r="B103" s="8"/>
      <c r="C103" s="18"/>
      <c r="D103" s="18"/>
      <c r="E103" s="18"/>
      <c r="F103" s="34"/>
      <c r="G103" s="791"/>
      <c r="H103" s="792" t="s">
        <v>145</v>
      </c>
      <c r="I103" s="137">
        <v>350</v>
      </c>
      <c r="J103" s="793">
        <v>1.5</v>
      </c>
      <c r="K103" s="101">
        <v>0.01</v>
      </c>
      <c r="L103" s="530"/>
      <c r="M103" s="796">
        <f t="shared" si="0"/>
        <v>0.23699999999999999</v>
      </c>
      <c r="N103" s="791"/>
      <c r="O103" s="530"/>
      <c r="P103" s="99">
        <v>0.42</v>
      </c>
      <c r="Q103" s="794"/>
      <c r="R103" s="99">
        <v>1</v>
      </c>
      <c r="S103" s="530"/>
      <c r="T103" s="530"/>
      <c r="U103" s="31"/>
      <c r="V103" s="31"/>
      <c r="W103" s="795"/>
      <c r="X103" s="9"/>
    </row>
    <row r="104" spans="1:24" ht="12.9" hidden="1" customHeight="1" outlineLevel="1" x14ac:dyDescent="0.3">
      <c r="A104" s="7"/>
      <c r="B104" s="8"/>
      <c r="C104" s="18"/>
      <c r="D104" s="18"/>
      <c r="E104" s="18"/>
      <c r="F104" s="34"/>
      <c r="G104" s="791"/>
      <c r="H104" s="792" t="s">
        <v>146</v>
      </c>
      <c r="I104" s="137">
        <v>50</v>
      </c>
      <c r="J104" s="793">
        <v>4.5</v>
      </c>
      <c r="K104" s="101">
        <v>0.01</v>
      </c>
      <c r="L104" s="530"/>
      <c r="M104" s="796">
        <f t="shared" si="0"/>
        <v>0.23699999999999999</v>
      </c>
      <c r="N104" s="791"/>
      <c r="O104" s="530"/>
      <c r="P104" s="99">
        <v>0.51</v>
      </c>
      <c r="Q104" s="794"/>
      <c r="R104" s="99">
        <v>1</v>
      </c>
      <c r="S104" s="530"/>
      <c r="T104" s="530"/>
      <c r="U104" s="31"/>
      <c r="V104" s="31"/>
      <c r="W104" s="795"/>
      <c r="X104" s="9"/>
    </row>
    <row r="105" spans="1:24" ht="12.9" hidden="1" customHeight="1" outlineLevel="1" x14ac:dyDescent="0.3">
      <c r="A105" s="7"/>
      <c r="B105" s="8"/>
      <c r="C105" s="18"/>
      <c r="D105" s="18"/>
      <c r="E105" s="18"/>
      <c r="F105" s="34"/>
      <c r="G105" s="791"/>
      <c r="H105" s="792" t="s">
        <v>147</v>
      </c>
      <c r="I105" s="137">
        <v>50</v>
      </c>
      <c r="J105" s="793">
        <v>4.5</v>
      </c>
      <c r="K105" s="101">
        <v>0.01</v>
      </c>
      <c r="L105" s="530"/>
      <c r="M105" s="796">
        <f t="shared" si="0"/>
        <v>0.23699999999999999</v>
      </c>
      <c r="N105" s="791"/>
      <c r="O105" s="530"/>
      <c r="P105" s="99">
        <v>0.6</v>
      </c>
      <c r="Q105" s="794"/>
      <c r="R105" s="99">
        <v>1</v>
      </c>
      <c r="S105" s="530"/>
      <c r="T105" s="530"/>
      <c r="U105" s="31"/>
      <c r="V105" s="31"/>
      <c r="W105" s="795"/>
      <c r="X105" s="9"/>
    </row>
    <row r="106" spans="1:24" ht="12.9" hidden="1" customHeight="1" outlineLevel="1" x14ac:dyDescent="0.3">
      <c r="A106" s="7"/>
      <c r="B106" s="8"/>
      <c r="C106" s="18"/>
      <c r="D106" s="18"/>
      <c r="E106" s="18"/>
      <c r="F106" s="27"/>
      <c r="G106" s="791" t="s">
        <v>1178</v>
      </c>
      <c r="H106" s="792" t="s">
        <v>390</v>
      </c>
      <c r="I106" s="137">
        <v>50</v>
      </c>
      <c r="J106" s="793">
        <v>4.5</v>
      </c>
      <c r="K106" s="101">
        <v>0.01</v>
      </c>
      <c r="L106" s="530"/>
      <c r="M106" s="796">
        <f t="shared" si="0"/>
        <v>0.23699999999999999</v>
      </c>
      <c r="N106" s="791"/>
      <c r="O106" s="530"/>
      <c r="P106" s="99">
        <v>0.42</v>
      </c>
      <c r="Q106" s="794"/>
      <c r="R106" s="99">
        <v>1</v>
      </c>
      <c r="S106" s="530"/>
      <c r="T106" s="530"/>
      <c r="U106" s="31"/>
      <c r="V106" s="31"/>
      <c r="W106" s="795"/>
      <c r="X106" s="9"/>
    </row>
    <row r="107" spans="1:24" ht="12.9" hidden="1" customHeight="1" outlineLevel="1" x14ac:dyDescent="0.3">
      <c r="A107" s="7"/>
      <c r="B107" s="8"/>
      <c r="C107" s="18"/>
      <c r="D107" s="18"/>
      <c r="E107" s="18"/>
      <c r="F107" s="27"/>
      <c r="G107" s="791"/>
      <c r="H107" s="792" t="s">
        <v>139</v>
      </c>
      <c r="I107" s="137">
        <v>100</v>
      </c>
      <c r="J107" s="793">
        <v>2.2000000000000002</v>
      </c>
      <c r="K107" s="101">
        <v>0.01</v>
      </c>
      <c r="L107" s="530"/>
      <c r="M107" s="796">
        <f t="shared" si="0"/>
        <v>0.23699999999999999</v>
      </c>
      <c r="N107" s="791"/>
      <c r="O107" s="530"/>
      <c r="P107" s="99">
        <v>0.42</v>
      </c>
      <c r="Q107" s="794"/>
      <c r="R107" s="99">
        <v>1</v>
      </c>
      <c r="S107" s="530"/>
      <c r="T107" s="530"/>
      <c r="U107" s="31"/>
      <c r="V107" s="31"/>
      <c r="W107" s="795"/>
      <c r="X107" s="9"/>
    </row>
    <row r="108" spans="1:24" ht="12.9" hidden="1" customHeight="1" outlineLevel="1" x14ac:dyDescent="0.3">
      <c r="A108" s="7"/>
      <c r="B108" s="8"/>
      <c r="C108" s="18"/>
      <c r="D108" s="18"/>
      <c r="E108" s="18"/>
      <c r="F108" s="27"/>
      <c r="G108" s="791"/>
      <c r="H108" s="792" t="s">
        <v>140</v>
      </c>
      <c r="I108" s="137">
        <v>100</v>
      </c>
      <c r="J108" s="793">
        <v>2.2000000000000002</v>
      </c>
      <c r="K108" s="101">
        <v>0.01</v>
      </c>
      <c r="L108" s="530"/>
      <c r="M108" s="796">
        <f t="shared" si="0"/>
        <v>0.23699999999999999</v>
      </c>
      <c r="N108" s="791"/>
      <c r="O108" s="530"/>
      <c r="P108" s="99">
        <v>0.32</v>
      </c>
      <c r="Q108" s="794"/>
      <c r="R108" s="99">
        <v>1</v>
      </c>
      <c r="S108" s="530"/>
      <c r="T108" s="530"/>
      <c r="U108" s="31"/>
      <c r="V108" s="31"/>
      <c r="W108" s="795"/>
      <c r="X108" s="9"/>
    </row>
    <row r="109" spans="1:24" ht="12.9" hidden="1" customHeight="1" outlineLevel="1" x14ac:dyDescent="0.3">
      <c r="A109" s="7"/>
      <c r="B109" s="8"/>
      <c r="C109" s="18"/>
      <c r="D109" s="18"/>
      <c r="E109" s="18"/>
      <c r="F109" s="27"/>
      <c r="G109" s="791"/>
      <c r="H109" s="792" t="s">
        <v>141</v>
      </c>
      <c r="I109" s="137">
        <v>150</v>
      </c>
      <c r="J109" s="793">
        <v>1.8</v>
      </c>
      <c r="K109" s="101">
        <v>0.01</v>
      </c>
      <c r="L109" s="530"/>
      <c r="M109" s="796">
        <f t="shared" si="0"/>
        <v>0.23699999999999999</v>
      </c>
      <c r="N109" s="791"/>
      <c r="O109" s="530"/>
      <c r="P109" s="99">
        <v>0.14000000000000001</v>
      </c>
      <c r="Q109" s="794"/>
      <c r="R109" s="99">
        <v>1</v>
      </c>
      <c r="S109" s="530"/>
      <c r="T109" s="530"/>
      <c r="U109" s="31"/>
      <c r="V109" s="31"/>
      <c r="W109" s="795"/>
      <c r="X109" s="9"/>
    </row>
    <row r="110" spans="1:24" ht="12.9" hidden="1" customHeight="1" outlineLevel="1" x14ac:dyDescent="0.3">
      <c r="A110" s="7"/>
      <c r="B110" s="8"/>
      <c r="C110" s="18"/>
      <c r="D110" s="18"/>
      <c r="E110" s="18"/>
      <c r="F110" s="37"/>
      <c r="G110" s="791"/>
      <c r="H110" s="792" t="s">
        <v>142</v>
      </c>
      <c r="I110" s="137">
        <v>300</v>
      </c>
      <c r="J110" s="793">
        <v>0.75</v>
      </c>
      <c r="K110" s="101">
        <v>0.01</v>
      </c>
      <c r="L110" s="530"/>
      <c r="M110" s="796">
        <f t="shared" si="0"/>
        <v>0.23699999999999999</v>
      </c>
      <c r="N110" s="791"/>
      <c r="O110" s="530"/>
      <c r="P110" s="99">
        <v>0.12</v>
      </c>
      <c r="Q110" s="794"/>
      <c r="R110" s="99">
        <v>1</v>
      </c>
      <c r="S110" s="530"/>
      <c r="T110" s="530"/>
      <c r="U110" s="31"/>
      <c r="V110" s="31"/>
      <c r="W110" s="795"/>
      <c r="X110" s="9"/>
    </row>
    <row r="111" spans="1:24" ht="12.9" hidden="1" customHeight="1" outlineLevel="1" x14ac:dyDescent="0.3">
      <c r="A111" s="7"/>
      <c r="B111" s="8"/>
      <c r="C111" s="18"/>
      <c r="D111" s="18"/>
      <c r="E111" s="18"/>
      <c r="F111" s="34"/>
      <c r="G111" s="791"/>
      <c r="H111" s="792" t="s">
        <v>143</v>
      </c>
      <c r="I111" s="137">
        <v>300</v>
      </c>
      <c r="J111" s="793">
        <v>0.75</v>
      </c>
      <c r="K111" s="101">
        <v>0.01</v>
      </c>
      <c r="L111" s="530"/>
      <c r="M111" s="796">
        <f t="shared" si="0"/>
        <v>0.23699999999999999</v>
      </c>
      <c r="N111" s="791"/>
      <c r="O111" s="530"/>
      <c r="P111" s="99">
        <v>0.23</v>
      </c>
      <c r="Q111" s="794"/>
      <c r="R111" s="99">
        <v>1</v>
      </c>
      <c r="S111" s="530"/>
      <c r="T111" s="530"/>
      <c r="U111" s="31"/>
      <c r="V111" s="31"/>
      <c r="W111" s="795"/>
      <c r="X111" s="9"/>
    </row>
    <row r="112" spans="1:24" ht="12.9" hidden="1" customHeight="1" outlineLevel="1" x14ac:dyDescent="0.3">
      <c r="A112" s="7"/>
      <c r="B112" s="8"/>
      <c r="C112" s="18"/>
      <c r="D112" s="18"/>
      <c r="E112" s="18"/>
      <c r="F112" s="34"/>
      <c r="G112" s="791"/>
      <c r="H112" s="792" t="s">
        <v>144</v>
      </c>
      <c r="I112" s="137">
        <v>325</v>
      </c>
      <c r="J112" s="793">
        <v>1</v>
      </c>
      <c r="K112" s="101">
        <v>0.01</v>
      </c>
      <c r="L112" s="530"/>
      <c r="M112" s="796">
        <f t="shared" si="0"/>
        <v>0.23699999999999999</v>
      </c>
      <c r="N112" s="791"/>
      <c r="O112" s="530"/>
      <c r="P112" s="99">
        <v>0.32</v>
      </c>
      <c r="Q112" s="794"/>
      <c r="R112" s="99">
        <v>1</v>
      </c>
      <c r="S112" s="530"/>
      <c r="T112" s="530"/>
      <c r="U112" s="31"/>
      <c r="V112" s="31"/>
      <c r="W112" s="795"/>
      <c r="X112" s="9"/>
    </row>
    <row r="113" spans="1:24" ht="12.9" hidden="1" customHeight="1" outlineLevel="1" x14ac:dyDescent="0.3">
      <c r="A113" s="7"/>
      <c r="B113" s="8"/>
      <c r="C113" s="18"/>
      <c r="D113" s="18"/>
      <c r="E113" s="18"/>
      <c r="F113" s="34"/>
      <c r="G113" s="791"/>
      <c r="H113" s="792" t="s">
        <v>145</v>
      </c>
      <c r="I113" s="137">
        <v>350</v>
      </c>
      <c r="J113" s="793">
        <v>1.5</v>
      </c>
      <c r="K113" s="101">
        <v>0.01</v>
      </c>
      <c r="L113" s="530"/>
      <c r="M113" s="796">
        <f t="shared" si="0"/>
        <v>0.23699999999999999</v>
      </c>
      <c r="N113" s="791"/>
      <c r="O113" s="530"/>
      <c r="P113" s="99">
        <v>0.42</v>
      </c>
      <c r="Q113" s="794"/>
      <c r="R113" s="99">
        <v>1</v>
      </c>
      <c r="S113" s="530"/>
      <c r="T113" s="530"/>
      <c r="U113" s="31"/>
      <c r="V113" s="31"/>
      <c r="W113" s="795"/>
      <c r="X113" s="9"/>
    </row>
    <row r="114" spans="1:24" ht="12.9" hidden="1" customHeight="1" outlineLevel="1" x14ac:dyDescent="0.3">
      <c r="A114" s="7"/>
      <c r="B114" s="8"/>
      <c r="C114" s="18"/>
      <c r="D114" s="18"/>
      <c r="E114" s="18"/>
      <c r="F114" s="34"/>
      <c r="G114" s="791"/>
      <c r="H114" s="792" t="s">
        <v>146</v>
      </c>
      <c r="I114" s="137">
        <v>50</v>
      </c>
      <c r="J114" s="793">
        <v>4.5</v>
      </c>
      <c r="K114" s="101">
        <v>0.01</v>
      </c>
      <c r="L114" s="530"/>
      <c r="M114" s="796">
        <f t="shared" si="0"/>
        <v>0.23699999999999999</v>
      </c>
      <c r="N114" s="791"/>
      <c r="O114" s="530"/>
      <c r="P114" s="99">
        <v>0.51</v>
      </c>
      <c r="Q114" s="794"/>
      <c r="R114" s="99">
        <v>1</v>
      </c>
      <c r="S114" s="530"/>
      <c r="T114" s="530"/>
      <c r="U114" s="31"/>
      <c r="V114" s="31"/>
      <c r="W114" s="795"/>
      <c r="X114" s="9"/>
    </row>
    <row r="115" spans="1:24" ht="12.9" hidden="1" customHeight="1" outlineLevel="1" x14ac:dyDescent="0.3">
      <c r="A115" s="7"/>
      <c r="B115" s="8"/>
      <c r="C115" s="18"/>
      <c r="D115" s="18"/>
      <c r="E115" s="18"/>
      <c r="F115" s="34"/>
      <c r="G115" s="791"/>
      <c r="H115" s="792" t="s">
        <v>147</v>
      </c>
      <c r="I115" s="137">
        <v>50</v>
      </c>
      <c r="J115" s="793">
        <v>4.5</v>
      </c>
      <c r="K115" s="101">
        <v>0.01</v>
      </c>
      <c r="L115" s="530"/>
      <c r="M115" s="796">
        <f t="shared" si="0"/>
        <v>0.23699999999999999</v>
      </c>
      <c r="N115" s="791"/>
      <c r="O115" s="530"/>
      <c r="P115" s="99">
        <v>0.6</v>
      </c>
      <c r="Q115" s="794"/>
      <c r="R115" s="99">
        <v>1</v>
      </c>
      <c r="S115" s="530"/>
      <c r="T115" s="530"/>
      <c r="U115" s="31"/>
      <c r="V115" s="31"/>
      <c r="W115" s="795"/>
      <c r="X115" s="9"/>
    </row>
    <row r="116" spans="1:24" ht="12.9" hidden="1" customHeight="1" outlineLevel="1" x14ac:dyDescent="0.3">
      <c r="A116" s="7"/>
      <c r="B116" s="8"/>
      <c r="C116" s="18"/>
      <c r="D116" s="18"/>
      <c r="E116" s="18"/>
      <c r="F116" s="27"/>
      <c r="G116" s="791" t="s">
        <v>1179</v>
      </c>
      <c r="H116" s="792" t="s">
        <v>390</v>
      </c>
      <c r="I116" s="137">
        <v>50</v>
      </c>
      <c r="J116" s="793">
        <v>4.5</v>
      </c>
      <c r="K116" s="101">
        <v>0.01</v>
      </c>
      <c r="L116" s="530"/>
      <c r="M116" s="796">
        <f t="shared" si="0"/>
        <v>0.23699999999999999</v>
      </c>
      <c r="N116" s="791"/>
      <c r="O116" s="530"/>
      <c r="P116" s="99">
        <v>0.42</v>
      </c>
      <c r="Q116" s="794"/>
      <c r="R116" s="99">
        <v>1</v>
      </c>
      <c r="S116" s="530"/>
      <c r="T116" s="530"/>
      <c r="U116" s="31"/>
      <c r="V116" s="31"/>
      <c r="W116" s="795"/>
      <c r="X116" s="9"/>
    </row>
    <row r="117" spans="1:24" ht="12.9" hidden="1" customHeight="1" outlineLevel="1" x14ac:dyDescent="0.3">
      <c r="A117" s="7"/>
      <c r="B117" s="8"/>
      <c r="C117" s="18"/>
      <c r="D117" s="18"/>
      <c r="E117" s="18"/>
      <c r="F117" s="27"/>
      <c r="G117" s="791"/>
      <c r="H117" s="792" t="s">
        <v>139</v>
      </c>
      <c r="I117" s="137">
        <v>100</v>
      </c>
      <c r="J117" s="793">
        <v>2.2000000000000002</v>
      </c>
      <c r="K117" s="101">
        <v>0.01</v>
      </c>
      <c r="L117" s="530"/>
      <c r="M117" s="796">
        <f t="shared" si="0"/>
        <v>0.23699999999999999</v>
      </c>
      <c r="N117" s="791"/>
      <c r="O117" s="530"/>
      <c r="P117" s="99">
        <v>0.42</v>
      </c>
      <c r="Q117" s="794"/>
      <c r="R117" s="99">
        <v>1</v>
      </c>
      <c r="S117" s="530"/>
      <c r="T117" s="530"/>
      <c r="U117" s="31"/>
      <c r="V117" s="31"/>
      <c r="W117" s="795"/>
      <c r="X117" s="9"/>
    </row>
    <row r="118" spans="1:24" ht="12.9" hidden="1" customHeight="1" outlineLevel="1" x14ac:dyDescent="0.3">
      <c r="A118" s="7"/>
      <c r="B118" s="8"/>
      <c r="C118" s="18"/>
      <c r="D118" s="18"/>
      <c r="E118" s="18"/>
      <c r="F118" s="27"/>
      <c r="G118" s="791"/>
      <c r="H118" s="792" t="s">
        <v>140</v>
      </c>
      <c r="I118" s="137">
        <v>100</v>
      </c>
      <c r="J118" s="793">
        <v>2.2000000000000002</v>
      </c>
      <c r="K118" s="101">
        <v>0.01</v>
      </c>
      <c r="L118" s="530"/>
      <c r="M118" s="796">
        <f t="shared" si="0"/>
        <v>0.23699999999999999</v>
      </c>
      <c r="N118" s="791"/>
      <c r="O118" s="530"/>
      <c r="P118" s="99">
        <v>0.32</v>
      </c>
      <c r="Q118" s="794"/>
      <c r="R118" s="99">
        <v>1</v>
      </c>
      <c r="S118" s="530"/>
      <c r="T118" s="530"/>
      <c r="U118" s="31"/>
      <c r="V118" s="31"/>
      <c r="W118" s="795"/>
      <c r="X118" s="9"/>
    </row>
    <row r="119" spans="1:24" ht="12.9" hidden="1" customHeight="1" outlineLevel="1" x14ac:dyDescent="0.3">
      <c r="A119" s="7"/>
      <c r="B119" s="8"/>
      <c r="C119" s="18"/>
      <c r="D119" s="18"/>
      <c r="E119" s="18"/>
      <c r="F119" s="27"/>
      <c r="G119" s="791"/>
      <c r="H119" s="792" t="s">
        <v>141</v>
      </c>
      <c r="I119" s="137">
        <v>150</v>
      </c>
      <c r="J119" s="793">
        <v>1.8</v>
      </c>
      <c r="K119" s="101">
        <v>0.01</v>
      </c>
      <c r="L119" s="530"/>
      <c r="M119" s="796">
        <f t="shared" si="0"/>
        <v>0.23699999999999999</v>
      </c>
      <c r="N119" s="791"/>
      <c r="O119" s="530"/>
      <c r="P119" s="99">
        <v>0.14000000000000001</v>
      </c>
      <c r="Q119" s="794"/>
      <c r="R119" s="99">
        <v>1</v>
      </c>
      <c r="S119" s="530"/>
      <c r="T119" s="530"/>
      <c r="U119" s="31"/>
      <c r="V119" s="31"/>
      <c r="W119" s="795"/>
      <c r="X119" s="9"/>
    </row>
    <row r="120" spans="1:24" ht="12.9" hidden="1" customHeight="1" outlineLevel="1" x14ac:dyDescent="0.3">
      <c r="A120" s="7"/>
      <c r="B120" s="8"/>
      <c r="C120" s="18"/>
      <c r="D120" s="18"/>
      <c r="E120" s="18"/>
      <c r="F120" s="37"/>
      <c r="G120" s="791"/>
      <c r="H120" s="792" t="s">
        <v>142</v>
      </c>
      <c r="I120" s="137">
        <v>300</v>
      </c>
      <c r="J120" s="793">
        <v>0.75</v>
      </c>
      <c r="K120" s="101">
        <v>0.01</v>
      </c>
      <c r="L120" s="530"/>
      <c r="M120" s="796">
        <f t="shared" si="0"/>
        <v>0.23699999999999999</v>
      </c>
      <c r="N120" s="791"/>
      <c r="O120" s="530"/>
      <c r="P120" s="99">
        <v>0.12</v>
      </c>
      <c r="Q120" s="794"/>
      <c r="R120" s="99">
        <v>1</v>
      </c>
      <c r="S120" s="530"/>
      <c r="T120" s="530"/>
      <c r="U120" s="31"/>
      <c r="V120" s="31"/>
      <c r="W120" s="795"/>
      <c r="X120" s="9"/>
    </row>
    <row r="121" spans="1:24" ht="12.9" hidden="1" customHeight="1" outlineLevel="1" x14ac:dyDescent="0.3">
      <c r="A121" s="7"/>
      <c r="B121" s="8"/>
      <c r="C121" s="18"/>
      <c r="D121" s="18"/>
      <c r="E121" s="18"/>
      <c r="F121" s="34"/>
      <c r="G121" s="791"/>
      <c r="H121" s="792" t="s">
        <v>143</v>
      </c>
      <c r="I121" s="137">
        <v>300</v>
      </c>
      <c r="J121" s="793">
        <v>0.75</v>
      </c>
      <c r="K121" s="101">
        <v>0.01</v>
      </c>
      <c r="L121" s="530"/>
      <c r="M121" s="796">
        <f t="shared" si="0"/>
        <v>0.23699999999999999</v>
      </c>
      <c r="N121" s="791"/>
      <c r="O121" s="530"/>
      <c r="P121" s="99">
        <v>0.23</v>
      </c>
      <c r="Q121" s="794"/>
      <c r="R121" s="99">
        <v>1</v>
      </c>
      <c r="S121" s="530"/>
      <c r="T121" s="530"/>
      <c r="U121" s="31"/>
      <c r="V121" s="31"/>
      <c r="W121" s="795"/>
      <c r="X121" s="9"/>
    </row>
    <row r="122" spans="1:24" ht="12.9" hidden="1" customHeight="1" outlineLevel="1" x14ac:dyDescent="0.3">
      <c r="A122" s="7"/>
      <c r="B122" s="8"/>
      <c r="C122" s="18"/>
      <c r="D122" s="18"/>
      <c r="E122" s="18"/>
      <c r="F122" s="34"/>
      <c r="G122" s="791"/>
      <c r="H122" s="792" t="s">
        <v>144</v>
      </c>
      <c r="I122" s="137">
        <v>325</v>
      </c>
      <c r="J122" s="793">
        <v>1</v>
      </c>
      <c r="K122" s="101">
        <v>0.01</v>
      </c>
      <c r="L122" s="530"/>
      <c r="M122" s="796">
        <f t="shared" si="0"/>
        <v>0.23699999999999999</v>
      </c>
      <c r="N122" s="791"/>
      <c r="O122" s="530"/>
      <c r="P122" s="99">
        <v>0.32</v>
      </c>
      <c r="Q122" s="794"/>
      <c r="R122" s="99">
        <v>1</v>
      </c>
      <c r="S122" s="530"/>
      <c r="T122" s="530"/>
      <c r="U122" s="31"/>
      <c r="V122" s="31"/>
      <c r="W122" s="795"/>
      <c r="X122" s="9"/>
    </row>
    <row r="123" spans="1:24" ht="12.9" hidden="1" customHeight="1" outlineLevel="1" x14ac:dyDescent="0.3">
      <c r="A123" s="7"/>
      <c r="B123" s="8"/>
      <c r="C123" s="18"/>
      <c r="D123" s="18"/>
      <c r="E123" s="18"/>
      <c r="F123" s="34"/>
      <c r="G123" s="791"/>
      <c r="H123" s="792" t="s">
        <v>145</v>
      </c>
      <c r="I123" s="137">
        <v>350</v>
      </c>
      <c r="J123" s="793">
        <v>1.5</v>
      </c>
      <c r="K123" s="101">
        <v>0.01</v>
      </c>
      <c r="L123" s="530"/>
      <c r="M123" s="796">
        <f t="shared" si="0"/>
        <v>0.23699999999999999</v>
      </c>
      <c r="N123" s="791"/>
      <c r="O123" s="530"/>
      <c r="P123" s="99">
        <v>0.42</v>
      </c>
      <c r="Q123" s="794"/>
      <c r="R123" s="99">
        <v>1</v>
      </c>
      <c r="S123" s="530"/>
      <c r="T123" s="530"/>
      <c r="U123" s="31"/>
      <c r="V123" s="31"/>
      <c r="W123" s="795"/>
      <c r="X123" s="9"/>
    </row>
    <row r="124" spans="1:24" ht="12.9" hidden="1" customHeight="1" outlineLevel="1" x14ac:dyDescent="0.3">
      <c r="A124" s="7"/>
      <c r="B124" s="8"/>
      <c r="C124" s="18"/>
      <c r="D124" s="18"/>
      <c r="E124" s="18"/>
      <c r="F124" s="34"/>
      <c r="G124" s="791"/>
      <c r="H124" s="792" t="s">
        <v>146</v>
      </c>
      <c r="I124" s="137">
        <v>50</v>
      </c>
      <c r="J124" s="793">
        <v>4.5</v>
      </c>
      <c r="K124" s="101">
        <v>0.01</v>
      </c>
      <c r="L124" s="530"/>
      <c r="M124" s="796">
        <f t="shared" si="0"/>
        <v>0.23699999999999999</v>
      </c>
      <c r="N124" s="791"/>
      <c r="O124" s="530"/>
      <c r="P124" s="99">
        <v>0.51</v>
      </c>
      <c r="Q124" s="794"/>
      <c r="R124" s="99">
        <v>1</v>
      </c>
      <c r="S124" s="530"/>
      <c r="T124" s="530"/>
      <c r="U124" s="31"/>
      <c r="V124" s="31"/>
      <c r="W124" s="795"/>
      <c r="X124" s="9"/>
    </row>
    <row r="125" spans="1:24" ht="12.9" hidden="1" customHeight="1" outlineLevel="1" x14ac:dyDescent="0.3">
      <c r="A125" s="7"/>
      <c r="B125" s="8"/>
      <c r="C125" s="18"/>
      <c r="D125" s="18"/>
      <c r="E125" s="18"/>
      <c r="F125" s="34"/>
      <c r="G125" s="791"/>
      <c r="H125" s="792" t="s">
        <v>147</v>
      </c>
      <c r="I125" s="137">
        <v>50</v>
      </c>
      <c r="J125" s="793">
        <v>4.5</v>
      </c>
      <c r="K125" s="101">
        <v>0.01</v>
      </c>
      <c r="L125" s="530"/>
      <c r="M125" s="796">
        <f t="shared" si="0"/>
        <v>0.23699999999999999</v>
      </c>
      <c r="N125" s="791"/>
      <c r="O125" s="530"/>
      <c r="P125" s="99">
        <v>0.6</v>
      </c>
      <c r="Q125" s="794"/>
      <c r="R125" s="99">
        <v>1</v>
      </c>
      <c r="S125" s="530"/>
      <c r="T125" s="530"/>
      <c r="U125" s="31"/>
      <c r="V125" s="31"/>
      <c r="W125" s="795"/>
      <c r="X125" s="9"/>
    </row>
    <row r="126" spans="1:24" ht="12.9" hidden="1" customHeight="1" outlineLevel="1" x14ac:dyDescent="0.3">
      <c r="A126" s="7"/>
      <c r="B126" s="8"/>
      <c r="C126" s="18"/>
      <c r="D126" s="18"/>
      <c r="E126" s="18"/>
      <c r="F126" s="27"/>
      <c r="G126" s="791" t="s">
        <v>1180</v>
      </c>
      <c r="H126" s="792" t="s">
        <v>390</v>
      </c>
      <c r="I126" s="137">
        <v>50</v>
      </c>
      <c r="J126" s="793">
        <v>4.5</v>
      </c>
      <c r="K126" s="101">
        <v>0.01</v>
      </c>
      <c r="L126" s="530"/>
      <c r="M126" s="796">
        <f t="shared" si="0"/>
        <v>0.23699999999999999</v>
      </c>
      <c r="N126" s="791"/>
      <c r="O126" s="530"/>
      <c r="P126" s="99">
        <v>0.42</v>
      </c>
      <c r="Q126" s="794"/>
      <c r="R126" s="99">
        <v>1</v>
      </c>
      <c r="S126" s="530"/>
      <c r="T126" s="530"/>
      <c r="U126" s="31"/>
      <c r="V126" s="31"/>
      <c r="W126" s="795"/>
      <c r="X126" s="9"/>
    </row>
    <row r="127" spans="1:24" ht="12.9" hidden="1" customHeight="1" outlineLevel="1" x14ac:dyDescent="0.3">
      <c r="A127" s="7"/>
      <c r="B127" s="8"/>
      <c r="C127" s="18"/>
      <c r="D127" s="18"/>
      <c r="E127" s="18"/>
      <c r="F127" s="27"/>
      <c r="G127" s="791"/>
      <c r="H127" s="792" t="s">
        <v>139</v>
      </c>
      <c r="I127" s="137">
        <v>100</v>
      </c>
      <c r="J127" s="793">
        <v>2.2000000000000002</v>
      </c>
      <c r="K127" s="101">
        <v>0.01</v>
      </c>
      <c r="L127" s="530"/>
      <c r="M127" s="796">
        <f t="shared" si="0"/>
        <v>0.23699999999999999</v>
      </c>
      <c r="N127" s="791"/>
      <c r="O127" s="530"/>
      <c r="P127" s="99">
        <v>0.42</v>
      </c>
      <c r="Q127" s="794"/>
      <c r="R127" s="99">
        <v>1</v>
      </c>
      <c r="S127" s="530"/>
      <c r="T127" s="530"/>
      <c r="U127" s="31"/>
      <c r="V127" s="31"/>
      <c r="W127" s="795"/>
      <c r="X127" s="9"/>
    </row>
    <row r="128" spans="1:24" ht="12.9" hidden="1" customHeight="1" outlineLevel="1" x14ac:dyDescent="0.3">
      <c r="A128" s="7"/>
      <c r="B128" s="8"/>
      <c r="C128" s="18"/>
      <c r="D128" s="18"/>
      <c r="E128" s="18"/>
      <c r="F128" s="27"/>
      <c r="G128" s="791"/>
      <c r="H128" s="792" t="s">
        <v>140</v>
      </c>
      <c r="I128" s="137">
        <v>100</v>
      </c>
      <c r="J128" s="793">
        <v>2.2000000000000002</v>
      </c>
      <c r="K128" s="101">
        <v>0.01</v>
      </c>
      <c r="L128" s="530"/>
      <c r="M128" s="796">
        <f t="shared" si="0"/>
        <v>0.23699999999999999</v>
      </c>
      <c r="N128" s="791"/>
      <c r="O128" s="530"/>
      <c r="P128" s="99">
        <v>0.32</v>
      </c>
      <c r="Q128" s="794"/>
      <c r="R128" s="99">
        <v>1</v>
      </c>
      <c r="S128" s="530"/>
      <c r="T128" s="530"/>
      <c r="U128" s="31"/>
      <c r="V128" s="31"/>
      <c r="W128" s="795"/>
      <c r="X128" s="9"/>
    </row>
    <row r="129" spans="1:24" ht="12.9" hidden="1" customHeight="1" outlineLevel="1" x14ac:dyDescent="0.3">
      <c r="A129" s="7"/>
      <c r="B129" s="8"/>
      <c r="C129" s="18"/>
      <c r="D129" s="18"/>
      <c r="E129" s="18"/>
      <c r="F129" s="27"/>
      <c r="G129" s="791"/>
      <c r="H129" s="792" t="s">
        <v>141</v>
      </c>
      <c r="I129" s="137">
        <v>150</v>
      </c>
      <c r="J129" s="793">
        <v>1.8</v>
      </c>
      <c r="K129" s="101">
        <v>0.01</v>
      </c>
      <c r="L129" s="530"/>
      <c r="M129" s="796">
        <f t="shared" si="0"/>
        <v>0.23699999999999999</v>
      </c>
      <c r="N129" s="791"/>
      <c r="O129" s="530"/>
      <c r="P129" s="99">
        <v>0.14000000000000001</v>
      </c>
      <c r="Q129" s="794"/>
      <c r="R129" s="99">
        <v>1</v>
      </c>
      <c r="S129" s="530"/>
      <c r="T129" s="530"/>
      <c r="U129" s="31"/>
      <c r="V129" s="31"/>
      <c r="W129" s="795"/>
      <c r="X129" s="9"/>
    </row>
    <row r="130" spans="1:24" ht="12.9" hidden="1" customHeight="1" outlineLevel="1" x14ac:dyDescent="0.3">
      <c r="A130" s="7"/>
      <c r="B130" s="8"/>
      <c r="C130" s="18"/>
      <c r="D130" s="18"/>
      <c r="E130" s="18"/>
      <c r="F130" s="37"/>
      <c r="G130" s="791"/>
      <c r="H130" s="792" t="s">
        <v>142</v>
      </c>
      <c r="I130" s="137">
        <v>300</v>
      </c>
      <c r="J130" s="793">
        <v>0.75</v>
      </c>
      <c r="K130" s="101">
        <v>0.01</v>
      </c>
      <c r="L130" s="530"/>
      <c r="M130" s="796">
        <f t="shared" si="0"/>
        <v>0.23699999999999999</v>
      </c>
      <c r="N130" s="791"/>
      <c r="O130" s="530"/>
      <c r="P130" s="99">
        <v>0.12</v>
      </c>
      <c r="Q130" s="794"/>
      <c r="R130" s="99">
        <v>1</v>
      </c>
      <c r="S130" s="530"/>
      <c r="T130" s="530"/>
      <c r="U130" s="31"/>
      <c r="V130" s="31"/>
      <c r="W130" s="795"/>
      <c r="X130" s="9"/>
    </row>
    <row r="131" spans="1:24" ht="12.9" hidden="1" customHeight="1" outlineLevel="1" x14ac:dyDescent="0.3">
      <c r="A131" s="7"/>
      <c r="B131" s="8"/>
      <c r="C131" s="18"/>
      <c r="D131" s="18"/>
      <c r="E131" s="18"/>
      <c r="F131" s="34"/>
      <c r="G131" s="791"/>
      <c r="H131" s="792" t="s">
        <v>143</v>
      </c>
      <c r="I131" s="137">
        <v>300</v>
      </c>
      <c r="J131" s="793">
        <v>0.75</v>
      </c>
      <c r="K131" s="101">
        <v>0.01</v>
      </c>
      <c r="L131" s="530"/>
      <c r="M131" s="796">
        <f t="shared" ref="M131:M155" si="1">M130</f>
        <v>0.23699999999999999</v>
      </c>
      <c r="N131" s="791"/>
      <c r="O131" s="530"/>
      <c r="P131" s="99">
        <v>0.23</v>
      </c>
      <c r="Q131" s="794"/>
      <c r="R131" s="99">
        <v>1</v>
      </c>
      <c r="S131" s="530"/>
      <c r="T131" s="530"/>
      <c r="U131" s="31"/>
      <c r="V131" s="31"/>
      <c r="W131" s="795"/>
      <c r="X131" s="9"/>
    </row>
    <row r="132" spans="1:24" ht="12.9" hidden="1" customHeight="1" outlineLevel="1" x14ac:dyDescent="0.3">
      <c r="A132" s="7"/>
      <c r="B132" s="8"/>
      <c r="C132" s="18"/>
      <c r="D132" s="18"/>
      <c r="E132" s="18"/>
      <c r="F132" s="34"/>
      <c r="G132" s="791"/>
      <c r="H132" s="792" t="s">
        <v>144</v>
      </c>
      <c r="I132" s="137">
        <v>325</v>
      </c>
      <c r="J132" s="793">
        <v>1</v>
      </c>
      <c r="K132" s="101">
        <v>0.01</v>
      </c>
      <c r="L132" s="530"/>
      <c r="M132" s="796">
        <f t="shared" si="1"/>
        <v>0.23699999999999999</v>
      </c>
      <c r="N132" s="791"/>
      <c r="O132" s="530"/>
      <c r="P132" s="99">
        <v>0.32</v>
      </c>
      <c r="Q132" s="794"/>
      <c r="R132" s="99">
        <v>1</v>
      </c>
      <c r="S132" s="530"/>
      <c r="T132" s="530"/>
      <c r="U132" s="31"/>
      <c r="V132" s="31"/>
      <c r="W132" s="795"/>
      <c r="X132" s="9"/>
    </row>
    <row r="133" spans="1:24" ht="12.9" hidden="1" customHeight="1" outlineLevel="1" x14ac:dyDescent="0.3">
      <c r="A133" s="7"/>
      <c r="B133" s="8"/>
      <c r="C133" s="18"/>
      <c r="D133" s="18"/>
      <c r="E133" s="18"/>
      <c r="F133" s="34"/>
      <c r="G133" s="791"/>
      <c r="H133" s="792" t="s">
        <v>145</v>
      </c>
      <c r="I133" s="137">
        <v>350</v>
      </c>
      <c r="J133" s="793">
        <v>1.5</v>
      </c>
      <c r="K133" s="101">
        <v>0.01</v>
      </c>
      <c r="L133" s="530"/>
      <c r="M133" s="796">
        <f t="shared" si="1"/>
        <v>0.23699999999999999</v>
      </c>
      <c r="N133" s="791"/>
      <c r="O133" s="530"/>
      <c r="P133" s="99">
        <v>0.42</v>
      </c>
      <c r="Q133" s="794"/>
      <c r="R133" s="99">
        <v>1</v>
      </c>
      <c r="S133" s="530"/>
      <c r="T133" s="530"/>
      <c r="U133" s="31"/>
      <c r="V133" s="31"/>
      <c r="W133" s="795"/>
      <c r="X133" s="9"/>
    </row>
    <row r="134" spans="1:24" ht="12.9" hidden="1" customHeight="1" outlineLevel="1" x14ac:dyDescent="0.3">
      <c r="A134" s="7"/>
      <c r="B134" s="8"/>
      <c r="C134" s="18"/>
      <c r="D134" s="18"/>
      <c r="E134" s="18"/>
      <c r="F134" s="34"/>
      <c r="G134" s="791"/>
      <c r="H134" s="792" t="s">
        <v>146</v>
      </c>
      <c r="I134" s="137">
        <v>50</v>
      </c>
      <c r="J134" s="793">
        <v>4.5</v>
      </c>
      <c r="K134" s="101">
        <v>0.01</v>
      </c>
      <c r="L134" s="530"/>
      <c r="M134" s="796">
        <f t="shared" si="1"/>
        <v>0.23699999999999999</v>
      </c>
      <c r="N134" s="791"/>
      <c r="O134" s="530"/>
      <c r="P134" s="99">
        <v>0.51</v>
      </c>
      <c r="Q134" s="794"/>
      <c r="R134" s="99">
        <v>1</v>
      </c>
      <c r="S134" s="530"/>
      <c r="T134" s="530"/>
      <c r="U134" s="31"/>
      <c r="V134" s="31"/>
      <c r="W134" s="795"/>
      <c r="X134" s="9"/>
    </row>
    <row r="135" spans="1:24" ht="12.9" hidden="1" customHeight="1" outlineLevel="1" x14ac:dyDescent="0.3">
      <c r="A135" s="7"/>
      <c r="B135" s="8"/>
      <c r="C135" s="18"/>
      <c r="D135" s="18"/>
      <c r="E135" s="18"/>
      <c r="F135" s="34"/>
      <c r="G135" s="791"/>
      <c r="H135" s="792" t="s">
        <v>147</v>
      </c>
      <c r="I135" s="137">
        <v>50</v>
      </c>
      <c r="J135" s="793">
        <v>4.5</v>
      </c>
      <c r="K135" s="101">
        <v>0.01</v>
      </c>
      <c r="L135" s="530"/>
      <c r="M135" s="796">
        <f t="shared" si="1"/>
        <v>0.23699999999999999</v>
      </c>
      <c r="N135" s="791"/>
      <c r="O135" s="530"/>
      <c r="P135" s="99">
        <v>0.6</v>
      </c>
      <c r="Q135" s="794"/>
      <c r="R135" s="99">
        <v>1</v>
      </c>
      <c r="S135" s="530"/>
      <c r="T135" s="530"/>
      <c r="U135" s="31"/>
      <c r="V135" s="31"/>
      <c r="W135" s="795"/>
      <c r="X135" s="9"/>
    </row>
    <row r="136" spans="1:24" ht="12.9" hidden="1" customHeight="1" outlineLevel="1" x14ac:dyDescent="0.3">
      <c r="A136" s="7"/>
      <c r="B136" s="8"/>
      <c r="C136" s="18"/>
      <c r="D136" s="18"/>
      <c r="E136" s="18"/>
      <c r="F136" s="27"/>
      <c r="G136" s="791" t="s">
        <v>1181</v>
      </c>
      <c r="H136" s="792" t="s">
        <v>390</v>
      </c>
      <c r="I136" s="137">
        <v>50</v>
      </c>
      <c r="J136" s="793">
        <v>4.5</v>
      </c>
      <c r="K136" s="101">
        <v>0.01</v>
      </c>
      <c r="L136" s="530"/>
      <c r="M136" s="796">
        <f t="shared" si="1"/>
        <v>0.23699999999999999</v>
      </c>
      <c r="N136" s="791"/>
      <c r="O136" s="530"/>
      <c r="P136" s="99">
        <v>0.42</v>
      </c>
      <c r="Q136" s="794"/>
      <c r="R136" s="99">
        <v>1</v>
      </c>
      <c r="S136" s="530"/>
      <c r="T136" s="530"/>
      <c r="U136" s="31"/>
      <c r="V136" s="31"/>
      <c r="W136" s="795"/>
      <c r="X136" s="9"/>
    </row>
    <row r="137" spans="1:24" ht="12.9" hidden="1" customHeight="1" outlineLevel="1" x14ac:dyDescent="0.3">
      <c r="A137" s="7"/>
      <c r="B137" s="8"/>
      <c r="C137" s="18"/>
      <c r="D137" s="18"/>
      <c r="E137" s="18"/>
      <c r="F137" s="27"/>
      <c r="G137" s="791"/>
      <c r="H137" s="792" t="s">
        <v>139</v>
      </c>
      <c r="I137" s="137">
        <v>100</v>
      </c>
      <c r="J137" s="793">
        <v>2.2000000000000002</v>
      </c>
      <c r="K137" s="101">
        <v>0.01</v>
      </c>
      <c r="L137" s="530"/>
      <c r="M137" s="796">
        <f t="shared" si="1"/>
        <v>0.23699999999999999</v>
      </c>
      <c r="N137" s="791"/>
      <c r="O137" s="530"/>
      <c r="P137" s="99">
        <v>0.42</v>
      </c>
      <c r="Q137" s="794"/>
      <c r="R137" s="99">
        <v>1</v>
      </c>
      <c r="S137" s="530"/>
      <c r="T137" s="530"/>
      <c r="U137" s="31"/>
      <c r="V137" s="31"/>
      <c r="W137" s="795"/>
      <c r="X137" s="9"/>
    </row>
    <row r="138" spans="1:24" ht="12.9" hidden="1" customHeight="1" outlineLevel="1" x14ac:dyDescent="0.3">
      <c r="A138" s="7"/>
      <c r="B138" s="8"/>
      <c r="C138" s="18"/>
      <c r="D138" s="18"/>
      <c r="E138" s="18"/>
      <c r="F138" s="27"/>
      <c r="G138" s="791"/>
      <c r="H138" s="792" t="s">
        <v>140</v>
      </c>
      <c r="I138" s="137">
        <v>100</v>
      </c>
      <c r="J138" s="793">
        <v>2.2000000000000002</v>
      </c>
      <c r="K138" s="101">
        <v>0.01</v>
      </c>
      <c r="L138" s="530"/>
      <c r="M138" s="796">
        <f t="shared" si="1"/>
        <v>0.23699999999999999</v>
      </c>
      <c r="N138" s="791"/>
      <c r="O138" s="530"/>
      <c r="P138" s="99">
        <v>0.32</v>
      </c>
      <c r="Q138" s="794"/>
      <c r="R138" s="99">
        <v>1</v>
      </c>
      <c r="S138" s="530"/>
      <c r="T138" s="530"/>
      <c r="U138" s="31"/>
      <c r="V138" s="31"/>
      <c r="W138" s="795"/>
      <c r="X138" s="9"/>
    </row>
    <row r="139" spans="1:24" ht="12.9" hidden="1" customHeight="1" outlineLevel="1" x14ac:dyDescent="0.3">
      <c r="A139" s="7"/>
      <c r="B139" s="8"/>
      <c r="C139" s="18"/>
      <c r="D139" s="18"/>
      <c r="E139" s="18"/>
      <c r="F139" s="27"/>
      <c r="G139" s="791"/>
      <c r="H139" s="792" t="s">
        <v>141</v>
      </c>
      <c r="I139" s="137">
        <v>150</v>
      </c>
      <c r="J139" s="793">
        <v>1.8</v>
      </c>
      <c r="K139" s="101">
        <v>0.01</v>
      </c>
      <c r="L139" s="530"/>
      <c r="M139" s="796">
        <f t="shared" si="1"/>
        <v>0.23699999999999999</v>
      </c>
      <c r="N139" s="791"/>
      <c r="O139" s="530"/>
      <c r="P139" s="99">
        <v>0.14000000000000001</v>
      </c>
      <c r="Q139" s="794"/>
      <c r="R139" s="99">
        <v>1</v>
      </c>
      <c r="S139" s="530"/>
      <c r="T139" s="530"/>
      <c r="U139" s="31"/>
      <c r="V139" s="31"/>
      <c r="W139" s="795"/>
      <c r="X139" s="9"/>
    </row>
    <row r="140" spans="1:24" ht="12.9" hidden="1" customHeight="1" outlineLevel="1" x14ac:dyDescent="0.3">
      <c r="A140" s="7"/>
      <c r="B140" s="8"/>
      <c r="C140" s="18"/>
      <c r="D140" s="18"/>
      <c r="E140" s="18"/>
      <c r="F140" s="37"/>
      <c r="G140" s="791"/>
      <c r="H140" s="792" t="s">
        <v>142</v>
      </c>
      <c r="I140" s="137">
        <v>300</v>
      </c>
      <c r="J140" s="793">
        <v>0.75</v>
      </c>
      <c r="K140" s="101">
        <v>0.01</v>
      </c>
      <c r="L140" s="530"/>
      <c r="M140" s="796">
        <f t="shared" si="1"/>
        <v>0.23699999999999999</v>
      </c>
      <c r="N140" s="791"/>
      <c r="O140" s="530"/>
      <c r="P140" s="99">
        <v>0.12</v>
      </c>
      <c r="Q140" s="794"/>
      <c r="R140" s="99">
        <v>1</v>
      </c>
      <c r="S140" s="530"/>
      <c r="T140" s="530"/>
      <c r="U140" s="31"/>
      <c r="V140" s="31"/>
      <c r="W140" s="795"/>
      <c r="X140" s="9"/>
    </row>
    <row r="141" spans="1:24" ht="12.9" hidden="1" customHeight="1" outlineLevel="1" x14ac:dyDescent="0.3">
      <c r="A141" s="7"/>
      <c r="B141" s="8"/>
      <c r="C141" s="18"/>
      <c r="D141" s="18"/>
      <c r="E141" s="18"/>
      <c r="F141" s="34"/>
      <c r="G141" s="791"/>
      <c r="H141" s="792" t="s">
        <v>143</v>
      </c>
      <c r="I141" s="137">
        <v>300</v>
      </c>
      <c r="J141" s="793">
        <v>0.75</v>
      </c>
      <c r="K141" s="101">
        <v>0.01</v>
      </c>
      <c r="L141" s="530"/>
      <c r="M141" s="796">
        <f t="shared" si="1"/>
        <v>0.23699999999999999</v>
      </c>
      <c r="N141" s="791"/>
      <c r="O141" s="530"/>
      <c r="P141" s="99">
        <v>0.23</v>
      </c>
      <c r="Q141" s="794"/>
      <c r="R141" s="99">
        <v>1</v>
      </c>
      <c r="S141" s="530"/>
      <c r="T141" s="530"/>
      <c r="U141" s="31"/>
      <c r="V141" s="31"/>
      <c r="W141" s="795"/>
      <c r="X141" s="9"/>
    </row>
    <row r="142" spans="1:24" ht="12.9" hidden="1" customHeight="1" outlineLevel="1" x14ac:dyDescent="0.3">
      <c r="A142" s="7"/>
      <c r="B142" s="8"/>
      <c r="C142" s="18"/>
      <c r="D142" s="18"/>
      <c r="E142" s="18"/>
      <c r="F142" s="34"/>
      <c r="G142" s="791"/>
      <c r="H142" s="792" t="s">
        <v>144</v>
      </c>
      <c r="I142" s="137">
        <v>325</v>
      </c>
      <c r="J142" s="793">
        <v>1</v>
      </c>
      <c r="K142" s="101">
        <v>0.01</v>
      </c>
      <c r="L142" s="530"/>
      <c r="M142" s="796">
        <f t="shared" si="1"/>
        <v>0.23699999999999999</v>
      </c>
      <c r="N142" s="791"/>
      <c r="O142" s="530"/>
      <c r="P142" s="99">
        <v>0.32</v>
      </c>
      <c r="Q142" s="794"/>
      <c r="R142" s="99">
        <v>1</v>
      </c>
      <c r="S142" s="530"/>
      <c r="T142" s="530"/>
      <c r="U142" s="31"/>
      <c r="V142" s="31"/>
      <c r="W142" s="795"/>
      <c r="X142" s="9"/>
    </row>
    <row r="143" spans="1:24" ht="12.9" hidden="1" customHeight="1" outlineLevel="1" x14ac:dyDescent="0.3">
      <c r="A143" s="7"/>
      <c r="B143" s="8"/>
      <c r="C143" s="18"/>
      <c r="D143" s="18"/>
      <c r="E143" s="18"/>
      <c r="F143" s="34"/>
      <c r="G143" s="791"/>
      <c r="H143" s="792" t="s">
        <v>145</v>
      </c>
      <c r="I143" s="137">
        <v>350</v>
      </c>
      <c r="J143" s="793">
        <v>1.5</v>
      </c>
      <c r="K143" s="101">
        <v>0.01</v>
      </c>
      <c r="L143" s="530"/>
      <c r="M143" s="796">
        <f t="shared" si="1"/>
        <v>0.23699999999999999</v>
      </c>
      <c r="N143" s="791"/>
      <c r="O143" s="530"/>
      <c r="P143" s="99">
        <v>0.42</v>
      </c>
      <c r="Q143" s="794"/>
      <c r="R143" s="99">
        <v>1</v>
      </c>
      <c r="S143" s="530"/>
      <c r="T143" s="530"/>
      <c r="U143" s="31"/>
      <c r="V143" s="31"/>
      <c r="W143" s="795"/>
      <c r="X143" s="9"/>
    </row>
    <row r="144" spans="1:24" ht="12.9" hidden="1" customHeight="1" outlineLevel="1" x14ac:dyDescent="0.3">
      <c r="A144" s="7"/>
      <c r="B144" s="8"/>
      <c r="C144" s="18"/>
      <c r="D144" s="18"/>
      <c r="E144" s="18"/>
      <c r="F144" s="34"/>
      <c r="G144" s="791"/>
      <c r="H144" s="792" t="s">
        <v>146</v>
      </c>
      <c r="I144" s="137">
        <v>50</v>
      </c>
      <c r="J144" s="793">
        <v>4.5</v>
      </c>
      <c r="K144" s="101">
        <v>0.01</v>
      </c>
      <c r="L144" s="530"/>
      <c r="M144" s="796">
        <f t="shared" si="1"/>
        <v>0.23699999999999999</v>
      </c>
      <c r="N144" s="791"/>
      <c r="O144" s="530"/>
      <c r="P144" s="99">
        <v>0.51</v>
      </c>
      <c r="Q144" s="794"/>
      <c r="R144" s="99">
        <v>1</v>
      </c>
      <c r="S144" s="530"/>
      <c r="T144" s="530"/>
      <c r="U144" s="31"/>
      <c r="V144" s="31"/>
      <c r="W144" s="795"/>
      <c r="X144" s="9"/>
    </row>
    <row r="145" spans="1:25" ht="12.9" hidden="1" customHeight="1" outlineLevel="1" x14ac:dyDescent="0.3">
      <c r="A145" s="7"/>
      <c r="B145" s="8"/>
      <c r="C145" s="18"/>
      <c r="D145" s="18"/>
      <c r="E145" s="18"/>
      <c r="F145" s="34"/>
      <c r="G145" s="791"/>
      <c r="H145" s="792" t="s">
        <v>147</v>
      </c>
      <c r="I145" s="137">
        <v>50</v>
      </c>
      <c r="J145" s="793">
        <v>4.5</v>
      </c>
      <c r="K145" s="101">
        <v>0.01</v>
      </c>
      <c r="L145" s="530"/>
      <c r="M145" s="796">
        <f t="shared" si="1"/>
        <v>0.23699999999999999</v>
      </c>
      <c r="N145" s="791"/>
      <c r="O145" s="530"/>
      <c r="P145" s="99">
        <v>0.6</v>
      </c>
      <c r="Q145" s="794"/>
      <c r="R145" s="99">
        <v>1</v>
      </c>
      <c r="S145" s="530"/>
      <c r="T145" s="530"/>
      <c r="U145" s="31"/>
      <c r="V145" s="31"/>
      <c r="W145" s="795"/>
      <c r="X145" s="9"/>
    </row>
    <row r="146" spans="1:25" ht="12.9" hidden="1" customHeight="1" outlineLevel="1" x14ac:dyDescent="0.3">
      <c r="A146" s="7"/>
      <c r="B146" s="8"/>
      <c r="C146" s="18"/>
      <c r="D146" s="18"/>
      <c r="E146" s="18"/>
      <c r="F146" s="27"/>
      <c r="G146" s="791" t="s">
        <v>1182</v>
      </c>
      <c r="H146" s="792" t="s">
        <v>390</v>
      </c>
      <c r="I146" s="137">
        <v>50</v>
      </c>
      <c r="J146" s="793">
        <v>4.5</v>
      </c>
      <c r="K146" s="101">
        <v>0.01</v>
      </c>
      <c r="L146" s="530"/>
      <c r="M146" s="796">
        <f t="shared" si="1"/>
        <v>0.23699999999999999</v>
      </c>
      <c r="N146" s="791"/>
      <c r="O146" s="530"/>
      <c r="P146" s="99">
        <v>0.42</v>
      </c>
      <c r="Q146" s="794"/>
      <c r="R146" s="99">
        <v>1</v>
      </c>
      <c r="S146" s="530"/>
      <c r="T146" s="530"/>
      <c r="U146" s="31"/>
      <c r="V146" s="31"/>
      <c r="W146" s="795"/>
      <c r="X146" s="9"/>
    </row>
    <row r="147" spans="1:25" ht="12.9" hidden="1" customHeight="1" outlineLevel="1" x14ac:dyDescent="0.3">
      <c r="A147" s="7"/>
      <c r="B147" s="8"/>
      <c r="C147" s="18"/>
      <c r="D147" s="18"/>
      <c r="E147" s="18"/>
      <c r="F147" s="27"/>
      <c r="G147" s="791"/>
      <c r="H147" s="792" t="s">
        <v>139</v>
      </c>
      <c r="I147" s="137">
        <v>100</v>
      </c>
      <c r="J147" s="793">
        <v>2.2000000000000002</v>
      </c>
      <c r="K147" s="101">
        <v>0.01</v>
      </c>
      <c r="L147" s="530"/>
      <c r="M147" s="796">
        <f t="shared" si="1"/>
        <v>0.23699999999999999</v>
      </c>
      <c r="N147" s="791"/>
      <c r="O147" s="530"/>
      <c r="P147" s="99">
        <v>0.42</v>
      </c>
      <c r="Q147" s="794"/>
      <c r="R147" s="99">
        <v>1</v>
      </c>
      <c r="S147" s="530"/>
      <c r="T147" s="530"/>
      <c r="U147" s="31"/>
      <c r="V147" s="31"/>
      <c r="W147" s="795"/>
      <c r="X147" s="9"/>
    </row>
    <row r="148" spans="1:25" ht="12.9" hidden="1" customHeight="1" outlineLevel="1" x14ac:dyDescent="0.3">
      <c r="A148" s="7"/>
      <c r="B148" s="8"/>
      <c r="C148" s="18"/>
      <c r="D148" s="18"/>
      <c r="E148" s="18"/>
      <c r="F148" s="27"/>
      <c r="G148" s="791"/>
      <c r="H148" s="792" t="s">
        <v>140</v>
      </c>
      <c r="I148" s="137">
        <v>100</v>
      </c>
      <c r="J148" s="793">
        <v>2.2000000000000002</v>
      </c>
      <c r="K148" s="101">
        <v>0.01</v>
      </c>
      <c r="L148" s="530"/>
      <c r="M148" s="796">
        <f t="shared" si="1"/>
        <v>0.23699999999999999</v>
      </c>
      <c r="N148" s="791"/>
      <c r="O148" s="530"/>
      <c r="P148" s="99">
        <v>0.32</v>
      </c>
      <c r="Q148" s="794"/>
      <c r="R148" s="99">
        <v>1</v>
      </c>
      <c r="S148" s="530"/>
      <c r="T148" s="530"/>
      <c r="U148" s="31"/>
      <c r="V148" s="31"/>
      <c r="W148" s="795"/>
      <c r="X148" s="9"/>
    </row>
    <row r="149" spans="1:25" ht="12.9" hidden="1" customHeight="1" outlineLevel="1" x14ac:dyDescent="0.3">
      <c r="A149" s="7"/>
      <c r="B149" s="8"/>
      <c r="C149" s="18"/>
      <c r="D149" s="18"/>
      <c r="E149" s="18"/>
      <c r="F149" s="27"/>
      <c r="G149" s="791"/>
      <c r="H149" s="792" t="s">
        <v>141</v>
      </c>
      <c r="I149" s="137">
        <v>150</v>
      </c>
      <c r="J149" s="793">
        <v>1.8</v>
      </c>
      <c r="K149" s="101">
        <v>0.01</v>
      </c>
      <c r="L149" s="530"/>
      <c r="M149" s="796">
        <f t="shared" si="1"/>
        <v>0.23699999999999999</v>
      </c>
      <c r="N149" s="791"/>
      <c r="O149" s="530"/>
      <c r="P149" s="99">
        <v>0.14000000000000001</v>
      </c>
      <c r="Q149" s="794"/>
      <c r="R149" s="99">
        <v>1</v>
      </c>
      <c r="S149" s="530"/>
      <c r="T149" s="530"/>
      <c r="U149" s="31"/>
      <c r="V149" s="31"/>
      <c r="W149" s="795"/>
      <c r="X149" s="9"/>
    </row>
    <row r="150" spans="1:25" ht="12.9" hidden="1" customHeight="1" outlineLevel="1" x14ac:dyDescent="0.3">
      <c r="A150" s="7"/>
      <c r="B150" s="8"/>
      <c r="C150" s="18"/>
      <c r="D150" s="18"/>
      <c r="E150" s="18"/>
      <c r="F150" s="37"/>
      <c r="G150" s="791"/>
      <c r="H150" s="792" t="s">
        <v>142</v>
      </c>
      <c r="I150" s="137">
        <v>300</v>
      </c>
      <c r="J150" s="793">
        <v>0.75</v>
      </c>
      <c r="K150" s="101">
        <v>0.01</v>
      </c>
      <c r="L150" s="530"/>
      <c r="M150" s="796">
        <f t="shared" si="1"/>
        <v>0.23699999999999999</v>
      </c>
      <c r="N150" s="791"/>
      <c r="O150" s="530"/>
      <c r="P150" s="99">
        <v>0.12</v>
      </c>
      <c r="Q150" s="794"/>
      <c r="R150" s="99">
        <v>1</v>
      </c>
      <c r="S150" s="530"/>
      <c r="T150" s="530"/>
      <c r="U150" s="31"/>
      <c r="V150" s="31"/>
      <c r="W150" s="795"/>
      <c r="X150" s="9"/>
    </row>
    <row r="151" spans="1:25" ht="12.9" hidden="1" customHeight="1" outlineLevel="1" x14ac:dyDescent="0.3">
      <c r="A151" s="7"/>
      <c r="B151" s="8"/>
      <c r="C151" s="18"/>
      <c r="D151" s="18"/>
      <c r="E151" s="18"/>
      <c r="F151" s="34"/>
      <c r="G151" s="791"/>
      <c r="H151" s="792" t="s">
        <v>143</v>
      </c>
      <c r="I151" s="137">
        <v>300</v>
      </c>
      <c r="J151" s="793">
        <v>0.75</v>
      </c>
      <c r="K151" s="101">
        <v>0.01</v>
      </c>
      <c r="L151" s="530"/>
      <c r="M151" s="796">
        <f t="shared" si="1"/>
        <v>0.23699999999999999</v>
      </c>
      <c r="N151" s="791"/>
      <c r="O151" s="530"/>
      <c r="P151" s="99">
        <v>0.23</v>
      </c>
      <c r="Q151" s="794"/>
      <c r="R151" s="99">
        <v>1</v>
      </c>
      <c r="S151" s="530"/>
      <c r="T151" s="530"/>
      <c r="U151" s="31"/>
      <c r="V151" s="31"/>
      <c r="W151" s="795"/>
      <c r="X151" s="9"/>
    </row>
    <row r="152" spans="1:25" ht="12.9" hidden="1" customHeight="1" outlineLevel="1" x14ac:dyDescent="0.3">
      <c r="A152" s="7"/>
      <c r="B152" s="8"/>
      <c r="C152" s="18"/>
      <c r="D152" s="18"/>
      <c r="E152" s="18"/>
      <c r="F152" s="34"/>
      <c r="G152" s="791"/>
      <c r="H152" s="792" t="s">
        <v>144</v>
      </c>
      <c r="I152" s="137">
        <v>325</v>
      </c>
      <c r="J152" s="793">
        <v>1</v>
      </c>
      <c r="K152" s="101">
        <v>0.01</v>
      </c>
      <c r="L152" s="530"/>
      <c r="M152" s="796">
        <f t="shared" si="1"/>
        <v>0.23699999999999999</v>
      </c>
      <c r="N152" s="791"/>
      <c r="O152" s="530"/>
      <c r="P152" s="99">
        <v>0.32</v>
      </c>
      <c r="Q152" s="794"/>
      <c r="R152" s="99">
        <v>1</v>
      </c>
      <c r="S152" s="530"/>
      <c r="T152" s="530"/>
      <c r="U152" s="31"/>
      <c r="V152" s="31"/>
      <c r="W152" s="795"/>
      <c r="X152" s="9"/>
    </row>
    <row r="153" spans="1:25" ht="12.9" hidden="1" customHeight="1" outlineLevel="1" x14ac:dyDescent="0.3">
      <c r="A153" s="7"/>
      <c r="B153" s="8"/>
      <c r="C153" s="18"/>
      <c r="D153" s="18"/>
      <c r="E153" s="18"/>
      <c r="F153" s="34"/>
      <c r="G153" s="791"/>
      <c r="H153" s="792" t="s">
        <v>145</v>
      </c>
      <c r="I153" s="137">
        <v>350</v>
      </c>
      <c r="J153" s="793">
        <v>1.5</v>
      </c>
      <c r="K153" s="101">
        <v>0.01</v>
      </c>
      <c r="L153" s="530"/>
      <c r="M153" s="796">
        <f t="shared" si="1"/>
        <v>0.23699999999999999</v>
      </c>
      <c r="N153" s="791"/>
      <c r="O153" s="530"/>
      <c r="P153" s="99">
        <v>0.42</v>
      </c>
      <c r="Q153" s="794"/>
      <c r="R153" s="99">
        <v>1</v>
      </c>
      <c r="S153" s="530"/>
      <c r="T153" s="530"/>
      <c r="U153" s="31"/>
      <c r="V153" s="31"/>
      <c r="W153" s="795"/>
      <c r="X153" s="9"/>
    </row>
    <row r="154" spans="1:25" ht="12.9" hidden="1" customHeight="1" outlineLevel="1" x14ac:dyDescent="0.3">
      <c r="A154" s="7"/>
      <c r="B154" s="8"/>
      <c r="C154" s="18"/>
      <c r="D154" s="18"/>
      <c r="E154" s="18"/>
      <c r="F154" s="34"/>
      <c r="G154" s="791"/>
      <c r="H154" s="792" t="s">
        <v>146</v>
      </c>
      <c r="I154" s="137">
        <v>50</v>
      </c>
      <c r="J154" s="793">
        <v>4.5</v>
      </c>
      <c r="K154" s="101">
        <v>0.01</v>
      </c>
      <c r="L154" s="530"/>
      <c r="M154" s="796">
        <f t="shared" si="1"/>
        <v>0.23699999999999999</v>
      </c>
      <c r="N154" s="791"/>
      <c r="O154" s="530"/>
      <c r="P154" s="99">
        <v>0.51</v>
      </c>
      <c r="Q154" s="794"/>
      <c r="R154" s="99">
        <v>1</v>
      </c>
      <c r="S154" s="530"/>
      <c r="T154" s="530"/>
      <c r="U154" s="31"/>
      <c r="V154" s="31"/>
      <c r="W154" s="795"/>
      <c r="X154" s="9"/>
    </row>
    <row r="155" spans="1:25" ht="12.9" hidden="1" customHeight="1" outlineLevel="1" x14ac:dyDescent="0.3">
      <c r="A155" s="7"/>
      <c r="B155" s="8"/>
      <c r="C155" s="18"/>
      <c r="D155" s="18"/>
      <c r="E155" s="18"/>
      <c r="F155" s="34"/>
      <c r="G155" s="791"/>
      <c r="H155" s="792" t="s">
        <v>147</v>
      </c>
      <c r="I155" s="137">
        <v>50</v>
      </c>
      <c r="J155" s="793">
        <v>4.5</v>
      </c>
      <c r="K155" s="101">
        <v>0.01</v>
      </c>
      <c r="L155" s="530"/>
      <c r="M155" s="796">
        <f t="shared" si="1"/>
        <v>0.23699999999999999</v>
      </c>
      <c r="N155" s="791"/>
      <c r="O155" s="530"/>
      <c r="P155" s="99">
        <v>0.6</v>
      </c>
      <c r="Q155" s="794"/>
      <c r="R155" s="99">
        <v>1</v>
      </c>
      <c r="S155" s="530"/>
      <c r="T155" s="530"/>
      <c r="U155" s="31"/>
      <c r="V155" s="31"/>
      <c r="W155" s="795"/>
      <c r="X155" s="9"/>
    </row>
    <row r="156" spans="1:25" ht="17.25" customHeight="1" collapsed="1" x14ac:dyDescent="0.3">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v>0.3</v>
      </c>
      <c r="O182" s="879">
        <v>1</v>
      </c>
      <c r="P182" s="89"/>
      <c r="Q182" s="89"/>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v>0.3</v>
      </c>
      <c r="O183" s="879">
        <v>1</v>
      </c>
      <c r="P183" s="89"/>
      <c r="Q183" s="89"/>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1234</v>
      </c>
      <c r="M184" s="120" t="s">
        <v>1236</v>
      </c>
      <c r="N184" s="194">
        <v>1</v>
      </c>
      <c r="O184" s="879">
        <v>0</v>
      </c>
      <c r="P184" s="89"/>
      <c r="Q184" s="89"/>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1235</v>
      </c>
      <c r="M185" s="120" t="s">
        <v>1236</v>
      </c>
      <c r="N185" s="194">
        <v>0.8</v>
      </c>
      <c r="O185" s="879">
        <v>0</v>
      </c>
      <c r="P185" s="89"/>
      <c r="Q185" s="89"/>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1237</v>
      </c>
      <c r="L186" s="120" t="s">
        <v>81</v>
      </c>
      <c r="M186" s="120" t="s">
        <v>1236</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1237</v>
      </c>
      <c r="L187" s="120" t="s">
        <v>82</v>
      </c>
      <c r="M187" s="120" t="s">
        <v>1236</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1237</v>
      </c>
      <c r="L188" s="120" t="s">
        <v>157</v>
      </c>
      <c r="M188" s="120" t="s">
        <v>1236</v>
      </c>
      <c r="N188" s="194">
        <v>0.7</v>
      </c>
      <c r="O188" s="879">
        <v>0</v>
      </c>
      <c r="P188" s="94"/>
      <c r="Q188" s="94"/>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1236</v>
      </c>
      <c r="N189" s="194">
        <v>0.2</v>
      </c>
      <c r="O189" s="879">
        <v>0</v>
      </c>
      <c r="P189" s="94"/>
      <c r="Q189" s="94"/>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1236</v>
      </c>
      <c r="N190" s="194">
        <v>0.2</v>
      </c>
      <c r="O190" s="879">
        <v>0</v>
      </c>
      <c r="P190" s="94"/>
      <c r="Q190" s="94"/>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1236</v>
      </c>
      <c r="N191" s="194">
        <v>0.4</v>
      </c>
      <c r="O191" s="879">
        <v>0</v>
      </c>
      <c r="P191" s="94"/>
      <c r="Q191" s="94"/>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1236</v>
      </c>
      <c r="N192" s="194">
        <v>0.7</v>
      </c>
      <c r="O192" s="879">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hidden="1" customHeight="1" outlineLevel="2" x14ac:dyDescent="0.3">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hidden="1" customHeight="1" outlineLevel="2" x14ac:dyDescent="0.3">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hidden="1" customHeight="1" outlineLevel="2" x14ac:dyDescent="0.3">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hidden="1" customHeight="1" outlineLevel="2" x14ac:dyDescent="0.3">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hidden="1" customHeight="1" outlineLevel="2" x14ac:dyDescent="0.3">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hidden="1" customHeight="1" outlineLevel="2" x14ac:dyDescent="0.3">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hidden="1" customHeight="1" outlineLevel="2" x14ac:dyDescent="0.3">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hidden="1" customHeight="1" outlineLevel="2" x14ac:dyDescent="0.3">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hidden="1" customHeight="1" outlineLevel="2" x14ac:dyDescent="0.3">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hidden="1" customHeight="1" outlineLevel="2" x14ac:dyDescent="0.3">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hidden="1" customHeight="1" outlineLevel="2" x14ac:dyDescent="0.3">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hidden="1" customHeight="1" outlineLevel="2" x14ac:dyDescent="0.3">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hidden="1" customHeight="1" outlineLevel="2" x14ac:dyDescent="0.3">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hidden="1" customHeight="1" outlineLevel="2" x14ac:dyDescent="0.3">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hidden="1" customHeight="1" outlineLevel="2" x14ac:dyDescent="0.3">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hidden="1" customHeight="1" outlineLevel="2" x14ac:dyDescent="0.3">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hidden="1" customHeight="1" outlineLevel="2" x14ac:dyDescent="0.3">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hidden="1" customHeight="1" outlineLevel="2" x14ac:dyDescent="0.3">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hidden="1" customHeight="1" outlineLevel="2" x14ac:dyDescent="0.3">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hidden="1" customHeight="1" outlineLevel="2" x14ac:dyDescent="0.3">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hidden="1" customHeight="1" outlineLevel="2" x14ac:dyDescent="0.3">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hidden="1" customHeight="1" outlineLevel="2" x14ac:dyDescent="0.3">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hidden="1" customHeight="1" outlineLevel="2" x14ac:dyDescent="0.3">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hidden="1" customHeight="1" outlineLevel="2" x14ac:dyDescent="0.3">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hidden="1" customHeight="1" outlineLevel="2" x14ac:dyDescent="0.3">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hidden="1" customHeight="1" outlineLevel="2" x14ac:dyDescent="0.3">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hidden="1" customHeight="1" outlineLevel="2" x14ac:dyDescent="0.3">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hidden="1" customHeight="1" outlineLevel="2" x14ac:dyDescent="0.3">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hidden="1" customHeight="1" outlineLevel="2" x14ac:dyDescent="0.3">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hidden="1" customHeight="1" outlineLevel="2" x14ac:dyDescent="0.3">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hidden="1" customHeight="1" outlineLevel="2" x14ac:dyDescent="0.3">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collapsed="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customHeight="1" outlineLevel="1" x14ac:dyDescent="0.3">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customHeight="1" outlineLevel="1" x14ac:dyDescent="0.3">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1" x14ac:dyDescent="0.3">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1" x14ac:dyDescent="0.3">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1" x14ac:dyDescent="0.3">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1" x14ac:dyDescent="0.3">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1" x14ac:dyDescent="0.3">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1" x14ac:dyDescent="0.3">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1" x14ac:dyDescent="0.3">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1" x14ac:dyDescent="0.3">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1" x14ac:dyDescent="0.3">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1" x14ac:dyDescent="0.3">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customHeight="1" outlineLevel="1" x14ac:dyDescent="0.3">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2"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customHeight="1" outlineLevel="1" x14ac:dyDescent="0.3">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 customHeight="1" outlineLevel="1" x14ac:dyDescent="0.3">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 customHeight="1" outlineLevel="1" x14ac:dyDescent="0.3">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 customHeight="1" outlineLevel="1" x14ac:dyDescent="0.3">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 customHeight="1" outlineLevel="1" x14ac:dyDescent="0.3">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 customHeight="1" outlineLevel="1" x14ac:dyDescent="0.3">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 customHeight="1" outlineLevel="1" x14ac:dyDescent="0.3">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 customHeight="1" outlineLevel="1" x14ac:dyDescent="0.3">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 customHeight="1" outlineLevel="1" x14ac:dyDescent="0.3">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 customHeight="1" outlineLevel="1" x14ac:dyDescent="0.3">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customHeight="1" outlineLevel="2" x14ac:dyDescent="0.3">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customHeight="1" outlineLevel="2" x14ac:dyDescent="0.3">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customHeight="1" outlineLevel="2" x14ac:dyDescent="0.3">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customHeight="1" outlineLevel="2" x14ac:dyDescent="0.3">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customHeight="1" outlineLevel="2" x14ac:dyDescent="0.3">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customHeight="1" outlineLevel="2" x14ac:dyDescent="0.3">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customHeight="1" outlineLevel="2" x14ac:dyDescent="0.3">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customHeight="1" outlineLevel="2" x14ac:dyDescent="0.3">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customHeight="1" outlineLevel="2" x14ac:dyDescent="0.3">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customHeight="1" outlineLevel="2" x14ac:dyDescent="0.3">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customHeight="1" outlineLevel="2" x14ac:dyDescent="0.3">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customHeight="1" outlineLevel="2" x14ac:dyDescent="0.3">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customHeight="1" outlineLevel="2" x14ac:dyDescent="0.3">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customHeight="1" outlineLevel="2" x14ac:dyDescent="0.3">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customHeight="1" outlineLevel="2" x14ac:dyDescent="0.3">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customHeight="1" outlineLevel="2" x14ac:dyDescent="0.3">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customHeight="1" outlineLevel="2" x14ac:dyDescent="0.3">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customHeight="1" outlineLevel="2" x14ac:dyDescent="0.3">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customHeight="1" outlineLevel="2" x14ac:dyDescent="0.3">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customHeight="1" outlineLevel="2" x14ac:dyDescent="0.3">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customHeight="1" outlineLevel="2" x14ac:dyDescent="0.3">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customHeight="1" outlineLevel="2" x14ac:dyDescent="0.3">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customHeight="1" outlineLevel="2" x14ac:dyDescent="0.3">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customHeight="1" outlineLevel="2" x14ac:dyDescent="0.3">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customHeight="1" outlineLevel="2" x14ac:dyDescent="0.3">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customHeight="1" outlineLevel="2" x14ac:dyDescent="0.3">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customHeight="1" outlineLevel="2" x14ac:dyDescent="0.3">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customHeight="1" outlineLevel="2" x14ac:dyDescent="0.3">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customHeight="1" outlineLevel="2" x14ac:dyDescent="0.3">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customHeight="1" outlineLevel="2" x14ac:dyDescent="0.3">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customHeight="1" outlineLevel="2" x14ac:dyDescent="0.3">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customHeight="1" outlineLevel="2" x14ac:dyDescent="0.3">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customHeight="1" outlineLevel="2" x14ac:dyDescent="0.3">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customHeight="1" outlineLevel="2" x14ac:dyDescent="0.3">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customHeight="1" outlineLevel="2" x14ac:dyDescent="0.3">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customHeight="1" outlineLevel="2" x14ac:dyDescent="0.3">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customHeight="1" outlineLevel="2" x14ac:dyDescent="0.3">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customHeight="1" outlineLevel="2" x14ac:dyDescent="0.3">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customHeight="1" outlineLevel="2" x14ac:dyDescent="0.3">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customHeight="1" outlineLevel="2" x14ac:dyDescent="0.3">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customHeight="1" outlineLevel="2" x14ac:dyDescent="0.3">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customHeight="1" outlineLevel="2" x14ac:dyDescent="0.3">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customHeight="1" outlineLevel="2" x14ac:dyDescent="0.3">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customHeight="1" outlineLevel="2" x14ac:dyDescent="0.3">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customHeight="1" outlineLevel="2" x14ac:dyDescent="0.3">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customHeight="1" outlineLevel="2" x14ac:dyDescent="0.3">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customHeight="1" outlineLevel="2" x14ac:dyDescent="0.3">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customHeight="1" outlineLevel="2" x14ac:dyDescent="0.3">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customHeight="1" outlineLevel="2" x14ac:dyDescent="0.3">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customHeight="1" outlineLevel="2" x14ac:dyDescent="0.3">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customHeight="1" outlineLevel="2" x14ac:dyDescent="0.3">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customHeight="1" outlineLevel="2" x14ac:dyDescent="0.3">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customHeight="1" outlineLevel="2" x14ac:dyDescent="0.3">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customHeight="1" outlineLevel="2" x14ac:dyDescent="0.3">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customHeight="1" outlineLevel="2" x14ac:dyDescent="0.3">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customHeight="1" outlineLevel="2" x14ac:dyDescent="0.3">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customHeight="1" outlineLevel="2" x14ac:dyDescent="0.3">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customHeight="1" outlineLevel="2" x14ac:dyDescent="0.3">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customHeight="1" outlineLevel="2" x14ac:dyDescent="0.3">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customHeight="1" outlineLevel="2" x14ac:dyDescent="0.3">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customHeight="1" outlineLevel="2" x14ac:dyDescent="0.3">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customHeight="1" outlineLevel="2" x14ac:dyDescent="0.3">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customHeight="1" outlineLevel="2" x14ac:dyDescent="0.3">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customHeight="1" outlineLevel="2" x14ac:dyDescent="0.3">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customHeight="1" outlineLevel="2" x14ac:dyDescent="0.3">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customHeight="1" outlineLevel="2" x14ac:dyDescent="0.3">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customHeight="1" outlineLevel="2" x14ac:dyDescent="0.3">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customHeight="1" outlineLevel="2" x14ac:dyDescent="0.3">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customHeight="1" outlineLevel="2" x14ac:dyDescent="0.3">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customHeight="1" outlineLevel="2" x14ac:dyDescent="0.3">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customHeight="1" outlineLevel="2" x14ac:dyDescent="0.3">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customHeight="1" outlineLevel="2" x14ac:dyDescent="0.3">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customHeight="1" outlineLevel="2" x14ac:dyDescent="0.3">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customHeight="1" outlineLevel="2" x14ac:dyDescent="0.3">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customHeight="1" outlineLevel="2" x14ac:dyDescent="0.3">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customHeight="1" outlineLevel="2" x14ac:dyDescent="0.3">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customHeight="1" outlineLevel="2" x14ac:dyDescent="0.3">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customHeight="1" outlineLevel="2" x14ac:dyDescent="0.3">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customHeight="1" outlineLevel="2" x14ac:dyDescent="0.3">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customHeight="1" outlineLevel="2" x14ac:dyDescent="0.3">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customHeight="1" outlineLevel="2" x14ac:dyDescent="0.3">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customHeight="1" outlineLevel="2" x14ac:dyDescent="0.3">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customHeight="1" outlineLevel="2" x14ac:dyDescent="0.3">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customHeight="1" outlineLevel="2" x14ac:dyDescent="0.3">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customHeight="1" outlineLevel="2" x14ac:dyDescent="0.3">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customHeight="1" outlineLevel="2" x14ac:dyDescent="0.3">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customHeight="1" outlineLevel="2" x14ac:dyDescent="0.3">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customHeight="1" outlineLevel="2" x14ac:dyDescent="0.3">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customHeight="1" outlineLevel="2" x14ac:dyDescent="0.3">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customHeight="1" outlineLevel="2" x14ac:dyDescent="0.3">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outlineLevel="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customHeight="1" outlineLevel="1" x14ac:dyDescent="0.3">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customHeight="1" outlineLevel="1" x14ac:dyDescent="0.3">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customHeight="1" outlineLevel="1" x14ac:dyDescent="0.3">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customHeight="1" outlineLevel="1" x14ac:dyDescent="0.3">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customHeight="1" outlineLevel="1" x14ac:dyDescent="0.3">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customHeight="1" outlineLevel="1" x14ac:dyDescent="0.3">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customHeight="1" outlineLevel="1" x14ac:dyDescent="0.3">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customHeight="1" outlineLevel="1" x14ac:dyDescent="0.3">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5" customHeight="1" outlineLevel="1" x14ac:dyDescent="0.3">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5" customHeight="1" outlineLevel="1" x14ac:dyDescent="0.3">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5" customHeight="1" outlineLevel="1" x14ac:dyDescent="0.3">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5" customHeight="1" outlineLevel="1" x14ac:dyDescent="0.3">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6"/>
      <c r="H181" s="120" t="s">
        <v>1201</v>
      </c>
      <c r="I181" s="120" t="s">
        <v>1201</v>
      </c>
      <c r="J181" s="120" t="s">
        <v>1201</v>
      </c>
      <c r="K181" s="120" t="s">
        <v>1201</v>
      </c>
      <c r="L181" s="120" t="s">
        <v>1201</v>
      </c>
      <c r="M181" s="120" t="s">
        <v>1145</v>
      </c>
      <c r="N181" s="194">
        <v>1</v>
      </c>
      <c r="O181" s="87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hidden="1" customHeight="1" outlineLevel="2" x14ac:dyDescent="0.3">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hidden="1" customHeight="1" outlineLevel="2" x14ac:dyDescent="0.3">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hidden="1" customHeight="1" outlineLevel="2" x14ac:dyDescent="0.3">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hidden="1" customHeight="1" outlineLevel="2" x14ac:dyDescent="0.3">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hidden="1" customHeight="1" outlineLevel="2" x14ac:dyDescent="0.3">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hidden="1" customHeight="1" outlineLevel="2" x14ac:dyDescent="0.3">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hidden="1" customHeight="1" outlineLevel="2" x14ac:dyDescent="0.3">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hidden="1" customHeight="1" outlineLevel="2" x14ac:dyDescent="0.3">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hidden="1" customHeight="1" outlineLevel="2" x14ac:dyDescent="0.3">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hidden="1" customHeight="1" outlineLevel="2" x14ac:dyDescent="0.3">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hidden="1" customHeight="1" outlineLevel="2" x14ac:dyDescent="0.3">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hidden="1" customHeight="1" outlineLevel="2" x14ac:dyDescent="0.3">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hidden="1" customHeight="1" outlineLevel="2" x14ac:dyDescent="0.3">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hidden="1" customHeight="1" outlineLevel="2" x14ac:dyDescent="0.3">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hidden="1" customHeight="1" outlineLevel="2" x14ac:dyDescent="0.3">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hidden="1" customHeight="1" outlineLevel="2" x14ac:dyDescent="0.3">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hidden="1" customHeight="1" outlineLevel="2" x14ac:dyDescent="0.3">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hidden="1" customHeight="1" outlineLevel="2" x14ac:dyDescent="0.3">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hidden="1" customHeight="1" outlineLevel="2" x14ac:dyDescent="0.3">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hidden="1" customHeight="1" outlineLevel="2" x14ac:dyDescent="0.3">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hidden="1" customHeight="1" outlineLevel="2" x14ac:dyDescent="0.3">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hidden="1" customHeight="1" outlineLevel="2" x14ac:dyDescent="0.3">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hidden="1" customHeight="1" outlineLevel="2" x14ac:dyDescent="0.3">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hidden="1" customHeight="1" outlineLevel="2" x14ac:dyDescent="0.3">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hidden="1" customHeight="1" outlineLevel="2" x14ac:dyDescent="0.3">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hidden="1" customHeight="1" outlineLevel="2" x14ac:dyDescent="0.3">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hidden="1" customHeight="1" outlineLevel="2" x14ac:dyDescent="0.3">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hidden="1" customHeight="1" outlineLevel="2" x14ac:dyDescent="0.3">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hidden="1" customHeight="1" outlineLevel="2" x14ac:dyDescent="0.3">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hidden="1" customHeight="1" outlineLevel="2" x14ac:dyDescent="0.3">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hidden="1" customHeight="1" outlineLevel="2" x14ac:dyDescent="0.3">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collapsed="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5">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3">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3">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3">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3">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3">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3">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3">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3">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3">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3">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3">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5">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3">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3">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3">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3">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 customHeight="1" outlineLevel="2" collapsed="1" x14ac:dyDescent="0.3">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
      <c r="A37" s="254"/>
      <c r="B37" s="263"/>
      <c r="C37" s="256">
        <f>INT(MAX($C$40:$C$169))+1</f>
        <v>5</v>
      </c>
      <c r="D37" s="279"/>
      <c r="E37" s="334"/>
      <c r="F37" s="334"/>
      <c r="G37" s="279"/>
      <c r="AQ37" s="279"/>
      <c r="AR37" s="266"/>
      <c r="AS37" s="254"/>
      <c r="AT37" s="254"/>
      <c r="AU37" s="254"/>
    </row>
    <row r="38" spans="1:47" hidden="1" outlineLevel="4" x14ac:dyDescent="0.3">
      <c r="A38" s="254"/>
      <c r="B38" s="263" t="s">
        <v>415</v>
      </c>
      <c r="C38" s="256">
        <f>INT(MAX($C$40:$C$169))+1</f>
        <v>5</v>
      </c>
      <c r="D38" s="279" t="s">
        <v>416</v>
      </c>
      <c r="E38" s="334"/>
      <c r="F38" s="334"/>
      <c r="G38" s="279"/>
      <c r="AQ38" s="279"/>
      <c r="AR38" s="266"/>
      <c r="AS38" s="254"/>
      <c r="AT38" s="254"/>
      <c r="AU38" s="254"/>
    </row>
    <row r="39" spans="1:47" outlineLevel="1" x14ac:dyDescent="0.3">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3">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3">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2" outlineLevel="1" x14ac:dyDescent="0.3">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3">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3">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3">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3">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2" outlineLevel="1" x14ac:dyDescent="0.3">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3">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3">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3">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3">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3">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8" outlineLevel="2" x14ac:dyDescent="0.3">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3">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3">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3">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3">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3">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3">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3">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3">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3">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3">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5">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3">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3">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3">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3">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 customHeight="1" outlineLevel="2" collapsed="1" x14ac:dyDescent="0.3">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3">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3">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3">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3">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3">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3">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3">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3">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3">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3">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3">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3">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3">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3">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3">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3">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3">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3">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3">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3">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3">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3">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3">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3">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3">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3">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3">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3">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3">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3">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3">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3">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3">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3">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3">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5">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3">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3">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3">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 customHeight="1" outlineLevel="2" x14ac:dyDescent="0.3">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3">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3">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3">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3">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3">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3">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3">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5">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3">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3">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3">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 customHeight="1" outlineLevel="2" collapsed="1" x14ac:dyDescent="0.3">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3">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3">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3">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09"/>
      <c r="AP857" s="809"/>
      <c r="AQ857" s="279"/>
      <c r="AR857" s="266"/>
      <c r="AS857" s="254"/>
      <c r="AT857" s="254"/>
      <c r="AU857" s="254"/>
    </row>
    <row r="858" spans="1:47" hidden="1" outlineLevel="3" x14ac:dyDescent="0.3">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09"/>
      <c r="AP865" s="809"/>
      <c r="AQ865" s="279"/>
      <c r="AR865" s="266"/>
      <c r="AS865" s="254"/>
      <c r="AT865" s="254"/>
      <c r="AU865" s="254"/>
    </row>
    <row r="866" spans="1:47" ht="5.0999999999999996" customHeight="1" outlineLevel="2" x14ac:dyDescent="0.3">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3">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3">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3">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5">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3">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3">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3">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3">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7.6" outlineLevel="2" x14ac:dyDescent="0.3">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 customHeight="1" outlineLevel="2" collapsed="1" x14ac:dyDescent="0.3">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3">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3">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3">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3">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3">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3">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3">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
      <c r="C1012" s="447"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5">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3">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3">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3">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3">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3">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3">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3">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3">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3">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3">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3">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5">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3">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3">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3">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3">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 customHeight="1" outlineLevel="2" collapsed="1" x14ac:dyDescent="0.3">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3">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3">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3">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3">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3">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3">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3">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3">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3">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1269</v>
      </c>
      <c r="B13" s="867">
        <v>7.4999999999999997E-2</v>
      </c>
    </row>
    <row r="14" spans="1:2" ht="9.75" customHeight="1" x14ac:dyDescent="0.3"/>
    <row r="15" spans="1:2" x14ac:dyDescent="0.3">
      <c r="A15" t="s">
        <v>1270</v>
      </c>
      <c r="B15" s="867">
        <v>7.4999999999999997E-2</v>
      </c>
    </row>
    <row r="17" spans="1:2" x14ac:dyDescent="0.3">
      <c r="A17" s="67" t="s">
        <v>90</v>
      </c>
    </row>
    <row r="18" spans="1:2" x14ac:dyDescent="0.3">
      <c r="A18" t="s">
        <v>1268</v>
      </c>
      <c r="B18" s="867">
        <v>0.15</v>
      </c>
    </row>
    <row r="19" spans="1:2" ht="9.75" customHeight="1" x14ac:dyDescent="0.3"/>
    <row r="20" spans="1:2" x14ac:dyDescent="0.3">
      <c r="A20" t="s">
        <v>1267</v>
      </c>
      <c r="B20" s="867">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4">
        <f>MIN(364,INT((C56 - DATE(YEAR(C56),1,1))))</f>
        <v>104</v>
      </c>
      <c r="C56" s="769">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3">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3">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3">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1251</v>
      </c>
      <c r="B2" s="206">
        <v>5000000</v>
      </c>
    </row>
    <row r="4" spans="1:2" x14ac:dyDescent="0.3">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 customHeight="1" x14ac:dyDescent="0.3">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 customHeight="1" x14ac:dyDescent="0.3">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 customHeight="1" x14ac:dyDescent="0.3">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 customHeight="1" x14ac:dyDescent="0.3">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 customHeight="1" x14ac:dyDescent="0.3">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 customHeight="1" x14ac:dyDescent="0.3">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 customHeight="1" x14ac:dyDescent="0.3">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 customHeight="1" x14ac:dyDescent="0.3">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 customHeight="1" x14ac:dyDescent="0.3">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 customHeight="1" x14ac:dyDescent="0.3">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 customHeight="1" x14ac:dyDescent="0.3">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2023-09-19T06:49:33Z</dcterms:modified>
</cp:coreProperties>
</file>