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YoungDesert\Desktop\"/>
    </mc:Choice>
  </mc:AlternateContent>
  <xr:revisionPtr revIDLastSave="0" documentId="8_{76FDBEF7-0BF3-4097-9D9D-141F3FE1213E}" xr6:coauthVersionLast="47" xr6:coauthVersionMax="47" xr10:uidLastSave="{00000000-0000-0000-0000-000000000000}"/>
  <bookViews>
    <workbookView xWindow="-120" yWindow="-120" windowWidth="20730" windowHeight="11760" xr2:uid="{6B58B903-3E23-4942-BEF1-B6CA8AB8B78D}"/>
  </bookViews>
  <sheets>
    <sheet name="DASHBOARD" sheetId="3" r:id="rId1"/>
    <sheet name="capture" sheetId="1" r:id="rId2"/>
    <sheet name="lookup" sheetId="2" r:id="rId3"/>
  </sheets>
  <definedNames>
    <definedName name="_xlcn.WorksheetConnection_projectSetupandTrack.xlsxTable11" hidden="1">Table1[]</definedName>
    <definedName name="Slicer_current_status">#N/A</definedName>
    <definedName name="Slicer_ideal_start__Year">#N/A</definedName>
    <definedName name="Slicer_Sales_lead">#N/A</definedName>
  </definedNames>
  <calcPr calcId="191029"/>
  <pivotCaches>
    <pivotCache cacheId="259" r:id="rId4"/>
    <pivotCache cacheId="262" r:id="rId5"/>
    <pivotCache cacheId="265" r:id="rId6"/>
    <pivotCache cacheId="268"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projectSetupandTrack.xlsx!Table1"/>
        </x15:modelTables>
        <x15:extLst>
          <ext xmlns:x16="http://schemas.microsoft.com/office/spreadsheetml/2014/11/main" uri="{9835A34E-60A6-4A7C-AAB8-D5F71C897F49}">
            <x16:modelTimeGroupings>
              <x16:modelTimeGrouping tableName="Table1" columnName="ideal start" columnId="ideal start">
                <x16:calculatedTimeColumn columnName="ideal start (Year)" columnId="ideal start (Year)" contentType="years" isSelected="1"/>
                <x16:calculatedTimeColumn columnName="ideal start (Month Index)" columnId="ideal start (Month Index)" contentType="monthsindex" isSelected="1"/>
                <x16:calculatedTimeColumn columnName="ideal start (Month)" columnId="ideal start (Month)" contentType="months" isSelected="1"/>
              </x16:modelTimeGrouping>
              <x16:modelTimeGrouping tableName="Table1" columnName="initation 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J113" i="1" l="1"/>
  <c r="J114" i="1"/>
  <c r="J117" i="1"/>
  <c r="J118" i="1"/>
  <c r="C111" i="1"/>
  <c r="E111" i="1" s="1"/>
  <c r="C112" i="1"/>
  <c r="E112" i="1" s="1"/>
  <c r="C113" i="1"/>
  <c r="E113" i="1" s="1"/>
  <c r="C114" i="1"/>
  <c r="E114" i="1" s="1"/>
  <c r="C115" i="1"/>
  <c r="E115" i="1" s="1"/>
  <c r="C116" i="1"/>
  <c r="E116" i="1" s="1"/>
  <c r="C117" i="1"/>
  <c r="E117" i="1" s="1"/>
  <c r="C118" i="1"/>
  <c r="E118" i="1" s="1"/>
  <c r="D111" i="1"/>
  <c r="D112" i="1"/>
  <c r="D113" i="1"/>
  <c r="D114" i="1"/>
  <c r="D115" i="1"/>
  <c r="D116" i="1"/>
  <c r="D117" i="1"/>
  <c r="D118" i="1"/>
  <c r="F111" i="1"/>
  <c r="F112" i="1"/>
  <c r="F113" i="1"/>
  <c r="F114" i="1"/>
  <c r="F115" i="1"/>
  <c r="F116" i="1"/>
  <c r="F117" i="1"/>
  <c r="F118" i="1"/>
  <c r="H111" i="1"/>
  <c r="H112" i="1"/>
  <c r="H113" i="1"/>
  <c r="H114" i="1"/>
  <c r="H115" i="1"/>
  <c r="H116" i="1"/>
  <c r="H117" i="1"/>
  <c r="H118" i="1"/>
  <c r="I111" i="1"/>
  <c r="I112" i="1"/>
  <c r="I113" i="1"/>
  <c r="I114" i="1"/>
  <c r="I115" i="1"/>
  <c r="I116" i="1"/>
  <c r="I117" i="1"/>
  <c r="I118" i="1"/>
  <c r="J104" i="1"/>
  <c r="J105" i="1"/>
  <c r="J106" i="1"/>
  <c r="J107" i="1"/>
  <c r="J108" i="1"/>
  <c r="J109" i="1"/>
  <c r="J110" i="1"/>
  <c r="C104" i="1"/>
  <c r="E104" i="1" s="1"/>
  <c r="C105" i="1"/>
  <c r="E105" i="1" s="1"/>
  <c r="C106" i="1"/>
  <c r="E106" i="1" s="1"/>
  <c r="C107" i="1"/>
  <c r="E107" i="1" s="1"/>
  <c r="C108" i="1"/>
  <c r="E108" i="1" s="1"/>
  <c r="C109" i="1"/>
  <c r="E109" i="1" s="1"/>
  <c r="C110" i="1"/>
  <c r="E110" i="1" s="1"/>
  <c r="D104" i="1"/>
  <c r="D105" i="1"/>
  <c r="D106" i="1"/>
  <c r="D107" i="1"/>
  <c r="D108" i="1"/>
  <c r="D109" i="1"/>
  <c r="D110" i="1"/>
  <c r="F104" i="1"/>
  <c r="F105" i="1"/>
  <c r="F106" i="1"/>
  <c r="F107" i="1"/>
  <c r="F108" i="1"/>
  <c r="F109" i="1"/>
  <c r="F110" i="1"/>
  <c r="H104" i="1"/>
  <c r="H105" i="1"/>
  <c r="H106" i="1"/>
  <c r="H107" i="1"/>
  <c r="H108" i="1"/>
  <c r="H109" i="1"/>
  <c r="H110" i="1"/>
  <c r="I104" i="1"/>
  <c r="I105" i="1"/>
  <c r="I106" i="1"/>
  <c r="I107" i="1"/>
  <c r="I108" i="1"/>
  <c r="I109" i="1"/>
  <c r="I110" i="1"/>
  <c r="D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I103" i="1"/>
  <c r="H103" i="1"/>
  <c r="F103" i="1"/>
  <c r="D103" i="1"/>
  <c r="C103" i="1"/>
  <c r="E103" i="1" s="1"/>
  <c r="I102" i="1"/>
  <c r="H102" i="1"/>
  <c r="F102" i="1"/>
  <c r="D102" i="1"/>
  <c r="C102" i="1"/>
  <c r="E102" i="1" s="1"/>
  <c r="I101" i="1"/>
  <c r="H101" i="1"/>
  <c r="F101" i="1"/>
  <c r="D101" i="1"/>
  <c r="C101" i="1"/>
  <c r="E101" i="1" s="1"/>
  <c r="I100" i="1"/>
  <c r="H100" i="1"/>
  <c r="F100" i="1"/>
  <c r="D100" i="1"/>
  <c r="C100" i="1"/>
  <c r="E100" i="1" s="1"/>
  <c r="I99" i="1"/>
  <c r="H99" i="1"/>
  <c r="F99" i="1"/>
  <c r="D99" i="1"/>
  <c r="C99" i="1"/>
  <c r="E99" i="1" s="1"/>
  <c r="I98" i="1"/>
  <c r="H98" i="1"/>
  <c r="F98" i="1"/>
  <c r="D98" i="1"/>
  <c r="C98" i="1"/>
  <c r="E98" i="1" s="1"/>
  <c r="I97" i="1"/>
  <c r="H97" i="1"/>
  <c r="F97" i="1"/>
  <c r="D97" i="1"/>
  <c r="C97" i="1"/>
  <c r="E97" i="1" s="1"/>
  <c r="I96" i="1"/>
  <c r="H96" i="1"/>
  <c r="F96" i="1"/>
  <c r="D96" i="1"/>
  <c r="C96" i="1"/>
  <c r="E96" i="1" s="1"/>
  <c r="I95" i="1"/>
  <c r="H95" i="1"/>
  <c r="F95" i="1"/>
  <c r="D95" i="1"/>
  <c r="C95" i="1"/>
  <c r="E95" i="1" s="1"/>
  <c r="I94" i="1"/>
  <c r="H94" i="1"/>
  <c r="F94" i="1"/>
  <c r="D94" i="1"/>
  <c r="C94" i="1"/>
  <c r="E94" i="1" s="1"/>
  <c r="I93" i="1"/>
  <c r="H93" i="1"/>
  <c r="F93" i="1"/>
  <c r="D93" i="1"/>
  <c r="C93" i="1"/>
  <c r="E93" i="1" s="1"/>
  <c r="I92" i="1"/>
  <c r="H92" i="1"/>
  <c r="F92" i="1"/>
  <c r="D92" i="1"/>
  <c r="C92" i="1"/>
  <c r="E92" i="1" s="1"/>
  <c r="I91" i="1"/>
  <c r="H91" i="1"/>
  <c r="F91" i="1"/>
  <c r="D91" i="1"/>
  <c r="C91" i="1"/>
  <c r="E91" i="1" s="1"/>
  <c r="I90" i="1"/>
  <c r="H90" i="1"/>
  <c r="F90" i="1"/>
  <c r="D90" i="1"/>
  <c r="C90" i="1"/>
  <c r="E90" i="1" s="1"/>
  <c r="I89" i="1"/>
  <c r="H89" i="1"/>
  <c r="F89" i="1"/>
  <c r="D89" i="1"/>
  <c r="C89" i="1"/>
  <c r="E89" i="1" s="1"/>
  <c r="I88" i="1"/>
  <c r="H88" i="1"/>
  <c r="F88" i="1"/>
  <c r="D88" i="1"/>
  <c r="C88" i="1"/>
  <c r="E88" i="1" s="1"/>
  <c r="I87" i="1"/>
  <c r="H87" i="1"/>
  <c r="F87" i="1"/>
  <c r="D87" i="1"/>
  <c r="C87" i="1"/>
  <c r="E87" i="1" s="1"/>
  <c r="I86" i="1"/>
  <c r="H86" i="1"/>
  <c r="F86" i="1"/>
  <c r="D86" i="1"/>
  <c r="C86" i="1"/>
  <c r="E86" i="1" s="1"/>
  <c r="I85" i="1"/>
  <c r="H85" i="1"/>
  <c r="F85" i="1"/>
  <c r="D85" i="1"/>
  <c r="C85" i="1"/>
  <c r="E85" i="1" s="1"/>
  <c r="I84" i="1"/>
  <c r="H84" i="1"/>
  <c r="F84" i="1"/>
  <c r="D84" i="1"/>
  <c r="C84" i="1"/>
  <c r="E84" i="1" s="1"/>
  <c r="I83" i="1"/>
  <c r="H83" i="1"/>
  <c r="F83" i="1"/>
  <c r="D83" i="1"/>
  <c r="C83" i="1"/>
  <c r="E83" i="1" s="1"/>
  <c r="I82" i="1"/>
  <c r="H82" i="1"/>
  <c r="F82" i="1"/>
  <c r="D82" i="1"/>
  <c r="C82" i="1"/>
  <c r="E82" i="1" s="1"/>
  <c r="I81" i="1"/>
  <c r="H81" i="1"/>
  <c r="F81" i="1"/>
  <c r="D81" i="1"/>
  <c r="C81" i="1"/>
  <c r="E81" i="1" s="1"/>
  <c r="I80" i="1"/>
  <c r="H80" i="1"/>
  <c r="F80" i="1"/>
  <c r="D80" i="1"/>
  <c r="C80" i="1"/>
  <c r="E80" i="1" s="1"/>
  <c r="I79" i="1"/>
  <c r="H79" i="1"/>
  <c r="F79" i="1"/>
  <c r="D79" i="1"/>
  <c r="C79" i="1"/>
  <c r="E79" i="1" s="1"/>
  <c r="I78" i="1"/>
  <c r="H78" i="1"/>
  <c r="F78" i="1"/>
  <c r="D78" i="1"/>
  <c r="C78" i="1"/>
  <c r="E78" i="1" s="1"/>
  <c r="I77" i="1"/>
  <c r="H77" i="1"/>
  <c r="F77" i="1"/>
  <c r="D77" i="1"/>
  <c r="C77" i="1"/>
  <c r="E77" i="1" s="1"/>
  <c r="I76" i="1"/>
  <c r="H76" i="1"/>
  <c r="F76" i="1"/>
  <c r="D76" i="1"/>
  <c r="C76" i="1"/>
  <c r="E76" i="1" s="1"/>
  <c r="I75" i="1"/>
  <c r="H75" i="1"/>
  <c r="F75" i="1"/>
  <c r="D75" i="1"/>
  <c r="C75" i="1"/>
  <c r="E75" i="1" s="1"/>
  <c r="I74" i="1"/>
  <c r="H74" i="1"/>
  <c r="F74" i="1"/>
  <c r="D74" i="1"/>
  <c r="C74" i="1"/>
  <c r="E74" i="1" s="1"/>
  <c r="I73" i="1"/>
  <c r="H73" i="1"/>
  <c r="F73" i="1"/>
  <c r="D73" i="1"/>
  <c r="C73" i="1"/>
  <c r="E73" i="1" s="1"/>
  <c r="I72" i="1"/>
  <c r="H72" i="1"/>
  <c r="F72" i="1"/>
  <c r="D72" i="1"/>
  <c r="C72" i="1"/>
  <c r="E72" i="1" s="1"/>
  <c r="I71" i="1"/>
  <c r="H71" i="1"/>
  <c r="F71" i="1"/>
  <c r="D71" i="1"/>
  <c r="C71" i="1"/>
  <c r="E71" i="1" s="1"/>
  <c r="I70" i="1"/>
  <c r="H70" i="1"/>
  <c r="F70" i="1"/>
  <c r="D70" i="1"/>
  <c r="C70" i="1"/>
  <c r="E70" i="1" s="1"/>
  <c r="I69" i="1"/>
  <c r="H69" i="1"/>
  <c r="F69" i="1"/>
  <c r="D69" i="1"/>
  <c r="C69" i="1"/>
  <c r="E69" i="1" s="1"/>
  <c r="I68" i="1"/>
  <c r="H68" i="1"/>
  <c r="F68" i="1"/>
  <c r="D68" i="1"/>
  <c r="C68" i="1"/>
  <c r="E68" i="1" s="1"/>
  <c r="I67" i="1"/>
  <c r="H67" i="1"/>
  <c r="F67" i="1"/>
  <c r="D67" i="1"/>
  <c r="C67" i="1"/>
  <c r="E67" i="1" s="1"/>
  <c r="I66" i="1"/>
  <c r="H66" i="1"/>
  <c r="F66" i="1"/>
  <c r="D66" i="1"/>
  <c r="C66" i="1"/>
  <c r="E66" i="1" s="1"/>
  <c r="I65" i="1"/>
  <c r="H65" i="1"/>
  <c r="F65" i="1"/>
  <c r="D65" i="1"/>
  <c r="C65" i="1"/>
  <c r="E65" i="1" s="1"/>
  <c r="I64" i="1"/>
  <c r="H64" i="1"/>
  <c r="F64" i="1"/>
  <c r="D64" i="1"/>
  <c r="C64" i="1"/>
  <c r="E64" i="1" s="1"/>
  <c r="I63" i="1"/>
  <c r="H63" i="1"/>
  <c r="F63" i="1"/>
  <c r="D63" i="1"/>
  <c r="C63" i="1"/>
  <c r="E63" i="1" s="1"/>
  <c r="I62" i="1"/>
  <c r="H62" i="1"/>
  <c r="F62" i="1"/>
  <c r="D62" i="1"/>
  <c r="C62" i="1"/>
  <c r="E62" i="1" s="1"/>
  <c r="I61" i="1"/>
  <c r="H61" i="1"/>
  <c r="F61" i="1"/>
  <c r="D61" i="1"/>
  <c r="C61" i="1"/>
  <c r="E61" i="1" s="1"/>
  <c r="I60" i="1"/>
  <c r="H60" i="1"/>
  <c r="F60" i="1"/>
  <c r="D60" i="1"/>
  <c r="C60" i="1"/>
  <c r="E60" i="1" s="1"/>
  <c r="I59" i="1"/>
  <c r="H59" i="1"/>
  <c r="F59" i="1"/>
  <c r="D59" i="1"/>
  <c r="C59" i="1"/>
  <c r="E59" i="1" s="1"/>
  <c r="I58" i="1"/>
  <c r="H58" i="1"/>
  <c r="F58" i="1"/>
  <c r="D58" i="1"/>
  <c r="C58" i="1"/>
  <c r="E58" i="1" s="1"/>
  <c r="I57" i="1"/>
  <c r="H57" i="1"/>
  <c r="F57" i="1"/>
  <c r="D57" i="1"/>
  <c r="C57" i="1"/>
  <c r="E57" i="1" s="1"/>
  <c r="I56" i="1"/>
  <c r="H56" i="1"/>
  <c r="F56" i="1"/>
  <c r="D56" i="1"/>
  <c r="C56" i="1"/>
  <c r="E56" i="1" s="1"/>
  <c r="I55" i="1"/>
  <c r="H55" i="1"/>
  <c r="F55" i="1"/>
  <c r="D55" i="1"/>
  <c r="C55" i="1"/>
  <c r="E55" i="1" s="1"/>
  <c r="I54" i="1"/>
  <c r="H54" i="1"/>
  <c r="F54" i="1"/>
  <c r="D54" i="1"/>
  <c r="C54" i="1"/>
  <c r="E54" i="1" s="1"/>
  <c r="I53" i="1"/>
  <c r="H53" i="1"/>
  <c r="F53" i="1"/>
  <c r="D53" i="1"/>
  <c r="C53" i="1"/>
  <c r="E53" i="1" s="1"/>
  <c r="I52" i="1"/>
  <c r="H52" i="1"/>
  <c r="F52" i="1"/>
  <c r="D52" i="1"/>
  <c r="C52" i="1"/>
  <c r="E52" i="1" s="1"/>
  <c r="I51" i="1"/>
  <c r="H51" i="1"/>
  <c r="F51" i="1"/>
  <c r="D51" i="1"/>
  <c r="C51" i="1"/>
  <c r="E51" i="1" s="1"/>
  <c r="I50" i="1"/>
  <c r="H50" i="1"/>
  <c r="F50" i="1"/>
  <c r="D50" i="1"/>
  <c r="C50" i="1"/>
  <c r="E50" i="1" s="1"/>
  <c r="I49" i="1"/>
  <c r="H49" i="1"/>
  <c r="F49" i="1"/>
  <c r="D49" i="1"/>
  <c r="C49" i="1"/>
  <c r="E49" i="1" s="1"/>
  <c r="I48" i="1"/>
  <c r="H48" i="1"/>
  <c r="F48" i="1"/>
  <c r="D48" i="1"/>
  <c r="C48" i="1"/>
  <c r="E48" i="1" s="1"/>
  <c r="I47" i="1"/>
  <c r="H47" i="1"/>
  <c r="F47" i="1"/>
  <c r="D47" i="1"/>
  <c r="C47" i="1"/>
  <c r="E47" i="1" s="1"/>
  <c r="I46" i="1"/>
  <c r="H46" i="1"/>
  <c r="F46" i="1"/>
  <c r="D46" i="1"/>
  <c r="C46" i="1"/>
  <c r="E46" i="1" s="1"/>
  <c r="I45" i="1"/>
  <c r="H45" i="1"/>
  <c r="F45" i="1"/>
  <c r="D45" i="1"/>
  <c r="C45" i="1"/>
  <c r="E45" i="1" s="1"/>
  <c r="I44" i="1"/>
  <c r="H44" i="1"/>
  <c r="F44" i="1"/>
  <c r="D44" i="1"/>
  <c r="C44" i="1"/>
  <c r="E44" i="1" s="1"/>
  <c r="I43" i="1"/>
  <c r="H43" i="1"/>
  <c r="F43" i="1"/>
  <c r="D43" i="1"/>
  <c r="C43" i="1"/>
  <c r="E43" i="1" s="1"/>
  <c r="I42" i="1"/>
  <c r="H42" i="1"/>
  <c r="F42" i="1"/>
  <c r="D42" i="1"/>
  <c r="C42" i="1"/>
  <c r="E42" i="1" s="1"/>
  <c r="I41" i="1"/>
  <c r="H41" i="1"/>
  <c r="F41" i="1"/>
  <c r="D41" i="1"/>
  <c r="C41" i="1"/>
  <c r="E41" i="1" s="1"/>
  <c r="I40" i="1"/>
  <c r="H40" i="1"/>
  <c r="F40" i="1"/>
  <c r="D40" i="1"/>
  <c r="C40" i="1"/>
  <c r="E40" i="1" s="1"/>
  <c r="I39" i="1"/>
  <c r="H39" i="1"/>
  <c r="F39" i="1"/>
  <c r="D39" i="1"/>
  <c r="C39" i="1"/>
  <c r="E39" i="1" s="1"/>
  <c r="I38" i="1"/>
  <c r="H38" i="1"/>
  <c r="F38" i="1"/>
  <c r="D38" i="1"/>
  <c r="C38" i="1"/>
  <c r="E38" i="1" s="1"/>
  <c r="I37" i="1"/>
  <c r="H37" i="1"/>
  <c r="F37" i="1"/>
  <c r="D37" i="1"/>
  <c r="C37" i="1"/>
  <c r="E37" i="1" s="1"/>
  <c r="I36" i="1"/>
  <c r="H36" i="1"/>
  <c r="F36" i="1"/>
  <c r="D36" i="1"/>
  <c r="C36" i="1"/>
  <c r="E36" i="1" s="1"/>
  <c r="I35" i="1"/>
  <c r="H35" i="1"/>
  <c r="F35" i="1"/>
  <c r="D35" i="1"/>
  <c r="C35" i="1"/>
  <c r="E35" i="1" s="1"/>
  <c r="I34" i="1"/>
  <c r="H34" i="1"/>
  <c r="F34" i="1"/>
  <c r="D34" i="1"/>
  <c r="C34" i="1"/>
  <c r="E34" i="1" s="1"/>
  <c r="I33" i="1"/>
  <c r="H33" i="1"/>
  <c r="F33" i="1"/>
  <c r="D33" i="1"/>
  <c r="C33" i="1"/>
  <c r="E33" i="1" s="1"/>
  <c r="I32" i="1"/>
  <c r="H32" i="1"/>
  <c r="F32" i="1"/>
  <c r="D32" i="1"/>
  <c r="C32" i="1"/>
  <c r="E32" i="1" s="1"/>
  <c r="I31" i="1"/>
  <c r="H31" i="1"/>
  <c r="F31" i="1"/>
  <c r="D31" i="1"/>
  <c r="C31" i="1"/>
  <c r="E31" i="1" s="1"/>
  <c r="I30" i="1"/>
  <c r="H30" i="1"/>
  <c r="F30" i="1"/>
  <c r="D30" i="1"/>
  <c r="C30" i="1"/>
  <c r="E30" i="1" s="1"/>
  <c r="I29" i="1"/>
  <c r="H29" i="1"/>
  <c r="F29" i="1"/>
  <c r="D29" i="1"/>
  <c r="C29" i="1"/>
  <c r="E29" i="1" s="1"/>
  <c r="I28" i="1"/>
  <c r="H28" i="1"/>
  <c r="F28" i="1"/>
  <c r="D28" i="1"/>
  <c r="C28" i="1"/>
  <c r="E28" i="1" s="1"/>
  <c r="I27" i="1"/>
  <c r="H27" i="1"/>
  <c r="F27" i="1"/>
  <c r="D27" i="1"/>
  <c r="C27" i="1"/>
  <c r="E27" i="1" s="1"/>
  <c r="I26" i="1"/>
  <c r="H26" i="1"/>
  <c r="F26" i="1"/>
  <c r="D26" i="1"/>
  <c r="C26" i="1"/>
  <c r="E26" i="1" s="1"/>
  <c r="I25" i="1"/>
  <c r="H25" i="1"/>
  <c r="F25" i="1"/>
  <c r="D25" i="1"/>
  <c r="C25" i="1"/>
  <c r="E25" i="1" s="1"/>
  <c r="I24" i="1"/>
  <c r="H24" i="1"/>
  <c r="F24" i="1"/>
  <c r="D24" i="1"/>
  <c r="C24" i="1"/>
  <c r="E24" i="1" s="1"/>
  <c r="I23" i="1"/>
  <c r="H23" i="1"/>
  <c r="F23" i="1"/>
  <c r="D23" i="1"/>
  <c r="C23" i="1"/>
  <c r="E23" i="1" s="1"/>
  <c r="I22" i="1"/>
  <c r="H22" i="1"/>
  <c r="F22" i="1"/>
  <c r="D22" i="1"/>
  <c r="C22" i="1"/>
  <c r="E22" i="1" s="1"/>
  <c r="I21" i="1"/>
  <c r="H21" i="1"/>
  <c r="F21" i="1"/>
  <c r="D21" i="1"/>
  <c r="C21" i="1"/>
  <c r="E21" i="1" s="1"/>
  <c r="I20" i="1"/>
  <c r="H20" i="1"/>
  <c r="F20" i="1"/>
  <c r="D20" i="1"/>
  <c r="C20" i="1"/>
  <c r="E20" i="1" s="1"/>
  <c r="I19" i="1"/>
  <c r="H19" i="1"/>
  <c r="F19" i="1"/>
  <c r="D19" i="1"/>
  <c r="C19" i="1"/>
  <c r="E19" i="1" s="1"/>
  <c r="I18" i="1"/>
  <c r="H18" i="1"/>
  <c r="F18" i="1"/>
  <c r="D18" i="1"/>
  <c r="C18" i="1"/>
  <c r="E18" i="1" s="1"/>
  <c r="I17" i="1"/>
  <c r="H17" i="1"/>
  <c r="F17" i="1"/>
  <c r="D17" i="1"/>
  <c r="C17" i="1"/>
  <c r="E17" i="1" s="1"/>
  <c r="I16" i="1"/>
  <c r="H16" i="1"/>
  <c r="F16" i="1"/>
  <c r="D16" i="1"/>
  <c r="C16" i="1"/>
  <c r="E16" i="1" s="1"/>
  <c r="I15" i="1"/>
  <c r="H15" i="1"/>
  <c r="F15" i="1"/>
  <c r="D15" i="1"/>
  <c r="C15" i="1"/>
  <c r="E15" i="1" s="1"/>
  <c r="I14" i="1"/>
  <c r="H14" i="1"/>
  <c r="F14" i="1"/>
  <c r="D14" i="1"/>
  <c r="C14" i="1"/>
  <c r="E14" i="1" s="1"/>
  <c r="I13" i="1"/>
  <c r="H13" i="1"/>
  <c r="F13" i="1"/>
  <c r="D13" i="1"/>
  <c r="C13" i="1"/>
  <c r="E13" i="1" s="1"/>
  <c r="I12" i="1"/>
  <c r="H12" i="1"/>
  <c r="F12" i="1"/>
  <c r="D12" i="1"/>
  <c r="C12" i="1"/>
  <c r="E12" i="1" s="1"/>
  <c r="I11" i="1"/>
  <c r="H11" i="1"/>
  <c r="F11" i="1"/>
  <c r="D11" i="1"/>
  <c r="C11" i="1"/>
  <c r="E11" i="1" s="1"/>
  <c r="I10" i="1"/>
  <c r="H10" i="1"/>
  <c r="F10" i="1"/>
  <c r="D10" i="1"/>
  <c r="C10" i="1"/>
  <c r="E10" i="1" s="1"/>
  <c r="I9" i="1"/>
  <c r="H9" i="1"/>
  <c r="F9" i="1"/>
  <c r="C9" i="1"/>
  <c r="E9" i="1" s="1"/>
  <c r="I8" i="1"/>
  <c r="H8" i="1"/>
  <c r="F8" i="1"/>
  <c r="D8" i="1"/>
  <c r="C8" i="1"/>
  <c r="E8" i="1" s="1"/>
  <c r="I7" i="1"/>
  <c r="H7" i="1"/>
  <c r="F7" i="1"/>
  <c r="D7" i="1"/>
  <c r="C7" i="1"/>
  <c r="E7" i="1" s="1"/>
  <c r="I6" i="1"/>
  <c r="H6" i="1"/>
  <c r="F6" i="1"/>
  <c r="D6" i="1"/>
  <c r="C6" i="1"/>
  <c r="E6" i="1" s="1"/>
  <c r="I5" i="1"/>
  <c r="H5" i="1"/>
  <c r="F5" i="1"/>
  <c r="D5" i="1"/>
  <c r="C5" i="1"/>
  <c r="E5" i="1" s="1"/>
  <c r="I4" i="1"/>
  <c r="H4" i="1"/>
  <c r="F4" i="1"/>
  <c r="D4" i="1"/>
  <c r="C4" i="1"/>
  <c r="E4" i="1" s="1"/>
  <c r="I3" i="1"/>
  <c r="H3" i="1"/>
  <c r="F3" i="1"/>
  <c r="D3" i="1"/>
  <c r="C3" i="1"/>
  <c r="E3" i="1" s="1"/>
  <c r="J116" i="1" l="1"/>
  <c r="K116" i="1" s="1"/>
  <c r="J112" i="1"/>
  <c r="K112" i="1" s="1"/>
  <c r="K109" i="1"/>
  <c r="K105" i="1"/>
  <c r="J115" i="1"/>
  <c r="K115" i="1" s="1"/>
  <c r="J111" i="1"/>
  <c r="K111" i="1" s="1"/>
  <c r="K75" i="1"/>
  <c r="K59" i="1"/>
  <c r="K43" i="1"/>
  <c r="K27" i="1"/>
  <c r="K108" i="1"/>
  <c r="K118" i="1"/>
  <c r="K114" i="1"/>
  <c r="K15" i="1"/>
  <c r="K117" i="1"/>
  <c r="K113" i="1"/>
  <c r="K73" i="1"/>
  <c r="K69" i="1"/>
  <c r="K41" i="1"/>
  <c r="K21" i="1"/>
  <c r="K9" i="1"/>
  <c r="K110" i="1"/>
  <c r="K106" i="1"/>
  <c r="K104" i="1"/>
  <c r="K91" i="1"/>
  <c r="K100" i="1"/>
  <c r="K88" i="1"/>
  <c r="K84" i="1"/>
  <c r="K76" i="1"/>
  <c r="K72" i="1"/>
  <c r="K64" i="1"/>
  <c r="K56" i="1"/>
  <c r="K52" i="1"/>
  <c r="K44" i="1"/>
  <c r="K40" i="1"/>
  <c r="K36" i="1"/>
  <c r="K32" i="1"/>
  <c r="K28" i="1"/>
  <c r="K24" i="1"/>
  <c r="K20" i="1"/>
  <c r="K16" i="1"/>
  <c r="K12" i="1"/>
  <c r="K8" i="1"/>
  <c r="K4" i="1"/>
  <c r="K107" i="1"/>
  <c r="K103" i="1"/>
  <c r="K99" i="1"/>
  <c r="K95" i="1"/>
  <c r="K87" i="1"/>
  <c r="K83" i="1"/>
  <c r="K79" i="1"/>
  <c r="K71" i="1"/>
  <c r="K67" i="1"/>
  <c r="K63" i="1"/>
  <c r="K55" i="1"/>
  <c r="K51" i="1"/>
  <c r="K47" i="1"/>
  <c r="K39" i="1"/>
  <c r="K35" i="1"/>
  <c r="K31" i="1"/>
  <c r="K23" i="1"/>
  <c r="K19" i="1"/>
  <c r="K11" i="1"/>
  <c r="K7" i="1"/>
  <c r="K3" i="1"/>
  <c r="K101" i="1"/>
  <c r="K97" i="1"/>
  <c r="K93" i="1"/>
  <c r="K89" i="1"/>
  <c r="K85" i="1"/>
  <c r="K81" i="1"/>
  <c r="K77" i="1"/>
  <c r="K65" i="1"/>
  <c r="K61" i="1"/>
  <c r="K57" i="1"/>
  <c r="K53" i="1"/>
  <c r="K49" i="1"/>
  <c r="K45" i="1"/>
  <c r="K37" i="1"/>
  <c r="K33" i="1"/>
  <c r="K29" i="1"/>
  <c r="K25" i="1"/>
  <c r="K17" i="1"/>
  <c r="K13" i="1"/>
  <c r="K5" i="1"/>
  <c r="K96" i="1"/>
  <c r="K92" i="1"/>
  <c r="K80" i="1"/>
  <c r="K68" i="1"/>
  <c r="K60" i="1"/>
  <c r="K48" i="1"/>
  <c r="K102" i="1"/>
  <c r="K98" i="1"/>
  <c r="K94" i="1"/>
  <c r="K90" i="1"/>
  <c r="K86" i="1"/>
  <c r="K82" i="1"/>
  <c r="K78" i="1"/>
  <c r="K74" i="1"/>
  <c r="K70" i="1"/>
  <c r="K66" i="1"/>
  <c r="K62" i="1"/>
  <c r="K58" i="1"/>
  <c r="K54" i="1"/>
  <c r="K50" i="1"/>
  <c r="K46" i="1"/>
  <c r="K42" i="1"/>
  <c r="K38" i="1"/>
  <c r="K34" i="1"/>
  <c r="K30" i="1"/>
  <c r="K26" i="1"/>
  <c r="K22" i="1"/>
  <c r="K18" i="1"/>
  <c r="K14" i="1"/>
  <c r="K10" i="1"/>
  <c r="K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DEAD3C-55EA-4F05-A9D8-CBC32318DEF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FAC60A-7721-4642-AAE5-19B53F5DDD97}" name="WorksheetConnection_projectSetupandTrack.xlsx!Table1" type="102" refreshedVersion="8" minRefreshableVersion="5" saveData="1">
    <extLst>
      <ext xmlns:x15="http://schemas.microsoft.com/office/spreadsheetml/2010/11/main" uri="{DE250136-89BD-433C-8126-D09CA5730AF9}">
        <x15:connection id="Table1" autoDelete="1">
          <x15:rangePr sourceName="_xlcn.WorksheetConnection_projectSetupandTrack.xlsxTable11"/>
        </x15:connection>
      </ext>
    </extLst>
  </connection>
</connections>
</file>

<file path=xl/sharedStrings.xml><?xml version="1.0" encoding="utf-8"?>
<sst xmlns="http://schemas.openxmlformats.org/spreadsheetml/2006/main" count="162" uniqueCount="141">
  <si>
    <t>customer name</t>
  </si>
  <si>
    <t>current status</t>
  </si>
  <si>
    <t>project name</t>
  </si>
  <si>
    <t>project synopsis</t>
  </si>
  <si>
    <t>Sales lead</t>
  </si>
  <si>
    <t>Team lead</t>
  </si>
  <si>
    <t>comments</t>
  </si>
  <si>
    <t>value</t>
  </si>
  <si>
    <t>Company Names</t>
  </si>
  <si>
    <t>Brand Royalty</t>
  </si>
  <si>
    <t>Quordate</t>
  </si>
  <si>
    <t>Package Fax</t>
  </si>
  <si>
    <t>The Rolling Class</t>
  </si>
  <si>
    <t>PEOPLEFINDING.COM</t>
  </si>
  <si>
    <t>Eweville</t>
  </si>
  <si>
    <t>CreditNET</t>
  </si>
  <si>
    <t>Modelopia.com</t>
  </si>
  <si>
    <t>Smellsville</t>
  </si>
  <si>
    <t>Visioneer Graphics</t>
  </si>
  <si>
    <t>iBOUND.COM</t>
  </si>
  <si>
    <t>Talking Feet</t>
  </si>
  <si>
    <t>eMerge</t>
  </si>
  <si>
    <t>Coffee Beacon</t>
  </si>
  <si>
    <t>Category Five</t>
  </si>
  <si>
    <t>Deliver Me</t>
  </si>
  <si>
    <t>DomainScape</t>
  </si>
  <si>
    <t>Buzz Farm</t>
  </si>
  <si>
    <t>All Fours Collection Agency</t>
  </si>
  <si>
    <t>Slofast</t>
  </si>
  <si>
    <t>MEETSITE.COM</t>
  </si>
  <si>
    <t>The Handle Bar</t>
  </si>
  <si>
    <t>Bluegrain</t>
  </si>
  <si>
    <t>Back Off!</t>
  </si>
  <si>
    <t>Liberty Coffee</t>
  </si>
  <si>
    <t>The Doggie Dormitory</t>
  </si>
  <si>
    <t>exoFund</t>
  </si>
  <si>
    <t>AMNU.com</t>
  </si>
  <si>
    <t>Portica</t>
  </si>
  <si>
    <t>The Mug Shot</t>
  </si>
  <si>
    <t>Little Shop of Ours</t>
  </si>
  <si>
    <t>Core Collections Agency</t>
  </si>
  <si>
    <t>GalaKala</t>
  </si>
  <si>
    <t>eBola</t>
  </si>
  <si>
    <t>Exoblue</t>
  </si>
  <si>
    <t>Visionary Summit</t>
  </si>
  <si>
    <t>Confection Direction</t>
  </si>
  <si>
    <t>Anavenetro</t>
  </si>
  <si>
    <t>Pawlitricks</t>
  </si>
  <si>
    <t>BlindFire.com</t>
  </si>
  <si>
    <t>Wear Wolf</t>
  </si>
  <si>
    <t>HouseWorks</t>
  </si>
  <si>
    <t>HedgeSignal.com</t>
  </si>
  <si>
    <t>InfoSeed</t>
  </si>
  <si>
    <t>Fanfare</t>
  </si>
  <si>
    <t>Dimension Real Estate</t>
  </si>
  <si>
    <t>DePort</t>
  </si>
  <si>
    <t>Leo International Advertising</t>
  </si>
  <si>
    <t>WorkBig.com</t>
  </si>
  <si>
    <t>Chillium</t>
  </si>
  <si>
    <t>1-800-Tax-Help</t>
  </si>
  <si>
    <t>Pharma Belt</t>
  </si>
  <si>
    <t>Coffee Lodge</t>
  </si>
  <si>
    <t>Maxemia</t>
  </si>
  <si>
    <t>Snout Gulch Farms</t>
  </si>
  <si>
    <t>Generation e</t>
  </si>
  <si>
    <t>Exospace</t>
  </si>
  <si>
    <t>Coash</t>
  </si>
  <si>
    <t>Enigma on Rye</t>
  </si>
  <si>
    <t>Cheetah Chat</t>
  </si>
  <si>
    <t>All Indigo</t>
  </si>
  <si>
    <t>DogSitters</t>
  </si>
  <si>
    <t>Heavy Smelting</t>
  </si>
  <si>
    <t>EyesClosed</t>
  </si>
  <si>
    <t>FisCali</t>
  </si>
  <si>
    <t>ArtisTree</t>
  </si>
  <si>
    <t>IT Idego</t>
  </si>
  <si>
    <t>Sine, Cosine and Porcine</t>
  </si>
  <si>
    <t>BEANWEEVIL.COM</t>
  </si>
  <si>
    <t>coXOR</t>
  </si>
  <si>
    <t>SureSource</t>
  </si>
  <si>
    <t>The Bull Factory</t>
  </si>
  <si>
    <t>Entroflex</t>
  </si>
  <si>
    <t>AutoMain</t>
  </si>
  <si>
    <t>Step Lightly Dance</t>
  </si>
  <si>
    <t>ShowTuner.com</t>
  </si>
  <si>
    <t>MYTUX.COM</t>
  </si>
  <si>
    <t>MadRush Media</t>
  </si>
  <si>
    <t>Dollarcare</t>
  </si>
  <si>
    <t>Fringe Factory</t>
  </si>
  <si>
    <t>Headcheese Records</t>
  </si>
  <si>
    <t>The Happy Heifer</t>
  </si>
  <si>
    <t>Right Device</t>
  </si>
  <si>
    <t>Eightpoint Consulting</t>
  </si>
  <si>
    <t>Marvane</t>
  </si>
  <si>
    <t>Marquis de Saab</t>
  </si>
  <si>
    <t>Audio Lounge</t>
  </si>
  <si>
    <t>Bisba</t>
  </si>
  <si>
    <t>BUSINESSCENTER.COM</t>
  </si>
  <si>
    <t>Living Foods Farm</t>
  </si>
  <si>
    <t>The Limber Boomer</t>
  </si>
  <si>
    <t>Pivitol</t>
  </si>
  <si>
    <t>NETPLOSIVE.COM</t>
  </si>
  <si>
    <t>AntiMoney.com</t>
  </si>
  <si>
    <t>Future Rodeo</t>
  </si>
  <si>
    <t>FinancialMojo.com</t>
  </si>
  <si>
    <t>Coffee Farm</t>
  </si>
  <si>
    <t>Savvy</t>
  </si>
  <si>
    <t>Software Sensation</t>
  </si>
  <si>
    <t>Spinmark.com</t>
  </si>
  <si>
    <t>PENNY TRUMAN</t>
  </si>
  <si>
    <t>LENA TREVOR</t>
  </si>
  <si>
    <t>REGINALD HAROLD</t>
  </si>
  <si>
    <t>DENIS DEANA</t>
  </si>
  <si>
    <t>RALPH STACIE</t>
  </si>
  <si>
    <t>LUCILLE ARCHIE</t>
  </si>
  <si>
    <t>PAT RHONDA</t>
  </si>
  <si>
    <t>DALLAS BRENDAN</t>
  </si>
  <si>
    <t>SARA LATISHA</t>
  </si>
  <si>
    <t>CRYSTAL ISRAEL</t>
  </si>
  <si>
    <t>FERNANDO JOESPH</t>
  </si>
  <si>
    <t>MARJORIE QUINCY</t>
  </si>
  <si>
    <t>BENNIE LETHA</t>
  </si>
  <si>
    <t>name</t>
  </si>
  <si>
    <t>ideal start</t>
  </si>
  <si>
    <t>PLANNING</t>
  </si>
  <si>
    <t>Grand Total</t>
  </si>
  <si>
    <t>Sum of value</t>
  </si>
  <si>
    <t>Count of customer name</t>
  </si>
  <si>
    <t>ideal start (Month)</t>
  </si>
  <si>
    <t>Mar</t>
  </si>
  <si>
    <t>initation date</t>
  </si>
  <si>
    <t>ideal end</t>
  </si>
  <si>
    <t>ideal start (Year)</t>
  </si>
  <si>
    <t>Jun</t>
  </si>
  <si>
    <t>2022</t>
  </si>
  <si>
    <t>Apr</t>
  </si>
  <si>
    <t>Jul</t>
  </si>
  <si>
    <t>May</t>
  </si>
  <si>
    <t>Nov</t>
  </si>
  <si>
    <t>Customer count</t>
  </si>
  <si>
    <t>Total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</si>
</sst>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13]\ * #,##0.00_ ;_ [$€-413]\ * \-#,##0.00_ ;_ [$€-413]\ * &quot;-&quot;??_ ;_ @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horizontal="left" indent="1"/>
    </xf>
    <xf numFmtId="164" fontId="0" fillId="0" borderId="0" xfId="0" applyNumberFormat="1"/>
    <xf numFmtId="0" fontId="0" fillId="0" borderId="0" xfId="0" pivotButton="1"/>
    <xf numFmtId="0" fontId="0" fillId="0" borderId="0" xfId="0" applyAlignment="1">
      <alignment wrapText="1"/>
    </xf>
    <xf numFmtId="0" fontId="0" fillId="0" borderId="0" xfId="0" pivotButton="1" applyAlignment="1">
      <alignment wrapText="1"/>
    </xf>
    <xf numFmtId="1" fontId="0" fillId="0" borderId="0" xfId="0" applyNumberFormat="1"/>
    <xf numFmtId="0" fontId="0" fillId="0" borderId="0" xfId="0" applyNumberFormat="1"/>
  </cellXfs>
  <cellStyles count="1">
    <cellStyle name="Normal" xfId="0" builtinId="0"/>
  </cellStyles>
  <dxfs count="172">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alignment wrapText="1"/>
    </dxf>
    <dxf>
      <alignment wrapText="1"/>
    </dxf>
    <dxf>
      <alignment wrapText="1"/>
    </dxf>
    <dxf>
      <numFmt numFmtId="1" formatCode="0"/>
    </dxf>
    <dxf>
      <alignment wrapText="1"/>
    </dxf>
    <dxf>
      <alignment wrapText="1"/>
    </dxf>
    <dxf>
      <alignment wrapText="1"/>
    </dxf>
    <dxf>
      <border outline="0">
        <bottom style="thin">
          <color theme="4" tint="0.39997558519241921"/>
        </bottom>
      </border>
    </dxf>
    <dxf>
      <numFmt numFmtId="0" formatCode="General"/>
    </dxf>
    <dxf>
      <numFmt numFmtId="165" formatCode="dd/mm/yyyy"/>
    </dxf>
    <dxf>
      <numFmt numFmtId="165" formatCode="dd/mm/yyyy"/>
    </dxf>
    <dxf>
      <numFmt numFmtId="0" formatCode="General"/>
    </dxf>
    <dxf>
      <numFmt numFmtId="0" formatCode="General"/>
    </dxf>
    <dxf>
      <numFmt numFmtId="164" formatCode="_ [$€-413]\ * #,##0.00_ ;_ [$€-413]\ * \-#,##0.00_ ;_ [$€-413]\ * &quot;-&quot;??_ ;_ @_ "/>
    </dxf>
    <dxf>
      <numFmt numFmtId="0" formatCode="General"/>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numFmt numFmtId="165" formatCode="dd/mm/yyyy"/>
    </dxf>
    <dxf>
      <alignment wrapText="1"/>
    </dxf>
    <dxf>
      <alignment wrapText="1"/>
    </dxf>
    <dxf>
      <alignment wrapText="1"/>
    </dxf>
    <dxf>
      <numFmt numFmtId="1" formatCode="0"/>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[Tracker.xlsx]DASHBOARD!PivotTable3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DASHBOARD!$L$19</c:f>
              <c:strCache>
                <c:ptCount val="1"/>
                <c:pt idx="0">
                  <c:v>Customer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DASHBOARD!$J$20:$K$26</c:f>
              <c:multiLvlStrCache>
                <c:ptCount val="6"/>
                <c:lvl>
                  <c:pt idx="0">
                    <c:v>Mar</c:v>
                  </c:pt>
                  <c:pt idx="1">
                    <c:v>Apr</c:v>
                  </c:pt>
                  <c:pt idx="2">
                    <c:v>May</c:v>
                  </c:pt>
                  <c:pt idx="3">
                    <c:v>Jun</c:v>
                  </c:pt>
                  <c:pt idx="4">
                    <c:v>Jul</c:v>
                  </c:pt>
                  <c:pt idx="5">
                    <c:v>Nov</c:v>
                  </c:pt>
                </c:lvl>
                <c:lvl>
                  <c:pt idx="0">
                    <c:v>2022</c:v>
                  </c:pt>
                </c:lvl>
              </c:multiLvlStrCache>
            </c:multiLvlStrRef>
          </c:cat>
          <c:val>
            <c:numRef>
              <c:f>DASHBOARD!$L$20:$L$26</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1-6799-4713-A2FC-A79491A3AFDF}"/>
            </c:ext>
          </c:extLst>
        </c:ser>
        <c:ser>
          <c:idx val="1"/>
          <c:order val="1"/>
          <c:tx>
            <c:strRef>
              <c:f>DASHBOARD!$M$19</c:f>
              <c:strCache>
                <c:ptCount val="1"/>
                <c:pt idx="0">
                  <c:v>Total value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DASHBOARD!$J$20:$K$26</c:f>
              <c:multiLvlStrCache>
                <c:ptCount val="6"/>
                <c:lvl>
                  <c:pt idx="0">
                    <c:v>Mar</c:v>
                  </c:pt>
                  <c:pt idx="1">
                    <c:v>Apr</c:v>
                  </c:pt>
                  <c:pt idx="2">
                    <c:v>May</c:v>
                  </c:pt>
                  <c:pt idx="3">
                    <c:v>Jun</c:v>
                  </c:pt>
                  <c:pt idx="4">
                    <c:v>Jul</c:v>
                  </c:pt>
                  <c:pt idx="5">
                    <c:v>Nov</c:v>
                  </c:pt>
                </c:lvl>
                <c:lvl>
                  <c:pt idx="0">
                    <c:v>2022</c:v>
                  </c:pt>
                </c:lvl>
              </c:multiLvlStrCache>
            </c:multiLvlStrRef>
          </c:cat>
          <c:val>
            <c:numRef>
              <c:f>DASHBOARD!$M$20:$M$26</c:f>
              <c:numCache>
                <c:formatCode>General</c:formatCode>
                <c:ptCount val="6"/>
                <c:pt idx="0">
                  <c:v>532.23</c:v>
                </c:pt>
                <c:pt idx="1">
                  <c:v>654.98</c:v>
                </c:pt>
                <c:pt idx="2">
                  <c:v>566.26</c:v>
                </c:pt>
                <c:pt idx="3">
                  <c:v>892.46</c:v>
                </c:pt>
                <c:pt idx="4">
                  <c:v>478.97</c:v>
                </c:pt>
                <c:pt idx="5">
                  <c:v>931.69</c:v>
                </c:pt>
              </c:numCache>
            </c:numRef>
          </c:val>
          <c:extLst>
            <c:ext xmlns:c16="http://schemas.microsoft.com/office/drawing/2014/chart" uri="{C3380CC4-5D6E-409C-BE32-E72D297353CC}">
              <c16:uniqueId val="{00000002-6799-4713-A2FC-A79491A3AFDF}"/>
            </c:ext>
          </c:extLst>
        </c:ser>
        <c:dLbls>
          <c:dLblPos val="outEnd"/>
          <c:showLegendKey val="0"/>
          <c:showVal val="1"/>
          <c:showCatName val="0"/>
          <c:showSerName val="0"/>
          <c:showPercent val="0"/>
          <c:showBubbleSize val="0"/>
        </c:dLbls>
        <c:gapWidth val="100"/>
        <c:axId val="968669663"/>
        <c:axId val="439721103"/>
      </c:barChart>
      <c:valAx>
        <c:axId val="4397211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669663"/>
        <c:crosses val="max"/>
        <c:crossBetween val="between"/>
      </c:valAx>
      <c:catAx>
        <c:axId val="9686696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721103"/>
        <c:crosses val="autoZero"/>
        <c:auto val="1"/>
        <c:lblAlgn val="ctr"/>
        <c:lblOffset val="100"/>
        <c:noMultiLvlLbl val="0"/>
      </c:catAx>
      <c:spPr>
        <a:noFill/>
        <a:ln>
          <a:noFill/>
        </a:ln>
        <a:effectLst/>
      </c:spPr>
    </c:plotArea>
    <c:legend>
      <c:legendPos val="r"/>
      <c:layout>
        <c:manualLayout>
          <c:xMode val="edge"/>
          <c:yMode val="edge"/>
          <c:x val="0.83312815418498132"/>
          <c:y val="0.20961790979756381"/>
          <c:w val="0.15269791794478119"/>
          <c:h val="0.190679300680635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[Tracker.xlsx]DASHBOARD!PivotTable2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DASHBOARD!$G$19</c:f>
              <c:strCache>
                <c:ptCount val="1"/>
                <c:pt idx="0">
                  <c:v>Count of customer name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DASHBOARD!$E$20:$F$26</c:f>
              <c:multiLvlStrCache>
                <c:ptCount val="6"/>
                <c:lvl>
                  <c:pt idx="0">
                    <c:v>BENNIE LETHA</c:v>
                  </c:pt>
                  <c:pt idx="1">
                    <c:v>DALLAS BRENDAN</c:v>
                  </c:pt>
                  <c:pt idx="2">
                    <c:v>FERNANDO JOESPH</c:v>
                  </c:pt>
                  <c:pt idx="3">
                    <c:v>LUCILLE ARCHIE</c:v>
                  </c:pt>
                  <c:pt idx="4">
                    <c:v>PAT RHONDA</c:v>
                  </c:pt>
                  <c:pt idx="5">
                    <c:v>SARA LATISHA</c:v>
                  </c:pt>
                </c:lvl>
                <c:lvl>
                  <c:pt idx="0">
                    <c:v>DENIS DEANA</c:v>
                  </c:pt>
                </c:lvl>
              </c:multiLvlStrCache>
            </c:multiLvlStrRef>
          </c:cat>
          <c:val>
            <c:numRef>
              <c:f>DASHBOARD!$G$20:$G$26</c:f>
              <c:numCache>
                <c:formatCode>General</c:formatCode>
                <c:ptCount val="6"/>
                <c:pt idx="0">
                  <c:v>1</c:v>
                </c:pt>
                <c:pt idx="1">
                  <c:v>1</c:v>
                </c:pt>
                <c:pt idx="2">
                  <c:v>1</c:v>
                </c:pt>
                <c:pt idx="3">
                  <c:v>1</c:v>
                </c:pt>
                <c:pt idx="4">
                  <c:v>1</c:v>
                </c:pt>
                <c:pt idx="5">
                  <c:v>1</c:v>
                </c:pt>
              </c:numCache>
            </c:numRef>
          </c:val>
          <c:smooth val="0"/>
          <c:extLst>
            <c:ext xmlns:c16="http://schemas.microsoft.com/office/drawing/2014/chart" uri="{C3380CC4-5D6E-409C-BE32-E72D297353CC}">
              <c16:uniqueId val="{00000001-197B-4431-B5A9-60801BF92CD7}"/>
            </c:ext>
          </c:extLst>
        </c:ser>
        <c:ser>
          <c:idx val="1"/>
          <c:order val="1"/>
          <c:tx>
            <c:strRef>
              <c:f>DASHBOARD!$H$19</c:f>
              <c:strCache>
                <c:ptCount val="1"/>
                <c:pt idx="0">
                  <c:v>Sum of value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DASHBOARD!$E$20:$F$26</c:f>
              <c:multiLvlStrCache>
                <c:ptCount val="6"/>
                <c:lvl>
                  <c:pt idx="0">
                    <c:v>BENNIE LETHA</c:v>
                  </c:pt>
                  <c:pt idx="1">
                    <c:v>DALLAS BRENDAN</c:v>
                  </c:pt>
                  <c:pt idx="2">
                    <c:v>FERNANDO JOESPH</c:v>
                  </c:pt>
                  <c:pt idx="3">
                    <c:v>LUCILLE ARCHIE</c:v>
                  </c:pt>
                  <c:pt idx="4">
                    <c:v>PAT RHONDA</c:v>
                  </c:pt>
                  <c:pt idx="5">
                    <c:v>SARA LATISHA</c:v>
                  </c:pt>
                </c:lvl>
                <c:lvl>
                  <c:pt idx="0">
                    <c:v>DENIS DEANA</c:v>
                  </c:pt>
                </c:lvl>
              </c:multiLvlStrCache>
            </c:multiLvlStrRef>
          </c:cat>
          <c:val>
            <c:numRef>
              <c:f>DASHBOARD!$H$20:$H$26</c:f>
              <c:numCache>
                <c:formatCode>General</c:formatCode>
                <c:ptCount val="6"/>
                <c:pt idx="0">
                  <c:v>654.98</c:v>
                </c:pt>
                <c:pt idx="1">
                  <c:v>478.97</c:v>
                </c:pt>
                <c:pt idx="2">
                  <c:v>566.26</c:v>
                </c:pt>
                <c:pt idx="3">
                  <c:v>931.69</c:v>
                </c:pt>
                <c:pt idx="4">
                  <c:v>892.46</c:v>
                </c:pt>
                <c:pt idx="5">
                  <c:v>532.23</c:v>
                </c:pt>
              </c:numCache>
            </c:numRef>
          </c:val>
          <c:smooth val="0"/>
          <c:extLst>
            <c:ext xmlns:c16="http://schemas.microsoft.com/office/drawing/2014/chart" uri="{C3380CC4-5D6E-409C-BE32-E72D297353CC}">
              <c16:uniqueId val="{00000002-197B-4431-B5A9-60801BF92CD7}"/>
            </c:ext>
          </c:extLst>
        </c:ser>
        <c:dLbls>
          <c:showLegendKey val="0"/>
          <c:showVal val="0"/>
          <c:showCatName val="0"/>
          <c:showSerName val="0"/>
          <c:showPercent val="0"/>
          <c:showBubbleSize val="0"/>
        </c:dLbls>
        <c:hiLowLines>
          <c:spPr>
            <a:ln w="9525">
              <a:solidFill>
                <a:schemeClr val="lt1">
                  <a:lumMod val="50000"/>
                </a:schemeClr>
              </a:solidFill>
              <a:round/>
            </a:ln>
            <a:effectLst/>
          </c:spPr>
        </c:hiLowLines>
        <c:marker val="1"/>
        <c:smooth val="0"/>
        <c:axId val="691518191"/>
        <c:axId val="691646287"/>
      </c:lineChart>
      <c:catAx>
        <c:axId val="69151819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1646287"/>
        <c:crosses val="autoZero"/>
        <c:auto val="1"/>
        <c:lblAlgn val="ctr"/>
        <c:lblOffset val="100"/>
        <c:noMultiLvlLbl val="0"/>
      </c:catAx>
      <c:valAx>
        <c:axId val="691646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151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[Tracker.xlsx]DASHBOARD!PivotTable1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419856213625471"/>
          <c:y val="0.14982188954775713"/>
          <c:w val="0.58921693483966686"/>
          <c:h val="0.55769504120626912"/>
        </c:manualLayout>
      </c:layout>
      <c:pieChart>
        <c:varyColors val="1"/>
        <c:ser>
          <c:idx val="0"/>
          <c:order val="0"/>
          <c:tx>
            <c:strRef>
              <c:f>DASHBOARD!$C$19</c:f>
              <c:strCache>
                <c:ptCount val="1"/>
                <c:pt idx="0">
                  <c:v>Total</c:v>
                </c:pt>
              </c:strCache>
            </c:strRef>
          </c:tx>
          <c:dPt>
            <c:idx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DD-4211-9505-D8BFD903BA5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DD-4211-9505-D8BFD903BA5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DD-4211-9505-D8BFD903BA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DASHBOARD!$B$20:$B$21</c:f>
              <c:strCache>
                <c:ptCount val="1"/>
                <c:pt idx="0">
                  <c:v>PLANNING</c:v>
                </c:pt>
              </c:strCache>
            </c:strRef>
          </c:cat>
          <c:val>
            <c:numRef>
              <c:f>DASHBOARD!$C$20:$C$21</c:f>
              <c:numCache>
                <c:formatCode>0</c:formatCode>
                <c:ptCount val="1"/>
                <c:pt idx="0">
                  <c:v>4056.59</c:v>
                </c:pt>
              </c:numCache>
            </c:numRef>
          </c:val>
          <c:extLst>
            <c:ext xmlns:c16="http://schemas.microsoft.com/office/drawing/2014/chart" uri="{C3380CC4-5D6E-409C-BE32-E72D297353CC}">
              <c16:uniqueId val="{0000000B-13BF-441F-AA92-DB3EC7D912D3}"/>
            </c:ext>
          </c:extLst>
        </c:ser>
        <c:dLbls>
          <c:showLegendKey val="0"/>
          <c:showVal val="1"/>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[Tracker.xlsx]DASHBOARD!PivotTable4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SV"/>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SV"/>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7.790808063885632E-2"/>
          <c:w val="0.52296872265966754"/>
          <c:h val="0.66396046238900985"/>
        </c:manualLayout>
      </c:layout>
      <c:barChart>
        <c:barDir val="col"/>
        <c:grouping val="stacked"/>
        <c:varyColors val="0"/>
        <c:ser>
          <c:idx val="0"/>
          <c:order val="0"/>
          <c:tx>
            <c:strRef>
              <c:f>DASHBOARD!$P$19:$P$20</c:f>
              <c:strCache>
                <c:ptCount val="1"/>
                <c:pt idx="0">
                  <c:v>PLANNING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DASHBOARD!$O$21:$O$22</c:f>
              <c:strCache>
                <c:ptCount val="1"/>
                <c:pt idx="0">
                  <c:v>2022</c:v>
                </c:pt>
              </c:strCache>
            </c:strRef>
          </c:cat>
          <c:val>
            <c:numRef>
              <c:f>DASHBOARD!$P$21:$P$22</c:f>
              <c:numCache>
                <c:formatCode>General</c:formatCode>
                <c:ptCount val="1"/>
                <c:pt idx="0">
                  <c:v>4056.59</c:v>
                </c:pt>
              </c:numCache>
            </c:numRef>
          </c:val>
          <c:extLst>
            <c:ext xmlns:c16="http://schemas.microsoft.com/office/drawing/2014/chart" uri="{C3380CC4-5D6E-409C-BE32-E72D297353CC}">
              <c16:uniqueId val="{00000003-69C3-4473-AB40-F43BBDDDFC3E}"/>
            </c:ext>
          </c:extLst>
        </c:ser>
        <c:dLbls>
          <c:showLegendKey val="0"/>
          <c:showVal val="0"/>
          <c:showCatName val="0"/>
          <c:showSerName val="0"/>
          <c:showPercent val="0"/>
          <c:showBubbleSize val="0"/>
        </c:dLbls>
        <c:gapWidth val="150"/>
        <c:overlap val="100"/>
        <c:axId val="99676208"/>
        <c:axId val="641375679"/>
      </c:barChart>
      <c:catAx>
        <c:axId val="99676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1375679"/>
        <c:crosses val="autoZero"/>
        <c:auto val="1"/>
        <c:lblAlgn val="ctr"/>
        <c:lblOffset val="100"/>
        <c:noMultiLvlLbl val="0"/>
      </c:catAx>
      <c:valAx>
        <c:axId val="641375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6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117701</xdr:colOff>
      <xdr:row>0</xdr:row>
      <xdr:rowOff>25853</xdr:rowOff>
    </xdr:from>
    <xdr:to>
      <xdr:col>5</xdr:col>
      <xdr:colOff>1015772</xdr:colOff>
      <xdr:row>5</xdr:row>
      <xdr:rowOff>35726</xdr:rowOff>
    </xdr:to>
    <mc:AlternateContent xmlns:mc="http://schemas.openxmlformats.org/markup-compatibility/2006" xmlns:a14="http://schemas.microsoft.com/office/drawing/2010/main">
      <mc:Choice Requires="a14">
        <xdr:graphicFrame macro="">
          <xdr:nvGraphicFramePr>
            <xdr:cNvPr id="3" name="current status">
              <a:extLst>
                <a:ext uri="{FF2B5EF4-FFF2-40B4-BE49-F238E27FC236}">
                  <a16:creationId xmlns:a16="http://schemas.microsoft.com/office/drawing/2014/main" id="{92185337-7F46-42A1-A985-26B2A1A75AD8}"/>
                </a:ext>
              </a:extLst>
            </xdr:cNvPr>
            <xdr:cNvGraphicFramePr/>
          </xdr:nvGraphicFramePr>
          <xdr:xfrm>
            <a:off x="0" y="0"/>
            <a:ext cx="0" cy="0"/>
          </xdr:xfrm>
          <a:graphic>
            <a:graphicData uri="http://schemas.microsoft.com/office/drawing/2010/slicer">
              <sle:slicer xmlns:sle="http://schemas.microsoft.com/office/drawing/2010/slicer" name="current status"/>
            </a:graphicData>
          </a:graphic>
        </xdr:graphicFrame>
      </mc:Choice>
      <mc:Fallback xmlns="">
        <xdr:sp macro="" textlink="">
          <xdr:nvSpPr>
            <xdr:cNvPr id="0" name=""/>
            <xdr:cNvSpPr>
              <a:spLocks noTextEdit="1"/>
            </xdr:cNvSpPr>
          </xdr:nvSpPr>
          <xdr:spPr>
            <a:xfrm>
              <a:off x="117701" y="25853"/>
              <a:ext cx="4762500" cy="9438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1042306</xdr:colOff>
      <xdr:row>0</xdr:row>
      <xdr:rowOff>47624</xdr:rowOff>
    </xdr:from>
    <xdr:to>
      <xdr:col>9</xdr:col>
      <xdr:colOff>1360</xdr:colOff>
      <xdr:row>5</xdr:row>
      <xdr:rowOff>57497</xdr:rowOff>
    </xdr:to>
    <mc:AlternateContent xmlns:mc="http://schemas.openxmlformats.org/markup-compatibility/2006" xmlns:a14="http://schemas.microsoft.com/office/drawing/2010/main">
      <mc:Choice Requires="a14">
        <xdr:graphicFrame macro="">
          <xdr:nvGraphicFramePr>
            <xdr:cNvPr id="2" name="Sales lead">
              <a:extLst>
                <a:ext uri="{FF2B5EF4-FFF2-40B4-BE49-F238E27FC236}">
                  <a16:creationId xmlns:a16="http://schemas.microsoft.com/office/drawing/2014/main" id="{33DC56CF-7F22-462B-B344-1D326F836940}"/>
                </a:ext>
              </a:extLst>
            </xdr:cNvPr>
            <xdr:cNvGraphicFramePr/>
          </xdr:nvGraphicFramePr>
          <xdr:xfrm>
            <a:off x="0" y="0"/>
            <a:ext cx="0" cy="0"/>
          </xdr:xfrm>
          <a:graphic>
            <a:graphicData uri="http://schemas.microsoft.com/office/drawing/2010/slicer">
              <sle:slicer xmlns:sle="http://schemas.microsoft.com/office/drawing/2010/slicer" name="Sales lead"/>
            </a:graphicData>
          </a:graphic>
        </xdr:graphicFrame>
      </mc:Choice>
      <mc:Fallback xmlns="">
        <xdr:sp macro="" textlink="">
          <xdr:nvSpPr>
            <xdr:cNvPr id="0" name=""/>
            <xdr:cNvSpPr>
              <a:spLocks noTextEdit="1"/>
            </xdr:cNvSpPr>
          </xdr:nvSpPr>
          <xdr:spPr>
            <a:xfrm>
              <a:off x="4906735" y="47624"/>
              <a:ext cx="2741839" cy="9438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242887</xdr:colOff>
      <xdr:row>5</xdr:row>
      <xdr:rowOff>85725</xdr:rowOff>
    </xdr:from>
    <xdr:to>
      <xdr:col>19</xdr:col>
      <xdr:colOff>38100</xdr:colOff>
      <xdr:row>17</xdr:row>
      <xdr:rowOff>123825</xdr:rowOff>
    </xdr:to>
    <xdr:graphicFrame macro="">
      <xdr:nvGraphicFramePr>
        <xdr:cNvPr id="4" name="Chart 3">
          <a:extLst>
            <a:ext uri="{FF2B5EF4-FFF2-40B4-BE49-F238E27FC236}">
              <a16:creationId xmlns:a16="http://schemas.microsoft.com/office/drawing/2014/main" id="{C0C65A4B-627E-48F2-BD78-315653097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5</xdr:row>
      <xdr:rowOff>76200</xdr:rowOff>
    </xdr:from>
    <xdr:to>
      <xdr:col>8</xdr:col>
      <xdr:colOff>76200</xdr:colOff>
      <xdr:row>17</xdr:row>
      <xdr:rowOff>147637</xdr:rowOff>
    </xdr:to>
    <xdr:graphicFrame macro="">
      <xdr:nvGraphicFramePr>
        <xdr:cNvPr id="5" name="Chart 4">
          <a:extLst>
            <a:ext uri="{FF2B5EF4-FFF2-40B4-BE49-F238E27FC236}">
              <a16:creationId xmlns:a16="http://schemas.microsoft.com/office/drawing/2014/main" id="{408B9250-5AC8-4974-8CF6-EC7329313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5</xdr:row>
      <xdr:rowOff>57150</xdr:rowOff>
    </xdr:from>
    <xdr:to>
      <xdr:col>3</xdr:col>
      <xdr:colOff>85725</xdr:colOff>
      <xdr:row>17</xdr:row>
      <xdr:rowOff>85725</xdr:rowOff>
    </xdr:to>
    <xdr:graphicFrame macro="">
      <xdr:nvGraphicFramePr>
        <xdr:cNvPr id="6" name="Chart 5">
          <a:extLst>
            <a:ext uri="{FF2B5EF4-FFF2-40B4-BE49-F238E27FC236}">
              <a16:creationId xmlns:a16="http://schemas.microsoft.com/office/drawing/2014/main" id="{FD627815-1F67-4A31-BAA7-41EEFA1A9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38100</xdr:colOff>
      <xdr:row>0</xdr:row>
      <xdr:rowOff>47624</xdr:rowOff>
    </xdr:from>
    <xdr:to>
      <xdr:col>11</xdr:col>
      <xdr:colOff>276225</xdr:colOff>
      <xdr:row>5</xdr:row>
      <xdr:rowOff>76547</xdr:rowOff>
    </xdr:to>
    <mc:AlternateContent xmlns:mc="http://schemas.openxmlformats.org/markup-compatibility/2006" xmlns:a14="http://schemas.microsoft.com/office/drawing/2010/main">
      <mc:Choice Requires="a14">
        <xdr:graphicFrame macro="">
          <xdr:nvGraphicFramePr>
            <xdr:cNvPr id="7" name="ideal start (Year)">
              <a:extLst>
                <a:ext uri="{FF2B5EF4-FFF2-40B4-BE49-F238E27FC236}">
                  <a16:creationId xmlns:a16="http://schemas.microsoft.com/office/drawing/2014/main" id="{B095974B-BA8D-4892-B2A3-B530A348C3FC}"/>
                </a:ext>
              </a:extLst>
            </xdr:cNvPr>
            <xdr:cNvGraphicFramePr/>
          </xdr:nvGraphicFramePr>
          <xdr:xfrm>
            <a:off x="0" y="0"/>
            <a:ext cx="0" cy="0"/>
          </xdr:xfrm>
          <a:graphic>
            <a:graphicData uri="http://schemas.microsoft.com/office/drawing/2010/slicer">
              <sle:slicer xmlns:sle="http://schemas.microsoft.com/office/drawing/2010/slicer" name="ideal start (Year)"/>
            </a:graphicData>
          </a:graphic>
        </xdr:graphicFrame>
      </mc:Choice>
      <mc:Fallback xmlns="">
        <xdr:sp macro="" textlink="">
          <xdr:nvSpPr>
            <xdr:cNvPr id="0" name=""/>
            <xdr:cNvSpPr>
              <a:spLocks noTextEdit="1"/>
            </xdr:cNvSpPr>
          </xdr:nvSpPr>
          <xdr:spPr>
            <a:xfrm>
              <a:off x="7248525" y="47625"/>
              <a:ext cx="1828800" cy="90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357187</xdr:colOff>
      <xdr:row>0</xdr:row>
      <xdr:rowOff>47625</xdr:rowOff>
    </xdr:from>
    <xdr:to>
      <xdr:col>19</xdr:col>
      <xdr:colOff>52387</xdr:colOff>
      <xdr:row>4</xdr:row>
      <xdr:rowOff>180975</xdr:rowOff>
    </xdr:to>
    <xdr:graphicFrame macro="">
      <xdr:nvGraphicFramePr>
        <xdr:cNvPr id="9" name="Chart 8">
          <a:extLst>
            <a:ext uri="{FF2B5EF4-FFF2-40B4-BE49-F238E27FC236}">
              <a16:creationId xmlns:a16="http://schemas.microsoft.com/office/drawing/2014/main" id="{0AEF47DD-BC15-4F51-9384-278C95F30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ngDesert" refreshedDate="45746.729057870369" backgroundQuery="1" createdVersion="6" refreshedVersion="8" minRefreshableVersion="3" recordCount="0" supportSubquery="1" supportAdvancedDrill="1" xr:uid="{73EF0997-0B6A-4855-B2C5-B0D848431896}">
  <cacheSource type="external" connectionId="1"/>
  <cacheFields count="6">
    <cacheField name="[Measures].[Sum of value]" caption="Sum of value" numFmtId="0" hierarchy="18" level="32767"/>
    <cacheField name="[Table1].[Sales lead].[Sales lead]" caption="Sales lead" numFmtId="0" hierarchy="6" level="1">
      <sharedItems count="2">
        <s v="DENIS DEANA"/>
        <s v="REGINALD HAROLD" u="1"/>
      </sharedItems>
    </cacheField>
    <cacheField name="[Table1].[Team lead].[Team lead]" caption="Team lead" numFmtId="0" hierarchy="7" level="1">
      <sharedItems count="6">
        <s v="BENNIE LETHA"/>
        <s v="DALLAS BRENDAN"/>
        <s v="FERNANDO JOESPH"/>
        <s v="LUCILLE ARCHIE"/>
        <s v="PAT RHONDA"/>
        <s v="SARA LATISHA"/>
      </sharedItems>
    </cacheField>
    <cacheField name="[Measures].[Count of customer name]" caption="Count of customer name" numFmtId="0" hierarchy="19" level="32767"/>
    <cacheField name="[Table1].[current status].[current status]" caption="current status" numFmtId="0" hierarchy="2" level="1">
      <sharedItems containsSemiMixedTypes="0" containsNonDate="0" containsString="0"/>
    </cacheField>
    <cacheField name="[Table1].[ideal start (Year)].[ideal start (Year)]" caption="ideal start (Year)" numFmtId="0" hierarchy="13" level="1">
      <sharedItems containsSemiMixedTypes="0" containsNonDate="0" containsString="0"/>
    </cacheField>
  </cacheFields>
  <cacheHierarchies count="20">
    <cacheHierarchy uniqueName="[Table1].[initation date]" caption="initation date" attribute="1" time="1" defaultMemberUniqueName="[Table1].[initation date].[All]" allUniqueName="[Table1].[initation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urrent status]" caption="current status" attribute="1" defaultMemberUniqueName="[Table1].[current status].[All]" allUniqueName="[Table1].[current status].[All]" dimensionUniqueName="[Table1]" displayFolder="" count="2" memberValueDatatype="130" unbalanced="0">
      <fieldsUsage count="2">
        <fieldUsage x="-1"/>
        <fieldUsage x="4"/>
      </fieldsUsage>
    </cacheHierarchy>
    <cacheHierarchy uniqueName="[Table1].[project name]" caption="project name" attribute="1" defaultMemberUniqueName="[Table1].[project name].[All]" allUniqueName="[Table1].[project name].[All]" dimensionUniqueName="[Table1]" displayFolder="" count="0" memberValueDatatype="130" unbalanced="0"/>
    <cacheHierarchy uniqueName="[Table1].[value]" caption="value" attribute="1" defaultMemberUniqueName="[Table1].[value].[All]" allUniqueName="[Table1].[value].[All]" dimensionUniqueName="[Table1]" displayFolder="" count="0" memberValueDatatype="5" unbalanced="0"/>
    <cacheHierarchy uniqueName="[Table1].[project synopsis]" caption="project synopsis" attribute="1" defaultMemberUniqueName="[Table1].[project synopsis].[All]" allUniqueName="[Table1].[project synopsis].[All]" dimensionUniqueName="[Table1]" displayFolder="" count="0" memberValueDatatype="130" unbalanced="0"/>
    <cacheHierarchy uniqueName="[Table1].[Sales lead]" caption="Sales lead" attribute="1" defaultMemberUniqueName="[Table1].[Sales lead].[All]" allUniqueName="[Table1].[Sales lead].[All]" dimensionUniqueName="[Table1]" displayFolder="" count="2" memberValueDatatype="130" unbalanced="0">
      <fieldsUsage count="2">
        <fieldUsage x="-1"/>
        <fieldUsage x="1"/>
      </fieldsUsage>
    </cacheHierarchy>
    <cacheHierarchy uniqueName="[Table1].[Team lead]" caption="Team lead" attribute="1" defaultMemberUniqueName="[Table1].[Team lead].[All]" allUniqueName="[Table1].[Team lead].[All]" dimensionUniqueName="[Table1]" displayFolder="" count="2" memberValueDatatype="130" unbalanced="0">
      <fieldsUsage count="2">
        <fieldUsage x="-1"/>
        <fieldUsage x="2"/>
      </fieldsUsage>
    </cacheHierarchy>
    <cacheHierarchy uniqueName="[Table1].[ideal start]" caption="ideal start" attribute="1" time="1" defaultMemberUniqueName="[Table1].[ideal start].[All]" allUniqueName="[Table1].[ideal start].[All]" dimensionUniqueName="[Table1]" displayFolder="" count="0" memberValueDatatype="7" unbalanced="0"/>
    <cacheHierarchy uniqueName="[Table1].[ideal end]" caption="ideal end" attribute="1" time="1" defaultMemberUniqueName="[Table1].[ideal end].[All]" allUniqueName="[Table1].[ideal end].[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ideal start (Month)]" caption="ideal start (Month)" attribute="1" defaultMemberUniqueName="[Table1].[ideal start (Month)].[All]" allUniqueName="[Table1].[ideal start (Month)].[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20" unbalanced="0"/>
    <cacheHierarchy uniqueName="[Table1].[ideal start (Year)]" caption="ideal start (Year)" attribute="1" defaultMemberUniqueName="[Table1].[ideal start (Year)].[All]" allUniqueName="[Table1].[ideal start (Year)].[All]" dimensionUniqueName="[Table1]" displayFolder="" count="2" memberValueDatatype="130" unbalanced="0">
      <fieldsUsage count="2">
        <fieldUsage x="-1"/>
        <fieldUsage x="5"/>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1].[ideal start (Month Index)]" caption="ideal start (Month Index)" attribute="1" defaultMemberUniqueName="[Table1].[ideal start (Month Index)].[All]" allUniqueName="[Table1].[ideal start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1" count="0" oneField="1" hidden="1">
      <fieldsUsage count="1">
        <fieldUsage x="3"/>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ngDesert" refreshedDate="45746.729058564815" backgroundQuery="1" createdVersion="6" refreshedVersion="8" minRefreshableVersion="3" recordCount="0" supportSubquery="1" supportAdvancedDrill="1" xr:uid="{9BE65561-79C5-4CED-96FB-BB900987256F}">
  <cacheSource type="external" connectionId="1"/>
  <cacheFields count="4">
    <cacheField name="[Table1].[current status].[current status]" caption="current status" numFmtId="0" hierarchy="2" level="1">
      <sharedItems count="5">
        <s v="PLANNING"/>
        <s v="ACTIVE" u="1"/>
        <s v="COMPLETE" u="1"/>
        <s v="PROPOSED" u="1"/>
        <s v="TEST" u="1"/>
      </sharedItems>
    </cacheField>
    <cacheField name="[Measures].[Sum of value]" caption="Sum of value" numFmtId="0" hierarchy="18" level="32767"/>
    <cacheField name="[Table1].[Sales lead].[Sales lead]" caption="Sales lead" numFmtId="0" hierarchy="6" level="1">
      <sharedItems containsSemiMixedTypes="0" containsNonDate="0" containsString="0"/>
    </cacheField>
    <cacheField name="[Table1].[ideal start (Year)].[ideal start (Year)]" caption="ideal start (Year)" numFmtId="0" hierarchy="13" level="1">
      <sharedItems containsSemiMixedTypes="0" containsNonDate="0" containsString="0"/>
    </cacheField>
  </cacheFields>
  <cacheHierarchies count="20">
    <cacheHierarchy uniqueName="[Table1].[initation date]" caption="initation date" attribute="1" time="1" defaultMemberUniqueName="[Table1].[initation date].[All]" allUniqueName="[Table1].[initation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urrent status]" caption="current status" attribute="1" defaultMemberUniqueName="[Table1].[current status].[All]" allUniqueName="[Table1].[current status].[All]" dimensionUniqueName="[Table1]" displayFolder="" count="2" memberValueDatatype="130" unbalanced="0">
      <fieldsUsage count="2">
        <fieldUsage x="-1"/>
        <fieldUsage x="0"/>
      </fieldsUsage>
    </cacheHierarchy>
    <cacheHierarchy uniqueName="[Table1].[project name]" caption="project name" attribute="1" defaultMemberUniqueName="[Table1].[project name].[All]" allUniqueName="[Table1].[project name].[All]" dimensionUniqueName="[Table1]" displayFolder="" count="0" memberValueDatatype="130" unbalanced="0"/>
    <cacheHierarchy uniqueName="[Table1].[value]" caption="value" attribute="1" defaultMemberUniqueName="[Table1].[value].[All]" allUniqueName="[Table1].[value].[All]" dimensionUniqueName="[Table1]" displayFolder="" count="0" memberValueDatatype="5" unbalanced="0"/>
    <cacheHierarchy uniqueName="[Table1].[project synopsis]" caption="project synopsis" attribute="1" defaultMemberUniqueName="[Table1].[project synopsis].[All]" allUniqueName="[Table1].[project synopsis].[All]" dimensionUniqueName="[Table1]" displayFolder="" count="0" memberValueDatatype="130" unbalanced="0"/>
    <cacheHierarchy uniqueName="[Table1].[Sales lead]" caption="Sales lead" attribute="1" defaultMemberUniqueName="[Table1].[Sales lead].[All]" allUniqueName="[Table1].[Sales lead].[All]" dimensionUniqueName="[Table1]" displayFolder="" count="2" memberValueDatatype="130" unbalanced="0">
      <fieldsUsage count="2">
        <fieldUsage x="-1"/>
        <fieldUsage x="2"/>
      </fieldsUsage>
    </cacheHierarchy>
    <cacheHierarchy uniqueName="[Table1].[Team lead]" caption="Team lead" attribute="1" defaultMemberUniqueName="[Table1].[Team lead].[All]" allUniqueName="[Table1].[Team lead].[All]" dimensionUniqueName="[Table1]" displayFolder="" count="0" memberValueDatatype="130" unbalanced="0"/>
    <cacheHierarchy uniqueName="[Table1].[ideal start]" caption="ideal start" attribute="1" time="1" defaultMemberUniqueName="[Table1].[ideal start].[All]" allUniqueName="[Table1].[ideal start].[All]" dimensionUniqueName="[Table1]" displayFolder="" count="0" memberValueDatatype="7" unbalanced="0"/>
    <cacheHierarchy uniqueName="[Table1].[ideal end]" caption="ideal end" attribute="1" time="1" defaultMemberUniqueName="[Table1].[ideal end].[All]" allUniqueName="[Table1].[ideal end].[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ideal start (Month)]" caption="ideal start (Month)" attribute="1" defaultMemberUniqueName="[Table1].[ideal start (Month)].[All]" allUniqueName="[Table1].[ideal start (Month)].[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20" unbalanced="0"/>
    <cacheHierarchy uniqueName="[Table1].[ideal start (Year)]" caption="ideal start (Year)" attribute="1" defaultMemberUniqueName="[Table1].[ideal start (Year)].[All]" allUniqueName="[Table1].[ideal start (Year)].[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1].[ideal start (Month Index)]" caption="ideal start (Month Index)" attribute="1" defaultMemberUniqueName="[Table1].[ideal start (Month Index)].[All]" allUniqueName="[Table1].[ideal start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ngDesert" refreshedDate="45746.729059375" backgroundQuery="1" createdVersion="6" refreshedVersion="8" minRefreshableVersion="3" recordCount="0" supportSubquery="1" supportAdvancedDrill="1" xr:uid="{DB674332-8DB9-4613-9337-7F4565740A61}">
  <cacheSource type="external" connectionId="1"/>
  <cacheFields count="6">
    <cacheField name="[Measures].[Sum of value]" caption="Sum of value" numFmtId="0" hierarchy="18" level="32767"/>
    <cacheField name="[Measures].[Count of customer name]" caption="Count of customer name" numFmtId="0" hierarchy="19" level="32767"/>
    <cacheField name="[Table1].[ideal start (Month)].[ideal start (Month)]" caption="ideal start (Month)" numFmtId="0" hierarchy="11" level="1">
      <sharedItems count="6">
        <s v="Mar"/>
        <s v="Apr"/>
        <s v="May"/>
        <s v="Jun"/>
        <s v="Jul"/>
        <s v="Nov"/>
      </sharedItems>
    </cacheField>
    <cacheField name="[Table1].[ideal start (Year)].[ideal start (Year)]" caption="ideal start (Year)" numFmtId="0" hierarchy="13" level="1">
      <sharedItems count="1">
        <s v="2022"/>
      </sharedItems>
    </cacheField>
    <cacheField name="[Table1].[current status].[current status]" caption="current status" numFmtId="0" hierarchy="2" level="1">
      <sharedItems containsSemiMixedTypes="0" containsNonDate="0" containsString="0"/>
    </cacheField>
    <cacheField name="[Table1].[Sales lead].[Sales lead]" caption="Sales lead" numFmtId="0" hierarchy="6" level="1">
      <sharedItems containsSemiMixedTypes="0" containsNonDate="0" containsString="0"/>
    </cacheField>
  </cacheFields>
  <cacheHierarchies count="20">
    <cacheHierarchy uniqueName="[Table1].[initation date]" caption="initation date" attribute="1" time="1" defaultMemberUniqueName="[Table1].[initation date].[All]" allUniqueName="[Table1].[initation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urrent status]" caption="current status" attribute="1" defaultMemberUniqueName="[Table1].[current status].[All]" allUniqueName="[Table1].[current status].[All]" dimensionUniqueName="[Table1]" displayFolder="" count="2" memberValueDatatype="130" unbalanced="0">
      <fieldsUsage count="2">
        <fieldUsage x="-1"/>
        <fieldUsage x="4"/>
      </fieldsUsage>
    </cacheHierarchy>
    <cacheHierarchy uniqueName="[Table1].[project name]" caption="project name" attribute="1" defaultMemberUniqueName="[Table1].[project name].[All]" allUniqueName="[Table1].[project name].[All]" dimensionUniqueName="[Table1]" displayFolder="" count="0" memberValueDatatype="130" unbalanced="0"/>
    <cacheHierarchy uniqueName="[Table1].[value]" caption="value" attribute="1" defaultMemberUniqueName="[Table1].[value].[All]" allUniqueName="[Table1].[value].[All]" dimensionUniqueName="[Table1]" displayFolder="" count="0" memberValueDatatype="5" unbalanced="0"/>
    <cacheHierarchy uniqueName="[Table1].[project synopsis]" caption="project synopsis" attribute="1" defaultMemberUniqueName="[Table1].[project synopsis].[All]" allUniqueName="[Table1].[project synopsis].[All]" dimensionUniqueName="[Table1]" displayFolder="" count="0" memberValueDatatype="130" unbalanced="0"/>
    <cacheHierarchy uniqueName="[Table1].[Sales lead]" caption="Sales lead" attribute="1" defaultMemberUniqueName="[Table1].[Sales lead].[All]" allUniqueName="[Table1].[Sales lead].[All]" dimensionUniqueName="[Table1]" displayFolder="" count="2" memberValueDatatype="130" unbalanced="0">
      <fieldsUsage count="2">
        <fieldUsage x="-1"/>
        <fieldUsage x="5"/>
      </fieldsUsage>
    </cacheHierarchy>
    <cacheHierarchy uniqueName="[Table1].[Team lead]" caption="Team lead" attribute="1" defaultMemberUniqueName="[Table1].[Team lead].[All]" allUniqueName="[Table1].[Team lead].[All]" dimensionUniqueName="[Table1]" displayFolder="" count="0" memberValueDatatype="130" unbalanced="0"/>
    <cacheHierarchy uniqueName="[Table1].[ideal start]" caption="ideal start" attribute="1" time="1" defaultMemberUniqueName="[Table1].[ideal start].[All]" allUniqueName="[Table1].[ideal start].[All]" dimensionUniqueName="[Table1]" displayFolder="" count="0" memberValueDatatype="7" unbalanced="0"/>
    <cacheHierarchy uniqueName="[Table1].[ideal end]" caption="ideal end" attribute="1" time="1" defaultMemberUniqueName="[Table1].[ideal end].[All]" allUniqueName="[Table1].[ideal end].[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ideal start (Month)]" caption="ideal start (Month)" attribute="1" defaultMemberUniqueName="[Table1].[ideal start (Month)].[All]" allUniqueName="[Table1].[ideal start (Month)].[All]" dimensionUniqueName="[Table1]" displayFolder="" count="2" memberValueDatatype="130" unbalanced="0">
      <fieldsUsage count="2">
        <fieldUsage x="-1"/>
        <fieldUsage x="2"/>
      </fieldsUsage>
    </cacheHierarchy>
    <cacheHierarchy uniqueName="[Table1].[date (Month)]" caption="date (Month)" attribute="1" defaultMemberUniqueName="[Table1].[date (Month)].[All]" allUniqueName="[Table1].[date (Month)].[All]" dimensionUniqueName="[Table1]" displayFolder="" count="0" memberValueDatatype="20" unbalanced="0"/>
    <cacheHierarchy uniqueName="[Table1].[ideal start (Year)]" caption="ideal start (Year)" attribute="1" defaultMemberUniqueName="[Table1].[ideal start (Year)].[All]" allUniqueName="[Table1].[ideal start (Year)].[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1].[ideal start (Month Index)]" caption="ideal start (Month Index)" attribute="1" defaultMemberUniqueName="[Table1].[ideal start (Month Index)].[All]" allUniqueName="[Table1].[ideal start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ngDesert" refreshedDate="45746.729060069447" backgroundQuery="1" createdVersion="6" refreshedVersion="8" minRefreshableVersion="3" recordCount="0" supportSubquery="1" supportAdvancedDrill="1" xr:uid="{C06FC426-0E9A-475A-B762-971AEFBDA279}">
  <cacheSource type="external" connectionId="1"/>
  <cacheFields count="4">
    <cacheField name="[Measures].[Sum of value]" caption="Sum of value" numFmtId="0" hierarchy="18" level="32767"/>
    <cacheField name="[Table1].[ideal start (Year)].[ideal start (Year)]" caption="ideal start (Year)" numFmtId="0" hierarchy="13" level="1">
      <sharedItems count="1">
        <s v="2022"/>
      </sharedItems>
    </cacheField>
    <cacheField name="[Table1].[current status].[current status]" caption="current status" numFmtId="0" hierarchy="2" level="1">
      <sharedItems count="7">
        <s v="PLANNING"/>
        <s v="CANCELLED" u="1"/>
        <s v="ACTIVE" u="1"/>
        <s v="COMPLETE" u="1"/>
        <s v="PROPOSED" u="1"/>
        <s v="REJECTED" u="1"/>
        <s v="TEST" u="1"/>
      </sharedItems>
    </cacheField>
    <cacheField name="[Table1].[Sales lead].[Sales lead]" caption="Sales lead" numFmtId="0" hierarchy="6" level="1">
      <sharedItems containsSemiMixedTypes="0" containsNonDate="0" containsString="0"/>
    </cacheField>
  </cacheFields>
  <cacheHierarchies count="20">
    <cacheHierarchy uniqueName="[Table1].[initation date]" caption="initation date" attribute="1" time="1" defaultMemberUniqueName="[Table1].[initation date].[All]" allUniqueName="[Table1].[initation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urrent status]" caption="current status" attribute="1" defaultMemberUniqueName="[Table1].[current status].[All]" allUniqueName="[Table1].[current status].[All]" dimensionUniqueName="[Table1]" displayFolder="" count="2" memberValueDatatype="130" unbalanced="0">
      <fieldsUsage count="2">
        <fieldUsage x="-1"/>
        <fieldUsage x="2"/>
      </fieldsUsage>
    </cacheHierarchy>
    <cacheHierarchy uniqueName="[Table1].[project name]" caption="project name" attribute="1" defaultMemberUniqueName="[Table1].[project name].[All]" allUniqueName="[Table1].[project name].[All]" dimensionUniqueName="[Table1]" displayFolder="" count="0" memberValueDatatype="130" unbalanced="0"/>
    <cacheHierarchy uniqueName="[Table1].[value]" caption="value" attribute="1" defaultMemberUniqueName="[Table1].[value].[All]" allUniqueName="[Table1].[value].[All]" dimensionUniqueName="[Table1]" displayFolder="" count="0" memberValueDatatype="5" unbalanced="0"/>
    <cacheHierarchy uniqueName="[Table1].[project synopsis]" caption="project synopsis" attribute="1" defaultMemberUniqueName="[Table1].[project synopsis].[All]" allUniqueName="[Table1].[project synopsis].[All]" dimensionUniqueName="[Table1]" displayFolder="" count="0" memberValueDatatype="130" unbalanced="0"/>
    <cacheHierarchy uniqueName="[Table1].[Sales lead]" caption="Sales lead" attribute="1" defaultMemberUniqueName="[Table1].[Sales lead].[All]" allUniqueName="[Table1].[Sales lead].[All]" dimensionUniqueName="[Table1]" displayFolder="" count="2" memberValueDatatype="130" unbalanced="0">
      <fieldsUsage count="2">
        <fieldUsage x="-1"/>
        <fieldUsage x="3"/>
      </fieldsUsage>
    </cacheHierarchy>
    <cacheHierarchy uniqueName="[Table1].[Team lead]" caption="Team lead" attribute="1" defaultMemberUniqueName="[Table1].[Team lead].[All]" allUniqueName="[Table1].[Team lead].[All]" dimensionUniqueName="[Table1]" displayFolder="" count="0" memberValueDatatype="130" unbalanced="0"/>
    <cacheHierarchy uniqueName="[Table1].[ideal start]" caption="ideal start" attribute="1" time="1" defaultMemberUniqueName="[Table1].[ideal start].[All]" allUniqueName="[Table1].[ideal start].[All]" dimensionUniqueName="[Table1]" displayFolder="" count="0" memberValueDatatype="7" unbalanced="0"/>
    <cacheHierarchy uniqueName="[Table1].[ideal end]" caption="ideal end" attribute="1" time="1" defaultMemberUniqueName="[Table1].[ideal end].[All]" allUniqueName="[Table1].[ideal end].[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ideal start (Month)]" caption="ideal start (Month)" attribute="1" defaultMemberUniqueName="[Table1].[ideal start (Month)].[All]" allUniqueName="[Table1].[ideal start (Month)].[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20" unbalanced="0"/>
    <cacheHierarchy uniqueName="[Table1].[ideal start (Year)]" caption="ideal start (Year)" attribute="1" defaultMemberUniqueName="[Table1].[ideal start (Year)].[All]" allUniqueName="[Table1].[ideal start (Year)].[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1].[ideal start (Month Index)]" caption="ideal start (Month Index)" attribute="1" defaultMemberUniqueName="[Table1].[ideal start (Month Index)].[All]" allUniqueName="[Table1].[ideal start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rry Norbury" refreshedDate="44951.534594560188" backgroundQuery="1" createdVersion="3" refreshedVersion="8" minRefreshableVersion="3" recordCount="0" supportSubquery="1" supportAdvancedDrill="1" xr:uid="{7489569C-94A7-4D2A-9FB9-50D83DD3F38C}">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initation date]" caption="initation date" attribute="1" time="1" defaultMemberUniqueName="[Table1].[initation date].[All]" allUniqueName="[Table1].[initation date].[All]" dimensionUniqueName="[Table1]" displayFolder="" count="0" memberValueDatatype="7"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urrent status]" caption="current status" attribute="1" defaultMemberUniqueName="[Table1].[current status].[All]" allUniqueName="[Table1].[current status].[All]" dimensionUniqueName="[Table1]" displayFolder="" count="2" memberValueDatatype="130" unbalanced="0"/>
    <cacheHierarchy uniqueName="[Table1].[project name]" caption="project name" attribute="1" defaultMemberUniqueName="[Table1].[project name].[All]" allUniqueName="[Table1].[project name].[All]" dimensionUniqueName="[Table1]" displayFolder="" count="0" memberValueDatatype="130" unbalanced="0"/>
    <cacheHierarchy uniqueName="[Table1].[value]" caption="value" attribute="1" defaultMemberUniqueName="[Table1].[value].[All]" allUniqueName="[Table1].[value].[All]" dimensionUniqueName="[Table1]" displayFolder="" count="0" memberValueDatatype="5" unbalanced="0"/>
    <cacheHierarchy uniqueName="[Table1].[project synopsis]" caption="project synopsis" attribute="1" defaultMemberUniqueName="[Table1].[project synopsis].[All]" allUniqueName="[Table1].[project synopsis].[All]" dimensionUniqueName="[Table1]" displayFolder="" count="0" memberValueDatatype="130" unbalanced="0"/>
    <cacheHierarchy uniqueName="[Table1].[Sales lead]" caption="Sales lead" attribute="1" defaultMemberUniqueName="[Table1].[Sales lead].[All]" allUniqueName="[Table1].[Sales lead].[All]" dimensionUniqueName="[Table1]" displayFolder="" count="2" memberValueDatatype="130" unbalanced="0"/>
    <cacheHierarchy uniqueName="[Table1].[Team lead]" caption="Team lead" attribute="1" defaultMemberUniqueName="[Table1].[Team lead].[All]" allUniqueName="[Table1].[Team lead].[All]" dimensionUniqueName="[Table1]" displayFolder="" count="0" memberValueDatatype="130" unbalanced="0"/>
    <cacheHierarchy uniqueName="[Table1].[ideal start]" caption="ideal start" attribute="1" time="1" defaultMemberUniqueName="[Table1].[ideal start].[All]" allUniqueName="[Table1].[ideal start].[All]" dimensionUniqueName="[Table1]" displayFolder="" count="0" memberValueDatatype="7" unbalanced="0"/>
    <cacheHierarchy uniqueName="[Table1].[ideal end]" caption="ideal end" attribute="1" time="1" defaultMemberUniqueName="[Table1].[ideal end].[All]" allUniqueName="[Table1].[ideal end].[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ideal start (Month)]" caption="ideal start (Month)" attribute="1" defaultMemberUniqueName="[Table1].[ideal start (Month)].[All]" allUniqueName="[Table1].[ideal start (Month)].[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20" unbalanced="0"/>
    <cacheHierarchy uniqueName="[Table1].[ideal start (Year)]" caption="ideal start (Year)" attribute="1" defaultMemberUniqueName="[Table1].[ideal start (Year)].[All]" allUniqueName="[Table1].[ideal start (Year)].[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Table1].[ideal start (Month Index)]" caption="ideal start (Month Index)" attribute="1" defaultMemberUniqueName="[Table1].[ideal start (Month Index)].[All]" allUniqueName="[Table1].[ideal start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value]" caption="Sum of value" measure="1" displayFolder="" measureGroup="Table1" count="0" hidden="1">
      <extLst>
        <ext xmlns:x15="http://schemas.microsoft.com/office/spreadsheetml/2010/11/main" uri="{B97F6D7D-B522-45F9-BDA1-12C45D357490}">
          <x15:cacheHierarchy aggregatedColumn="4"/>
        </ext>
      </extLst>
    </cacheHierarchy>
    <cacheHierarchy uniqueName="[Measures].[Count of customer name]" caption="Count of customer name"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8782728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17745-15CB-4EE4-AF5B-3288B00DBD03}" name="PivotTable2" cacheId="259"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
  <location ref="E19:H26" firstHeaderRow="0" firstDataRow="1" firstDataCol="2"/>
  <pivotFields count="6">
    <pivotField dataField="1" compact="0" outline="0" subtotalTop="0" showAll="0" defaultSubtotal="0"/>
    <pivotField axis="axisRow" compact="0" allDrilled="1" outline="0" subtotalTop="0" showAll="0" dataSourceSort="1" defaultSubtotal="0" defaultAttributeDrillState="1">
      <items count="2">
        <item s="1" x="0"/>
        <item s="1" x="1"/>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2"/>
  </rowFields>
  <rowItems count="7">
    <i>
      <x/>
      <x/>
    </i>
    <i r="1">
      <x v="1"/>
    </i>
    <i r="1">
      <x v="2"/>
    </i>
    <i r="1">
      <x v="3"/>
    </i>
    <i r="1">
      <x v="4"/>
    </i>
    <i r="1">
      <x v="5"/>
    </i>
    <i t="grand">
      <x/>
    </i>
  </rowItems>
  <colFields count="1">
    <field x="-2"/>
  </colFields>
  <colItems count="2">
    <i>
      <x/>
    </i>
    <i i="1">
      <x v="1"/>
    </i>
  </colItems>
  <dataFields count="2">
    <dataField name="Count of customer name" fld="3" subtotal="count" baseField="0" baseItem="0"/>
    <dataField name="Sum of value" fld="0" baseField="0" baseItem="0"/>
  </dataFields>
  <formats count="3">
    <format dxfId="167">
      <pivotArea field="1" type="button" dataOnly="0" labelOnly="1" outline="0" axis="axisRow" fieldPosition="0"/>
    </format>
    <format dxfId="166">
      <pivotArea field="2" type="button" dataOnly="0" labelOnly="1" outline="0" axis="axisRow" fieldPosition="1"/>
    </format>
    <format dxfId="16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multipleItemSelectionAllowed="1" dragToData="1">
      <members count="1" level="1">
        <member name="[Table1].[current status].&amp;[PLANNING]"/>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Table1].[ideal start (Year)].&amp;[2022]"/>
      </members>
    </pivotHierarchy>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23" showRowHeaders="1" showColHeaders="1" showRowStripes="1" showColStripes="0" showLastColumn="1"/>
  <rowHierarchiesUsage count="2">
    <rowHierarchyUsage hierarchyUsage="6"/>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SetupandTrac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01194F-CF26-4E9C-8475-A567AF9B9354}" name="PivotTable1" cacheId="26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4">
  <location ref="B19:C21" firstHeaderRow="1" firstDataRow="1" firstDataCol="1"/>
  <pivotFields count="4">
    <pivotField axis="axisRow" compact="0" allDrilled="1" outline="0" subtotalTop="0" showAll="0" sortType="descending" defaultSubtotal="0" defaultAttributeDrillState="1">
      <items count="5">
        <item s="1"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2">
    <i>
      <x/>
    </i>
    <i t="grand">
      <x/>
    </i>
  </rowItems>
  <colItems count="1">
    <i/>
  </colItems>
  <dataFields count="1">
    <dataField name="Sum of value" fld="1" baseField="0" baseItem="0" numFmtId="1"/>
  </dataFields>
  <formats count="1">
    <format dxfId="168">
      <pivotArea outline="0" collapsedLevelsAreSubtotals="1"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4"/>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multipleItemSelectionAllowed="1" dragToData="1">
      <members count="2" level="1">
        <member name="[Table1].[Sales lead].&amp;[DENIS DEANA]"/>
        <member name="[Table1].[Sales lead].&amp;[REGINALD HAROLD]"/>
      </members>
    </pivotHierarchy>
    <pivotHierarchy dragToData="1"/>
    <pivotHierarchy dragToData="1"/>
    <pivotHierarchy dragToData="1"/>
    <pivotHierarchy dragToData="1"/>
    <pivotHierarchy dragToData="1"/>
    <pivotHierarchy dragToData="1"/>
    <pivotHierarchy multipleItemSelectionAllowed="1" dragToData="1">
      <members count="1" level="1">
        <member name="[Table1].[ideal start (Year)].&amp;[2022]"/>
      </members>
    </pivotHierarchy>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25"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SetupandTrac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53A87-0831-495A-9D13-BF3E93FD9432}" name="PivotTable4" cacheId="268" applyNumberFormats="0" applyBorderFormats="0" applyFontFormats="0" applyPatternFormats="0" applyAlignmentFormats="0" applyWidthHeightFormats="1" dataCaption="Values" updatedVersion="8" minRefreshableVersion="3" subtotalHiddenItems="1" itemPrintTitles="1" createdVersion="6" indent="0" compact="0" compactData="0" multipleFieldFilters="0" chartFormat="5">
  <location ref="O19:Q22" firstHeaderRow="1" firstDataRow="2" firstDataCol="1"/>
  <pivotFields count="4">
    <pivotField dataField="1" compact="0" outline="0" subtotalTop="0" showAll="0" defaultSubtotal="0"/>
    <pivotField axis="axisRow" compact="0" allDrilled="1" outline="0" subtotalTop="0" showAll="0" dataSourceSort="1" defaultSubtotal="0" defaultAttributeDrillState="1">
      <items count="1">
        <item s="1" x="0"/>
      </items>
    </pivotField>
    <pivotField axis="axisCol" compact="0" allDrilled="1" outline="0" subtotalTop="0" showAll="0" dataSourceSort="1" defaultSubtotal="0" defaultAttributeDrillState="1">
      <items count="7">
        <item s="1" x="0"/>
        <item x="1"/>
        <item x="2"/>
        <item x="3"/>
        <item x="4"/>
        <item x="5"/>
        <item x="6"/>
      </items>
    </pivotField>
    <pivotField compact="0" allDrilled="1" outline="0" subtotalTop="0" showAll="0" dataSourceSort="1" defaultSubtotal="0" defaultAttributeDrillState="1"/>
  </pivotFields>
  <rowFields count="1">
    <field x="1"/>
  </rowFields>
  <rowItems count="2">
    <i>
      <x/>
    </i>
    <i t="grand">
      <x/>
    </i>
  </rowItems>
  <colFields count="1">
    <field x="2"/>
  </colFields>
  <colItems count="2">
    <i>
      <x/>
    </i>
    <i t="grand">
      <x/>
    </i>
  </colItems>
  <dataFields count="1">
    <dataField name="Sum of value" fld="0" baseField="0" baseItem="0"/>
  </dataFields>
  <formats count="1">
    <format dxfId="169">
      <pivotArea dataOnly="0" labelOnly="1" outline="0" fieldPosition="0">
        <references count="1">
          <reference field="4294967294" count="1">
            <x v="0"/>
          </reference>
        </references>
      </pivotArea>
    </format>
  </formats>
  <chartFormats count="9">
    <chartFormat chart="0"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0"/>
          </reference>
        </references>
      </pivotArea>
    </chartFormat>
    <chartFormat chart="4" format="4" series="1">
      <pivotArea type="data" outline="0" fieldPosition="0">
        <references count="2">
          <reference field="4294967294" count="1" selected="0">
            <x v="0"/>
          </reference>
          <reference field="2" count="1" selected="0">
            <x v="6"/>
          </reference>
        </references>
      </pivotArea>
    </chartFormat>
    <chartFormat chart="4" format="5" series="1">
      <pivotArea type="data" outline="0" fieldPosition="0">
        <references count="2">
          <reference field="4294967294" count="1" selected="0">
            <x v="0"/>
          </reference>
          <reference field="2" count="1" selected="0">
            <x v="3"/>
          </reference>
        </references>
      </pivotArea>
    </chartFormat>
    <chartFormat chart="4" format="6" series="1">
      <pivotArea type="data" outline="0" fieldPosition="0">
        <references count="2">
          <reference field="4294967294" count="1" selected="0">
            <x v="0"/>
          </reference>
          <reference field="2" count="1" selected="0">
            <x v="4"/>
          </reference>
        </references>
      </pivotArea>
    </chartFormat>
    <chartFormat chart="4" format="7" series="1">
      <pivotArea type="data" outline="0" fieldPosition="0">
        <references count="2">
          <reference field="4294967294" count="1" selected="0">
            <x v="0"/>
          </reference>
          <reference field="2" count="1" selected="0">
            <x v="5"/>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dragToData="1"/>
    <pivotHierarchy multipleItemSelectionAllowed="1" dragToData="1"/>
    <pivotHierarchy dragToData="1"/>
    <pivotHierarchy dragToData="1"/>
    <pivotHierarchy dragToData="1"/>
    <pivotHierarchy multipleItemSelectionAllowed="1" dragToData="1">
      <members count="2" level="1">
        <member name="[Table1].[Sales lead].&amp;[DENIS DEANA]"/>
        <member name="[Table1].[Sales lead].&amp;[REGINALD HAROLD]"/>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Dark10"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SetupandTrac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8B494D-1B88-45D3-A26C-AA60C857F2BD}" name="PivotTable3" cacheId="265" applyNumberFormats="0" applyBorderFormats="0" applyFontFormats="0" applyPatternFormats="0" applyAlignmentFormats="0" applyWidthHeightFormats="1" dataCaption="Values" updatedVersion="8" minRefreshableVersion="3" subtotalHiddenItems="1" itemPrintTitles="1" createdVersion="6" indent="0" compact="0" compactData="0" multipleFieldFilters="0" chartFormat="1">
  <location ref="J19:M26" firstHeaderRow="0" firstDataRow="1" firstDataCol="2"/>
  <pivotFields count="6">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axis="axisRow" compact="0" allDrilled="1" outline="0" subtotalTop="0" showAll="0" dataSourceSort="1" defaultSubtotal="0" defaultAttributeDrillState="1">
      <items count="1">
        <item s="1" x="0"/>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3"/>
    <field x="2"/>
  </rowFields>
  <rowItems count="7">
    <i>
      <x/>
      <x/>
    </i>
    <i r="1">
      <x v="1"/>
    </i>
    <i r="1">
      <x v="2"/>
    </i>
    <i r="1">
      <x v="3"/>
    </i>
    <i r="1">
      <x v="4"/>
    </i>
    <i r="1">
      <x v="5"/>
    </i>
    <i t="grand">
      <x/>
    </i>
  </rowItems>
  <colFields count="1">
    <field x="-2"/>
  </colFields>
  <colItems count="2">
    <i>
      <x/>
    </i>
    <i i="1">
      <x v="1"/>
    </i>
  </colItems>
  <dataFields count="2">
    <dataField name="Customer count" fld="1" subtotal="count" baseField="0" baseItem="0"/>
    <dataField name="Total value" fld="0" baseField="0" baseItem="0"/>
  </dataFields>
  <formats count="2">
    <format dxfId="171">
      <pivotArea field="2" type="button" dataOnly="0" labelOnly="1" outline="0" axis="axisRow" fieldPosition="1"/>
    </format>
    <format dxfId="170">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0">
    <pivotHierarchy dragToData="1"/>
    <pivotHierarchy dragToData="1"/>
    <pivotHierarchy multipleItemSelectionAllowed="1" dragToData="1">
      <members count="1" level="1">
        <member name="[Table1].[current status].&amp;[PLANNING]"/>
      </members>
    </pivotHierarchy>
    <pivotHierarchy dragToData="1"/>
    <pivotHierarchy dragToData="1"/>
    <pivotHierarchy dragToData="1"/>
    <pivotHierarchy multipleItemSelectionAllowed="1" dragToData="1">
      <members count="2" level="1">
        <member name="[Table1].[Sales lead].&amp;[DENIS DEANA]"/>
        <member name="[Table1].[Sales lead].&amp;[REGINALD HAROLD]"/>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Total value"/>
    <pivotHierarchy dragToData="1" caption="Customer count"/>
  </pivotHierarchies>
  <pivotTableStyleInfo name="PivotStyleDark10" showRowHeaders="1" showColHeaders="1" showRowStripes="0" showColStripes="0" showLastColumn="1"/>
  <rowHierarchiesUsage count="2">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jectSetupandTrack.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lead" xr10:uid="{B1BF8486-C1AF-4B03-AF5D-53F824D2D619}" sourceName="[Table1].[Sales lead]">
  <pivotTables>
    <pivotTable tabId="3" name="PivotTable1"/>
    <pivotTable tabId="3" name="PivotTable2"/>
    <pivotTable tabId="3" name="PivotTable3"/>
    <pivotTable tabId="3" name="PivotTable4"/>
  </pivotTables>
  <data>
    <olap pivotCacheId="1878272802">
      <levels count="2">
        <level uniqueName="[Table1].[Sales lead].[(All)]" sourceCaption="(All)" count="0"/>
        <level uniqueName="[Table1].[Sales lead].[Sales lead]" sourceCaption="Sales lead" count="4">
          <ranges>
            <range startItem="0">
              <i n="[Table1].[Sales lead].&amp;[DENIS DEANA]" c="DENIS DEANA"/>
              <i n="[Table1].[Sales lead].&amp;[PENNY TRUMAN]" c="PENNY TRUMAN"/>
              <i n="[Table1].[Sales lead].&amp;[LENA TREVOR]" c="LENA TREVOR" nd="1"/>
              <i n="[Table1].[Sales lead].&amp;[REGINALD HAROLD]" c="REGINALD HAROLD" nd="1"/>
            </range>
          </ranges>
        </level>
      </levels>
      <selections count="2">
        <selection n="[Table1].[Sales lead].&amp;[DENIS DEANA]"/>
        <selection n="[Table1].[Sales lead].&amp;[REGINALD HARO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E77BE90A-A4C3-4E6B-87C1-EA7A2B222158}" sourceName="[Table1].[current status]">
  <pivotTables>
    <pivotTable tabId="3" name="PivotTable2"/>
    <pivotTable tabId="3" name="PivotTable1"/>
    <pivotTable tabId="3" name="PivotTable3"/>
    <pivotTable tabId="3" name="PivotTable4"/>
  </pivotTables>
  <data>
    <olap pivotCacheId="1878272802">
      <levels count="2">
        <level uniqueName="[Table1].[current status].[(All)]" sourceCaption="(All)" count="0"/>
        <level uniqueName="[Table1].[current status].[current status]" sourceCaption="current status" count="7">
          <ranges>
            <range startItem="0">
              <i n="[Table1].[current status].&amp;[ACTIVE]" c="ACTIVE"/>
              <i n="[Table1].[current status].&amp;[CANCELLED]" c="CANCELLED"/>
              <i n="[Table1].[current status].&amp;[COMPLETE]" c="COMPLETE"/>
              <i n="[Table1].[current status].&amp;[PLANNING]" c="PLANNING"/>
              <i n="[Table1].[current status].&amp;[PROPOSED]" c="PROPOSED"/>
              <i n="[Table1].[current status].&amp;[REJECTED]" c="REJECTED"/>
              <i n="[Table1].[current status].&amp;[TEST]" c="TEST"/>
            </range>
          </ranges>
        </level>
      </levels>
      <selections count="1">
        <selection n="[Table1].[current status].&amp;[PLANNING]"/>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eal_start__Year" xr10:uid="{E68A3114-504D-477D-A922-B1536EAFC245}" sourceName="[Table1].[ideal start (Year)]">
  <pivotTables>
    <pivotTable tabId="3" name="PivotTable3"/>
    <pivotTable tabId="3" name="PivotTable1"/>
    <pivotTable tabId="3" name="PivotTable2"/>
    <pivotTable tabId="3" name="PivotTable4"/>
  </pivotTables>
  <data>
    <olap pivotCacheId="1878272802">
      <levels count="2">
        <level uniqueName="[Table1].[ideal start (Year)].[(All)]" sourceCaption="(All)" count="0"/>
        <level uniqueName="[Table1].[ideal start (Year)].[ideal start (Year)]" sourceCaption="ideal start (Year)" count="3">
          <ranges>
            <range startItem="0">
              <i n="[Table1].[ideal start (Year)].&amp;[2021]" c="2021"/>
              <i n="[Table1].[ideal start (Year)].&amp;[2022]" c="2022"/>
              <i n="[Table1].[ideal start (Year)].&amp;[2023]" c="2023"/>
            </range>
          </ranges>
        </level>
      </levels>
      <selections count="1">
        <selection n="[Table1].[ideal start (Year)].&amp;[202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lead" xr10:uid="{AABAF8EF-0431-4163-9FCA-A597CD0BD676}" cache="Slicer_Sales_lead" caption="Sales lead" columnCount="2" level="1" style="SlicerStyleDark6" rowHeight="241300"/>
  <slicer name="current status" xr10:uid="{3D77FAF9-B836-4500-B878-A75CC2BDAAFE}" cache="Slicer_current_status" caption="current status" columnCount="4" level="1" style="SlicerStyleDark6" rowHeight="241300"/>
  <slicer name="ideal start (Year)" xr10:uid="{C1499850-74A5-4079-AEBA-3B5F91B55F0B}" cache="Slicer_ideal_start__Year" caption="ideal start (Year)" columnCount="2" level="1"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20285B-1C27-4AA5-86C4-B67F04A4F69B}" name="Table1" displayName="Table1" ref="B2:L118" totalsRowShown="0">
  <autoFilter ref="B2:L118" xr:uid="{4C005FA6-645F-46D3-9BAB-F5489C057978}"/>
  <tableColumns count="11">
    <tableColumn id="1" xr3:uid="{00649654-028B-47B3-9198-3BDE533A0493}" name="initation date" dataDxfId="164">
      <calculatedColumnFormula>RANDBETWEEN(DATE(2021,1,1),TODAY())</calculatedColumnFormula>
    </tableColumn>
    <tableColumn id="2" xr3:uid="{51D1D8C6-8CCF-4703-BFBE-537318EA91AF}" name="customer name" dataDxfId="163">
      <calculatedColumnFormula>INDEX(tblCompanies[Company Names],RANDBETWEEN(1,ROWS(tblCompanies[])))</calculatedColumnFormula>
    </tableColumn>
    <tableColumn id="3" xr3:uid="{7BA109F8-75A7-4D72-A6D0-B4F37720D342}" name="current status" dataDxfId="162">
      <calculatedColumnFormula>CHOOSE(RANDBETWEEN(1,7),"PROPOSED","PLANNING", "ACTIVE","TEST", "COMPLETE", "REJECTED", "CANCELLED")</calculatedColumnFormula>
    </tableColumn>
    <tableColumn id="4" xr3:uid="{382907BD-C5E0-44E0-B9C2-6DDD4BD9ECCB}" name="project name" dataDxfId="161">
      <calculatedColumnFormula>"Project " &amp;LEFT(Table1[[#This Row],[customer name]],6)&amp;":"&amp;RANDBETWEEN(100,2000)</calculatedColumnFormula>
    </tableColumn>
    <tableColumn id="10" xr3:uid="{B88ACEA1-96E3-45DB-A748-15B3DB34E8A6}" name="value" dataDxfId="160">
      <calculatedColumnFormula>RANDBETWEEN(1000,99999)/100</calculatedColumnFormula>
    </tableColumn>
    <tableColumn id="5" xr3:uid="{048E46C2-2FE8-4DD7-A09C-63DE839095AB}" name="project synopsis"/>
    <tableColumn id="6" xr3:uid="{7A438916-A446-4A1B-9029-4B9024A8E0AA}" name="Sales lead" dataDxfId="159">
      <calculatedColumnFormula>INDEX(tblNames[name],RANDBETWEEN(1,ROWS(tblNames[])))</calculatedColumnFormula>
    </tableColumn>
    <tableColumn id="7" xr3:uid="{C0EF86B9-FE5B-4FD7-A522-B6A496FA545A}" name="Team lead" dataDxfId="158">
      <calculatedColumnFormula>INDEX(tblNames2[name],RANDBETWEEN(1,ROWS(tblNames2[])))</calculatedColumnFormula>
    </tableColumn>
    <tableColumn id="11" xr3:uid="{61AA4B74-20D7-4C46-A155-74D5477C8E24}" name="ideal start" dataDxfId="157">
      <calculatedColumnFormula>Table1[[#This Row],[initation date]]+RANDBETWEEN(5,250)</calculatedColumnFormula>
    </tableColumn>
    <tableColumn id="8" xr3:uid="{CEF361D3-AA1C-471B-8596-0A77F530A011}" name="ideal end" dataDxfId="156">
      <calculatedColumnFormula>Table1[[#This Row],[ideal start]]+RANDBETWEEN(7,70)</calculatedColumnFormula>
    </tableColumn>
    <tableColumn id="9" xr3:uid="{19563B80-3475-4030-BA07-F4B6FEE41254}" name="commen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092A6-8297-44D0-BE47-D0188AE292F4}" name="tblCompanies" displayName="tblCompanies" ref="B2:B102" totalsRowShown="0">
  <autoFilter ref="B2:B102" xr:uid="{31EE8CB8-A2BF-4378-B532-6C8519302306}"/>
  <tableColumns count="1">
    <tableColumn id="1" xr3:uid="{E62B5B93-DF92-456D-A523-028EC159DA9E}" name="Company Names" dataDxfId="15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59EDBAA-3DDA-4C99-A3D1-FC170AADEE75}" name="tblNames" displayName="tblNames" ref="D2:D6" totalsRowShown="0" tableBorderDxfId="154" headerRowCellStyle="Normal" dataCellStyle="Normal">
  <autoFilter ref="D2:D6" xr:uid="{04A0CA4E-6ED4-4ABD-B3CC-CCBCAD45CFF4}"/>
  <tableColumns count="1">
    <tableColumn id="1" xr3:uid="{487EDBC0-FF76-46A6-9570-BE83479A7B27}" name="name" dataCellStyle="Normal"/>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C55D0-E4A1-4793-8162-781763C86718}" name="tblNames2" displayName="tblNames2" ref="F2:F11" totalsRowShown="0" headerRowCellStyle="Normal" dataCellStyle="Normal">
  <autoFilter ref="F2:F11" xr:uid="{06F1B458-BA02-4F23-86C2-DFDA533FF4E6}"/>
  <tableColumns count="1">
    <tableColumn id="1" xr3:uid="{AC67C25C-437A-4A1F-AFC9-6D158A8F5ACB}" name="name" dataCellStyle="Normal"/>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955DD-198C-4F99-A434-70070C775C60}">
  <dimension ref="B19:Q26"/>
  <sheetViews>
    <sheetView showGridLines="0" tabSelected="1" zoomScale="73" zoomScaleNormal="73" workbookViewId="0">
      <selection activeCell="U2" sqref="U2"/>
    </sheetView>
  </sheetViews>
  <sheetFormatPr defaultRowHeight="15" x14ac:dyDescent="0.25"/>
  <cols>
    <col min="1" max="1" width="3.5703125" customWidth="1"/>
    <col min="2" max="2" width="17.42578125" bestFit="1" customWidth="1"/>
    <col min="3" max="3" width="12.42578125" bestFit="1" customWidth="1"/>
    <col min="4" max="4" width="3.42578125" customWidth="1"/>
    <col min="5" max="5" width="17.5703125" bestFit="1" customWidth="1"/>
    <col min="6" max="6" width="20.140625" bestFit="1" customWidth="1"/>
    <col min="7" max="7" width="16.5703125" customWidth="1"/>
    <col min="8" max="8" width="12.42578125" bestFit="1" customWidth="1"/>
    <col min="9" max="9" width="4.42578125" customWidth="1"/>
    <col min="10" max="10" width="12.5703125" customWidth="1"/>
    <col min="11" max="11" width="11.140625" customWidth="1"/>
    <col min="14" max="14" width="3.5703125" customWidth="1"/>
    <col min="22" max="22" width="15.42578125" bestFit="1" customWidth="1"/>
  </cols>
  <sheetData>
    <row r="19" spans="2:17" ht="30" x14ac:dyDescent="0.25">
      <c r="B19" s="4" t="s">
        <v>1</v>
      </c>
      <c r="C19" t="s">
        <v>126</v>
      </c>
      <c r="E19" s="6" t="s">
        <v>4</v>
      </c>
      <c r="F19" s="6" t="s">
        <v>5</v>
      </c>
      <c r="G19" s="5" t="s">
        <v>127</v>
      </c>
      <c r="H19" s="5" t="s">
        <v>126</v>
      </c>
      <c r="J19" s="4" t="s">
        <v>132</v>
      </c>
      <c r="K19" s="6" t="s">
        <v>128</v>
      </c>
      <c r="L19" s="5" t="s">
        <v>139</v>
      </c>
      <c r="M19" s="5" t="s">
        <v>140</v>
      </c>
      <c r="O19" s="4" t="s">
        <v>126</v>
      </c>
      <c r="P19" s="4" t="s">
        <v>1</v>
      </c>
    </row>
    <row r="20" spans="2:17" x14ac:dyDescent="0.25">
      <c r="B20" t="s">
        <v>124</v>
      </c>
      <c r="C20" s="7">
        <v>4056.59</v>
      </c>
      <c r="E20" t="s">
        <v>112</v>
      </c>
      <c r="F20" t="s">
        <v>121</v>
      </c>
      <c r="G20" s="8">
        <v>1</v>
      </c>
      <c r="H20" s="8">
        <v>654.98</v>
      </c>
      <c r="J20" t="s">
        <v>134</v>
      </c>
      <c r="K20" t="s">
        <v>129</v>
      </c>
      <c r="L20" s="8">
        <v>1</v>
      </c>
      <c r="M20" s="8">
        <v>532.23</v>
      </c>
      <c r="O20" s="4" t="s">
        <v>132</v>
      </c>
      <c r="P20" t="s">
        <v>124</v>
      </c>
      <c r="Q20" t="s">
        <v>125</v>
      </c>
    </row>
    <row r="21" spans="2:17" x14ac:dyDescent="0.25">
      <c r="B21" t="s">
        <v>125</v>
      </c>
      <c r="C21" s="7">
        <v>4056.59</v>
      </c>
      <c r="F21" t="s">
        <v>116</v>
      </c>
      <c r="G21" s="8">
        <v>1</v>
      </c>
      <c r="H21" s="8">
        <v>478.97</v>
      </c>
      <c r="K21" t="s">
        <v>135</v>
      </c>
      <c r="L21" s="8">
        <v>1</v>
      </c>
      <c r="M21" s="8">
        <v>654.98</v>
      </c>
      <c r="O21" t="s">
        <v>134</v>
      </c>
      <c r="P21" s="8">
        <v>4056.59</v>
      </c>
      <c r="Q21" s="8">
        <v>4056.59</v>
      </c>
    </row>
    <row r="22" spans="2:17" x14ac:dyDescent="0.25">
      <c r="F22" t="s">
        <v>119</v>
      </c>
      <c r="G22" s="8">
        <v>1</v>
      </c>
      <c r="H22" s="8">
        <v>566.26</v>
      </c>
      <c r="K22" t="s">
        <v>137</v>
      </c>
      <c r="L22" s="8">
        <v>1</v>
      </c>
      <c r="M22" s="8">
        <v>566.26</v>
      </c>
      <c r="O22" t="s">
        <v>125</v>
      </c>
      <c r="P22" s="8">
        <v>4056.59</v>
      </c>
      <c r="Q22" s="8">
        <v>4056.59</v>
      </c>
    </row>
    <row r="23" spans="2:17" x14ac:dyDescent="0.25">
      <c r="F23" t="s">
        <v>114</v>
      </c>
      <c r="G23" s="8">
        <v>1</v>
      </c>
      <c r="H23" s="8">
        <v>931.69</v>
      </c>
      <c r="K23" t="s">
        <v>133</v>
      </c>
      <c r="L23" s="8">
        <v>1</v>
      </c>
      <c r="M23" s="8">
        <v>892.46</v>
      </c>
    </row>
    <row r="24" spans="2:17" x14ac:dyDescent="0.25">
      <c r="F24" t="s">
        <v>115</v>
      </c>
      <c r="G24" s="8">
        <v>1</v>
      </c>
      <c r="H24" s="8">
        <v>892.46</v>
      </c>
      <c r="K24" t="s">
        <v>136</v>
      </c>
      <c r="L24" s="8">
        <v>1</v>
      </c>
      <c r="M24" s="8">
        <v>478.97</v>
      </c>
    </row>
    <row r="25" spans="2:17" x14ac:dyDescent="0.25">
      <c r="F25" t="s">
        <v>117</v>
      </c>
      <c r="G25" s="8">
        <v>1</v>
      </c>
      <c r="H25" s="8">
        <v>532.23</v>
      </c>
      <c r="K25" t="s">
        <v>138</v>
      </c>
      <c r="L25" s="8">
        <v>1</v>
      </c>
      <c r="M25" s="8">
        <v>931.69</v>
      </c>
    </row>
    <row r="26" spans="2:17" x14ac:dyDescent="0.25">
      <c r="E26" t="s">
        <v>125</v>
      </c>
      <c r="G26" s="8">
        <v>6</v>
      </c>
      <c r="H26" s="8">
        <v>4056.59</v>
      </c>
      <c r="J26" t="s">
        <v>125</v>
      </c>
      <c r="L26" s="8">
        <v>6</v>
      </c>
      <c r="M26" s="8">
        <v>4056.59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2F6FA-B873-4155-B5FE-45DD97CDA674}">
  <dimension ref="B2:L118"/>
  <sheetViews>
    <sheetView topLeftCell="B1" workbookViewId="0">
      <selection activeCell="G15" sqref="G15"/>
    </sheetView>
  </sheetViews>
  <sheetFormatPr defaultRowHeight="15" x14ac:dyDescent="0.25"/>
  <cols>
    <col min="2" max="2" width="14.140625" customWidth="1"/>
    <col min="3" max="3" width="20.85546875" bestFit="1" customWidth="1"/>
    <col min="4" max="4" width="18.5703125" bestFit="1" customWidth="1"/>
    <col min="5" max="5" width="20" bestFit="1" customWidth="1"/>
    <col min="6" max="6" width="11" customWidth="1"/>
    <col min="7" max="7" width="15.85546875" customWidth="1"/>
    <col min="8" max="8" width="17.85546875" bestFit="1" customWidth="1"/>
    <col min="9" max="9" width="18.42578125" bestFit="1" customWidth="1"/>
    <col min="10" max="11" width="11" customWidth="1"/>
    <col min="12" max="12" width="18.85546875" customWidth="1"/>
  </cols>
  <sheetData>
    <row r="2" spans="2:12" x14ac:dyDescent="0.25">
      <c r="B2" t="s">
        <v>130</v>
      </c>
      <c r="C2" t="s">
        <v>0</v>
      </c>
      <c r="D2" t="s">
        <v>1</v>
      </c>
      <c r="E2" t="s">
        <v>2</v>
      </c>
      <c r="F2" s="3" t="s">
        <v>7</v>
      </c>
      <c r="G2" t="s">
        <v>3</v>
      </c>
      <c r="H2" t="s">
        <v>4</v>
      </c>
      <c r="I2" t="s">
        <v>5</v>
      </c>
      <c r="J2" t="s">
        <v>123</v>
      </c>
      <c r="K2" t="s">
        <v>131</v>
      </c>
      <c r="L2" t="s">
        <v>6</v>
      </c>
    </row>
    <row r="3" spans="2:12" x14ac:dyDescent="0.25">
      <c r="B3" s="1">
        <f t="shared" ref="B3:B34" ca="1" si="0">RANDBETWEEN(DATE(2021,1,1),TODAY())</f>
        <v>44654</v>
      </c>
      <c r="C3" s="2" t="str">
        <f ca="1">INDEX(tblCompanies[Company Names],RANDBETWEEN(1,ROWS(tblCompanies[])))</f>
        <v>CreditNET</v>
      </c>
      <c r="D3" s="2" t="str">
        <f t="shared" ref="D3:D59" ca="1" si="1">CHOOSE(RANDBETWEEN(1,7),"PROPOSED","PLANNING", "ACTIVE","TEST", "COMPLETE", "REJECTED", "CANCELLED")</f>
        <v>CANCELLED</v>
      </c>
      <c r="E3" t="str">
        <f ca="1">"Project " &amp;LEFT(Table1[[#This Row],[customer name]],6)&amp;":"&amp;RANDBETWEEN(100,2000)</f>
        <v>Project Credit:1664</v>
      </c>
      <c r="F3" s="3">
        <f t="shared" ref="F3:F59" ca="1" si="2">RANDBETWEEN(1000,99999)/100</f>
        <v>110.29</v>
      </c>
      <c r="H3" t="str">
        <f ca="1">INDEX(tblNames[name],RANDBETWEEN(1,ROWS(tblNames[])))</f>
        <v>DENIS DEANA</v>
      </c>
      <c r="I3" t="str">
        <f ca="1">INDEX(tblNames2[name],RANDBETWEEN(1,ROWS(tblNames2[])))</f>
        <v>FERNANDO JOESPH</v>
      </c>
      <c r="J3" s="1">
        <f ca="1">Table1[[#This Row],[initation date]]+RANDBETWEEN(5,250)</f>
        <v>44765</v>
      </c>
      <c r="K3" s="1">
        <f ca="1">Table1[[#This Row],[ideal start]]+RANDBETWEEN(7,70)</f>
        <v>44823</v>
      </c>
    </row>
    <row r="4" spans="2:12" x14ac:dyDescent="0.25">
      <c r="B4" s="1">
        <f t="shared" ca="1" si="0"/>
        <v>44256</v>
      </c>
      <c r="C4" s="2" t="str">
        <f ca="1">INDEX(tblCompanies[Company Names],RANDBETWEEN(1,ROWS(tblCompanies[])))</f>
        <v>Anavenetro</v>
      </c>
      <c r="D4" s="2" t="str">
        <f t="shared" ca="1" si="1"/>
        <v>PROPOSED</v>
      </c>
      <c r="E4" t="str">
        <f ca="1">"Project " &amp;LEFT(Table1[[#This Row],[customer name]],6)&amp;":"&amp;RANDBETWEEN(100,2000)</f>
        <v>Project Anaven:1133</v>
      </c>
      <c r="F4" s="3">
        <f t="shared" ca="1" si="2"/>
        <v>418.72</v>
      </c>
      <c r="H4" t="str">
        <f ca="1">INDEX(tblNames[name],RANDBETWEEN(1,ROWS(tblNames[])))</f>
        <v>REGINALD HAROLD</v>
      </c>
      <c r="I4" t="str">
        <f ca="1">INDEX(tblNames2[name],RANDBETWEEN(1,ROWS(tblNames2[])))</f>
        <v>DALLAS BRENDAN</v>
      </c>
      <c r="J4" s="1">
        <f ca="1">Table1[[#This Row],[initation date]]+RANDBETWEEN(5,250)</f>
        <v>44304</v>
      </c>
      <c r="K4" s="1">
        <f ca="1">Table1[[#This Row],[ideal start]]+RANDBETWEEN(7,70)</f>
        <v>44366</v>
      </c>
    </row>
    <row r="5" spans="2:12" x14ac:dyDescent="0.25">
      <c r="B5" s="1">
        <f t="shared" ca="1" si="0"/>
        <v>45183</v>
      </c>
      <c r="C5" s="2" t="str">
        <f ca="1">INDEX(tblCompanies[Company Names],RANDBETWEEN(1,ROWS(tblCompanies[])))</f>
        <v>Bluegrain</v>
      </c>
      <c r="D5" s="2" t="str">
        <f t="shared" ca="1" si="1"/>
        <v>CANCELLED</v>
      </c>
      <c r="E5" t="str">
        <f ca="1">"Project " &amp;LEFT(Table1[[#This Row],[customer name]],6)&amp;":"&amp;RANDBETWEEN(100,2000)</f>
        <v>Project Bluegr:1965</v>
      </c>
      <c r="F5" s="3">
        <f t="shared" ca="1" si="2"/>
        <v>377.34</v>
      </c>
      <c r="H5" t="str">
        <f ca="1">INDEX(tblNames[name],RANDBETWEEN(1,ROWS(tblNames[])))</f>
        <v>REGINALD HAROLD</v>
      </c>
      <c r="I5" t="str">
        <f ca="1">INDEX(tblNames2[name],RANDBETWEEN(1,ROWS(tblNames2[])))</f>
        <v>PAT RHONDA</v>
      </c>
      <c r="J5" s="1">
        <f ca="1">Table1[[#This Row],[initation date]]+RANDBETWEEN(5,250)</f>
        <v>45337</v>
      </c>
      <c r="K5" s="1">
        <f ca="1">Table1[[#This Row],[ideal start]]+RANDBETWEEN(7,70)</f>
        <v>45394</v>
      </c>
    </row>
    <row r="6" spans="2:12" x14ac:dyDescent="0.25">
      <c r="B6" s="1">
        <f t="shared" ca="1" si="0"/>
        <v>45129</v>
      </c>
      <c r="C6" s="2" t="str">
        <f ca="1">INDEX(tblCompanies[Company Names],RANDBETWEEN(1,ROWS(tblCompanies[])))</f>
        <v>CreditNET</v>
      </c>
      <c r="D6" s="2" t="str">
        <f t="shared" ca="1" si="1"/>
        <v>PLANNING</v>
      </c>
      <c r="E6" t="str">
        <f ca="1">"Project " &amp;LEFT(Table1[[#This Row],[customer name]],6)&amp;":"&amp;RANDBETWEEN(100,2000)</f>
        <v>Project Credit:1924</v>
      </c>
      <c r="F6" s="3">
        <f t="shared" ca="1" si="2"/>
        <v>878.09</v>
      </c>
      <c r="H6" t="str">
        <f ca="1">INDEX(tblNames[name],RANDBETWEEN(1,ROWS(tblNames[])))</f>
        <v>LENA TREVOR</v>
      </c>
      <c r="I6" t="str">
        <f ca="1">INDEX(tblNames2[name],RANDBETWEEN(1,ROWS(tblNames2[])))</f>
        <v>MARJORIE QUINCY</v>
      </c>
      <c r="J6" s="1">
        <f ca="1">Table1[[#This Row],[initation date]]+RANDBETWEEN(5,250)</f>
        <v>45266</v>
      </c>
      <c r="K6" s="1">
        <f ca="1">Table1[[#This Row],[ideal start]]+RANDBETWEEN(7,70)</f>
        <v>45288</v>
      </c>
    </row>
    <row r="7" spans="2:12" x14ac:dyDescent="0.25">
      <c r="B7" s="1">
        <f t="shared" ca="1" si="0"/>
        <v>44459</v>
      </c>
      <c r="C7" s="2" t="str">
        <f ca="1">INDEX(tblCompanies[Company Names],RANDBETWEEN(1,ROWS(tblCompanies[])))</f>
        <v>MEETSITE.COM</v>
      </c>
      <c r="D7" s="2" t="str">
        <f t="shared" ca="1" si="1"/>
        <v>ACTIVE</v>
      </c>
      <c r="E7" t="str">
        <f ca="1">"Project " &amp;LEFT(Table1[[#This Row],[customer name]],6)&amp;":"&amp;RANDBETWEEN(100,2000)</f>
        <v>Project MEETSI:1453</v>
      </c>
      <c r="F7" s="3">
        <f t="shared" ca="1" si="2"/>
        <v>126.87</v>
      </c>
      <c r="H7" t="str">
        <f ca="1">INDEX(tblNames[name],RANDBETWEEN(1,ROWS(tblNames[])))</f>
        <v>PENNY TRUMAN</v>
      </c>
      <c r="I7" t="str">
        <f ca="1">INDEX(tblNames2[name],RANDBETWEEN(1,ROWS(tblNames2[])))</f>
        <v>FERNANDO JOESPH</v>
      </c>
      <c r="J7" s="1">
        <f ca="1">Table1[[#This Row],[initation date]]+RANDBETWEEN(5,250)</f>
        <v>44598</v>
      </c>
      <c r="K7" s="1">
        <f ca="1">Table1[[#This Row],[ideal start]]+RANDBETWEEN(7,70)</f>
        <v>44630</v>
      </c>
    </row>
    <row r="8" spans="2:12" x14ac:dyDescent="0.25">
      <c r="B8" s="1">
        <f t="shared" ca="1" si="0"/>
        <v>44874</v>
      </c>
      <c r="C8" s="2" t="str">
        <f ca="1">INDEX(tblCompanies[Company Names],RANDBETWEEN(1,ROWS(tblCompanies[])))</f>
        <v>Bluegrain</v>
      </c>
      <c r="D8" s="2" t="str">
        <f t="shared" ca="1" si="1"/>
        <v>PLANNING</v>
      </c>
      <c r="E8" t="str">
        <f ca="1">"Project " &amp;LEFT(Table1[[#This Row],[customer name]],6)&amp;":"&amp;RANDBETWEEN(100,2000)</f>
        <v>Project Bluegr:1940</v>
      </c>
      <c r="F8" s="3">
        <f t="shared" ca="1" si="2"/>
        <v>270.48</v>
      </c>
      <c r="H8" t="str">
        <f ca="1">INDEX(tblNames[name],RANDBETWEEN(1,ROWS(tblNames[])))</f>
        <v>DENIS DEANA</v>
      </c>
      <c r="I8" t="str">
        <f ca="1">INDEX(tblNames2[name],RANDBETWEEN(1,ROWS(tblNames2[])))</f>
        <v>FERNANDO JOESPH</v>
      </c>
      <c r="J8" s="1">
        <f ca="1">Table1[[#This Row],[initation date]]+RANDBETWEEN(5,250)</f>
        <v>44907</v>
      </c>
      <c r="K8" s="1">
        <f ca="1">Table1[[#This Row],[ideal start]]+RANDBETWEEN(7,70)</f>
        <v>44923</v>
      </c>
    </row>
    <row r="9" spans="2:12" x14ac:dyDescent="0.25">
      <c r="B9" s="1">
        <f t="shared" ca="1" si="0"/>
        <v>44691</v>
      </c>
      <c r="C9" s="2" t="str">
        <f ca="1">INDEX(tblCompanies[Company Names],RANDBETWEEN(1,ROWS(tblCompanies[])))</f>
        <v>BEANWEEVIL.COM</v>
      </c>
      <c r="D9" s="2" t="str">
        <f ca="1">CHOOSE(RANDBETWEEN(1,7),"PROPOSED","PLANNING", "ACTIVE","TEST", "COMPLETE", "REJECTED", "CANCELLED")</f>
        <v>TEST</v>
      </c>
      <c r="E9" t="str">
        <f ca="1">"Project " &amp;LEFT(Table1[[#This Row],[customer name]],6)&amp;":"&amp;RANDBETWEEN(100,2000)</f>
        <v>Project BEANWE:1468</v>
      </c>
      <c r="F9" s="3">
        <f t="shared" ca="1" si="2"/>
        <v>341.32</v>
      </c>
      <c r="H9" t="str">
        <f ca="1">INDEX(tblNames[name],RANDBETWEEN(1,ROWS(tblNames[])))</f>
        <v>PENNY TRUMAN</v>
      </c>
      <c r="I9" t="str">
        <f ca="1">INDEX(tblNames2[name],RANDBETWEEN(1,ROWS(tblNames2[])))</f>
        <v>PAT RHONDA</v>
      </c>
      <c r="J9" s="1">
        <f ca="1">Table1[[#This Row],[initation date]]+RANDBETWEEN(5,250)</f>
        <v>44731</v>
      </c>
      <c r="K9" s="1">
        <f ca="1">Table1[[#This Row],[ideal start]]+RANDBETWEEN(7,70)</f>
        <v>44783</v>
      </c>
    </row>
    <row r="10" spans="2:12" x14ac:dyDescent="0.25">
      <c r="B10" s="1">
        <f t="shared" ca="1" si="0"/>
        <v>44230</v>
      </c>
      <c r="C10" s="2" t="str">
        <f ca="1">INDEX(tblCompanies[Company Names],RANDBETWEEN(1,ROWS(tblCompanies[])))</f>
        <v>The Doggie Dormitory</v>
      </c>
      <c r="D10" s="2" t="str">
        <f t="shared" ca="1" si="1"/>
        <v>ACTIVE</v>
      </c>
      <c r="E10" t="str">
        <f ca="1">"Project " &amp;LEFT(Table1[[#This Row],[customer name]],6)&amp;":"&amp;RANDBETWEEN(100,2000)</f>
        <v>Project The Do:1341</v>
      </c>
      <c r="F10" s="3">
        <f t="shared" ca="1" si="2"/>
        <v>256.58</v>
      </c>
      <c r="H10" t="str">
        <f ca="1">INDEX(tblNames[name],RANDBETWEEN(1,ROWS(tblNames[])))</f>
        <v>PENNY TRUMAN</v>
      </c>
      <c r="I10" t="str">
        <f ca="1">INDEX(tblNames2[name],RANDBETWEEN(1,ROWS(tblNames2[])))</f>
        <v>FERNANDO JOESPH</v>
      </c>
      <c r="J10" s="1">
        <f ca="1">Table1[[#This Row],[initation date]]+RANDBETWEEN(5,250)</f>
        <v>44439</v>
      </c>
      <c r="K10" s="1">
        <f ca="1">Table1[[#This Row],[ideal start]]+RANDBETWEEN(7,70)</f>
        <v>44494</v>
      </c>
    </row>
    <row r="11" spans="2:12" x14ac:dyDescent="0.25">
      <c r="B11" s="1">
        <f t="shared" ca="1" si="0"/>
        <v>44548</v>
      </c>
      <c r="C11" s="2" t="str">
        <f ca="1">INDEX(tblCompanies[Company Names],RANDBETWEEN(1,ROWS(tblCompanies[])))</f>
        <v>Step Lightly Dance</v>
      </c>
      <c r="D11" s="2" t="str">
        <f t="shared" ca="1" si="1"/>
        <v>PROPOSED</v>
      </c>
      <c r="E11" t="str">
        <f ca="1">"Project " &amp;LEFT(Table1[[#This Row],[customer name]],6)&amp;":"&amp;RANDBETWEEN(100,2000)</f>
        <v>Project Step L:187</v>
      </c>
      <c r="F11" s="3">
        <f t="shared" ca="1" si="2"/>
        <v>280.89</v>
      </c>
      <c r="H11" t="str">
        <f ca="1">INDEX(tblNames[name],RANDBETWEEN(1,ROWS(tblNames[])))</f>
        <v>LENA TREVOR</v>
      </c>
      <c r="I11" t="str">
        <f ca="1">INDEX(tblNames2[name],RANDBETWEEN(1,ROWS(tblNames2[])))</f>
        <v>CRYSTAL ISRAEL</v>
      </c>
      <c r="J11" s="1">
        <f ca="1">Table1[[#This Row],[initation date]]+RANDBETWEEN(5,250)</f>
        <v>44651</v>
      </c>
      <c r="K11" s="1">
        <f ca="1">Table1[[#This Row],[ideal start]]+RANDBETWEEN(7,70)</f>
        <v>44701</v>
      </c>
    </row>
    <row r="12" spans="2:12" x14ac:dyDescent="0.25">
      <c r="B12" s="1">
        <f t="shared" ca="1" si="0"/>
        <v>45743</v>
      </c>
      <c r="C12" s="2" t="str">
        <f ca="1">INDEX(tblCompanies[Company Names],RANDBETWEEN(1,ROWS(tblCompanies[])))</f>
        <v>Entroflex</v>
      </c>
      <c r="D12" s="2" t="str">
        <f t="shared" ca="1" si="1"/>
        <v>PLANNING</v>
      </c>
      <c r="E12" t="str">
        <f ca="1">"Project " &amp;LEFT(Table1[[#This Row],[customer name]],6)&amp;":"&amp;RANDBETWEEN(100,2000)</f>
        <v>Project Entrof:1121</v>
      </c>
      <c r="F12" s="3">
        <f t="shared" ca="1" si="2"/>
        <v>40.33</v>
      </c>
      <c r="H12" t="str">
        <f ca="1">INDEX(tblNames[name],RANDBETWEEN(1,ROWS(tblNames[])))</f>
        <v>PENNY TRUMAN</v>
      </c>
      <c r="I12" t="str">
        <f ca="1">INDEX(tblNames2[name],RANDBETWEEN(1,ROWS(tblNames2[])))</f>
        <v>MARJORIE QUINCY</v>
      </c>
      <c r="J12" s="1">
        <f ca="1">Table1[[#This Row],[initation date]]+RANDBETWEEN(5,250)</f>
        <v>45862</v>
      </c>
      <c r="K12" s="1">
        <f ca="1">Table1[[#This Row],[ideal start]]+RANDBETWEEN(7,70)</f>
        <v>45896</v>
      </c>
    </row>
    <row r="13" spans="2:12" x14ac:dyDescent="0.25">
      <c r="B13" s="1">
        <f t="shared" ca="1" si="0"/>
        <v>44457</v>
      </c>
      <c r="C13" s="2" t="str">
        <f ca="1">INDEX(tblCompanies[Company Names],RANDBETWEEN(1,ROWS(tblCompanies[])))</f>
        <v>Right Device</v>
      </c>
      <c r="D13" s="2" t="str">
        <f t="shared" ca="1" si="1"/>
        <v>REJECTED</v>
      </c>
      <c r="E13" t="str">
        <f ca="1">"Project " &amp;LEFT(Table1[[#This Row],[customer name]],6)&amp;":"&amp;RANDBETWEEN(100,2000)</f>
        <v>Project Right :1297</v>
      </c>
      <c r="F13" s="3">
        <f t="shared" ca="1" si="2"/>
        <v>822.17</v>
      </c>
      <c r="H13" t="str">
        <f ca="1">INDEX(tblNames[name],RANDBETWEEN(1,ROWS(tblNames[])))</f>
        <v>LENA TREVOR</v>
      </c>
      <c r="I13" t="str">
        <f ca="1">INDEX(tblNames2[name],RANDBETWEEN(1,ROWS(tblNames2[])))</f>
        <v>DALLAS BRENDAN</v>
      </c>
      <c r="J13" s="1">
        <f ca="1">Table1[[#This Row],[initation date]]+RANDBETWEEN(5,250)</f>
        <v>44592</v>
      </c>
      <c r="K13" s="1">
        <f ca="1">Table1[[#This Row],[ideal start]]+RANDBETWEEN(7,70)</f>
        <v>44601</v>
      </c>
    </row>
    <row r="14" spans="2:12" x14ac:dyDescent="0.25">
      <c r="B14" s="1">
        <f t="shared" ca="1" si="0"/>
        <v>45547</v>
      </c>
      <c r="C14" s="2" t="str">
        <f ca="1">INDEX(tblCompanies[Company Names],RANDBETWEEN(1,ROWS(tblCompanies[])))</f>
        <v>eMerge</v>
      </c>
      <c r="D14" s="2" t="str">
        <f t="shared" ca="1" si="1"/>
        <v>CANCELLED</v>
      </c>
      <c r="E14" t="str">
        <f ca="1">"Project " &amp;LEFT(Table1[[#This Row],[customer name]],6)&amp;":"&amp;RANDBETWEEN(100,2000)</f>
        <v>Project eMerge:1947</v>
      </c>
      <c r="F14" s="3">
        <f t="shared" ca="1" si="2"/>
        <v>368.21</v>
      </c>
      <c r="H14" t="str">
        <f ca="1">INDEX(tblNames[name],RANDBETWEEN(1,ROWS(tblNames[])))</f>
        <v>LENA TREVOR</v>
      </c>
      <c r="I14" t="str">
        <f ca="1">INDEX(tblNames2[name],RANDBETWEEN(1,ROWS(tblNames2[])))</f>
        <v>BENNIE LETHA</v>
      </c>
      <c r="J14" s="1">
        <f ca="1">Table1[[#This Row],[initation date]]+RANDBETWEEN(5,250)</f>
        <v>45596</v>
      </c>
      <c r="K14" s="1">
        <f ca="1">Table1[[#This Row],[ideal start]]+RANDBETWEEN(7,70)</f>
        <v>45603</v>
      </c>
    </row>
    <row r="15" spans="2:12" x14ac:dyDescent="0.25">
      <c r="B15" s="1">
        <f t="shared" ca="1" si="0"/>
        <v>44656</v>
      </c>
      <c r="C15" s="2" t="str">
        <f ca="1">INDEX(tblCompanies[Company Names],RANDBETWEEN(1,ROWS(tblCompanies[])))</f>
        <v>Smellsville</v>
      </c>
      <c r="D15" s="2" t="str">
        <f t="shared" ca="1" si="1"/>
        <v>CANCELLED</v>
      </c>
      <c r="E15" t="str">
        <f ca="1">"Project " &amp;LEFT(Table1[[#This Row],[customer name]],6)&amp;":"&amp;RANDBETWEEN(100,2000)</f>
        <v>Project Smells:1193</v>
      </c>
      <c r="F15" s="3">
        <f t="shared" ca="1" si="2"/>
        <v>184.02</v>
      </c>
      <c r="H15" t="str">
        <f ca="1">INDEX(tblNames[name],RANDBETWEEN(1,ROWS(tblNames[])))</f>
        <v>PENNY TRUMAN</v>
      </c>
      <c r="I15" t="str">
        <f ca="1">INDEX(tblNames2[name],RANDBETWEEN(1,ROWS(tblNames2[])))</f>
        <v>LUCILLE ARCHIE</v>
      </c>
      <c r="J15" s="1">
        <f ca="1">Table1[[#This Row],[initation date]]+RANDBETWEEN(5,250)</f>
        <v>44899</v>
      </c>
      <c r="K15" s="1">
        <f ca="1">Table1[[#This Row],[ideal start]]+RANDBETWEEN(7,70)</f>
        <v>44935</v>
      </c>
    </row>
    <row r="16" spans="2:12" x14ac:dyDescent="0.25">
      <c r="B16" s="1">
        <f t="shared" ca="1" si="0"/>
        <v>44843</v>
      </c>
      <c r="C16" s="2" t="str">
        <f ca="1">INDEX(tblCompanies[Company Names],RANDBETWEEN(1,ROWS(tblCompanies[])))</f>
        <v>FinancialMojo.com</v>
      </c>
      <c r="D16" s="2" t="str">
        <f t="shared" ca="1" si="1"/>
        <v>PROPOSED</v>
      </c>
      <c r="E16" t="str">
        <f ca="1">"Project " &amp;LEFT(Table1[[#This Row],[customer name]],6)&amp;":"&amp;RANDBETWEEN(100,2000)</f>
        <v>Project Financ:814</v>
      </c>
      <c r="F16" s="3">
        <f t="shared" ca="1" si="2"/>
        <v>969.64</v>
      </c>
      <c r="H16" t="str">
        <f ca="1">INDEX(tblNames[name],RANDBETWEEN(1,ROWS(tblNames[])))</f>
        <v>LENA TREVOR</v>
      </c>
      <c r="I16" t="str">
        <f ca="1">INDEX(tblNames2[name],RANDBETWEEN(1,ROWS(tblNames2[])))</f>
        <v>SARA LATISHA</v>
      </c>
      <c r="J16" s="1">
        <f ca="1">Table1[[#This Row],[initation date]]+RANDBETWEEN(5,250)</f>
        <v>44991</v>
      </c>
      <c r="K16" s="1">
        <f ca="1">Table1[[#This Row],[ideal start]]+RANDBETWEEN(7,70)</f>
        <v>45059</v>
      </c>
    </row>
    <row r="17" spans="2:11" x14ac:dyDescent="0.25">
      <c r="B17" s="1">
        <f t="shared" ca="1" si="0"/>
        <v>45523</v>
      </c>
      <c r="C17" s="2" t="str">
        <f ca="1">INDEX(tblCompanies[Company Names],RANDBETWEEN(1,ROWS(tblCompanies[])))</f>
        <v>eMerge</v>
      </c>
      <c r="D17" s="2" t="str">
        <f t="shared" ca="1" si="1"/>
        <v>ACTIVE</v>
      </c>
      <c r="E17" t="str">
        <f ca="1">"Project " &amp;LEFT(Table1[[#This Row],[customer name]],6)&amp;":"&amp;RANDBETWEEN(100,2000)</f>
        <v>Project eMerge:880</v>
      </c>
      <c r="F17" s="3">
        <f t="shared" ca="1" si="2"/>
        <v>820.94</v>
      </c>
      <c r="H17" t="str">
        <f ca="1">INDEX(tblNames[name],RANDBETWEEN(1,ROWS(tblNames[])))</f>
        <v>REGINALD HAROLD</v>
      </c>
      <c r="I17" t="str">
        <f ca="1">INDEX(tblNames2[name],RANDBETWEEN(1,ROWS(tblNames2[])))</f>
        <v>CRYSTAL ISRAEL</v>
      </c>
      <c r="J17" s="1">
        <f ca="1">Table1[[#This Row],[initation date]]+RANDBETWEEN(5,250)</f>
        <v>45762</v>
      </c>
      <c r="K17" s="1">
        <f ca="1">Table1[[#This Row],[ideal start]]+RANDBETWEEN(7,70)</f>
        <v>45814</v>
      </c>
    </row>
    <row r="18" spans="2:11" x14ac:dyDescent="0.25">
      <c r="B18" s="1">
        <f t="shared" ca="1" si="0"/>
        <v>44726</v>
      </c>
      <c r="C18" s="2" t="str">
        <f ca="1">INDEX(tblCompanies[Company Names],RANDBETWEEN(1,ROWS(tblCompanies[])))</f>
        <v>Talking Feet</v>
      </c>
      <c r="D18" s="2" t="str">
        <f t="shared" ca="1" si="1"/>
        <v>REJECTED</v>
      </c>
      <c r="E18" t="str">
        <f ca="1">"Project " &amp;LEFT(Table1[[#This Row],[customer name]],6)&amp;":"&amp;RANDBETWEEN(100,2000)</f>
        <v>Project Talkin:1864</v>
      </c>
      <c r="F18" s="3">
        <f t="shared" ca="1" si="2"/>
        <v>812.85</v>
      </c>
      <c r="H18" t="str">
        <f ca="1">INDEX(tblNames[name],RANDBETWEEN(1,ROWS(tblNames[])))</f>
        <v>REGINALD HAROLD</v>
      </c>
      <c r="I18" t="str">
        <f ca="1">INDEX(tblNames2[name],RANDBETWEEN(1,ROWS(tblNames2[])))</f>
        <v>CRYSTAL ISRAEL</v>
      </c>
      <c r="J18" s="1">
        <f ca="1">Table1[[#This Row],[initation date]]+RANDBETWEEN(5,250)</f>
        <v>44881</v>
      </c>
      <c r="K18" s="1">
        <f ca="1">Table1[[#This Row],[ideal start]]+RANDBETWEEN(7,70)</f>
        <v>44912</v>
      </c>
    </row>
    <row r="19" spans="2:11" x14ac:dyDescent="0.25">
      <c r="B19" s="1">
        <f t="shared" ca="1" si="0"/>
        <v>45385</v>
      </c>
      <c r="C19" s="2" t="str">
        <f ca="1">INDEX(tblCompanies[Company Names],RANDBETWEEN(1,ROWS(tblCompanies[])))</f>
        <v>The Handle Bar</v>
      </c>
      <c r="D19" s="2" t="str">
        <f t="shared" ca="1" si="1"/>
        <v>PROPOSED</v>
      </c>
      <c r="E19" t="str">
        <f ca="1">"Project " &amp;LEFT(Table1[[#This Row],[customer name]],6)&amp;":"&amp;RANDBETWEEN(100,2000)</f>
        <v>Project The Ha:1239</v>
      </c>
      <c r="F19" s="3">
        <f t="shared" ca="1" si="2"/>
        <v>74.34</v>
      </c>
      <c r="H19" t="str">
        <f ca="1">INDEX(tblNames[name],RANDBETWEEN(1,ROWS(tblNames[])))</f>
        <v>LENA TREVOR</v>
      </c>
      <c r="I19" t="str">
        <f ca="1">INDEX(tblNames2[name],RANDBETWEEN(1,ROWS(tblNames2[])))</f>
        <v>RALPH STACIE</v>
      </c>
      <c r="J19" s="1">
        <f ca="1">Table1[[#This Row],[initation date]]+RANDBETWEEN(5,250)</f>
        <v>45437</v>
      </c>
      <c r="K19" s="1">
        <f ca="1">Table1[[#This Row],[ideal start]]+RANDBETWEEN(7,70)</f>
        <v>45500</v>
      </c>
    </row>
    <row r="20" spans="2:11" x14ac:dyDescent="0.25">
      <c r="B20" s="1">
        <f t="shared" ca="1" si="0"/>
        <v>44534</v>
      </c>
      <c r="C20" s="2" t="str">
        <f ca="1">INDEX(tblCompanies[Company Names],RANDBETWEEN(1,ROWS(tblCompanies[])))</f>
        <v>Category Five</v>
      </c>
      <c r="D20" s="2" t="str">
        <f t="shared" ca="1" si="1"/>
        <v>PLANNING</v>
      </c>
      <c r="E20" t="str">
        <f ca="1">"Project " &amp;LEFT(Table1[[#This Row],[customer name]],6)&amp;":"&amp;RANDBETWEEN(100,2000)</f>
        <v>Project Catego:575</v>
      </c>
      <c r="F20" s="3">
        <f t="shared" ca="1" si="2"/>
        <v>29.01</v>
      </c>
      <c r="H20" t="str">
        <f ca="1">INDEX(tblNames[name],RANDBETWEEN(1,ROWS(tblNames[])))</f>
        <v>DENIS DEANA</v>
      </c>
      <c r="I20" t="str">
        <f ca="1">INDEX(tblNames2[name],RANDBETWEEN(1,ROWS(tblNames2[])))</f>
        <v>RALPH STACIE</v>
      </c>
      <c r="J20" s="1">
        <f ca="1">Table1[[#This Row],[initation date]]+RANDBETWEEN(5,250)</f>
        <v>44625</v>
      </c>
      <c r="K20" s="1">
        <f ca="1">Table1[[#This Row],[ideal start]]+RANDBETWEEN(7,70)</f>
        <v>44694</v>
      </c>
    </row>
    <row r="21" spans="2:11" x14ac:dyDescent="0.25">
      <c r="B21" s="1">
        <f t="shared" ca="1" si="0"/>
        <v>45540</v>
      </c>
      <c r="C21" s="2" t="str">
        <f ca="1">INDEX(tblCompanies[Company Names],RANDBETWEEN(1,ROWS(tblCompanies[])))</f>
        <v>iBOUND.COM</v>
      </c>
      <c r="D21" s="2" t="str">
        <f t="shared" ca="1" si="1"/>
        <v>TEST</v>
      </c>
      <c r="E21" t="str">
        <f ca="1">"Project " &amp;LEFT(Table1[[#This Row],[customer name]],6)&amp;":"&amp;RANDBETWEEN(100,2000)</f>
        <v>Project iBOUND:1897</v>
      </c>
      <c r="F21" s="3">
        <f t="shared" ca="1" si="2"/>
        <v>231.29</v>
      </c>
      <c r="H21" t="str">
        <f ca="1">INDEX(tblNames[name],RANDBETWEEN(1,ROWS(tblNames[])))</f>
        <v>DENIS DEANA</v>
      </c>
      <c r="I21" t="str">
        <f ca="1">INDEX(tblNames2[name],RANDBETWEEN(1,ROWS(tblNames2[])))</f>
        <v>MARJORIE QUINCY</v>
      </c>
      <c r="J21" s="1">
        <f ca="1">Table1[[#This Row],[initation date]]+RANDBETWEEN(5,250)</f>
        <v>45720</v>
      </c>
      <c r="K21" s="1">
        <f ca="1">Table1[[#This Row],[ideal start]]+RANDBETWEEN(7,70)</f>
        <v>45777</v>
      </c>
    </row>
    <row r="22" spans="2:11" x14ac:dyDescent="0.25">
      <c r="B22" s="1">
        <f t="shared" ca="1" si="0"/>
        <v>44834</v>
      </c>
      <c r="C22" s="2" t="str">
        <f ca="1">INDEX(tblCompanies[Company Names],RANDBETWEEN(1,ROWS(tblCompanies[])))</f>
        <v>FisCali</v>
      </c>
      <c r="D22" s="2" t="str">
        <f t="shared" ca="1" si="1"/>
        <v>CANCELLED</v>
      </c>
      <c r="E22" t="str">
        <f ca="1">"Project " &amp;LEFT(Table1[[#This Row],[customer name]],6)&amp;":"&amp;RANDBETWEEN(100,2000)</f>
        <v>Project FisCal:1078</v>
      </c>
      <c r="F22" s="3">
        <f t="shared" ca="1" si="2"/>
        <v>129.47999999999999</v>
      </c>
      <c r="H22" t="str">
        <f ca="1">INDEX(tblNames[name],RANDBETWEEN(1,ROWS(tblNames[])))</f>
        <v>DENIS DEANA</v>
      </c>
      <c r="I22" t="str">
        <f ca="1">INDEX(tblNames2[name],RANDBETWEEN(1,ROWS(tblNames2[])))</f>
        <v>CRYSTAL ISRAEL</v>
      </c>
      <c r="J22" s="1">
        <f ca="1">Table1[[#This Row],[initation date]]+RANDBETWEEN(5,250)</f>
        <v>45062</v>
      </c>
      <c r="K22" s="1">
        <f ca="1">Table1[[#This Row],[ideal start]]+RANDBETWEEN(7,70)</f>
        <v>45121</v>
      </c>
    </row>
    <row r="23" spans="2:11" x14ac:dyDescent="0.25">
      <c r="B23" s="1">
        <f t="shared" ca="1" si="0"/>
        <v>45051</v>
      </c>
      <c r="C23" s="2" t="str">
        <f ca="1">INDEX(tblCompanies[Company Names],RANDBETWEEN(1,ROWS(tblCompanies[])))</f>
        <v>AutoMain</v>
      </c>
      <c r="D23" s="2" t="str">
        <f t="shared" ca="1" si="1"/>
        <v>CANCELLED</v>
      </c>
      <c r="E23" t="str">
        <f ca="1">"Project " &amp;LEFT(Table1[[#This Row],[customer name]],6)&amp;":"&amp;RANDBETWEEN(100,2000)</f>
        <v>Project AutoMa:452</v>
      </c>
      <c r="F23" s="3">
        <f t="shared" ca="1" si="2"/>
        <v>843.7</v>
      </c>
      <c r="H23" t="str">
        <f ca="1">INDEX(tblNames[name],RANDBETWEEN(1,ROWS(tblNames[])))</f>
        <v>DENIS DEANA</v>
      </c>
      <c r="I23" t="str">
        <f ca="1">INDEX(tblNames2[name],RANDBETWEEN(1,ROWS(tblNames2[])))</f>
        <v>MARJORIE QUINCY</v>
      </c>
      <c r="J23" s="1">
        <f ca="1">Table1[[#This Row],[initation date]]+RANDBETWEEN(5,250)</f>
        <v>45207</v>
      </c>
      <c r="K23" s="1">
        <f ca="1">Table1[[#This Row],[ideal start]]+RANDBETWEEN(7,70)</f>
        <v>45268</v>
      </c>
    </row>
    <row r="24" spans="2:11" x14ac:dyDescent="0.25">
      <c r="B24" s="1">
        <f t="shared" ca="1" si="0"/>
        <v>44402</v>
      </c>
      <c r="C24" s="2" t="str">
        <f ca="1">INDEX(tblCompanies[Company Names],RANDBETWEEN(1,ROWS(tblCompanies[])))</f>
        <v>All Fours Collection Agency</v>
      </c>
      <c r="D24" s="2" t="str">
        <f t="shared" ca="1" si="1"/>
        <v>ACTIVE</v>
      </c>
      <c r="E24" t="str">
        <f ca="1">"Project " &amp;LEFT(Table1[[#This Row],[customer name]],6)&amp;":"&amp;RANDBETWEEN(100,2000)</f>
        <v>Project All Fo:230</v>
      </c>
      <c r="F24" s="3">
        <f t="shared" ca="1" si="2"/>
        <v>372.67</v>
      </c>
      <c r="H24" t="str">
        <f ca="1">INDEX(tblNames[name],RANDBETWEEN(1,ROWS(tblNames[])))</f>
        <v>PENNY TRUMAN</v>
      </c>
      <c r="I24" t="str">
        <f ca="1">INDEX(tblNames2[name],RANDBETWEEN(1,ROWS(tblNames2[])))</f>
        <v>SARA LATISHA</v>
      </c>
      <c r="J24" s="1">
        <f ca="1">Table1[[#This Row],[initation date]]+RANDBETWEEN(5,250)</f>
        <v>44582</v>
      </c>
      <c r="K24" s="1">
        <f ca="1">Table1[[#This Row],[ideal start]]+RANDBETWEEN(7,70)</f>
        <v>44611</v>
      </c>
    </row>
    <row r="25" spans="2:11" x14ac:dyDescent="0.25">
      <c r="B25" s="1">
        <f t="shared" ca="1" si="0"/>
        <v>44476</v>
      </c>
      <c r="C25" s="2" t="str">
        <f ca="1">INDEX(tblCompanies[Company Names],RANDBETWEEN(1,ROWS(tblCompanies[])))</f>
        <v>All Fours Collection Agency</v>
      </c>
      <c r="D25" s="2" t="str">
        <f t="shared" ca="1" si="1"/>
        <v>REJECTED</v>
      </c>
      <c r="E25" t="str">
        <f ca="1">"Project " &amp;LEFT(Table1[[#This Row],[customer name]],6)&amp;":"&amp;RANDBETWEEN(100,2000)</f>
        <v>Project All Fo:167</v>
      </c>
      <c r="F25" s="3">
        <f t="shared" ca="1" si="2"/>
        <v>203.06</v>
      </c>
      <c r="H25" t="str">
        <f ca="1">INDEX(tblNames[name],RANDBETWEEN(1,ROWS(tblNames[])))</f>
        <v>DENIS DEANA</v>
      </c>
      <c r="I25" t="str">
        <f ca="1">INDEX(tblNames2[name],RANDBETWEEN(1,ROWS(tblNames2[])))</f>
        <v>FERNANDO JOESPH</v>
      </c>
      <c r="J25" s="1">
        <f ca="1">Table1[[#This Row],[initation date]]+RANDBETWEEN(5,250)</f>
        <v>44536</v>
      </c>
      <c r="K25" s="1">
        <f ca="1">Table1[[#This Row],[ideal start]]+RANDBETWEEN(7,70)</f>
        <v>44585</v>
      </c>
    </row>
    <row r="26" spans="2:11" x14ac:dyDescent="0.25">
      <c r="B26" s="1">
        <f t="shared" ca="1" si="0"/>
        <v>44394</v>
      </c>
      <c r="C26" s="2" t="str">
        <f ca="1">INDEX(tblCompanies[Company Names],RANDBETWEEN(1,ROWS(tblCompanies[])))</f>
        <v>GalaKala</v>
      </c>
      <c r="D26" s="2" t="str">
        <f t="shared" ca="1" si="1"/>
        <v>PLANNING</v>
      </c>
      <c r="E26" t="str">
        <f ca="1">"Project " &amp;LEFT(Table1[[#This Row],[customer name]],6)&amp;":"&amp;RANDBETWEEN(100,2000)</f>
        <v>Project GalaKa:1117</v>
      </c>
      <c r="F26" s="3">
        <f t="shared" ca="1" si="2"/>
        <v>301.02999999999997</v>
      </c>
      <c r="H26" t="str">
        <f ca="1">INDEX(tblNames[name],RANDBETWEEN(1,ROWS(tblNames[])))</f>
        <v>PENNY TRUMAN</v>
      </c>
      <c r="I26" t="str">
        <f ca="1">INDEX(tblNames2[name],RANDBETWEEN(1,ROWS(tblNames2[])))</f>
        <v>RALPH STACIE</v>
      </c>
      <c r="J26" s="1">
        <f ca="1">Table1[[#This Row],[initation date]]+RANDBETWEEN(5,250)</f>
        <v>44561</v>
      </c>
      <c r="K26" s="1">
        <f ca="1">Table1[[#This Row],[ideal start]]+RANDBETWEEN(7,70)</f>
        <v>44622</v>
      </c>
    </row>
    <row r="27" spans="2:11" x14ac:dyDescent="0.25">
      <c r="B27" s="1">
        <f t="shared" ca="1" si="0"/>
        <v>45179</v>
      </c>
      <c r="C27" s="2" t="str">
        <f ca="1">INDEX(tblCompanies[Company Names],RANDBETWEEN(1,ROWS(tblCompanies[])))</f>
        <v>FisCali</v>
      </c>
      <c r="D27" s="2" t="str">
        <f t="shared" ca="1" si="1"/>
        <v>CANCELLED</v>
      </c>
      <c r="E27" t="str">
        <f ca="1">"Project " &amp;LEFT(Table1[[#This Row],[customer name]],6)&amp;":"&amp;RANDBETWEEN(100,2000)</f>
        <v>Project FisCal:1658</v>
      </c>
      <c r="F27" s="3">
        <f t="shared" ca="1" si="2"/>
        <v>393.24</v>
      </c>
      <c r="H27" t="str">
        <f ca="1">INDEX(tblNames[name],RANDBETWEEN(1,ROWS(tblNames[])))</f>
        <v>LENA TREVOR</v>
      </c>
      <c r="I27" t="str">
        <f ca="1">INDEX(tblNames2[name],RANDBETWEEN(1,ROWS(tblNames2[])))</f>
        <v>RALPH STACIE</v>
      </c>
      <c r="J27" s="1">
        <f ca="1">Table1[[#This Row],[initation date]]+RANDBETWEEN(5,250)</f>
        <v>45236</v>
      </c>
      <c r="K27" s="1">
        <f ca="1">Table1[[#This Row],[ideal start]]+RANDBETWEEN(7,70)</f>
        <v>45304</v>
      </c>
    </row>
    <row r="28" spans="2:11" x14ac:dyDescent="0.25">
      <c r="B28" s="1">
        <f t="shared" ca="1" si="0"/>
        <v>44526</v>
      </c>
      <c r="C28" s="2" t="str">
        <f ca="1">INDEX(tblCompanies[Company Names],RANDBETWEEN(1,ROWS(tblCompanies[])))</f>
        <v>Brand Royalty</v>
      </c>
      <c r="D28" s="2" t="str">
        <f t="shared" ca="1" si="1"/>
        <v>ACTIVE</v>
      </c>
      <c r="E28" t="str">
        <f ca="1">"Project " &amp;LEFT(Table1[[#This Row],[customer name]],6)&amp;":"&amp;RANDBETWEEN(100,2000)</f>
        <v>Project Brand :1545</v>
      </c>
      <c r="F28" s="3">
        <f t="shared" ca="1" si="2"/>
        <v>106.5</v>
      </c>
      <c r="H28" t="str">
        <f ca="1">INDEX(tblNames[name],RANDBETWEEN(1,ROWS(tblNames[])))</f>
        <v>REGINALD HAROLD</v>
      </c>
      <c r="I28" t="str">
        <f ca="1">INDEX(tblNames2[name],RANDBETWEEN(1,ROWS(tblNames2[])))</f>
        <v>SARA LATISHA</v>
      </c>
      <c r="J28" s="1">
        <f ca="1">Table1[[#This Row],[initation date]]+RANDBETWEEN(5,250)</f>
        <v>44597</v>
      </c>
      <c r="K28" s="1">
        <f ca="1">Table1[[#This Row],[ideal start]]+RANDBETWEEN(7,70)</f>
        <v>44626</v>
      </c>
    </row>
    <row r="29" spans="2:11" x14ac:dyDescent="0.25">
      <c r="B29" s="1">
        <f t="shared" ca="1" si="0"/>
        <v>45232</v>
      </c>
      <c r="C29" s="2" t="str">
        <f ca="1">INDEX(tblCompanies[Company Names],RANDBETWEEN(1,ROWS(tblCompanies[])))</f>
        <v>Visionary Summit</v>
      </c>
      <c r="D29" s="2" t="str">
        <f t="shared" ca="1" si="1"/>
        <v>PROPOSED</v>
      </c>
      <c r="E29" t="str">
        <f ca="1">"Project " &amp;LEFT(Table1[[#This Row],[customer name]],6)&amp;":"&amp;RANDBETWEEN(100,2000)</f>
        <v>Project Vision:902</v>
      </c>
      <c r="F29" s="3">
        <f t="shared" ca="1" si="2"/>
        <v>951.92</v>
      </c>
      <c r="H29" t="str">
        <f ca="1">INDEX(tblNames[name],RANDBETWEEN(1,ROWS(tblNames[])))</f>
        <v>DENIS DEANA</v>
      </c>
      <c r="I29" t="str">
        <f ca="1">INDEX(tblNames2[name],RANDBETWEEN(1,ROWS(tblNames2[])))</f>
        <v>BENNIE LETHA</v>
      </c>
      <c r="J29" s="1">
        <f ca="1">Table1[[#This Row],[initation date]]+RANDBETWEEN(5,250)</f>
        <v>45296</v>
      </c>
      <c r="K29" s="1">
        <f ca="1">Table1[[#This Row],[ideal start]]+RANDBETWEEN(7,70)</f>
        <v>45362</v>
      </c>
    </row>
    <row r="30" spans="2:11" x14ac:dyDescent="0.25">
      <c r="B30" s="1">
        <f t="shared" ca="1" si="0"/>
        <v>45488</v>
      </c>
      <c r="C30" s="2" t="str">
        <f ca="1">INDEX(tblCompanies[Company Names],RANDBETWEEN(1,ROWS(tblCompanies[])))</f>
        <v>Brand Royalty</v>
      </c>
      <c r="D30" s="2" t="str">
        <f t="shared" ca="1" si="1"/>
        <v>COMPLETE</v>
      </c>
      <c r="E30" t="str">
        <f ca="1">"Project " &amp;LEFT(Table1[[#This Row],[customer name]],6)&amp;":"&amp;RANDBETWEEN(100,2000)</f>
        <v>Project Brand :967</v>
      </c>
      <c r="F30" s="3">
        <f t="shared" ca="1" si="2"/>
        <v>636.04999999999995</v>
      </c>
      <c r="H30" t="str">
        <f ca="1">INDEX(tblNames[name],RANDBETWEEN(1,ROWS(tblNames[])))</f>
        <v>DENIS DEANA</v>
      </c>
      <c r="I30" t="str">
        <f ca="1">INDEX(tblNames2[name],RANDBETWEEN(1,ROWS(tblNames2[])))</f>
        <v>MARJORIE QUINCY</v>
      </c>
      <c r="J30" s="1">
        <f ca="1">Table1[[#This Row],[initation date]]+RANDBETWEEN(5,250)</f>
        <v>45703</v>
      </c>
      <c r="K30" s="1">
        <f ca="1">Table1[[#This Row],[ideal start]]+RANDBETWEEN(7,70)</f>
        <v>45721</v>
      </c>
    </row>
    <row r="31" spans="2:11" x14ac:dyDescent="0.25">
      <c r="B31" s="1">
        <f t="shared" ca="1" si="0"/>
        <v>45243</v>
      </c>
      <c r="C31" s="2" t="str">
        <f ca="1">INDEX(tblCompanies[Company Names],RANDBETWEEN(1,ROWS(tblCompanies[])))</f>
        <v>Visioneer Graphics</v>
      </c>
      <c r="D31" s="2" t="str">
        <f t="shared" ca="1" si="1"/>
        <v>COMPLETE</v>
      </c>
      <c r="E31" t="str">
        <f ca="1">"Project " &amp;LEFT(Table1[[#This Row],[customer name]],6)&amp;":"&amp;RANDBETWEEN(100,2000)</f>
        <v>Project Vision:152</v>
      </c>
      <c r="F31" s="3">
        <f t="shared" ca="1" si="2"/>
        <v>642.24</v>
      </c>
      <c r="H31" t="str">
        <f ca="1">INDEX(tblNames[name],RANDBETWEEN(1,ROWS(tblNames[])))</f>
        <v>DENIS DEANA</v>
      </c>
      <c r="I31" t="str">
        <f ca="1">INDEX(tblNames2[name],RANDBETWEEN(1,ROWS(tblNames2[])))</f>
        <v>LUCILLE ARCHIE</v>
      </c>
      <c r="J31" s="1">
        <f ca="1">Table1[[#This Row],[initation date]]+RANDBETWEEN(5,250)</f>
        <v>45481</v>
      </c>
      <c r="K31" s="1">
        <f ca="1">Table1[[#This Row],[ideal start]]+RANDBETWEEN(7,70)</f>
        <v>45490</v>
      </c>
    </row>
    <row r="32" spans="2:11" x14ac:dyDescent="0.25">
      <c r="B32" s="1">
        <f t="shared" ca="1" si="0"/>
        <v>45213</v>
      </c>
      <c r="C32" s="2" t="str">
        <f ca="1">INDEX(tblCompanies[Company Names],RANDBETWEEN(1,ROWS(tblCompanies[])))</f>
        <v>The Happy Heifer</v>
      </c>
      <c r="D32" s="2" t="str">
        <f t="shared" ca="1" si="1"/>
        <v>TEST</v>
      </c>
      <c r="E32" t="str">
        <f ca="1">"Project " &amp;LEFT(Table1[[#This Row],[customer name]],6)&amp;":"&amp;RANDBETWEEN(100,2000)</f>
        <v>Project The Ha:1319</v>
      </c>
      <c r="F32" s="3">
        <f t="shared" ca="1" si="2"/>
        <v>37.229999999999997</v>
      </c>
      <c r="H32" t="str">
        <f ca="1">INDEX(tblNames[name],RANDBETWEEN(1,ROWS(tblNames[])))</f>
        <v>LENA TREVOR</v>
      </c>
      <c r="I32" t="str">
        <f ca="1">INDEX(tblNames2[name],RANDBETWEEN(1,ROWS(tblNames2[])))</f>
        <v>LUCILLE ARCHIE</v>
      </c>
      <c r="J32" s="1">
        <f ca="1">Table1[[#This Row],[initation date]]+RANDBETWEEN(5,250)</f>
        <v>45432</v>
      </c>
      <c r="K32" s="1">
        <f ca="1">Table1[[#This Row],[ideal start]]+RANDBETWEEN(7,70)</f>
        <v>45484</v>
      </c>
    </row>
    <row r="33" spans="2:11" x14ac:dyDescent="0.25">
      <c r="B33" s="1">
        <f t="shared" ca="1" si="0"/>
        <v>45013</v>
      </c>
      <c r="C33" s="2" t="str">
        <f ca="1">INDEX(tblCompanies[Company Names],RANDBETWEEN(1,ROWS(tblCompanies[])))</f>
        <v>Package Fax</v>
      </c>
      <c r="D33" s="2" t="str">
        <f t="shared" ca="1" si="1"/>
        <v>PLANNING</v>
      </c>
      <c r="E33" t="str">
        <f ca="1">"Project " &amp;LEFT(Table1[[#This Row],[customer name]],6)&amp;":"&amp;RANDBETWEEN(100,2000)</f>
        <v>Project Packag:598</v>
      </c>
      <c r="F33" s="3">
        <f t="shared" ca="1" si="2"/>
        <v>932.1</v>
      </c>
      <c r="H33" t="str">
        <f ca="1">INDEX(tblNames[name],RANDBETWEEN(1,ROWS(tblNames[])))</f>
        <v>DENIS DEANA</v>
      </c>
      <c r="I33" t="str">
        <f ca="1">INDEX(tblNames2[name],RANDBETWEEN(1,ROWS(tblNames2[])))</f>
        <v>DALLAS BRENDAN</v>
      </c>
      <c r="J33" s="1">
        <f ca="1">Table1[[#This Row],[initation date]]+RANDBETWEEN(5,250)</f>
        <v>45066</v>
      </c>
      <c r="K33" s="1">
        <f ca="1">Table1[[#This Row],[ideal start]]+RANDBETWEEN(7,70)</f>
        <v>45086</v>
      </c>
    </row>
    <row r="34" spans="2:11" x14ac:dyDescent="0.25">
      <c r="B34" s="1">
        <f t="shared" ca="1" si="0"/>
        <v>45123</v>
      </c>
      <c r="C34" s="2" t="str">
        <f ca="1">INDEX(tblCompanies[Company Names],RANDBETWEEN(1,ROWS(tblCompanies[])))</f>
        <v>Fringe Factory</v>
      </c>
      <c r="D34" s="2" t="str">
        <f t="shared" ca="1" si="1"/>
        <v>TEST</v>
      </c>
      <c r="E34" t="str">
        <f ca="1">"Project " &amp;LEFT(Table1[[#This Row],[customer name]],6)&amp;":"&amp;RANDBETWEEN(100,2000)</f>
        <v>Project Fringe:1931</v>
      </c>
      <c r="F34" s="3">
        <f t="shared" ca="1" si="2"/>
        <v>881.84</v>
      </c>
      <c r="H34" t="str">
        <f ca="1">INDEX(tblNames[name],RANDBETWEEN(1,ROWS(tblNames[])))</f>
        <v>REGINALD HAROLD</v>
      </c>
      <c r="I34" t="str">
        <f ca="1">INDEX(tblNames2[name],RANDBETWEEN(1,ROWS(tblNames2[])))</f>
        <v>FERNANDO JOESPH</v>
      </c>
      <c r="J34" s="1">
        <f ca="1">Table1[[#This Row],[initation date]]+RANDBETWEEN(5,250)</f>
        <v>45270</v>
      </c>
      <c r="K34" s="1">
        <f ca="1">Table1[[#This Row],[ideal start]]+RANDBETWEEN(7,70)</f>
        <v>45278</v>
      </c>
    </row>
    <row r="35" spans="2:11" x14ac:dyDescent="0.25">
      <c r="B35" s="1">
        <f t="shared" ref="B35:B66" ca="1" si="3">RANDBETWEEN(DATE(2021,1,1),TODAY())</f>
        <v>44734</v>
      </c>
      <c r="C35" s="2" t="str">
        <f ca="1">INDEX(tblCompanies[Company Names],RANDBETWEEN(1,ROWS(tblCompanies[])))</f>
        <v>AMNU.com</v>
      </c>
      <c r="D35" s="2" t="str">
        <f t="shared" ca="1" si="1"/>
        <v>REJECTED</v>
      </c>
      <c r="E35" t="str">
        <f ca="1">"Project " &amp;LEFT(Table1[[#This Row],[customer name]],6)&amp;":"&amp;RANDBETWEEN(100,2000)</f>
        <v>Project AMNU.c:1813</v>
      </c>
      <c r="F35" s="3">
        <f t="shared" ca="1" si="2"/>
        <v>309.39</v>
      </c>
      <c r="H35" t="str">
        <f ca="1">INDEX(tblNames[name],RANDBETWEEN(1,ROWS(tblNames[])))</f>
        <v>LENA TREVOR</v>
      </c>
      <c r="I35" t="str">
        <f ca="1">INDEX(tblNames2[name],RANDBETWEEN(1,ROWS(tblNames2[])))</f>
        <v>SARA LATISHA</v>
      </c>
      <c r="J35" s="1">
        <f ca="1">Table1[[#This Row],[initation date]]+RANDBETWEEN(5,250)</f>
        <v>44851</v>
      </c>
      <c r="K35" s="1">
        <f ca="1">Table1[[#This Row],[ideal start]]+RANDBETWEEN(7,70)</f>
        <v>44878</v>
      </c>
    </row>
    <row r="36" spans="2:11" x14ac:dyDescent="0.25">
      <c r="B36" s="1">
        <f t="shared" ca="1" si="3"/>
        <v>44429</v>
      </c>
      <c r="C36" s="2" t="str">
        <f ca="1">INDEX(tblCompanies[Company Names],RANDBETWEEN(1,ROWS(tblCompanies[])))</f>
        <v>Back Off!</v>
      </c>
      <c r="D36" s="2" t="str">
        <f t="shared" ca="1" si="1"/>
        <v>COMPLETE</v>
      </c>
      <c r="E36" t="str">
        <f ca="1">"Project " &amp;LEFT(Table1[[#This Row],[customer name]],6)&amp;":"&amp;RANDBETWEEN(100,2000)</f>
        <v>Project Back O:1351</v>
      </c>
      <c r="F36" s="3">
        <f t="shared" ca="1" si="2"/>
        <v>417.92</v>
      </c>
      <c r="H36" t="str">
        <f ca="1">INDEX(tblNames[name],RANDBETWEEN(1,ROWS(tblNames[])))</f>
        <v>DENIS DEANA</v>
      </c>
      <c r="I36" t="str">
        <f ca="1">INDEX(tblNames2[name],RANDBETWEEN(1,ROWS(tblNames2[])))</f>
        <v>LUCILLE ARCHIE</v>
      </c>
      <c r="J36" s="1">
        <f ca="1">Table1[[#This Row],[initation date]]+RANDBETWEEN(5,250)</f>
        <v>44550</v>
      </c>
      <c r="K36" s="1">
        <f ca="1">Table1[[#This Row],[ideal start]]+RANDBETWEEN(7,70)</f>
        <v>44561</v>
      </c>
    </row>
    <row r="37" spans="2:11" x14ac:dyDescent="0.25">
      <c r="B37" s="1">
        <f t="shared" ca="1" si="3"/>
        <v>44866</v>
      </c>
      <c r="C37" s="2" t="str">
        <f ca="1">INDEX(tblCompanies[Company Names],RANDBETWEEN(1,ROWS(tblCompanies[])))</f>
        <v>DogSitters</v>
      </c>
      <c r="D37" s="2" t="str">
        <f t="shared" ca="1" si="1"/>
        <v>TEST</v>
      </c>
      <c r="E37" t="str">
        <f ca="1">"Project " &amp;LEFT(Table1[[#This Row],[customer name]],6)&amp;":"&amp;RANDBETWEEN(100,2000)</f>
        <v>Project DogSit:1284</v>
      </c>
      <c r="F37" s="3">
        <f t="shared" ca="1" si="2"/>
        <v>942.82</v>
      </c>
      <c r="H37" t="str">
        <f ca="1">INDEX(tblNames[name],RANDBETWEEN(1,ROWS(tblNames[])))</f>
        <v>LENA TREVOR</v>
      </c>
      <c r="I37" t="str">
        <f ca="1">INDEX(tblNames2[name],RANDBETWEEN(1,ROWS(tblNames2[])))</f>
        <v>LUCILLE ARCHIE</v>
      </c>
      <c r="J37" s="1">
        <f ca="1">Table1[[#This Row],[initation date]]+RANDBETWEEN(5,250)</f>
        <v>44964</v>
      </c>
      <c r="K37" s="1">
        <f ca="1">Table1[[#This Row],[ideal start]]+RANDBETWEEN(7,70)</f>
        <v>44977</v>
      </c>
    </row>
    <row r="38" spans="2:11" x14ac:dyDescent="0.25">
      <c r="B38" s="1">
        <f t="shared" ca="1" si="3"/>
        <v>44573</v>
      </c>
      <c r="C38" s="2" t="str">
        <f ca="1">INDEX(tblCompanies[Company Names],RANDBETWEEN(1,ROWS(tblCompanies[])))</f>
        <v>PEOPLEFINDING.COM</v>
      </c>
      <c r="D38" s="2" t="str">
        <f t="shared" ca="1" si="1"/>
        <v>PROPOSED</v>
      </c>
      <c r="E38" t="str">
        <f ca="1">"Project " &amp;LEFT(Table1[[#This Row],[customer name]],6)&amp;":"&amp;RANDBETWEEN(100,2000)</f>
        <v>Project PEOPLE:1828</v>
      </c>
      <c r="F38" s="3">
        <f t="shared" ca="1" si="2"/>
        <v>849.75</v>
      </c>
      <c r="H38" t="str">
        <f ca="1">INDEX(tblNames[name],RANDBETWEEN(1,ROWS(tblNames[])))</f>
        <v>PENNY TRUMAN</v>
      </c>
      <c r="I38" t="str">
        <f ca="1">INDEX(tblNames2[name],RANDBETWEEN(1,ROWS(tblNames2[])))</f>
        <v>PAT RHONDA</v>
      </c>
      <c r="J38" s="1">
        <f ca="1">Table1[[#This Row],[initation date]]+RANDBETWEEN(5,250)</f>
        <v>44729</v>
      </c>
      <c r="K38" s="1">
        <f ca="1">Table1[[#This Row],[ideal start]]+RANDBETWEEN(7,70)</f>
        <v>44762</v>
      </c>
    </row>
    <row r="39" spans="2:11" x14ac:dyDescent="0.25">
      <c r="B39" s="1">
        <f t="shared" ca="1" si="3"/>
        <v>44439</v>
      </c>
      <c r="C39" s="2" t="str">
        <f ca="1">INDEX(tblCompanies[Company Names],RANDBETWEEN(1,ROWS(tblCompanies[])))</f>
        <v>Living Foods Farm</v>
      </c>
      <c r="D39" s="2" t="str">
        <f t="shared" ca="1" si="1"/>
        <v>REJECTED</v>
      </c>
      <c r="E39" t="str">
        <f ca="1">"Project " &amp;LEFT(Table1[[#This Row],[customer name]],6)&amp;":"&amp;RANDBETWEEN(100,2000)</f>
        <v>Project Living:738</v>
      </c>
      <c r="F39" s="3">
        <f t="shared" ca="1" si="2"/>
        <v>302.3</v>
      </c>
      <c r="H39" t="str">
        <f ca="1">INDEX(tblNames[name],RANDBETWEEN(1,ROWS(tblNames[])))</f>
        <v>DENIS DEANA</v>
      </c>
      <c r="I39" t="str">
        <f ca="1">INDEX(tblNames2[name],RANDBETWEEN(1,ROWS(tblNames2[])))</f>
        <v>BENNIE LETHA</v>
      </c>
      <c r="J39" s="1">
        <f ca="1">Table1[[#This Row],[initation date]]+RANDBETWEEN(5,250)</f>
        <v>44677</v>
      </c>
      <c r="K39" s="1">
        <f ca="1">Table1[[#This Row],[ideal start]]+RANDBETWEEN(7,70)</f>
        <v>44702</v>
      </c>
    </row>
    <row r="40" spans="2:11" x14ac:dyDescent="0.25">
      <c r="B40" s="1">
        <f t="shared" ca="1" si="3"/>
        <v>44610</v>
      </c>
      <c r="C40" s="2" t="str">
        <f ca="1">INDEX(tblCompanies[Company Names],RANDBETWEEN(1,ROWS(tblCompanies[])))</f>
        <v>HedgeSignal.com</v>
      </c>
      <c r="D40" s="2" t="str">
        <f t="shared" ca="1" si="1"/>
        <v>PLANNING</v>
      </c>
      <c r="E40" t="str">
        <f ca="1">"Project " &amp;LEFT(Table1[[#This Row],[customer name]],6)&amp;":"&amp;RANDBETWEEN(100,2000)</f>
        <v>Project HedgeS:678</v>
      </c>
      <c r="F40" s="3">
        <f t="shared" ca="1" si="2"/>
        <v>25.17</v>
      </c>
      <c r="H40" t="str">
        <f ca="1">INDEX(tblNames[name],RANDBETWEEN(1,ROWS(tblNames[])))</f>
        <v>PENNY TRUMAN</v>
      </c>
      <c r="I40" t="str">
        <f ca="1">INDEX(tblNames2[name],RANDBETWEEN(1,ROWS(tblNames2[])))</f>
        <v>DALLAS BRENDAN</v>
      </c>
      <c r="J40" s="1">
        <f ca="1">Table1[[#This Row],[initation date]]+RANDBETWEEN(5,250)</f>
        <v>44830</v>
      </c>
      <c r="K40" s="1">
        <f ca="1">Table1[[#This Row],[ideal start]]+RANDBETWEEN(7,70)</f>
        <v>44894</v>
      </c>
    </row>
    <row r="41" spans="2:11" x14ac:dyDescent="0.25">
      <c r="B41" s="1">
        <f t="shared" ca="1" si="3"/>
        <v>44304</v>
      </c>
      <c r="C41" s="2" t="str">
        <f ca="1">INDEX(tblCompanies[Company Names],RANDBETWEEN(1,ROWS(tblCompanies[])))</f>
        <v>Future Rodeo</v>
      </c>
      <c r="D41" s="2" t="str">
        <f t="shared" ca="1" si="1"/>
        <v>TEST</v>
      </c>
      <c r="E41" t="str">
        <f ca="1">"Project " &amp;LEFT(Table1[[#This Row],[customer name]],6)&amp;":"&amp;RANDBETWEEN(100,2000)</f>
        <v>Project Future:1139</v>
      </c>
      <c r="F41" s="3">
        <f t="shared" ca="1" si="2"/>
        <v>424.99</v>
      </c>
      <c r="H41" t="str">
        <f ca="1">INDEX(tblNames[name],RANDBETWEEN(1,ROWS(tblNames[])))</f>
        <v>REGINALD HAROLD</v>
      </c>
      <c r="I41" t="str">
        <f ca="1">INDEX(tblNames2[name],RANDBETWEEN(1,ROWS(tblNames2[])))</f>
        <v>RALPH STACIE</v>
      </c>
      <c r="J41" s="1">
        <f ca="1">Table1[[#This Row],[initation date]]+RANDBETWEEN(5,250)</f>
        <v>44445</v>
      </c>
      <c r="K41" s="1">
        <f ca="1">Table1[[#This Row],[ideal start]]+RANDBETWEEN(7,70)</f>
        <v>44465</v>
      </c>
    </row>
    <row r="42" spans="2:11" x14ac:dyDescent="0.25">
      <c r="B42" s="1">
        <f t="shared" ca="1" si="3"/>
        <v>44336</v>
      </c>
      <c r="C42" s="2" t="str">
        <f ca="1">INDEX(tblCompanies[Company Names],RANDBETWEEN(1,ROWS(tblCompanies[])))</f>
        <v>DogSitters</v>
      </c>
      <c r="D42" s="2" t="str">
        <f t="shared" ca="1" si="1"/>
        <v>PLANNING</v>
      </c>
      <c r="E42" t="str">
        <f ca="1">"Project " &amp;LEFT(Table1[[#This Row],[customer name]],6)&amp;":"&amp;RANDBETWEEN(100,2000)</f>
        <v>Project DogSit:1864</v>
      </c>
      <c r="F42" s="3">
        <f t="shared" ca="1" si="2"/>
        <v>800.08</v>
      </c>
      <c r="H42" t="str">
        <f ca="1">INDEX(tblNames[name],RANDBETWEEN(1,ROWS(tblNames[])))</f>
        <v>DENIS DEANA</v>
      </c>
      <c r="I42" t="str">
        <f ca="1">INDEX(tblNames2[name],RANDBETWEEN(1,ROWS(tblNames2[])))</f>
        <v>LUCILLE ARCHIE</v>
      </c>
      <c r="J42" s="1">
        <f ca="1">Table1[[#This Row],[initation date]]+RANDBETWEEN(5,250)</f>
        <v>44525</v>
      </c>
      <c r="K42" s="1">
        <f ca="1">Table1[[#This Row],[ideal start]]+RANDBETWEEN(7,70)</f>
        <v>44559</v>
      </c>
    </row>
    <row r="43" spans="2:11" x14ac:dyDescent="0.25">
      <c r="B43" s="1">
        <f t="shared" ca="1" si="3"/>
        <v>44401</v>
      </c>
      <c r="C43" s="2" t="str">
        <f ca="1">INDEX(tblCompanies[Company Names],RANDBETWEEN(1,ROWS(tblCompanies[])))</f>
        <v>eBola</v>
      </c>
      <c r="D43" s="2" t="str">
        <f t="shared" ca="1" si="1"/>
        <v>TEST</v>
      </c>
      <c r="E43" t="str">
        <f ca="1">"Project " &amp;LEFT(Table1[[#This Row],[customer name]],6)&amp;":"&amp;RANDBETWEEN(100,2000)</f>
        <v>Project eBola:1805</v>
      </c>
      <c r="F43" s="3">
        <f t="shared" ca="1" si="2"/>
        <v>21.71</v>
      </c>
      <c r="H43" t="str">
        <f ca="1">INDEX(tblNames[name],RANDBETWEEN(1,ROWS(tblNames[])))</f>
        <v>PENNY TRUMAN</v>
      </c>
      <c r="I43" t="str">
        <f ca="1">INDEX(tblNames2[name],RANDBETWEEN(1,ROWS(tblNames2[])))</f>
        <v>PAT RHONDA</v>
      </c>
      <c r="J43" s="1">
        <f ca="1">Table1[[#This Row],[initation date]]+RANDBETWEEN(5,250)</f>
        <v>44440</v>
      </c>
      <c r="K43" s="1">
        <f ca="1">Table1[[#This Row],[ideal start]]+RANDBETWEEN(7,70)</f>
        <v>44461</v>
      </c>
    </row>
    <row r="44" spans="2:11" x14ac:dyDescent="0.25">
      <c r="B44" s="1">
        <f t="shared" ca="1" si="3"/>
        <v>45250</v>
      </c>
      <c r="C44" s="2" t="str">
        <f ca="1">INDEX(tblCompanies[Company Names],RANDBETWEEN(1,ROWS(tblCompanies[])))</f>
        <v>Quordate</v>
      </c>
      <c r="D44" s="2" t="str">
        <f t="shared" ca="1" si="1"/>
        <v>CANCELLED</v>
      </c>
      <c r="E44" t="str">
        <f ca="1">"Project " &amp;LEFT(Table1[[#This Row],[customer name]],6)&amp;":"&amp;RANDBETWEEN(100,2000)</f>
        <v>Project Quorda:1817</v>
      </c>
      <c r="F44" s="3">
        <f t="shared" ca="1" si="2"/>
        <v>849.92</v>
      </c>
      <c r="H44" t="str">
        <f ca="1">INDEX(tblNames[name],RANDBETWEEN(1,ROWS(tblNames[])))</f>
        <v>PENNY TRUMAN</v>
      </c>
      <c r="I44" t="str">
        <f ca="1">INDEX(tblNames2[name],RANDBETWEEN(1,ROWS(tblNames2[])))</f>
        <v>RALPH STACIE</v>
      </c>
      <c r="J44" s="1">
        <f ca="1">Table1[[#This Row],[initation date]]+RANDBETWEEN(5,250)</f>
        <v>45294</v>
      </c>
      <c r="K44" s="1">
        <f ca="1">Table1[[#This Row],[ideal start]]+RANDBETWEEN(7,70)</f>
        <v>45343</v>
      </c>
    </row>
    <row r="45" spans="2:11" x14ac:dyDescent="0.25">
      <c r="B45" s="1">
        <f t="shared" ca="1" si="3"/>
        <v>45394</v>
      </c>
      <c r="C45" s="2" t="str">
        <f ca="1">INDEX(tblCompanies[Company Names],RANDBETWEEN(1,ROWS(tblCompanies[])))</f>
        <v>1-800-Tax-Help</v>
      </c>
      <c r="D45" s="2" t="str">
        <f t="shared" ca="1" si="1"/>
        <v>PROPOSED</v>
      </c>
      <c r="E45" t="str">
        <f ca="1">"Project " &amp;LEFT(Table1[[#This Row],[customer name]],6)&amp;":"&amp;RANDBETWEEN(100,2000)</f>
        <v>Project 1-800-:505</v>
      </c>
      <c r="F45" s="3">
        <f t="shared" ca="1" si="2"/>
        <v>131.22999999999999</v>
      </c>
      <c r="H45" t="str">
        <f ca="1">INDEX(tblNames[name],RANDBETWEEN(1,ROWS(tblNames[])))</f>
        <v>LENA TREVOR</v>
      </c>
      <c r="I45" t="str">
        <f ca="1">INDEX(tblNames2[name],RANDBETWEEN(1,ROWS(tblNames2[])))</f>
        <v>FERNANDO JOESPH</v>
      </c>
      <c r="J45" s="1">
        <f ca="1">Table1[[#This Row],[initation date]]+RANDBETWEEN(5,250)</f>
        <v>45422</v>
      </c>
      <c r="K45" s="1">
        <f ca="1">Table1[[#This Row],[ideal start]]+RANDBETWEEN(7,70)</f>
        <v>45460</v>
      </c>
    </row>
    <row r="46" spans="2:11" x14ac:dyDescent="0.25">
      <c r="B46" s="1">
        <f t="shared" ca="1" si="3"/>
        <v>45055</v>
      </c>
      <c r="C46" s="2" t="str">
        <f ca="1">INDEX(tblCompanies[Company Names],RANDBETWEEN(1,ROWS(tblCompanies[])))</f>
        <v>The Rolling Class</v>
      </c>
      <c r="D46" s="2" t="str">
        <f t="shared" ca="1" si="1"/>
        <v>COMPLETE</v>
      </c>
      <c r="E46" t="str">
        <f ca="1">"Project " &amp;LEFT(Table1[[#This Row],[customer name]],6)&amp;":"&amp;RANDBETWEEN(100,2000)</f>
        <v>Project The Ro:1774</v>
      </c>
      <c r="F46" s="3">
        <f t="shared" ca="1" si="2"/>
        <v>882.69</v>
      </c>
      <c r="H46" t="str">
        <f ca="1">INDEX(tblNames[name],RANDBETWEEN(1,ROWS(tblNames[])))</f>
        <v>PENNY TRUMAN</v>
      </c>
      <c r="I46" t="str">
        <f ca="1">INDEX(tblNames2[name],RANDBETWEEN(1,ROWS(tblNames2[])))</f>
        <v>LUCILLE ARCHIE</v>
      </c>
      <c r="J46" s="1">
        <f ca="1">Table1[[#This Row],[initation date]]+RANDBETWEEN(5,250)</f>
        <v>45157</v>
      </c>
      <c r="K46" s="1">
        <f ca="1">Table1[[#This Row],[ideal start]]+RANDBETWEEN(7,70)</f>
        <v>45186</v>
      </c>
    </row>
    <row r="47" spans="2:11" x14ac:dyDescent="0.25">
      <c r="B47" s="1">
        <f t="shared" ca="1" si="3"/>
        <v>44647</v>
      </c>
      <c r="C47" s="2" t="str">
        <f ca="1">INDEX(tblCompanies[Company Names],RANDBETWEEN(1,ROWS(tblCompanies[])))</f>
        <v>Pawlitricks</v>
      </c>
      <c r="D47" s="2" t="str">
        <f t="shared" ca="1" si="1"/>
        <v>TEST</v>
      </c>
      <c r="E47" t="str">
        <f ca="1">"Project " &amp;LEFT(Table1[[#This Row],[customer name]],6)&amp;":"&amp;RANDBETWEEN(100,2000)</f>
        <v>Project Pawlit:1281</v>
      </c>
      <c r="F47" s="3">
        <f t="shared" ca="1" si="2"/>
        <v>863.56</v>
      </c>
      <c r="H47" t="str">
        <f ca="1">INDEX(tblNames[name],RANDBETWEEN(1,ROWS(tblNames[])))</f>
        <v>PENNY TRUMAN</v>
      </c>
      <c r="I47" t="str">
        <f ca="1">INDEX(tblNames2[name],RANDBETWEEN(1,ROWS(tblNames2[])))</f>
        <v>MARJORIE QUINCY</v>
      </c>
      <c r="J47" s="1">
        <f ca="1">Table1[[#This Row],[initation date]]+RANDBETWEEN(5,250)</f>
        <v>44733</v>
      </c>
      <c r="K47" s="1">
        <f ca="1">Table1[[#This Row],[ideal start]]+RANDBETWEEN(7,70)</f>
        <v>44764</v>
      </c>
    </row>
    <row r="48" spans="2:11" x14ac:dyDescent="0.25">
      <c r="B48" s="1">
        <f t="shared" ca="1" si="3"/>
        <v>44619</v>
      </c>
      <c r="C48" s="2" t="str">
        <f ca="1">INDEX(tblCompanies[Company Names],RANDBETWEEN(1,ROWS(tblCompanies[])))</f>
        <v>coXOR</v>
      </c>
      <c r="D48" s="2" t="str">
        <f t="shared" ca="1" si="1"/>
        <v>COMPLETE</v>
      </c>
      <c r="E48" t="str">
        <f ca="1">"Project " &amp;LEFT(Table1[[#This Row],[customer name]],6)&amp;":"&amp;RANDBETWEEN(100,2000)</f>
        <v>Project coXOR:461</v>
      </c>
      <c r="F48" s="3">
        <f t="shared" ca="1" si="2"/>
        <v>691.14</v>
      </c>
      <c r="H48" t="str">
        <f ca="1">INDEX(tblNames[name],RANDBETWEEN(1,ROWS(tblNames[])))</f>
        <v>REGINALD HAROLD</v>
      </c>
      <c r="I48" t="str">
        <f ca="1">INDEX(tblNames2[name],RANDBETWEEN(1,ROWS(tblNames2[])))</f>
        <v>RALPH STACIE</v>
      </c>
      <c r="J48" s="1">
        <f ca="1">Table1[[#This Row],[initation date]]+RANDBETWEEN(5,250)</f>
        <v>44666</v>
      </c>
      <c r="K48" s="1">
        <f ca="1">Table1[[#This Row],[ideal start]]+RANDBETWEEN(7,70)</f>
        <v>44677</v>
      </c>
    </row>
    <row r="49" spans="2:11" x14ac:dyDescent="0.25">
      <c r="B49" s="1">
        <f t="shared" ca="1" si="3"/>
        <v>45055</v>
      </c>
      <c r="C49" s="2" t="str">
        <f ca="1">INDEX(tblCompanies[Company Names],RANDBETWEEN(1,ROWS(tblCompanies[])))</f>
        <v>Fanfare</v>
      </c>
      <c r="D49" s="2" t="str">
        <f t="shared" ca="1" si="1"/>
        <v>PROPOSED</v>
      </c>
      <c r="E49" t="str">
        <f ca="1">"Project " &amp;LEFT(Table1[[#This Row],[customer name]],6)&amp;":"&amp;RANDBETWEEN(100,2000)</f>
        <v>Project Fanfar:1213</v>
      </c>
      <c r="F49" s="3">
        <f t="shared" ca="1" si="2"/>
        <v>799.89</v>
      </c>
      <c r="H49" t="str">
        <f ca="1">INDEX(tblNames[name],RANDBETWEEN(1,ROWS(tblNames[])))</f>
        <v>PENNY TRUMAN</v>
      </c>
      <c r="I49" t="str">
        <f ca="1">INDEX(tblNames2[name],RANDBETWEEN(1,ROWS(tblNames2[])))</f>
        <v>LUCILLE ARCHIE</v>
      </c>
      <c r="J49" s="1">
        <f ca="1">Table1[[#This Row],[initation date]]+RANDBETWEEN(5,250)</f>
        <v>45178</v>
      </c>
      <c r="K49" s="1">
        <f ca="1">Table1[[#This Row],[ideal start]]+RANDBETWEEN(7,70)</f>
        <v>45204</v>
      </c>
    </row>
    <row r="50" spans="2:11" x14ac:dyDescent="0.25">
      <c r="B50" s="1">
        <f t="shared" ca="1" si="3"/>
        <v>45165</v>
      </c>
      <c r="C50" s="2" t="str">
        <f ca="1">INDEX(tblCompanies[Company Names],RANDBETWEEN(1,ROWS(tblCompanies[])))</f>
        <v>exoFund</v>
      </c>
      <c r="D50" s="2" t="str">
        <f t="shared" ca="1" si="1"/>
        <v>ACTIVE</v>
      </c>
      <c r="E50" t="str">
        <f ca="1">"Project " &amp;LEFT(Table1[[#This Row],[customer name]],6)&amp;":"&amp;RANDBETWEEN(100,2000)</f>
        <v>Project exoFun:125</v>
      </c>
      <c r="F50" s="3">
        <f t="shared" ca="1" si="2"/>
        <v>551.76</v>
      </c>
      <c r="H50" t="str">
        <f ca="1">INDEX(tblNames[name],RANDBETWEEN(1,ROWS(tblNames[])))</f>
        <v>PENNY TRUMAN</v>
      </c>
      <c r="I50" t="str">
        <f ca="1">INDEX(tblNames2[name],RANDBETWEEN(1,ROWS(tblNames2[])))</f>
        <v>SARA LATISHA</v>
      </c>
      <c r="J50" s="1">
        <f ca="1">Table1[[#This Row],[initation date]]+RANDBETWEEN(5,250)</f>
        <v>45280</v>
      </c>
      <c r="K50" s="1">
        <f ca="1">Table1[[#This Row],[ideal start]]+RANDBETWEEN(7,70)</f>
        <v>45300</v>
      </c>
    </row>
    <row r="51" spans="2:11" x14ac:dyDescent="0.25">
      <c r="B51" s="1">
        <f t="shared" ca="1" si="3"/>
        <v>45329</v>
      </c>
      <c r="C51" s="2" t="str">
        <f ca="1">INDEX(tblCompanies[Company Names],RANDBETWEEN(1,ROWS(tblCompanies[])))</f>
        <v>ShowTuner.com</v>
      </c>
      <c r="D51" s="2" t="str">
        <f t="shared" ca="1" si="1"/>
        <v>COMPLETE</v>
      </c>
      <c r="E51" t="str">
        <f ca="1">"Project " &amp;LEFT(Table1[[#This Row],[customer name]],6)&amp;":"&amp;RANDBETWEEN(100,2000)</f>
        <v>Project ShowTu:1273</v>
      </c>
      <c r="F51" s="3">
        <f t="shared" ca="1" si="2"/>
        <v>969.63</v>
      </c>
      <c r="H51" t="str">
        <f ca="1">INDEX(tblNames[name],RANDBETWEEN(1,ROWS(tblNames[])))</f>
        <v>LENA TREVOR</v>
      </c>
      <c r="I51" t="str">
        <f ca="1">INDEX(tblNames2[name],RANDBETWEEN(1,ROWS(tblNames2[])))</f>
        <v>FERNANDO JOESPH</v>
      </c>
      <c r="J51" s="1">
        <f ca="1">Table1[[#This Row],[initation date]]+RANDBETWEEN(5,250)</f>
        <v>45551</v>
      </c>
      <c r="K51" s="1">
        <f ca="1">Table1[[#This Row],[ideal start]]+RANDBETWEEN(7,70)</f>
        <v>45577</v>
      </c>
    </row>
    <row r="52" spans="2:11" x14ac:dyDescent="0.25">
      <c r="B52" s="1">
        <f t="shared" ca="1" si="3"/>
        <v>44865</v>
      </c>
      <c r="C52" s="2" t="str">
        <f ca="1">INDEX(tblCompanies[Company Names],RANDBETWEEN(1,ROWS(tblCompanies[])))</f>
        <v>coXOR</v>
      </c>
      <c r="D52" s="2" t="str">
        <f t="shared" ca="1" si="1"/>
        <v>PROPOSED</v>
      </c>
      <c r="E52" t="str">
        <f ca="1">"Project " &amp;LEFT(Table1[[#This Row],[customer name]],6)&amp;":"&amp;RANDBETWEEN(100,2000)</f>
        <v>Project coXOR:267</v>
      </c>
      <c r="F52" s="3">
        <f t="shared" ca="1" si="2"/>
        <v>818.35</v>
      </c>
      <c r="H52" t="str">
        <f ca="1">INDEX(tblNames[name],RANDBETWEEN(1,ROWS(tblNames[])))</f>
        <v>DENIS DEANA</v>
      </c>
      <c r="I52" t="str">
        <f ca="1">INDEX(tblNames2[name],RANDBETWEEN(1,ROWS(tblNames2[])))</f>
        <v>LUCILLE ARCHIE</v>
      </c>
      <c r="J52" s="1">
        <f ca="1">Table1[[#This Row],[initation date]]+RANDBETWEEN(5,250)</f>
        <v>44951</v>
      </c>
      <c r="K52" s="1">
        <f ca="1">Table1[[#This Row],[ideal start]]+RANDBETWEEN(7,70)</f>
        <v>44968</v>
      </c>
    </row>
    <row r="53" spans="2:11" x14ac:dyDescent="0.25">
      <c r="B53" s="1">
        <f t="shared" ca="1" si="3"/>
        <v>44988</v>
      </c>
      <c r="C53" s="2" t="str">
        <f ca="1">INDEX(tblCompanies[Company Names],RANDBETWEEN(1,ROWS(tblCompanies[])))</f>
        <v>eBola</v>
      </c>
      <c r="D53" s="2" t="str">
        <f t="shared" ca="1" si="1"/>
        <v>COMPLETE</v>
      </c>
      <c r="E53" t="str">
        <f ca="1">"Project " &amp;LEFT(Table1[[#This Row],[customer name]],6)&amp;":"&amp;RANDBETWEEN(100,2000)</f>
        <v>Project eBola:857</v>
      </c>
      <c r="F53" s="3">
        <f t="shared" ca="1" si="2"/>
        <v>808.52</v>
      </c>
      <c r="H53" t="str">
        <f ca="1">INDEX(tblNames[name],RANDBETWEEN(1,ROWS(tblNames[])))</f>
        <v>REGINALD HAROLD</v>
      </c>
      <c r="I53" t="str">
        <f ca="1">INDEX(tblNames2[name],RANDBETWEEN(1,ROWS(tblNames2[])))</f>
        <v>MARJORIE QUINCY</v>
      </c>
      <c r="J53" s="1">
        <f ca="1">Table1[[#This Row],[initation date]]+RANDBETWEEN(5,250)</f>
        <v>45111</v>
      </c>
      <c r="K53" s="1">
        <f ca="1">Table1[[#This Row],[ideal start]]+RANDBETWEEN(7,70)</f>
        <v>45134</v>
      </c>
    </row>
    <row r="54" spans="2:11" x14ac:dyDescent="0.25">
      <c r="B54" s="1">
        <f t="shared" ca="1" si="3"/>
        <v>44698</v>
      </c>
      <c r="C54" s="2" t="str">
        <f ca="1">INDEX(tblCompanies[Company Names],RANDBETWEEN(1,ROWS(tblCompanies[])))</f>
        <v>ArtisTree</v>
      </c>
      <c r="D54" s="2" t="str">
        <f t="shared" ca="1" si="1"/>
        <v>PROPOSED</v>
      </c>
      <c r="E54" t="str">
        <f ca="1">"Project " &amp;LEFT(Table1[[#This Row],[customer name]],6)&amp;":"&amp;RANDBETWEEN(100,2000)</f>
        <v>Project ArtisT:696</v>
      </c>
      <c r="F54" s="3">
        <f t="shared" ca="1" si="2"/>
        <v>234.93</v>
      </c>
      <c r="H54" t="str">
        <f ca="1">INDEX(tblNames[name],RANDBETWEEN(1,ROWS(tblNames[])))</f>
        <v>DENIS DEANA</v>
      </c>
      <c r="I54" t="str">
        <f ca="1">INDEX(tblNames2[name],RANDBETWEEN(1,ROWS(tblNames2[])))</f>
        <v>DALLAS BRENDAN</v>
      </c>
      <c r="J54" s="1">
        <f ca="1">Table1[[#This Row],[initation date]]+RANDBETWEEN(5,250)</f>
        <v>44705</v>
      </c>
      <c r="K54" s="1">
        <f ca="1">Table1[[#This Row],[ideal start]]+RANDBETWEEN(7,70)</f>
        <v>44739</v>
      </c>
    </row>
    <row r="55" spans="2:11" x14ac:dyDescent="0.25">
      <c r="B55" s="1">
        <f t="shared" ca="1" si="3"/>
        <v>44221</v>
      </c>
      <c r="C55" s="2" t="str">
        <f ca="1">INDEX(tblCompanies[Company Names],RANDBETWEEN(1,ROWS(tblCompanies[])))</f>
        <v>Portica</v>
      </c>
      <c r="D55" s="2" t="str">
        <f t="shared" ca="1" si="1"/>
        <v>TEST</v>
      </c>
      <c r="E55" t="str">
        <f ca="1">"Project " &amp;LEFT(Table1[[#This Row],[customer name]],6)&amp;":"&amp;RANDBETWEEN(100,2000)</f>
        <v>Project Portic:1105</v>
      </c>
      <c r="F55" s="3">
        <f t="shared" ca="1" si="2"/>
        <v>411.25</v>
      </c>
      <c r="H55" t="str">
        <f ca="1">INDEX(tblNames[name],RANDBETWEEN(1,ROWS(tblNames[])))</f>
        <v>DENIS DEANA</v>
      </c>
      <c r="I55" t="str">
        <f ca="1">INDEX(tblNames2[name],RANDBETWEEN(1,ROWS(tblNames2[])))</f>
        <v>DALLAS BRENDAN</v>
      </c>
      <c r="J55" s="1">
        <f ca="1">Table1[[#This Row],[initation date]]+RANDBETWEEN(5,250)</f>
        <v>44448</v>
      </c>
      <c r="K55" s="1">
        <f ca="1">Table1[[#This Row],[ideal start]]+RANDBETWEEN(7,70)</f>
        <v>44470</v>
      </c>
    </row>
    <row r="56" spans="2:11" x14ac:dyDescent="0.25">
      <c r="B56" s="1">
        <f t="shared" ca="1" si="3"/>
        <v>45097</v>
      </c>
      <c r="C56" s="2" t="str">
        <f ca="1">INDEX(tblCompanies[Company Names],RANDBETWEEN(1,ROWS(tblCompanies[])))</f>
        <v>Enigma on Rye</v>
      </c>
      <c r="D56" s="2" t="str">
        <f t="shared" ca="1" si="1"/>
        <v>PROPOSED</v>
      </c>
      <c r="E56" t="str">
        <f ca="1">"Project " &amp;LEFT(Table1[[#This Row],[customer name]],6)&amp;":"&amp;RANDBETWEEN(100,2000)</f>
        <v>Project Enigma:1370</v>
      </c>
      <c r="F56" s="3">
        <f t="shared" ca="1" si="2"/>
        <v>757.91</v>
      </c>
      <c r="H56" t="str">
        <f ca="1">INDEX(tblNames[name],RANDBETWEEN(1,ROWS(tblNames[])))</f>
        <v>LENA TREVOR</v>
      </c>
      <c r="I56" t="str">
        <f ca="1">INDEX(tblNames2[name],RANDBETWEEN(1,ROWS(tblNames2[])))</f>
        <v>MARJORIE QUINCY</v>
      </c>
      <c r="J56" s="1">
        <f ca="1">Table1[[#This Row],[initation date]]+RANDBETWEEN(5,250)</f>
        <v>45331</v>
      </c>
      <c r="K56" s="1">
        <f ca="1">Table1[[#This Row],[ideal start]]+RANDBETWEEN(7,70)</f>
        <v>45367</v>
      </c>
    </row>
    <row r="57" spans="2:11" x14ac:dyDescent="0.25">
      <c r="B57" s="1">
        <f t="shared" ca="1" si="3"/>
        <v>44433</v>
      </c>
      <c r="C57" s="2" t="str">
        <f ca="1">INDEX(tblCompanies[Company Names],RANDBETWEEN(1,ROWS(tblCompanies[])))</f>
        <v>SureSource</v>
      </c>
      <c r="D57" s="2" t="str">
        <f t="shared" ca="1" si="1"/>
        <v>PLANNING</v>
      </c>
      <c r="E57" t="str">
        <f ca="1">"Project " &amp;LEFT(Table1[[#This Row],[customer name]],6)&amp;":"&amp;RANDBETWEEN(100,2000)</f>
        <v>Project SureSo:1631</v>
      </c>
      <c r="F57" s="3">
        <f t="shared" ca="1" si="2"/>
        <v>938.76</v>
      </c>
      <c r="H57" t="str">
        <f ca="1">INDEX(tblNames[name],RANDBETWEEN(1,ROWS(tblNames[])))</f>
        <v>REGINALD HAROLD</v>
      </c>
      <c r="I57" t="str">
        <f ca="1">INDEX(tblNames2[name],RANDBETWEEN(1,ROWS(tblNames2[])))</f>
        <v>DALLAS BRENDAN</v>
      </c>
      <c r="J57" s="1">
        <f ca="1">Table1[[#This Row],[initation date]]+RANDBETWEEN(5,250)</f>
        <v>44503</v>
      </c>
      <c r="K57" s="1">
        <f ca="1">Table1[[#This Row],[ideal start]]+RANDBETWEEN(7,70)</f>
        <v>44555</v>
      </c>
    </row>
    <row r="58" spans="2:11" x14ac:dyDescent="0.25">
      <c r="B58" s="1">
        <f t="shared" ca="1" si="3"/>
        <v>45005</v>
      </c>
      <c r="C58" s="2" t="str">
        <f ca="1">INDEX(tblCompanies[Company Names],RANDBETWEEN(1,ROWS(tblCompanies[])))</f>
        <v>Coffee Beacon</v>
      </c>
      <c r="D58" s="2" t="str">
        <f t="shared" ca="1" si="1"/>
        <v>PROPOSED</v>
      </c>
      <c r="E58" t="str">
        <f ca="1">"Project " &amp;LEFT(Table1[[#This Row],[customer name]],6)&amp;":"&amp;RANDBETWEEN(100,2000)</f>
        <v>Project Coffee:1580</v>
      </c>
      <c r="F58" s="3">
        <f t="shared" ca="1" si="2"/>
        <v>979.45</v>
      </c>
      <c r="H58" t="str">
        <f ca="1">INDEX(tblNames[name],RANDBETWEEN(1,ROWS(tblNames[])))</f>
        <v>LENA TREVOR</v>
      </c>
      <c r="I58" t="str">
        <f ca="1">INDEX(tblNames2[name],RANDBETWEEN(1,ROWS(tblNames2[])))</f>
        <v>RALPH STACIE</v>
      </c>
      <c r="J58" s="1">
        <f ca="1">Table1[[#This Row],[initation date]]+RANDBETWEEN(5,250)</f>
        <v>45240</v>
      </c>
      <c r="K58" s="1">
        <f ca="1">Table1[[#This Row],[ideal start]]+RANDBETWEEN(7,70)</f>
        <v>45284</v>
      </c>
    </row>
    <row r="59" spans="2:11" x14ac:dyDescent="0.25">
      <c r="B59" s="1">
        <f t="shared" ca="1" si="3"/>
        <v>44517</v>
      </c>
      <c r="C59" s="2" t="str">
        <f ca="1">INDEX(tblCompanies[Company Names],RANDBETWEEN(1,ROWS(tblCompanies[])))</f>
        <v>BlindFire.com</v>
      </c>
      <c r="D59" s="2" t="str">
        <f t="shared" ca="1" si="1"/>
        <v>REJECTED</v>
      </c>
      <c r="E59" t="str">
        <f ca="1">"Project " &amp;LEFT(Table1[[#This Row],[customer name]],6)&amp;":"&amp;RANDBETWEEN(100,2000)</f>
        <v>Project BlindF:621</v>
      </c>
      <c r="F59" s="3">
        <f t="shared" ca="1" si="2"/>
        <v>176.33</v>
      </c>
      <c r="H59" t="str">
        <f ca="1">INDEX(tblNames[name],RANDBETWEEN(1,ROWS(tblNames[])))</f>
        <v>REGINALD HAROLD</v>
      </c>
      <c r="I59" t="str">
        <f ca="1">INDEX(tblNames2[name],RANDBETWEEN(1,ROWS(tblNames2[])))</f>
        <v>PAT RHONDA</v>
      </c>
      <c r="J59" s="1">
        <f ca="1">Table1[[#This Row],[initation date]]+RANDBETWEEN(5,250)</f>
        <v>44563</v>
      </c>
      <c r="K59" s="1">
        <f ca="1">Table1[[#This Row],[ideal start]]+RANDBETWEEN(7,70)</f>
        <v>44573</v>
      </c>
    </row>
    <row r="60" spans="2:11" x14ac:dyDescent="0.25">
      <c r="B60" s="1">
        <f t="shared" ca="1" si="3"/>
        <v>45569</v>
      </c>
      <c r="C60" s="2" t="str">
        <f ca="1">INDEX(tblCompanies[Company Names],RANDBETWEEN(1,ROWS(tblCompanies[])))</f>
        <v>Living Foods Farm</v>
      </c>
      <c r="D60" s="2" t="str">
        <f t="shared" ref="D60:D103" ca="1" si="4">CHOOSE(RANDBETWEEN(1,7),"PROPOSED","PLANNING", "ACTIVE","TEST", "COMPLETE", "REJECTED", "CANCELLED")</f>
        <v>PLANNING</v>
      </c>
      <c r="E60" t="str">
        <f ca="1">"Project " &amp;LEFT(Table1[[#This Row],[customer name]],6)&amp;":"&amp;RANDBETWEEN(100,2000)</f>
        <v>Project Living:1898</v>
      </c>
      <c r="F60" s="3">
        <f t="shared" ref="F60:F103" ca="1" si="5">RANDBETWEEN(1000,99999)/100</f>
        <v>260.73</v>
      </c>
      <c r="H60" t="str">
        <f ca="1">INDEX(tblNames[name],RANDBETWEEN(1,ROWS(tblNames[])))</f>
        <v>DENIS DEANA</v>
      </c>
      <c r="I60" t="str">
        <f ca="1">INDEX(tblNames2[name],RANDBETWEEN(1,ROWS(tblNames2[])))</f>
        <v>FERNANDO JOESPH</v>
      </c>
      <c r="J60" s="1">
        <f ca="1">Table1[[#This Row],[initation date]]+RANDBETWEEN(5,250)</f>
        <v>45611</v>
      </c>
      <c r="K60" s="1">
        <f ca="1">Table1[[#This Row],[ideal start]]+RANDBETWEEN(7,70)</f>
        <v>45628</v>
      </c>
    </row>
    <row r="61" spans="2:11" x14ac:dyDescent="0.25">
      <c r="B61" s="1">
        <f t="shared" ca="1" si="3"/>
        <v>44337</v>
      </c>
      <c r="C61" s="2" t="str">
        <f ca="1">INDEX(tblCompanies[Company Names],RANDBETWEEN(1,ROWS(tblCompanies[])))</f>
        <v>EyesClosed</v>
      </c>
      <c r="D61" s="2" t="str">
        <f t="shared" ca="1" si="4"/>
        <v>PROPOSED</v>
      </c>
      <c r="E61" t="str">
        <f ca="1">"Project " &amp;LEFT(Table1[[#This Row],[customer name]],6)&amp;":"&amp;RANDBETWEEN(100,2000)</f>
        <v>Project EyesCl:1218</v>
      </c>
      <c r="F61" s="3">
        <f t="shared" ca="1" si="5"/>
        <v>407.52</v>
      </c>
      <c r="H61" t="str">
        <f ca="1">INDEX(tblNames[name],RANDBETWEEN(1,ROWS(tblNames[])))</f>
        <v>PENNY TRUMAN</v>
      </c>
      <c r="I61" t="str">
        <f ca="1">INDEX(tblNames2[name],RANDBETWEEN(1,ROWS(tblNames2[])))</f>
        <v>RALPH STACIE</v>
      </c>
      <c r="J61" s="1">
        <f ca="1">Table1[[#This Row],[initation date]]+RANDBETWEEN(5,250)</f>
        <v>44496</v>
      </c>
      <c r="K61" s="1">
        <f ca="1">Table1[[#This Row],[ideal start]]+RANDBETWEEN(7,70)</f>
        <v>44505</v>
      </c>
    </row>
    <row r="62" spans="2:11" x14ac:dyDescent="0.25">
      <c r="B62" s="1">
        <f t="shared" ca="1" si="3"/>
        <v>45505</v>
      </c>
      <c r="C62" s="2" t="str">
        <f ca="1">INDEX(tblCompanies[Company Names],RANDBETWEEN(1,ROWS(tblCompanies[])))</f>
        <v>Software Sensation</v>
      </c>
      <c r="D62" s="2" t="str">
        <f t="shared" ca="1" si="4"/>
        <v>CANCELLED</v>
      </c>
      <c r="E62" t="str">
        <f ca="1">"Project " &amp;LEFT(Table1[[#This Row],[customer name]],6)&amp;":"&amp;RANDBETWEEN(100,2000)</f>
        <v>Project Softwa:1685</v>
      </c>
      <c r="F62" s="3">
        <f t="shared" ca="1" si="5"/>
        <v>301.20999999999998</v>
      </c>
      <c r="H62" t="str">
        <f ca="1">INDEX(tblNames[name],RANDBETWEEN(1,ROWS(tblNames[])))</f>
        <v>DENIS DEANA</v>
      </c>
      <c r="I62" t="str">
        <f ca="1">INDEX(tblNames2[name],RANDBETWEEN(1,ROWS(tblNames2[])))</f>
        <v>MARJORIE QUINCY</v>
      </c>
      <c r="J62" s="1">
        <f ca="1">Table1[[#This Row],[initation date]]+RANDBETWEEN(5,250)</f>
        <v>45602</v>
      </c>
      <c r="K62" s="1">
        <f ca="1">Table1[[#This Row],[ideal start]]+RANDBETWEEN(7,70)</f>
        <v>45635</v>
      </c>
    </row>
    <row r="63" spans="2:11" x14ac:dyDescent="0.25">
      <c r="B63" s="1">
        <f t="shared" ca="1" si="3"/>
        <v>44443</v>
      </c>
      <c r="C63" s="2" t="str">
        <f ca="1">INDEX(tblCompanies[Company Names],RANDBETWEEN(1,ROWS(tblCompanies[])))</f>
        <v>The Bull Factory</v>
      </c>
      <c r="D63" s="2" t="str">
        <f t="shared" ca="1" si="4"/>
        <v>COMPLETE</v>
      </c>
      <c r="E63" t="str">
        <f ca="1">"Project " &amp;LEFT(Table1[[#This Row],[customer name]],6)&amp;":"&amp;RANDBETWEEN(100,2000)</f>
        <v>Project The Bu:166</v>
      </c>
      <c r="F63" s="3">
        <f t="shared" ca="1" si="5"/>
        <v>792.07</v>
      </c>
      <c r="H63" t="str">
        <f ca="1">INDEX(tblNames[name],RANDBETWEEN(1,ROWS(tblNames[])))</f>
        <v>LENA TREVOR</v>
      </c>
      <c r="I63" t="str">
        <f ca="1">INDEX(tblNames2[name],RANDBETWEEN(1,ROWS(tblNames2[])))</f>
        <v>LUCILLE ARCHIE</v>
      </c>
      <c r="J63" s="1">
        <f ca="1">Table1[[#This Row],[initation date]]+RANDBETWEEN(5,250)</f>
        <v>44624</v>
      </c>
      <c r="K63" s="1">
        <f ca="1">Table1[[#This Row],[ideal start]]+RANDBETWEEN(7,70)</f>
        <v>44675</v>
      </c>
    </row>
    <row r="64" spans="2:11" x14ac:dyDescent="0.25">
      <c r="B64" s="1">
        <f t="shared" ca="1" si="3"/>
        <v>44702</v>
      </c>
      <c r="C64" s="2" t="str">
        <f ca="1">INDEX(tblCompanies[Company Names],RANDBETWEEN(1,ROWS(tblCompanies[])))</f>
        <v>Leo International Advertising</v>
      </c>
      <c r="D64" s="2" t="str">
        <f t="shared" ca="1" si="4"/>
        <v>COMPLETE</v>
      </c>
      <c r="E64" t="str">
        <f ca="1">"Project " &amp;LEFT(Table1[[#This Row],[customer name]],6)&amp;":"&amp;RANDBETWEEN(100,2000)</f>
        <v>Project Leo In:1333</v>
      </c>
      <c r="F64" s="3">
        <f t="shared" ca="1" si="5"/>
        <v>398.28</v>
      </c>
      <c r="H64" t="str">
        <f ca="1">INDEX(tblNames[name],RANDBETWEEN(1,ROWS(tblNames[])))</f>
        <v>LENA TREVOR</v>
      </c>
      <c r="I64" t="str">
        <f ca="1">INDEX(tblNames2[name],RANDBETWEEN(1,ROWS(tblNames2[])))</f>
        <v>RALPH STACIE</v>
      </c>
      <c r="J64" s="1">
        <f ca="1">Table1[[#This Row],[initation date]]+RANDBETWEEN(5,250)</f>
        <v>44843</v>
      </c>
      <c r="K64" s="1">
        <f ca="1">Table1[[#This Row],[ideal start]]+RANDBETWEEN(7,70)</f>
        <v>44872</v>
      </c>
    </row>
    <row r="65" spans="2:11" x14ac:dyDescent="0.25">
      <c r="B65" s="1">
        <f t="shared" ca="1" si="3"/>
        <v>44702</v>
      </c>
      <c r="C65" s="2" t="str">
        <f ca="1">INDEX(tblCompanies[Company Names],RANDBETWEEN(1,ROWS(tblCompanies[])))</f>
        <v>The Doggie Dormitory</v>
      </c>
      <c r="D65" s="2" t="str">
        <f t="shared" ca="1" si="4"/>
        <v>ACTIVE</v>
      </c>
      <c r="E65" t="str">
        <f ca="1">"Project " &amp;LEFT(Table1[[#This Row],[customer name]],6)&amp;":"&amp;RANDBETWEEN(100,2000)</f>
        <v>Project The Do:280</v>
      </c>
      <c r="F65" s="3">
        <f t="shared" ca="1" si="5"/>
        <v>478.9</v>
      </c>
      <c r="H65" t="str">
        <f ca="1">INDEX(tblNames[name],RANDBETWEEN(1,ROWS(tblNames[])))</f>
        <v>REGINALD HAROLD</v>
      </c>
      <c r="I65" t="str">
        <f ca="1">INDEX(tblNames2[name],RANDBETWEEN(1,ROWS(tblNames2[])))</f>
        <v>SARA LATISHA</v>
      </c>
      <c r="J65" s="1">
        <f ca="1">Table1[[#This Row],[initation date]]+RANDBETWEEN(5,250)</f>
        <v>44787</v>
      </c>
      <c r="K65" s="1">
        <f ca="1">Table1[[#This Row],[ideal start]]+RANDBETWEEN(7,70)</f>
        <v>44802</v>
      </c>
    </row>
    <row r="66" spans="2:11" x14ac:dyDescent="0.25">
      <c r="B66" s="1">
        <f t="shared" ca="1" si="3"/>
        <v>44451</v>
      </c>
      <c r="C66" s="2" t="str">
        <f ca="1">INDEX(tblCompanies[Company Names],RANDBETWEEN(1,ROWS(tblCompanies[])))</f>
        <v>Eweville</v>
      </c>
      <c r="D66" s="2" t="str">
        <f t="shared" ca="1" si="4"/>
        <v>TEST</v>
      </c>
      <c r="E66" t="str">
        <f ca="1">"Project " &amp;LEFT(Table1[[#This Row],[customer name]],6)&amp;":"&amp;RANDBETWEEN(100,2000)</f>
        <v>Project Ewevil:249</v>
      </c>
      <c r="F66" s="3">
        <f t="shared" ca="1" si="5"/>
        <v>75.069999999999993</v>
      </c>
      <c r="H66" t="str">
        <f ca="1">INDEX(tblNames[name],RANDBETWEEN(1,ROWS(tblNames[])))</f>
        <v>PENNY TRUMAN</v>
      </c>
      <c r="I66" t="str">
        <f ca="1">INDEX(tblNames2[name],RANDBETWEEN(1,ROWS(tblNames2[])))</f>
        <v>LUCILLE ARCHIE</v>
      </c>
      <c r="J66" s="1">
        <f ca="1">Table1[[#This Row],[initation date]]+RANDBETWEEN(5,250)</f>
        <v>44480</v>
      </c>
      <c r="K66" s="1">
        <f ca="1">Table1[[#This Row],[ideal start]]+RANDBETWEEN(7,70)</f>
        <v>44489</v>
      </c>
    </row>
    <row r="67" spans="2:11" x14ac:dyDescent="0.25">
      <c r="B67" s="1">
        <f t="shared" ref="B67:B98" ca="1" si="6">RANDBETWEEN(DATE(2021,1,1),TODAY())</f>
        <v>44876</v>
      </c>
      <c r="C67" s="2" t="str">
        <f ca="1">INDEX(tblCompanies[Company Names],RANDBETWEEN(1,ROWS(tblCompanies[])))</f>
        <v>Back Off!</v>
      </c>
      <c r="D67" s="2" t="str">
        <f t="shared" ca="1" si="4"/>
        <v>PROPOSED</v>
      </c>
      <c r="E67" t="str">
        <f ca="1">"Project " &amp;LEFT(Table1[[#This Row],[customer name]],6)&amp;":"&amp;RANDBETWEEN(100,2000)</f>
        <v>Project Back O:680</v>
      </c>
      <c r="F67" s="3">
        <f t="shared" ca="1" si="5"/>
        <v>532.16</v>
      </c>
      <c r="H67" t="str">
        <f ca="1">INDEX(tblNames[name],RANDBETWEEN(1,ROWS(tblNames[])))</f>
        <v>LENA TREVOR</v>
      </c>
      <c r="I67" t="str">
        <f ca="1">INDEX(tblNames2[name],RANDBETWEEN(1,ROWS(tblNames2[])))</f>
        <v>RALPH STACIE</v>
      </c>
      <c r="J67" s="1">
        <f ca="1">Table1[[#This Row],[initation date]]+RANDBETWEEN(5,250)</f>
        <v>45060</v>
      </c>
      <c r="K67" s="1">
        <f ca="1">Table1[[#This Row],[ideal start]]+RANDBETWEEN(7,70)</f>
        <v>45113</v>
      </c>
    </row>
    <row r="68" spans="2:11" x14ac:dyDescent="0.25">
      <c r="B68" s="1">
        <f t="shared" ca="1" si="6"/>
        <v>45322</v>
      </c>
      <c r="C68" s="2" t="str">
        <f ca="1">INDEX(tblCompanies[Company Names],RANDBETWEEN(1,ROWS(tblCompanies[])))</f>
        <v>MEETSITE.COM</v>
      </c>
      <c r="D68" s="2" t="str">
        <f t="shared" ca="1" si="4"/>
        <v>PROPOSED</v>
      </c>
      <c r="E68" t="str">
        <f ca="1">"Project " &amp;LEFT(Table1[[#This Row],[customer name]],6)&amp;":"&amp;RANDBETWEEN(100,2000)</f>
        <v>Project MEETSI:1176</v>
      </c>
      <c r="F68" s="3">
        <f t="shared" ca="1" si="5"/>
        <v>534.02</v>
      </c>
      <c r="H68" t="str">
        <f ca="1">INDEX(tblNames[name],RANDBETWEEN(1,ROWS(tblNames[])))</f>
        <v>DENIS DEANA</v>
      </c>
      <c r="I68" t="str">
        <f ca="1">INDEX(tblNames2[name],RANDBETWEEN(1,ROWS(tblNames2[])))</f>
        <v>DALLAS BRENDAN</v>
      </c>
      <c r="J68" s="1">
        <f ca="1">Table1[[#This Row],[initation date]]+RANDBETWEEN(5,250)</f>
        <v>45503</v>
      </c>
      <c r="K68" s="1">
        <f ca="1">Table1[[#This Row],[ideal start]]+RANDBETWEEN(7,70)</f>
        <v>45516</v>
      </c>
    </row>
    <row r="69" spans="2:11" x14ac:dyDescent="0.25">
      <c r="B69" s="1">
        <f t="shared" ca="1" si="6"/>
        <v>44305</v>
      </c>
      <c r="C69" s="2" t="str">
        <f ca="1">INDEX(tblCompanies[Company Names],RANDBETWEEN(1,ROWS(tblCompanies[])))</f>
        <v>Quordate</v>
      </c>
      <c r="D69" s="2" t="str">
        <f t="shared" ca="1" si="4"/>
        <v>COMPLETE</v>
      </c>
      <c r="E69" t="str">
        <f ca="1">"Project " &amp;LEFT(Table1[[#This Row],[customer name]],6)&amp;":"&amp;RANDBETWEEN(100,2000)</f>
        <v>Project Quorda:403</v>
      </c>
      <c r="F69" s="3">
        <f t="shared" ca="1" si="5"/>
        <v>330.71</v>
      </c>
      <c r="H69" t="str">
        <f ca="1">INDEX(tblNames[name],RANDBETWEEN(1,ROWS(tblNames[])))</f>
        <v>DENIS DEANA</v>
      </c>
      <c r="I69" t="str">
        <f ca="1">INDEX(tblNames2[name],RANDBETWEEN(1,ROWS(tblNames2[])))</f>
        <v>MARJORIE QUINCY</v>
      </c>
      <c r="J69" s="1">
        <f ca="1">Table1[[#This Row],[initation date]]+RANDBETWEEN(5,250)</f>
        <v>44433</v>
      </c>
      <c r="K69" s="1">
        <f ca="1">Table1[[#This Row],[ideal start]]+RANDBETWEEN(7,70)</f>
        <v>44450</v>
      </c>
    </row>
    <row r="70" spans="2:11" x14ac:dyDescent="0.25">
      <c r="B70" s="1">
        <f t="shared" ca="1" si="6"/>
        <v>44624</v>
      </c>
      <c r="C70" s="2" t="str">
        <f ca="1">INDEX(tblCompanies[Company Names],RANDBETWEEN(1,ROWS(tblCompanies[])))</f>
        <v>Deliver Me</v>
      </c>
      <c r="D70" s="2" t="str">
        <f t="shared" ca="1" si="4"/>
        <v>ACTIVE</v>
      </c>
      <c r="E70" t="str">
        <f ca="1">"Project " &amp;LEFT(Table1[[#This Row],[customer name]],6)&amp;":"&amp;RANDBETWEEN(100,2000)</f>
        <v>Project Delive:1684</v>
      </c>
      <c r="F70" s="3">
        <f t="shared" ca="1" si="5"/>
        <v>272.81</v>
      </c>
      <c r="H70" t="str">
        <f ca="1">INDEX(tblNames[name],RANDBETWEEN(1,ROWS(tblNames[])))</f>
        <v>LENA TREVOR</v>
      </c>
      <c r="I70" t="str">
        <f ca="1">INDEX(tblNames2[name],RANDBETWEEN(1,ROWS(tblNames2[])))</f>
        <v>CRYSTAL ISRAEL</v>
      </c>
      <c r="J70" s="1">
        <f ca="1">Table1[[#This Row],[initation date]]+RANDBETWEEN(5,250)</f>
        <v>44760</v>
      </c>
      <c r="K70" s="1">
        <f ca="1">Table1[[#This Row],[ideal start]]+RANDBETWEEN(7,70)</f>
        <v>44799</v>
      </c>
    </row>
    <row r="71" spans="2:11" x14ac:dyDescent="0.25">
      <c r="B71" s="1">
        <f t="shared" ca="1" si="6"/>
        <v>44449</v>
      </c>
      <c r="C71" s="2" t="str">
        <f ca="1">INDEX(tblCompanies[Company Names],RANDBETWEEN(1,ROWS(tblCompanies[])))</f>
        <v>Portica</v>
      </c>
      <c r="D71" s="2" t="str">
        <f t="shared" ca="1" si="4"/>
        <v>CANCELLED</v>
      </c>
      <c r="E71" t="str">
        <f ca="1">"Project " &amp;LEFT(Table1[[#This Row],[customer name]],6)&amp;":"&amp;RANDBETWEEN(100,2000)</f>
        <v>Project Portic:1685</v>
      </c>
      <c r="F71" s="3">
        <f t="shared" ca="1" si="5"/>
        <v>591.49</v>
      </c>
      <c r="H71" t="str">
        <f ca="1">INDEX(tblNames[name],RANDBETWEEN(1,ROWS(tblNames[])))</f>
        <v>DENIS DEANA</v>
      </c>
      <c r="I71" t="str">
        <f ca="1">INDEX(tblNames2[name],RANDBETWEEN(1,ROWS(tblNames2[])))</f>
        <v>RALPH STACIE</v>
      </c>
      <c r="J71" s="1">
        <f ca="1">Table1[[#This Row],[initation date]]+RANDBETWEEN(5,250)</f>
        <v>44493</v>
      </c>
      <c r="K71" s="1">
        <f ca="1">Table1[[#This Row],[ideal start]]+RANDBETWEEN(7,70)</f>
        <v>44553</v>
      </c>
    </row>
    <row r="72" spans="2:11" x14ac:dyDescent="0.25">
      <c r="B72" s="1">
        <f t="shared" ca="1" si="6"/>
        <v>44571</v>
      </c>
      <c r="C72" s="2" t="str">
        <f ca="1">INDEX(tblCompanies[Company Names],RANDBETWEEN(1,ROWS(tblCompanies[])))</f>
        <v>Brand Royalty</v>
      </c>
      <c r="D72" s="2" t="str">
        <f t="shared" ca="1" si="4"/>
        <v>REJECTED</v>
      </c>
      <c r="E72" t="str">
        <f ca="1">"Project " &amp;LEFT(Table1[[#This Row],[customer name]],6)&amp;":"&amp;RANDBETWEEN(100,2000)</f>
        <v>Project Brand :875</v>
      </c>
      <c r="F72" s="3">
        <f t="shared" ca="1" si="5"/>
        <v>925.69</v>
      </c>
      <c r="H72" t="str">
        <f ca="1">INDEX(tblNames[name],RANDBETWEEN(1,ROWS(tblNames[])))</f>
        <v>PENNY TRUMAN</v>
      </c>
      <c r="I72" t="str">
        <f ca="1">INDEX(tblNames2[name],RANDBETWEEN(1,ROWS(tblNames2[])))</f>
        <v>SARA LATISHA</v>
      </c>
      <c r="J72" s="1">
        <f ca="1">Table1[[#This Row],[initation date]]+RANDBETWEEN(5,250)</f>
        <v>44750</v>
      </c>
      <c r="K72" s="1">
        <f ca="1">Table1[[#This Row],[ideal start]]+RANDBETWEEN(7,70)</f>
        <v>44761</v>
      </c>
    </row>
    <row r="73" spans="2:11" x14ac:dyDescent="0.25">
      <c r="B73" s="1">
        <f t="shared" ca="1" si="6"/>
        <v>45337</v>
      </c>
      <c r="C73" s="2" t="str">
        <f ca="1">INDEX(tblCompanies[Company Names],RANDBETWEEN(1,ROWS(tblCompanies[])))</f>
        <v>Modelopia.com</v>
      </c>
      <c r="D73" s="2" t="str">
        <f t="shared" ca="1" si="4"/>
        <v>REJECTED</v>
      </c>
      <c r="E73" t="str">
        <f ca="1">"Project " &amp;LEFT(Table1[[#This Row],[customer name]],6)&amp;":"&amp;RANDBETWEEN(100,2000)</f>
        <v>Project Modelo:1336</v>
      </c>
      <c r="F73" s="3">
        <f t="shared" ca="1" si="5"/>
        <v>956.96</v>
      </c>
      <c r="H73" t="str">
        <f ca="1">INDEX(tblNames[name],RANDBETWEEN(1,ROWS(tblNames[])))</f>
        <v>LENA TREVOR</v>
      </c>
      <c r="I73" t="str">
        <f ca="1">INDEX(tblNames2[name],RANDBETWEEN(1,ROWS(tblNames2[])))</f>
        <v>SARA LATISHA</v>
      </c>
      <c r="J73" s="1">
        <f ca="1">Table1[[#This Row],[initation date]]+RANDBETWEEN(5,250)</f>
        <v>45457</v>
      </c>
      <c r="K73" s="1">
        <f ca="1">Table1[[#This Row],[ideal start]]+RANDBETWEEN(7,70)</f>
        <v>45488</v>
      </c>
    </row>
    <row r="74" spans="2:11" x14ac:dyDescent="0.25">
      <c r="B74" s="1">
        <f t="shared" ca="1" si="6"/>
        <v>45634</v>
      </c>
      <c r="C74" s="2" t="str">
        <f ca="1">INDEX(tblCompanies[Company Names],RANDBETWEEN(1,ROWS(tblCompanies[])))</f>
        <v>GalaKala</v>
      </c>
      <c r="D74" s="2" t="str">
        <f t="shared" ca="1" si="4"/>
        <v>CANCELLED</v>
      </c>
      <c r="E74" t="str">
        <f ca="1">"Project " &amp;LEFT(Table1[[#This Row],[customer name]],6)&amp;":"&amp;RANDBETWEEN(100,2000)</f>
        <v>Project GalaKa:1365</v>
      </c>
      <c r="F74" s="3">
        <f t="shared" ca="1" si="5"/>
        <v>449.43</v>
      </c>
      <c r="H74" t="str">
        <f ca="1">INDEX(tblNames[name],RANDBETWEEN(1,ROWS(tblNames[])))</f>
        <v>REGINALD HAROLD</v>
      </c>
      <c r="I74" t="str">
        <f ca="1">INDEX(tblNames2[name],RANDBETWEEN(1,ROWS(tblNames2[])))</f>
        <v>MARJORIE QUINCY</v>
      </c>
      <c r="J74" s="1">
        <f ca="1">Table1[[#This Row],[initation date]]+RANDBETWEEN(5,250)</f>
        <v>45708</v>
      </c>
      <c r="K74" s="1">
        <f ca="1">Table1[[#This Row],[ideal start]]+RANDBETWEEN(7,70)</f>
        <v>45755</v>
      </c>
    </row>
    <row r="75" spans="2:11" x14ac:dyDescent="0.25">
      <c r="B75" s="1">
        <f t="shared" ca="1" si="6"/>
        <v>44431</v>
      </c>
      <c r="C75" s="2" t="str">
        <f ca="1">INDEX(tblCompanies[Company Names],RANDBETWEEN(1,ROWS(tblCompanies[])))</f>
        <v>Entroflex</v>
      </c>
      <c r="D75" s="2" t="str">
        <f t="shared" ca="1" si="4"/>
        <v>REJECTED</v>
      </c>
      <c r="E75" t="str">
        <f ca="1">"Project " &amp;LEFT(Table1[[#This Row],[customer name]],6)&amp;":"&amp;RANDBETWEEN(100,2000)</f>
        <v>Project Entrof:584</v>
      </c>
      <c r="F75" s="3">
        <f t="shared" ca="1" si="5"/>
        <v>561.66</v>
      </c>
      <c r="H75" t="str">
        <f ca="1">INDEX(tblNames[name],RANDBETWEEN(1,ROWS(tblNames[])))</f>
        <v>DENIS DEANA</v>
      </c>
      <c r="I75" t="str">
        <f ca="1">INDEX(tblNames2[name],RANDBETWEEN(1,ROWS(tblNames2[])))</f>
        <v>CRYSTAL ISRAEL</v>
      </c>
      <c r="J75" s="1">
        <f ca="1">Table1[[#This Row],[initation date]]+RANDBETWEEN(5,250)</f>
        <v>44552</v>
      </c>
      <c r="K75" s="1">
        <f ca="1">Table1[[#This Row],[ideal start]]+RANDBETWEEN(7,70)</f>
        <v>44571</v>
      </c>
    </row>
    <row r="76" spans="2:11" x14ac:dyDescent="0.25">
      <c r="B76" s="1">
        <f t="shared" ca="1" si="6"/>
        <v>44424</v>
      </c>
      <c r="C76" s="2" t="str">
        <f ca="1">INDEX(tblCompanies[Company Names],RANDBETWEEN(1,ROWS(tblCompanies[])))</f>
        <v>Package Fax</v>
      </c>
      <c r="D76" s="2" t="str">
        <f t="shared" ca="1" si="4"/>
        <v>TEST</v>
      </c>
      <c r="E76" t="str">
        <f ca="1">"Project " &amp;LEFT(Table1[[#This Row],[customer name]],6)&amp;":"&amp;RANDBETWEEN(100,2000)</f>
        <v>Project Packag:1463</v>
      </c>
      <c r="F76" s="3">
        <f t="shared" ca="1" si="5"/>
        <v>658.7</v>
      </c>
      <c r="H76" t="str">
        <f ca="1">INDEX(tblNames[name],RANDBETWEEN(1,ROWS(tblNames[])))</f>
        <v>LENA TREVOR</v>
      </c>
      <c r="I76" t="str">
        <f ca="1">INDEX(tblNames2[name],RANDBETWEEN(1,ROWS(tblNames2[])))</f>
        <v>RALPH STACIE</v>
      </c>
      <c r="J76" s="1">
        <f ca="1">Table1[[#This Row],[initation date]]+RANDBETWEEN(5,250)</f>
        <v>44533</v>
      </c>
      <c r="K76" s="1">
        <f ca="1">Table1[[#This Row],[ideal start]]+RANDBETWEEN(7,70)</f>
        <v>44545</v>
      </c>
    </row>
    <row r="77" spans="2:11" x14ac:dyDescent="0.25">
      <c r="B77" s="1">
        <f t="shared" ca="1" si="6"/>
        <v>45217</v>
      </c>
      <c r="C77" s="2" t="str">
        <f ca="1">INDEX(tblCompanies[Company Names],RANDBETWEEN(1,ROWS(tblCompanies[])))</f>
        <v>The Happy Heifer</v>
      </c>
      <c r="D77" s="2" t="str">
        <f t="shared" ca="1" si="4"/>
        <v>CANCELLED</v>
      </c>
      <c r="E77" t="str">
        <f ca="1">"Project " &amp;LEFT(Table1[[#This Row],[customer name]],6)&amp;":"&amp;RANDBETWEEN(100,2000)</f>
        <v>Project The Ha:1612</v>
      </c>
      <c r="F77" s="3">
        <f t="shared" ca="1" si="5"/>
        <v>87.05</v>
      </c>
      <c r="H77" t="str">
        <f ca="1">INDEX(tblNames[name],RANDBETWEEN(1,ROWS(tblNames[])))</f>
        <v>DENIS DEANA</v>
      </c>
      <c r="I77" t="str">
        <f ca="1">INDEX(tblNames2[name],RANDBETWEEN(1,ROWS(tblNames2[])))</f>
        <v>DALLAS BRENDAN</v>
      </c>
      <c r="J77" s="1">
        <f ca="1">Table1[[#This Row],[initation date]]+RANDBETWEEN(5,250)</f>
        <v>45312</v>
      </c>
      <c r="K77" s="1">
        <f ca="1">Table1[[#This Row],[ideal start]]+RANDBETWEEN(7,70)</f>
        <v>45380</v>
      </c>
    </row>
    <row r="78" spans="2:11" x14ac:dyDescent="0.25">
      <c r="B78" s="1">
        <f t="shared" ca="1" si="6"/>
        <v>45171</v>
      </c>
      <c r="C78" s="2" t="str">
        <f ca="1">INDEX(tblCompanies[Company Names],RANDBETWEEN(1,ROWS(tblCompanies[])))</f>
        <v>iBOUND.COM</v>
      </c>
      <c r="D78" s="2" t="str">
        <f t="shared" ca="1" si="4"/>
        <v>TEST</v>
      </c>
      <c r="E78" t="str">
        <f ca="1">"Project " &amp;LEFT(Table1[[#This Row],[customer name]],6)&amp;":"&amp;RANDBETWEEN(100,2000)</f>
        <v>Project iBOUND:1194</v>
      </c>
      <c r="F78" s="3">
        <f t="shared" ca="1" si="5"/>
        <v>476.37</v>
      </c>
      <c r="H78" t="str">
        <f ca="1">INDEX(tblNames[name],RANDBETWEEN(1,ROWS(tblNames[])))</f>
        <v>PENNY TRUMAN</v>
      </c>
      <c r="I78" t="str">
        <f ca="1">INDEX(tblNames2[name],RANDBETWEEN(1,ROWS(tblNames2[])))</f>
        <v>PAT RHONDA</v>
      </c>
      <c r="J78" s="1">
        <f ca="1">Table1[[#This Row],[initation date]]+RANDBETWEEN(5,250)</f>
        <v>45223</v>
      </c>
      <c r="K78" s="1">
        <f ca="1">Table1[[#This Row],[ideal start]]+RANDBETWEEN(7,70)</f>
        <v>45276</v>
      </c>
    </row>
    <row r="79" spans="2:11" x14ac:dyDescent="0.25">
      <c r="B79" s="1">
        <f t="shared" ca="1" si="6"/>
        <v>44914</v>
      </c>
      <c r="C79" s="2" t="str">
        <f ca="1">INDEX(tblCompanies[Company Names],RANDBETWEEN(1,ROWS(tblCompanies[])))</f>
        <v>Right Device</v>
      </c>
      <c r="D79" s="2" t="str">
        <f t="shared" ca="1" si="4"/>
        <v>REJECTED</v>
      </c>
      <c r="E79" t="str">
        <f ca="1">"Project " &amp;LEFT(Table1[[#This Row],[customer name]],6)&amp;":"&amp;RANDBETWEEN(100,2000)</f>
        <v>Project Right :1667</v>
      </c>
      <c r="F79" s="3">
        <f t="shared" ca="1" si="5"/>
        <v>83.67</v>
      </c>
      <c r="H79" t="str">
        <f ca="1">INDEX(tblNames[name],RANDBETWEEN(1,ROWS(tblNames[])))</f>
        <v>REGINALD HAROLD</v>
      </c>
      <c r="I79" t="str">
        <f ca="1">INDEX(tblNames2[name],RANDBETWEEN(1,ROWS(tblNames2[])))</f>
        <v>SARA LATISHA</v>
      </c>
      <c r="J79" s="1">
        <f ca="1">Table1[[#This Row],[initation date]]+RANDBETWEEN(5,250)</f>
        <v>45044</v>
      </c>
      <c r="K79" s="1">
        <f ca="1">Table1[[#This Row],[ideal start]]+RANDBETWEEN(7,70)</f>
        <v>45074</v>
      </c>
    </row>
    <row r="80" spans="2:11" x14ac:dyDescent="0.25">
      <c r="B80" s="1">
        <f t="shared" ca="1" si="6"/>
        <v>45592</v>
      </c>
      <c r="C80" s="2" t="str">
        <f ca="1">INDEX(tblCompanies[Company Names],RANDBETWEEN(1,ROWS(tblCompanies[])))</f>
        <v>Coash</v>
      </c>
      <c r="D80" s="2" t="str">
        <f t="shared" ca="1" si="4"/>
        <v>PLANNING</v>
      </c>
      <c r="E80" t="str">
        <f ca="1">"Project " &amp;LEFT(Table1[[#This Row],[customer name]],6)&amp;":"&amp;RANDBETWEEN(100,2000)</f>
        <v>Project Coash:577</v>
      </c>
      <c r="F80" s="3">
        <f t="shared" ca="1" si="5"/>
        <v>334.98</v>
      </c>
      <c r="H80" t="str">
        <f ca="1">INDEX(tblNames[name],RANDBETWEEN(1,ROWS(tblNames[])))</f>
        <v>REGINALD HAROLD</v>
      </c>
      <c r="I80" t="str">
        <f ca="1">INDEX(tblNames2[name],RANDBETWEEN(1,ROWS(tblNames2[])))</f>
        <v>CRYSTAL ISRAEL</v>
      </c>
      <c r="J80" s="1">
        <f ca="1">Table1[[#This Row],[initation date]]+RANDBETWEEN(5,250)</f>
        <v>45819</v>
      </c>
      <c r="K80" s="1">
        <f ca="1">Table1[[#This Row],[ideal start]]+RANDBETWEEN(7,70)</f>
        <v>45881</v>
      </c>
    </row>
    <row r="81" spans="2:11" x14ac:dyDescent="0.25">
      <c r="B81" s="1">
        <f t="shared" ca="1" si="6"/>
        <v>44405</v>
      </c>
      <c r="C81" s="2" t="str">
        <f ca="1">INDEX(tblCompanies[Company Names],RANDBETWEEN(1,ROWS(tblCompanies[])))</f>
        <v>Fanfare</v>
      </c>
      <c r="D81" s="2" t="str">
        <f t="shared" ca="1" si="4"/>
        <v>ACTIVE</v>
      </c>
      <c r="E81" t="str">
        <f ca="1">"Project " &amp;LEFT(Table1[[#This Row],[customer name]],6)&amp;":"&amp;RANDBETWEEN(100,2000)</f>
        <v>Project Fanfar:518</v>
      </c>
      <c r="F81" s="3">
        <f t="shared" ca="1" si="5"/>
        <v>20.149999999999999</v>
      </c>
      <c r="H81" t="str">
        <f ca="1">INDEX(tblNames[name],RANDBETWEEN(1,ROWS(tblNames[])))</f>
        <v>LENA TREVOR</v>
      </c>
      <c r="I81" t="str">
        <f ca="1">INDEX(tblNames2[name],RANDBETWEEN(1,ROWS(tblNames2[])))</f>
        <v>FERNANDO JOESPH</v>
      </c>
      <c r="J81" s="1">
        <f ca="1">Table1[[#This Row],[initation date]]+RANDBETWEEN(5,250)</f>
        <v>44475</v>
      </c>
      <c r="K81" s="1">
        <f ca="1">Table1[[#This Row],[ideal start]]+RANDBETWEEN(7,70)</f>
        <v>44492</v>
      </c>
    </row>
    <row r="82" spans="2:11" x14ac:dyDescent="0.25">
      <c r="B82" s="1">
        <f t="shared" ca="1" si="6"/>
        <v>44428</v>
      </c>
      <c r="C82" s="2" t="str">
        <f ca="1">INDEX(tblCompanies[Company Names],RANDBETWEEN(1,ROWS(tblCompanies[])))</f>
        <v>Talking Feet</v>
      </c>
      <c r="D82" s="2" t="str">
        <f t="shared" ca="1" si="4"/>
        <v>COMPLETE</v>
      </c>
      <c r="E82" t="str">
        <f ca="1">"Project " &amp;LEFT(Table1[[#This Row],[customer name]],6)&amp;":"&amp;RANDBETWEEN(100,2000)</f>
        <v>Project Talkin:1004</v>
      </c>
      <c r="F82" s="3">
        <f t="shared" ca="1" si="5"/>
        <v>337.01</v>
      </c>
      <c r="H82" t="str">
        <f ca="1">INDEX(tblNames[name],RANDBETWEEN(1,ROWS(tblNames[])))</f>
        <v>LENA TREVOR</v>
      </c>
      <c r="I82" t="str">
        <f ca="1">INDEX(tblNames2[name],RANDBETWEEN(1,ROWS(tblNames2[])))</f>
        <v>BENNIE LETHA</v>
      </c>
      <c r="J82" s="1">
        <f ca="1">Table1[[#This Row],[initation date]]+RANDBETWEEN(5,250)</f>
        <v>44582</v>
      </c>
      <c r="K82" s="1">
        <f ca="1">Table1[[#This Row],[ideal start]]+RANDBETWEEN(7,70)</f>
        <v>44609</v>
      </c>
    </row>
    <row r="83" spans="2:11" x14ac:dyDescent="0.25">
      <c r="B83" s="1">
        <f t="shared" ca="1" si="6"/>
        <v>45172</v>
      </c>
      <c r="C83" s="2" t="str">
        <f ca="1">INDEX(tblCompanies[Company Names],RANDBETWEEN(1,ROWS(tblCompanies[])))</f>
        <v>Coffee Farm</v>
      </c>
      <c r="D83" s="2" t="str">
        <f t="shared" ca="1" si="4"/>
        <v>CANCELLED</v>
      </c>
      <c r="E83" t="str">
        <f ca="1">"Project " &amp;LEFT(Table1[[#This Row],[customer name]],6)&amp;":"&amp;RANDBETWEEN(100,2000)</f>
        <v>Project Coffee:1128</v>
      </c>
      <c r="F83" s="3">
        <f t="shared" ca="1" si="5"/>
        <v>404.82</v>
      </c>
      <c r="H83" t="str">
        <f ca="1">INDEX(tblNames[name],RANDBETWEEN(1,ROWS(tblNames[])))</f>
        <v>REGINALD HAROLD</v>
      </c>
      <c r="I83" t="str">
        <f ca="1">INDEX(tblNames2[name],RANDBETWEEN(1,ROWS(tblNames2[])))</f>
        <v>BENNIE LETHA</v>
      </c>
      <c r="J83" s="1">
        <f ca="1">Table1[[#This Row],[initation date]]+RANDBETWEEN(5,250)</f>
        <v>45325</v>
      </c>
      <c r="K83" s="1">
        <f ca="1">Table1[[#This Row],[ideal start]]+RANDBETWEEN(7,70)</f>
        <v>45347</v>
      </c>
    </row>
    <row r="84" spans="2:11" x14ac:dyDescent="0.25">
      <c r="B84" s="1">
        <f t="shared" ca="1" si="6"/>
        <v>44204</v>
      </c>
      <c r="C84" s="2" t="str">
        <f ca="1">INDEX(tblCompanies[Company Names],RANDBETWEEN(1,ROWS(tblCompanies[])))</f>
        <v>PEOPLEFINDING.COM</v>
      </c>
      <c r="D84" s="2" t="str">
        <f t="shared" ca="1" si="4"/>
        <v>PROPOSED</v>
      </c>
      <c r="E84" t="str">
        <f ca="1">"Project " &amp;LEFT(Table1[[#This Row],[customer name]],6)&amp;":"&amp;RANDBETWEEN(100,2000)</f>
        <v>Project PEOPLE:500</v>
      </c>
      <c r="F84" s="3">
        <f t="shared" ca="1" si="5"/>
        <v>142.38</v>
      </c>
      <c r="H84" t="str">
        <f ca="1">INDEX(tblNames[name],RANDBETWEEN(1,ROWS(tblNames[])))</f>
        <v>LENA TREVOR</v>
      </c>
      <c r="I84" t="str">
        <f ca="1">INDEX(tblNames2[name],RANDBETWEEN(1,ROWS(tblNames2[])))</f>
        <v>SARA LATISHA</v>
      </c>
      <c r="J84" s="1">
        <f ca="1">Table1[[#This Row],[initation date]]+RANDBETWEEN(5,250)</f>
        <v>44300</v>
      </c>
      <c r="K84" s="1">
        <f ca="1">Table1[[#This Row],[ideal start]]+RANDBETWEEN(7,70)</f>
        <v>44334</v>
      </c>
    </row>
    <row r="85" spans="2:11" x14ac:dyDescent="0.25">
      <c r="B85" s="1">
        <f t="shared" ca="1" si="6"/>
        <v>45050</v>
      </c>
      <c r="C85" s="2" t="str">
        <f ca="1">INDEX(tblCompanies[Company Names],RANDBETWEEN(1,ROWS(tblCompanies[])))</f>
        <v>AutoMain</v>
      </c>
      <c r="D85" s="2" t="str">
        <f t="shared" ca="1" si="4"/>
        <v>ACTIVE</v>
      </c>
      <c r="E85" t="str">
        <f ca="1">"Project " &amp;LEFT(Table1[[#This Row],[customer name]],6)&amp;":"&amp;RANDBETWEEN(100,2000)</f>
        <v>Project AutoMa:569</v>
      </c>
      <c r="F85" s="3">
        <f t="shared" ca="1" si="5"/>
        <v>464.51</v>
      </c>
      <c r="H85" t="str">
        <f ca="1">INDEX(tblNames[name],RANDBETWEEN(1,ROWS(tblNames[])))</f>
        <v>DENIS DEANA</v>
      </c>
      <c r="I85" t="str">
        <f ca="1">INDEX(tblNames2[name],RANDBETWEEN(1,ROWS(tblNames2[])))</f>
        <v>SARA LATISHA</v>
      </c>
      <c r="J85" s="1">
        <f ca="1">Table1[[#This Row],[initation date]]+RANDBETWEEN(5,250)</f>
        <v>45161</v>
      </c>
      <c r="K85" s="1">
        <f ca="1">Table1[[#This Row],[ideal start]]+RANDBETWEEN(7,70)</f>
        <v>45193</v>
      </c>
    </row>
    <row r="86" spans="2:11" x14ac:dyDescent="0.25">
      <c r="B86" s="1">
        <f t="shared" ca="1" si="6"/>
        <v>45101</v>
      </c>
      <c r="C86" s="2" t="str">
        <f ca="1">INDEX(tblCompanies[Company Names],RANDBETWEEN(1,ROWS(tblCompanies[])))</f>
        <v>Core Collections Agency</v>
      </c>
      <c r="D86" s="2" t="str">
        <f t="shared" ca="1" si="4"/>
        <v>ACTIVE</v>
      </c>
      <c r="E86" t="str">
        <f ca="1">"Project " &amp;LEFT(Table1[[#This Row],[customer name]],6)&amp;":"&amp;RANDBETWEEN(100,2000)</f>
        <v>Project Core C:1473</v>
      </c>
      <c r="F86" s="3">
        <f t="shared" ca="1" si="5"/>
        <v>921.65</v>
      </c>
      <c r="H86" t="str">
        <f ca="1">INDEX(tblNames[name],RANDBETWEEN(1,ROWS(tblNames[])))</f>
        <v>PENNY TRUMAN</v>
      </c>
      <c r="I86" t="str">
        <f ca="1">INDEX(tblNames2[name],RANDBETWEEN(1,ROWS(tblNames2[])))</f>
        <v>DALLAS BRENDAN</v>
      </c>
      <c r="J86" s="1">
        <f ca="1">Table1[[#This Row],[initation date]]+RANDBETWEEN(5,250)</f>
        <v>45290</v>
      </c>
      <c r="K86" s="1">
        <f ca="1">Table1[[#This Row],[ideal start]]+RANDBETWEEN(7,70)</f>
        <v>45334</v>
      </c>
    </row>
    <row r="87" spans="2:11" x14ac:dyDescent="0.25">
      <c r="B87" s="1">
        <f t="shared" ca="1" si="6"/>
        <v>45669</v>
      </c>
      <c r="C87" s="2" t="str">
        <f ca="1">INDEX(tblCompanies[Company Names],RANDBETWEEN(1,ROWS(tblCompanies[])))</f>
        <v>Fringe Factory</v>
      </c>
      <c r="D87" s="2" t="str">
        <f t="shared" ca="1" si="4"/>
        <v>ACTIVE</v>
      </c>
      <c r="E87" t="str">
        <f ca="1">"Project " &amp;LEFT(Table1[[#This Row],[customer name]],6)&amp;":"&amp;RANDBETWEEN(100,2000)</f>
        <v>Project Fringe:446</v>
      </c>
      <c r="F87" s="3">
        <f t="shared" ca="1" si="5"/>
        <v>729.35</v>
      </c>
      <c r="H87" t="str">
        <f ca="1">INDEX(tblNames[name],RANDBETWEEN(1,ROWS(tblNames[])))</f>
        <v>LENA TREVOR</v>
      </c>
      <c r="I87" t="str">
        <f ca="1">INDEX(tblNames2[name],RANDBETWEEN(1,ROWS(tblNames2[])))</f>
        <v>MARJORIE QUINCY</v>
      </c>
      <c r="J87" s="1">
        <f ca="1">Table1[[#This Row],[initation date]]+RANDBETWEEN(5,250)</f>
        <v>45707</v>
      </c>
      <c r="K87" s="1">
        <f ca="1">Table1[[#This Row],[ideal start]]+RANDBETWEEN(7,70)</f>
        <v>45755</v>
      </c>
    </row>
    <row r="88" spans="2:11" x14ac:dyDescent="0.25">
      <c r="B88" s="1">
        <f t="shared" ca="1" si="6"/>
        <v>45268</v>
      </c>
      <c r="C88" s="2" t="str">
        <f ca="1">INDEX(tblCompanies[Company Names],RANDBETWEEN(1,ROWS(tblCompanies[])))</f>
        <v>Eightpoint Consulting</v>
      </c>
      <c r="D88" s="2" t="str">
        <f t="shared" ca="1" si="4"/>
        <v>CANCELLED</v>
      </c>
      <c r="E88" t="str">
        <f ca="1">"Project " &amp;LEFT(Table1[[#This Row],[customer name]],6)&amp;":"&amp;RANDBETWEEN(100,2000)</f>
        <v>Project Eightp:1265</v>
      </c>
      <c r="F88" s="3">
        <f t="shared" ca="1" si="5"/>
        <v>368.21</v>
      </c>
      <c r="H88" t="str">
        <f ca="1">INDEX(tblNames[name],RANDBETWEEN(1,ROWS(tblNames[])))</f>
        <v>REGINALD HAROLD</v>
      </c>
      <c r="I88" t="str">
        <f ca="1">INDEX(tblNames2[name],RANDBETWEEN(1,ROWS(tblNames2[])))</f>
        <v>SARA LATISHA</v>
      </c>
      <c r="J88" s="1">
        <f ca="1">Table1[[#This Row],[initation date]]+RANDBETWEEN(5,250)</f>
        <v>45332</v>
      </c>
      <c r="K88" s="1">
        <f ca="1">Table1[[#This Row],[ideal start]]+RANDBETWEEN(7,70)</f>
        <v>45355</v>
      </c>
    </row>
    <row r="89" spans="2:11" x14ac:dyDescent="0.25">
      <c r="B89" s="1">
        <f t="shared" ca="1" si="6"/>
        <v>45481</v>
      </c>
      <c r="C89" s="2" t="str">
        <f ca="1">INDEX(tblCompanies[Company Names],RANDBETWEEN(1,ROWS(tblCompanies[])))</f>
        <v>Bisba</v>
      </c>
      <c r="D89" s="2" t="str">
        <f t="shared" ca="1" si="4"/>
        <v>PLANNING</v>
      </c>
      <c r="E89" t="str">
        <f ca="1">"Project " &amp;LEFT(Table1[[#This Row],[customer name]],6)&amp;":"&amp;RANDBETWEEN(100,2000)</f>
        <v>Project Bisba:668</v>
      </c>
      <c r="F89" s="3">
        <f t="shared" ca="1" si="5"/>
        <v>762.04</v>
      </c>
      <c r="H89" t="str">
        <f ca="1">INDEX(tblNames[name],RANDBETWEEN(1,ROWS(tblNames[])))</f>
        <v>PENNY TRUMAN</v>
      </c>
      <c r="I89" t="str">
        <f ca="1">INDEX(tblNames2[name],RANDBETWEEN(1,ROWS(tblNames2[])))</f>
        <v>DALLAS BRENDAN</v>
      </c>
      <c r="J89" s="1">
        <f ca="1">Table1[[#This Row],[initation date]]+RANDBETWEEN(5,250)</f>
        <v>45523</v>
      </c>
      <c r="K89" s="1">
        <f ca="1">Table1[[#This Row],[ideal start]]+RANDBETWEEN(7,70)</f>
        <v>45592</v>
      </c>
    </row>
    <row r="90" spans="2:11" x14ac:dyDescent="0.25">
      <c r="B90" s="1">
        <f t="shared" ca="1" si="6"/>
        <v>44880</v>
      </c>
      <c r="C90" s="2" t="str">
        <f ca="1">INDEX(tblCompanies[Company Names],RANDBETWEEN(1,ROWS(tblCompanies[])))</f>
        <v>The Mug Shot</v>
      </c>
      <c r="D90" s="2" t="str">
        <f t="shared" ca="1" si="4"/>
        <v>REJECTED</v>
      </c>
      <c r="E90" t="str">
        <f ca="1">"Project " &amp;LEFT(Table1[[#This Row],[customer name]],6)&amp;":"&amp;RANDBETWEEN(100,2000)</f>
        <v>Project The Mu:1482</v>
      </c>
      <c r="F90" s="3">
        <f t="shared" ca="1" si="5"/>
        <v>844.05</v>
      </c>
      <c r="H90" t="str">
        <f ca="1">INDEX(tblNames[name],RANDBETWEEN(1,ROWS(tblNames[])))</f>
        <v>PENNY TRUMAN</v>
      </c>
      <c r="I90" t="str">
        <f ca="1">INDEX(tblNames2[name],RANDBETWEEN(1,ROWS(tblNames2[])))</f>
        <v>CRYSTAL ISRAEL</v>
      </c>
      <c r="J90" s="1">
        <f ca="1">Table1[[#This Row],[initation date]]+RANDBETWEEN(5,250)</f>
        <v>45049</v>
      </c>
      <c r="K90" s="1">
        <f ca="1">Table1[[#This Row],[ideal start]]+RANDBETWEEN(7,70)</f>
        <v>45065</v>
      </c>
    </row>
    <row r="91" spans="2:11" x14ac:dyDescent="0.25">
      <c r="B91" s="1">
        <f t="shared" ca="1" si="6"/>
        <v>44365</v>
      </c>
      <c r="C91" s="2" t="str">
        <f ca="1">INDEX(tblCompanies[Company Names],RANDBETWEEN(1,ROWS(tblCompanies[])))</f>
        <v>Dollarcare</v>
      </c>
      <c r="D91" s="2" t="str">
        <f t="shared" ca="1" si="4"/>
        <v>ACTIVE</v>
      </c>
      <c r="E91" t="str">
        <f ca="1">"Project " &amp;LEFT(Table1[[#This Row],[customer name]],6)&amp;":"&amp;RANDBETWEEN(100,2000)</f>
        <v>Project Dollar:185</v>
      </c>
      <c r="F91" s="3">
        <f t="shared" ca="1" si="5"/>
        <v>347.87</v>
      </c>
      <c r="H91" t="str">
        <f ca="1">INDEX(tblNames[name],RANDBETWEEN(1,ROWS(tblNames[])))</f>
        <v>DENIS DEANA</v>
      </c>
      <c r="I91" t="str">
        <f ca="1">INDEX(tblNames2[name],RANDBETWEEN(1,ROWS(tblNames2[])))</f>
        <v>LUCILLE ARCHIE</v>
      </c>
      <c r="J91" s="1">
        <f ca="1">Table1[[#This Row],[initation date]]+RANDBETWEEN(5,250)</f>
        <v>44396</v>
      </c>
      <c r="K91" s="1">
        <f ca="1">Table1[[#This Row],[ideal start]]+RANDBETWEEN(7,70)</f>
        <v>44437</v>
      </c>
    </row>
    <row r="92" spans="2:11" x14ac:dyDescent="0.25">
      <c r="B92" s="1">
        <f t="shared" ca="1" si="6"/>
        <v>45231</v>
      </c>
      <c r="C92" s="2" t="str">
        <f ca="1">INDEX(tblCompanies[Company Names],RANDBETWEEN(1,ROWS(tblCompanies[])))</f>
        <v>All Indigo</v>
      </c>
      <c r="D92" s="2" t="str">
        <f t="shared" ca="1" si="4"/>
        <v>REJECTED</v>
      </c>
      <c r="E92" t="str">
        <f ca="1">"Project " &amp;LEFT(Table1[[#This Row],[customer name]],6)&amp;":"&amp;RANDBETWEEN(100,2000)</f>
        <v>Project All In:827</v>
      </c>
      <c r="F92" s="3">
        <f t="shared" ca="1" si="5"/>
        <v>232.52</v>
      </c>
      <c r="H92" t="str">
        <f ca="1">INDEX(tblNames[name],RANDBETWEEN(1,ROWS(tblNames[])))</f>
        <v>LENA TREVOR</v>
      </c>
      <c r="I92" t="str">
        <f ca="1">INDEX(tblNames2[name],RANDBETWEEN(1,ROWS(tblNames2[])))</f>
        <v>DALLAS BRENDAN</v>
      </c>
      <c r="J92" s="1">
        <f ca="1">Table1[[#This Row],[initation date]]+RANDBETWEEN(5,250)</f>
        <v>45401</v>
      </c>
      <c r="K92" s="1">
        <f ca="1">Table1[[#This Row],[ideal start]]+RANDBETWEEN(7,70)</f>
        <v>45412</v>
      </c>
    </row>
    <row r="93" spans="2:11" x14ac:dyDescent="0.25">
      <c r="B93" s="1">
        <f t="shared" ca="1" si="6"/>
        <v>45276</v>
      </c>
      <c r="C93" s="2" t="str">
        <f ca="1">INDEX(tblCompanies[Company Names],RANDBETWEEN(1,ROWS(tblCompanies[])))</f>
        <v>The Happy Heifer</v>
      </c>
      <c r="D93" s="2" t="str">
        <f t="shared" ca="1" si="4"/>
        <v>CANCELLED</v>
      </c>
      <c r="E93" t="str">
        <f ca="1">"Project " &amp;LEFT(Table1[[#This Row],[customer name]],6)&amp;":"&amp;RANDBETWEEN(100,2000)</f>
        <v>Project The Ha:1501</v>
      </c>
      <c r="F93" s="3">
        <f t="shared" ca="1" si="5"/>
        <v>484.44</v>
      </c>
      <c r="H93" t="str">
        <f ca="1">INDEX(tblNames[name],RANDBETWEEN(1,ROWS(tblNames[])))</f>
        <v>DENIS DEANA</v>
      </c>
      <c r="I93" t="str">
        <f ca="1">INDEX(tblNames2[name],RANDBETWEEN(1,ROWS(tblNames2[])))</f>
        <v>RALPH STACIE</v>
      </c>
      <c r="J93" s="1">
        <f ca="1">Table1[[#This Row],[initation date]]+RANDBETWEEN(5,250)</f>
        <v>45331</v>
      </c>
      <c r="K93" s="1">
        <f ca="1">Table1[[#This Row],[ideal start]]+RANDBETWEEN(7,70)</f>
        <v>45390</v>
      </c>
    </row>
    <row r="94" spans="2:11" x14ac:dyDescent="0.25">
      <c r="B94" s="1">
        <f t="shared" ca="1" si="6"/>
        <v>44418</v>
      </c>
      <c r="C94" s="2" t="str">
        <f ca="1">INDEX(tblCompanies[Company Names],RANDBETWEEN(1,ROWS(tblCompanies[])))</f>
        <v>ShowTuner.com</v>
      </c>
      <c r="D94" s="2" t="str">
        <f t="shared" ca="1" si="4"/>
        <v>PLANNING</v>
      </c>
      <c r="E94" t="str">
        <f ca="1">"Project " &amp;LEFT(Table1[[#This Row],[customer name]],6)&amp;":"&amp;RANDBETWEEN(100,2000)</f>
        <v>Project ShowTu:1495</v>
      </c>
      <c r="F94" s="3">
        <f t="shared" ca="1" si="5"/>
        <v>333.19</v>
      </c>
      <c r="H94" t="str">
        <f ca="1">INDEX(tblNames[name],RANDBETWEEN(1,ROWS(tblNames[])))</f>
        <v>LENA TREVOR</v>
      </c>
      <c r="I94" t="str">
        <f ca="1">INDEX(tblNames2[name],RANDBETWEEN(1,ROWS(tblNames2[])))</f>
        <v>RALPH STACIE</v>
      </c>
      <c r="J94" s="1">
        <f ca="1">Table1[[#This Row],[initation date]]+RANDBETWEEN(5,250)</f>
        <v>44661</v>
      </c>
      <c r="K94" s="1">
        <f ca="1">Table1[[#This Row],[ideal start]]+RANDBETWEEN(7,70)</f>
        <v>44722</v>
      </c>
    </row>
    <row r="95" spans="2:11" x14ac:dyDescent="0.25">
      <c r="B95" s="1">
        <f t="shared" ca="1" si="6"/>
        <v>45597</v>
      </c>
      <c r="C95" s="2" t="str">
        <f ca="1">INDEX(tblCompanies[Company Names],RANDBETWEEN(1,ROWS(tblCompanies[])))</f>
        <v>SureSource</v>
      </c>
      <c r="D95" s="2" t="str">
        <f t="shared" ca="1" si="4"/>
        <v>PLANNING</v>
      </c>
      <c r="E95" t="str">
        <f ca="1">"Project " &amp;LEFT(Table1[[#This Row],[customer name]],6)&amp;":"&amp;RANDBETWEEN(100,2000)</f>
        <v>Project SureSo:851</v>
      </c>
      <c r="F95" s="3">
        <f t="shared" ca="1" si="5"/>
        <v>436.26</v>
      </c>
      <c r="H95" t="str">
        <f ca="1">INDEX(tblNames[name],RANDBETWEEN(1,ROWS(tblNames[])))</f>
        <v>PENNY TRUMAN</v>
      </c>
      <c r="I95" t="str">
        <f ca="1">INDEX(tblNames2[name],RANDBETWEEN(1,ROWS(tblNames2[])))</f>
        <v>RALPH STACIE</v>
      </c>
      <c r="J95" s="1">
        <f ca="1">Table1[[#This Row],[initation date]]+RANDBETWEEN(5,250)</f>
        <v>45640</v>
      </c>
      <c r="K95" s="1">
        <f ca="1">Table1[[#This Row],[ideal start]]+RANDBETWEEN(7,70)</f>
        <v>45652</v>
      </c>
    </row>
    <row r="96" spans="2:11" x14ac:dyDescent="0.25">
      <c r="B96" s="1">
        <f t="shared" ca="1" si="6"/>
        <v>44385</v>
      </c>
      <c r="C96" s="2" t="str">
        <f ca="1">INDEX(tblCompanies[Company Names],RANDBETWEEN(1,ROWS(tblCompanies[])))</f>
        <v>Visionary Summit</v>
      </c>
      <c r="D96" s="2" t="str">
        <f t="shared" ca="1" si="4"/>
        <v>CANCELLED</v>
      </c>
      <c r="E96" t="str">
        <f ca="1">"Project " &amp;LEFT(Table1[[#This Row],[customer name]],6)&amp;":"&amp;RANDBETWEEN(100,2000)</f>
        <v>Project Vision:1153</v>
      </c>
      <c r="F96" s="3">
        <f t="shared" ca="1" si="5"/>
        <v>96.49</v>
      </c>
      <c r="H96" t="str">
        <f ca="1">INDEX(tblNames[name],RANDBETWEEN(1,ROWS(tblNames[])))</f>
        <v>PENNY TRUMAN</v>
      </c>
      <c r="I96" t="str">
        <f ca="1">INDEX(tblNames2[name],RANDBETWEEN(1,ROWS(tblNames2[])))</f>
        <v>DALLAS BRENDAN</v>
      </c>
      <c r="J96" s="1">
        <f ca="1">Table1[[#This Row],[initation date]]+RANDBETWEEN(5,250)</f>
        <v>44453</v>
      </c>
      <c r="K96" s="1">
        <f ca="1">Table1[[#This Row],[ideal start]]+RANDBETWEEN(7,70)</f>
        <v>44523</v>
      </c>
    </row>
    <row r="97" spans="2:11" x14ac:dyDescent="0.25">
      <c r="B97" s="1">
        <f t="shared" ca="1" si="6"/>
        <v>45143</v>
      </c>
      <c r="C97" s="2" t="str">
        <f ca="1">INDEX(tblCompanies[Company Names],RANDBETWEEN(1,ROWS(tblCompanies[])))</f>
        <v>Marvane</v>
      </c>
      <c r="D97" s="2" t="str">
        <f t="shared" ca="1" si="4"/>
        <v>TEST</v>
      </c>
      <c r="E97" t="str">
        <f ca="1">"Project " &amp;LEFT(Table1[[#This Row],[customer name]],6)&amp;":"&amp;RANDBETWEEN(100,2000)</f>
        <v>Project Marvan:1298</v>
      </c>
      <c r="F97" s="3">
        <f t="shared" ca="1" si="5"/>
        <v>598.41</v>
      </c>
      <c r="H97" t="str">
        <f ca="1">INDEX(tblNames[name],RANDBETWEEN(1,ROWS(tblNames[])))</f>
        <v>LENA TREVOR</v>
      </c>
      <c r="I97" t="str">
        <f ca="1">INDEX(tblNames2[name],RANDBETWEEN(1,ROWS(tblNames2[])))</f>
        <v>CRYSTAL ISRAEL</v>
      </c>
      <c r="J97" s="1">
        <f ca="1">Table1[[#This Row],[initation date]]+RANDBETWEEN(5,250)</f>
        <v>45366</v>
      </c>
      <c r="K97" s="1">
        <f ca="1">Table1[[#This Row],[ideal start]]+RANDBETWEEN(7,70)</f>
        <v>45412</v>
      </c>
    </row>
    <row r="98" spans="2:11" x14ac:dyDescent="0.25">
      <c r="B98" s="1">
        <f t="shared" ca="1" si="6"/>
        <v>44963</v>
      </c>
      <c r="C98" s="2" t="str">
        <f ca="1">INDEX(tblCompanies[Company Names],RANDBETWEEN(1,ROWS(tblCompanies[])))</f>
        <v>MadRush Media</v>
      </c>
      <c r="D98" s="2" t="str">
        <f t="shared" ca="1" si="4"/>
        <v>CANCELLED</v>
      </c>
      <c r="E98" t="str">
        <f ca="1">"Project " &amp;LEFT(Table1[[#This Row],[customer name]],6)&amp;":"&amp;RANDBETWEEN(100,2000)</f>
        <v>Project MadRus:1324</v>
      </c>
      <c r="F98" s="3">
        <f t="shared" ca="1" si="5"/>
        <v>857.36</v>
      </c>
      <c r="H98" t="str">
        <f ca="1">INDEX(tblNames[name],RANDBETWEEN(1,ROWS(tblNames[])))</f>
        <v>DENIS DEANA</v>
      </c>
      <c r="I98" t="str">
        <f ca="1">INDEX(tblNames2[name],RANDBETWEEN(1,ROWS(tblNames2[])))</f>
        <v>SARA LATISHA</v>
      </c>
      <c r="J98" s="1">
        <f ca="1">Table1[[#This Row],[initation date]]+RANDBETWEEN(5,250)</f>
        <v>44976</v>
      </c>
      <c r="K98" s="1">
        <f ca="1">Table1[[#This Row],[ideal start]]+RANDBETWEEN(7,70)</f>
        <v>44996</v>
      </c>
    </row>
    <row r="99" spans="2:11" x14ac:dyDescent="0.25">
      <c r="B99" s="1">
        <f t="shared" ref="B99:B118" ca="1" si="7">RANDBETWEEN(DATE(2021,1,1),TODAY())</f>
        <v>44298</v>
      </c>
      <c r="C99" s="2" t="str">
        <f ca="1">INDEX(tblCompanies[Company Names],RANDBETWEEN(1,ROWS(tblCompanies[])))</f>
        <v>MYTUX.COM</v>
      </c>
      <c r="D99" s="2" t="str">
        <f t="shared" ca="1" si="4"/>
        <v>ACTIVE</v>
      </c>
      <c r="E99" t="str">
        <f ca="1">"Project " &amp;LEFT(Table1[[#This Row],[customer name]],6)&amp;":"&amp;RANDBETWEEN(100,2000)</f>
        <v>Project MYTUX.:639</v>
      </c>
      <c r="F99" s="3">
        <f t="shared" ca="1" si="5"/>
        <v>130.94999999999999</v>
      </c>
      <c r="H99" t="str">
        <f ca="1">INDEX(tblNames[name],RANDBETWEEN(1,ROWS(tblNames[])))</f>
        <v>PENNY TRUMAN</v>
      </c>
      <c r="I99" t="str">
        <f ca="1">INDEX(tblNames2[name],RANDBETWEEN(1,ROWS(tblNames2[])))</f>
        <v>FERNANDO JOESPH</v>
      </c>
      <c r="J99" s="1">
        <f ca="1">Table1[[#This Row],[initation date]]+RANDBETWEEN(5,250)</f>
        <v>44313</v>
      </c>
      <c r="K99" s="1">
        <f ca="1">Table1[[#This Row],[ideal start]]+RANDBETWEEN(7,70)</f>
        <v>44383</v>
      </c>
    </row>
    <row r="100" spans="2:11" x14ac:dyDescent="0.25">
      <c r="B100" s="1">
        <f t="shared" ca="1" si="7"/>
        <v>44473</v>
      </c>
      <c r="C100" s="2" t="str">
        <f ca="1">INDEX(tblCompanies[Company Names],RANDBETWEEN(1,ROWS(tblCompanies[])))</f>
        <v>eBola</v>
      </c>
      <c r="D100" s="2" t="str">
        <f t="shared" ca="1" si="4"/>
        <v>REJECTED</v>
      </c>
      <c r="E100" t="str">
        <f ca="1">"Project " &amp;LEFT(Table1[[#This Row],[customer name]],6)&amp;":"&amp;RANDBETWEEN(100,2000)</f>
        <v>Project eBola:766</v>
      </c>
      <c r="F100" s="3">
        <f t="shared" ca="1" si="5"/>
        <v>325.39</v>
      </c>
      <c r="H100" t="str">
        <f ca="1">INDEX(tblNames[name],RANDBETWEEN(1,ROWS(tblNames[])))</f>
        <v>LENA TREVOR</v>
      </c>
      <c r="I100" t="str">
        <f ca="1">INDEX(tblNames2[name],RANDBETWEEN(1,ROWS(tblNames2[])))</f>
        <v>DALLAS BRENDAN</v>
      </c>
      <c r="J100" s="1">
        <f ca="1">Table1[[#This Row],[initation date]]+RANDBETWEEN(5,250)</f>
        <v>44484</v>
      </c>
      <c r="K100" s="1">
        <f ca="1">Table1[[#This Row],[ideal start]]+RANDBETWEEN(7,70)</f>
        <v>44548</v>
      </c>
    </row>
    <row r="101" spans="2:11" x14ac:dyDescent="0.25">
      <c r="B101" s="1">
        <f t="shared" ca="1" si="7"/>
        <v>44435</v>
      </c>
      <c r="C101" s="2" t="str">
        <f ca="1">INDEX(tblCompanies[Company Names],RANDBETWEEN(1,ROWS(tblCompanies[])))</f>
        <v>BEANWEEVIL.COM</v>
      </c>
      <c r="D101" s="2" t="str">
        <f t="shared" ca="1" si="4"/>
        <v>CANCELLED</v>
      </c>
      <c r="E101" t="str">
        <f ca="1">"Project " &amp;LEFT(Table1[[#This Row],[customer name]],6)&amp;":"&amp;RANDBETWEEN(100,2000)</f>
        <v>Project BEANWE:1899</v>
      </c>
      <c r="F101" s="3">
        <f t="shared" ca="1" si="5"/>
        <v>305.66000000000003</v>
      </c>
      <c r="H101" t="str">
        <f ca="1">INDEX(tblNames[name],RANDBETWEEN(1,ROWS(tblNames[])))</f>
        <v>DENIS DEANA</v>
      </c>
      <c r="I101" t="str">
        <f ca="1">INDEX(tblNames2[name],RANDBETWEEN(1,ROWS(tblNames2[])))</f>
        <v>MARJORIE QUINCY</v>
      </c>
      <c r="J101" s="1">
        <f ca="1">Table1[[#This Row],[initation date]]+RANDBETWEEN(5,250)</f>
        <v>44450</v>
      </c>
      <c r="K101" s="1">
        <f ca="1">Table1[[#This Row],[ideal start]]+RANDBETWEEN(7,70)</f>
        <v>44480</v>
      </c>
    </row>
    <row r="102" spans="2:11" x14ac:dyDescent="0.25">
      <c r="B102" s="1">
        <f t="shared" ca="1" si="7"/>
        <v>44904</v>
      </c>
      <c r="C102" s="2" t="str">
        <f ca="1">INDEX(tblCompanies[Company Names],RANDBETWEEN(1,ROWS(tblCompanies[])))</f>
        <v>Fanfare</v>
      </c>
      <c r="D102" s="2" t="str">
        <f t="shared" ca="1" si="4"/>
        <v>TEST</v>
      </c>
      <c r="E102" t="str">
        <f ca="1">"Project " &amp;LEFT(Table1[[#This Row],[customer name]],6)&amp;":"&amp;RANDBETWEEN(100,2000)</f>
        <v>Project Fanfar:199</v>
      </c>
      <c r="F102" s="3">
        <f t="shared" ca="1" si="5"/>
        <v>765.84</v>
      </c>
      <c r="H102" t="str">
        <f ca="1">INDEX(tblNames[name],RANDBETWEEN(1,ROWS(tblNames[])))</f>
        <v>LENA TREVOR</v>
      </c>
      <c r="I102" t="str">
        <f ca="1">INDEX(tblNames2[name],RANDBETWEEN(1,ROWS(tblNames2[])))</f>
        <v>PAT RHONDA</v>
      </c>
      <c r="J102" s="1">
        <f ca="1">Table1[[#This Row],[initation date]]+RANDBETWEEN(5,250)</f>
        <v>45090</v>
      </c>
      <c r="K102" s="1">
        <f ca="1">Table1[[#This Row],[ideal start]]+RANDBETWEEN(7,70)</f>
        <v>45140</v>
      </c>
    </row>
    <row r="103" spans="2:11" x14ac:dyDescent="0.25">
      <c r="B103" s="1">
        <f t="shared" ca="1" si="7"/>
        <v>44412</v>
      </c>
      <c r="C103" s="2" t="str">
        <f ca="1">INDEX(tblCompanies[Company Names],RANDBETWEEN(1,ROWS(tblCompanies[])))</f>
        <v>Smellsville</v>
      </c>
      <c r="D103" s="2" t="str">
        <f t="shared" ca="1" si="4"/>
        <v>PROPOSED</v>
      </c>
      <c r="E103" t="str">
        <f ca="1">"Project " &amp;LEFT(Table1[[#This Row],[customer name]],6)&amp;":"&amp;RANDBETWEEN(100,2000)</f>
        <v>Project Smells:1586</v>
      </c>
      <c r="F103" s="3">
        <f t="shared" ca="1" si="5"/>
        <v>397.45</v>
      </c>
      <c r="H103" t="str">
        <f ca="1">INDEX(tblNames[name],RANDBETWEEN(1,ROWS(tblNames[])))</f>
        <v>REGINALD HAROLD</v>
      </c>
      <c r="I103" t="str">
        <f ca="1">INDEX(tblNames2[name],RANDBETWEEN(1,ROWS(tblNames2[])))</f>
        <v>FERNANDO JOESPH</v>
      </c>
      <c r="J103" s="1">
        <f ca="1">Table1[[#This Row],[initation date]]+RANDBETWEEN(5,250)</f>
        <v>44486</v>
      </c>
      <c r="K103" s="1">
        <f ca="1">Table1[[#This Row],[ideal start]]+RANDBETWEEN(7,70)</f>
        <v>44494</v>
      </c>
    </row>
    <row r="104" spans="2:11" x14ac:dyDescent="0.25">
      <c r="B104" s="1">
        <f t="shared" ca="1" si="7"/>
        <v>45134</v>
      </c>
      <c r="C104" s="2" t="str">
        <f ca="1">INDEX(tblCompanies[Company Names],RANDBETWEEN(1,ROWS(tblCompanies[])))</f>
        <v>Right Device</v>
      </c>
      <c r="D104" s="2" t="str">
        <f t="shared" ref="D104:D110" ca="1" si="8">CHOOSE(RANDBETWEEN(1,7),"PROPOSED","PLANNING", "ACTIVE","TEST", "COMPLETE", "REJECTED", "CANCELLED")</f>
        <v>PROPOSED</v>
      </c>
      <c r="E104" t="str">
        <f ca="1">"Project " &amp;LEFT(Table1[[#This Row],[customer name]],6)&amp;":"&amp;RANDBETWEEN(100,2000)</f>
        <v>Project Right :165</v>
      </c>
      <c r="F104" s="3">
        <f t="shared" ref="F104:F110" ca="1" si="9">RANDBETWEEN(1000,99999)/100</f>
        <v>552.17999999999995</v>
      </c>
      <c r="H104" t="str">
        <f ca="1">INDEX(tblNames[name],RANDBETWEEN(1,ROWS(tblNames[])))</f>
        <v>PENNY TRUMAN</v>
      </c>
      <c r="I104" t="str">
        <f ca="1">INDEX(tblNames2[name],RANDBETWEEN(1,ROWS(tblNames2[])))</f>
        <v>LUCILLE ARCHIE</v>
      </c>
      <c r="J104" s="1">
        <f ca="1">Table1[[#This Row],[initation date]]+RANDBETWEEN(5,250)</f>
        <v>45352</v>
      </c>
      <c r="K104" s="1">
        <f ca="1">Table1[[#This Row],[ideal start]]+RANDBETWEEN(7,70)</f>
        <v>45410</v>
      </c>
    </row>
    <row r="105" spans="2:11" x14ac:dyDescent="0.25">
      <c r="B105" s="1">
        <f t="shared" ca="1" si="7"/>
        <v>44359</v>
      </c>
      <c r="C105" s="2" t="str">
        <f ca="1">INDEX(tblCompanies[Company Names],RANDBETWEEN(1,ROWS(tblCompanies[])))</f>
        <v>Future Rodeo</v>
      </c>
      <c r="D105" s="2" t="str">
        <f t="shared" ca="1" si="8"/>
        <v>ACTIVE</v>
      </c>
      <c r="E105" t="str">
        <f ca="1">"Project " &amp;LEFT(Table1[[#This Row],[customer name]],6)&amp;":"&amp;RANDBETWEEN(100,2000)</f>
        <v>Project Future:881</v>
      </c>
      <c r="F105" s="3">
        <f t="shared" ca="1" si="9"/>
        <v>497.71</v>
      </c>
      <c r="H105" t="str">
        <f ca="1">INDEX(tblNames[name],RANDBETWEEN(1,ROWS(tblNames[])))</f>
        <v>REGINALD HAROLD</v>
      </c>
      <c r="I105" t="str">
        <f ca="1">INDEX(tblNames2[name],RANDBETWEEN(1,ROWS(tblNames2[])))</f>
        <v>SARA LATISHA</v>
      </c>
      <c r="J105" s="1">
        <f ca="1">Table1[[#This Row],[initation date]]+RANDBETWEEN(5,250)</f>
        <v>44365</v>
      </c>
      <c r="K105" s="1">
        <f ca="1">Table1[[#This Row],[ideal start]]+RANDBETWEEN(7,70)</f>
        <v>44408</v>
      </c>
    </row>
    <row r="106" spans="2:11" x14ac:dyDescent="0.25">
      <c r="B106" s="1">
        <f t="shared" ca="1" si="7"/>
        <v>45079</v>
      </c>
      <c r="C106" s="2" t="str">
        <f ca="1">INDEX(tblCompanies[Company Names],RANDBETWEEN(1,ROWS(tblCompanies[])))</f>
        <v>Coffee Lodge</v>
      </c>
      <c r="D106" s="2" t="str">
        <f t="shared" ca="1" si="8"/>
        <v>CANCELLED</v>
      </c>
      <c r="E106" t="str">
        <f ca="1">"Project " &amp;LEFT(Table1[[#This Row],[customer name]],6)&amp;":"&amp;RANDBETWEEN(100,2000)</f>
        <v>Project Coffee:1662</v>
      </c>
      <c r="F106" s="3">
        <f t="shared" ca="1" si="9"/>
        <v>274.25</v>
      </c>
      <c r="H106" t="str">
        <f ca="1">INDEX(tblNames[name],RANDBETWEEN(1,ROWS(tblNames[])))</f>
        <v>REGINALD HAROLD</v>
      </c>
      <c r="I106" t="str">
        <f ca="1">INDEX(tblNames2[name],RANDBETWEEN(1,ROWS(tblNames2[])))</f>
        <v>CRYSTAL ISRAEL</v>
      </c>
      <c r="J106" s="1">
        <f ca="1">Table1[[#This Row],[initation date]]+RANDBETWEEN(5,250)</f>
        <v>45285</v>
      </c>
      <c r="K106" s="1">
        <f ca="1">Table1[[#This Row],[ideal start]]+RANDBETWEEN(7,70)</f>
        <v>45304</v>
      </c>
    </row>
    <row r="107" spans="2:11" x14ac:dyDescent="0.25">
      <c r="B107" s="1">
        <f t="shared" ca="1" si="7"/>
        <v>45576</v>
      </c>
      <c r="C107" s="2" t="str">
        <f ca="1">INDEX(tblCompanies[Company Names],RANDBETWEEN(1,ROWS(tblCompanies[])))</f>
        <v>Pawlitricks</v>
      </c>
      <c r="D107" s="2" t="str">
        <f t="shared" ca="1" si="8"/>
        <v>ACTIVE</v>
      </c>
      <c r="E107" t="str">
        <f ca="1">"Project " &amp;LEFT(Table1[[#This Row],[customer name]],6)&amp;":"&amp;RANDBETWEEN(100,2000)</f>
        <v>Project Pawlit:601</v>
      </c>
      <c r="F107" s="3">
        <f t="shared" ca="1" si="9"/>
        <v>204</v>
      </c>
      <c r="H107" t="str">
        <f ca="1">INDEX(tblNames[name],RANDBETWEEN(1,ROWS(tblNames[])))</f>
        <v>DENIS DEANA</v>
      </c>
      <c r="I107" t="str">
        <f ca="1">INDEX(tblNames2[name],RANDBETWEEN(1,ROWS(tblNames2[])))</f>
        <v>DALLAS BRENDAN</v>
      </c>
      <c r="J107" s="1">
        <f ca="1">Table1[[#This Row],[initation date]]+RANDBETWEEN(5,250)</f>
        <v>45765</v>
      </c>
      <c r="K107" s="1">
        <f ca="1">Table1[[#This Row],[ideal start]]+RANDBETWEEN(7,70)</f>
        <v>45831</v>
      </c>
    </row>
    <row r="108" spans="2:11" x14ac:dyDescent="0.25">
      <c r="B108" s="1">
        <f t="shared" ca="1" si="7"/>
        <v>45210</v>
      </c>
      <c r="C108" s="2" t="str">
        <f ca="1">INDEX(tblCompanies[Company Names],RANDBETWEEN(1,ROWS(tblCompanies[])))</f>
        <v>HedgeSignal.com</v>
      </c>
      <c r="D108" s="2" t="str">
        <f t="shared" ca="1" si="8"/>
        <v>COMPLETE</v>
      </c>
      <c r="E108" t="str">
        <f ca="1">"Project " &amp;LEFT(Table1[[#This Row],[customer name]],6)&amp;":"&amp;RANDBETWEEN(100,2000)</f>
        <v>Project HedgeS:1134</v>
      </c>
      <c r="F108" s="3">
        <f t="shared" ca="1" si="9"/>
        <v>128.31</v>
      </c>
      <c r="H108" t="str">
        <f ca="1">INDEX(tblNames[name],RANDBETWEEN(1,ROWS(tblNames[])))</f>
        <v>DENIS DEANA</v>
      </c>
      <c r="I108" t="str">
        <f ca="1">INDEX(tblNames2[name],RANDBETWEEN(1,ROWS(tblNames2[])))</f>
        <v>DALLAS BRENDAN</v>
      </c>
      <c r="J108" s="1">
        <f ca="1">Table1[[#This Row],[initation date]]+RANDBETWEEN(5,250)</f>
        <v>45309</v>
      </c>
      <c r="K108" s="1">
        <f ca="1">Table1[[#This Row],[ideal start]]+RANDBETWEEN(7,70)</f>
        <v>45332</v>
      </c>
    </row>
    <row r="109" spans="2:11" x14ac:dyDescent="0.25">
      <c r="B109" s="1">
        <f t="shared" ca="1" si="7"/>
        <v>44384</v>
      </c>
      <c r="C109" s="2" t="str">
        <f ca="1">INDEX(tblCompanies[Company Names],RANDBETWEEN(1,ROWS(tblCompanies[])))</f>
        <v>Eweville</v>
      </c>
      <c r="D109" s="2" t="str">
        <f t="shared" ca="1" si="8"/>
        <v>PROPOSED</v>
      </c>
      <c r="E109" t="str">
        <f ca="1">"Project " &amp;LEFT(Table1[[#This Row],[customer name]],6)&amp;":"&amp;RANDBETWEEN(100,2000)</f>
        <v>Project Ewevil:514</v>
      </c>
      <c r="F109" s="3">
        <f t="shared" ca="1" si="9"/>
        <v>249.14</v>
      </c>
      <c r="H109" t="str">
        <f ca="1">INDEX(tblNames[name],RANDBETWEEN(1,ROWS(tblNames[])))</f>
        <v>DENIS DEANA</v>
      </c>
      <c r="I109" t="str">
        <f ca="1">INDEX(tblNames2[name],RANDBETWEEN(1,ROWS(tblNames2[])))</f>
        <v>PAT RHONDA</v>
      </c>
      <c r="J109" s="1">
        <f ca="1">Table1[[#This Row],[initation date]]+RANDBETWEEN(5,250)</f>
        <v>44557</v>
      </c>
      <c r="K109" s="1">
        <f ca="1">Table1[[#This Row],[ideal start]]+RANDBETWEEN(7,70)</f>
        <v>44627</v>
      </c>
    </row>
    <row r="110" spans="2:11" x14ac:dyDescent="0.25">
      <c r="B110" s="1">
        <f t="shared" ca="1" si="7"/>
        <v>44224</v>
      </c>
      <c r="C110" s="2" t="str">
        <f ca="1">INDEX(tblCompanies[Company Names],RANDBETWEEN(1,ROWS(tblCompanies[])))</f>
        <v>Cheetah Chat</v>
      </c>
      <c r="D110" s="2" t="str">
        <f t="shared" ca="1" si="8"/>
        <v>CANCELLED</v>
      </c>
      <c r="E110" t="str">
        <f ca="1">"Project " &amp;LEFT(Table1[[#This Row],[customer name]],6)&amp;":"&amp;RANDBETWEEN(100,2000)</f>
        <v>Project Cheeta:1912</v>
      </c>
      <c r="F110" s="3">
        <f t="shared" ca="1" si="9"/>
        <v>989.57</v>
      </c>
      <c r="H110" t="str">
        <f ca="1">INDEX(tblNames[name],RANDBETWEEN(1,ROWS(tblNames[])))</f>
        <v>LENA TREVOR</v>
      </c>
      <c r="I110" t="str">
        <f ca="1">INDEX(tblNames2[name],RANDBETWEEN(1,ROWS(tblNames2[])))</f>
        <v>RALPH STACIE</v>
      </c>
      <c r="J110" s="1">
        <f ca="1">Table1[[#This Row],[initation date]]+RANDBETWEEN(5,250)</f>
        <v>44362</v>
      </c>
      <c r="K110" s="1">
        <f ca="1">Table1[[#This Row],[ideal start]]+RANDBETWEEN(7,70)</f>
        <v>44420</v>
      </c>
    </row>
    <row r="111" spans="2:11" x14ac:dyDescent="0.25">
      <c r="B111" s="1">
        <f t="shared" ca="1" si="7"/>
        <v>44554</v>
      </c>
      <c r="C111" s="2" t="str">
        <f ca="1">INDEX(tblCompanies[Company Names],RANDBETWEEN(1,ROWS(tblCompanies[])))</f>
        <v>Entroflex</v>
      </c>
      <c r="D111" s="2" t="str">
        <f t="shared" ref="D111:D118" ca="1" si="10">CHOOSE(RANDBETWEEN(1,7),"PROPOSED","PLANNING", "ACTIVE","TEST", "COMPLETE", "REJECTED", "CANCELLED")</f>
        <v>COMPLETE</v>
      </c>
      <c r="E111" t="str">
        <f ca="1">"Project " &amp;LEFT(Table1[[#This Row],[customer name]],6)&amp;":"&amp;RANDBETWEEN(100,2000)</f>
        <v>Project Entrof:1440</v>
      </c>
      <c r="F111" s="3">
        <f t="shared" ref="F111:F118" ca="1" si="11">RANDBETWEEN(1000,99999)/100</f>
        <v>553.58000000000004</v>
      </c>
      <c r="H111" t="str">
        <f ca="1">INDEX(tblNames[name],RANDBETWEEN(1,ROWS(tblNames[])))</f>
        <v>DENIS DEANA</v>
      </c>
      <c r="I111" t="str">
        <f ca="1">INDEX(tblNames2[name],RANDBETWEEN(1,ROWS(tblNames2[])))</f>
        <v>CRYSTAL ISRAEL</v>
      </c>
      <c r="J111" s="1">
        <f ca="1">Table1[[#This Row],[initation date]]+RANDBETWEEN(5,250)</f>
        <v>44576</v>
      </c>
      <c r="K111" s="1">
        <f ca="1">Table1[[#This Row],[ideal start]]+RANDBETWEEN(7,70)</f>
        <v>44608</v>
      </c>
    </row>
    <row r="112" spans="2:11" x14ac:dyDescent="0.25">
      <c r="B112" s="1">
        <f t="shared" ca="1" si="7"/>
        <v>44362</v>
      </c>
      <c r="C112" s="2" t="str">
        <f ca="1">INDEX(tblCompanies[Company Names],RANDBETWEEN(1,ROWS(tblCompanies[])))</f>
        <v>ShowTuner.com</v>
      </c>
      <c r="D112" s="2" t="str">
        <f t="shared" ca="1" si="10"/>
        <v>TEST</v>
      </c>
      <c r="E112" t="str">
        <f ca="1">"Project " &amp;LEFT(Table1[[#This Row],[customer name]],6)&amp;":"&amp;RANDBETWEEN(100,2000)</f>
        <v>Project ShowTu:1072</v>
      </c>
      <c r="F112" s="3">
        <f t="shared" ca="1" si="11"/>
        <v>442.78</v>
      </c>
      <c r="H112" t="str">
        <f ca="1">INDEX(tblNames[name],RANDBETWEEN(1,ROWS(tblNames[])))</f>
        <v>PENNY TRUMAN</v>
      </c>
      <c r="I112" t="str">
        <f ca="1">INDEX(tblNames2[name],RANDBETWEEN(1,ROWS(tblNames2[])))</f>
        <v>BENNIE LETHA</v>
      </c>
      <c r="J112" s="1">
        <f ca="1">Table1[[#This Row],[initation date]]+RANDBETWEEN(5,250)</f>
        <v>44453</v>
      </c>
      <c r="K112" s="1">
        <f ca="1">Table1[[#This Row],[ideal start]]+RANDBETWEEN(7,70)</f>
        <v>44466</v>
      </c>
    </row>
    <row r="113" spans="2:11" x14ac:dyDescent="0.25">
      <c r="B113" s="1">
        <f t="shared" ca="1" si="7"/>
        <v>45586</v>
      </c>
      <c r="C113" s="2" t="str">
        <f ca="1">INDEX(tblCompanies[Company Names],RANDBETWEEN(1,ROWS(tblCompanies[])))</f>
        <v>Spinmark.com</v>
      </c>
      <c r="D113" s="2" t="str">
        <f t="shared" ca="1" si="10"/>
        <v>COMPLETE</v>
      </c>
      <c r="E113" t="str">
        <f ca="1">"Project " &amp;LEFT(Table1[[#This Row],[customer name]],6)&amp;":"&amp;RANDBETWEEN(100,2000)</f>
        <v>Project Spinma:1079</v>
      </c>
      <c r="F113" s="3">
        <f t="shared" ca="1" si="11"/>
        <v>727.89</v>
      </c>
      <c r="H113" t="str">
        <f ca="1">INDEX(tblNames[name],RANDBETWEEN(1,ROWS(tblNames[])))</f>
        <v>PENNY TRUMAN</v>
      </c>
      <c r="I113" t="str">
        <f ca="1">INDEX(tblNames2[name],RANDBETWEEN(1,ROWS(tblNames2[])))</f>
        <v>SARA LATISHA</v>
      </c>
      <c r="J113" s="1">
        <f ca="1">Table1[[#This Row],[initation date]]+RANDBETWEEN(5,250)</f>
        <v>45633</v>
      </c>
      <c r="K113" s="1">
        <f ca="1">Table1[[#This Row],[ideal start]]+RANDBETWEEN(7,70)</f>
        <v>45655</v>
      </c>
    </row>
    <row r="114" spans="2:11" x14ac:dyDescent="0.25">
      <c r="B114" s="1">
        <f t="shared" ca="1" si="7"/>
        <v>45451</v>
      </c>
      <c r="C114" s="2" t="str">
        <f ca="1">INDEX(tblCompanies[Company Names],RANDBETWEEN(1,ROWS(tblCompanies[])))</f>
        <v>Software Sensation</v>
      </c>
      <c r="D114" s="2" t="str">
        <f t="shared" ca="1" si="10"/>
        <v>PROPOSED</v>
      </c>
      <c r="E114" t="str">
        <f ca="1">"Project " &amp;LEFT(Table1[[#This Row],[customer name]],6)&amp;":"&amp;RANDBETWEEN(100,2000)</f>
        <v>Project Softwa:694</v>
      </c>
      <c r="F114" s="3">
        <f t="shared" ca="1" si="11"/>
        <v>222.43</v>
      </c>
      <c r="H114" t="str">
        <f ca="1">INDEX(tblNames[name],RANDBETWEEN(1,ROWS(tblNames[])))</f>
        <v>DENIS DEANA</v>
      </c>
      <c r="I114" t="str">
        <f ca="1">INDEX(tblNames2[name],RANDBETWEEN(1,ROWS(tblNames2[])))</f>
        <v>RALPH STACIE</v>
      </c>
      <c r="J114" s="1">
        <f ca="1">Table1[[#This Row],[initation date]]+RANDBETWEEN(5,250)</f>
        <v>45611</v>
      </c>
      <c r="K114" s="1">
        <f ca="1">Table1[[#This Row],[ideal start]]+RANDBETWEEN(7,70)</f>
        <v>45666</v>
      </c>
    </row>
    <row r="115" spans="2:11" x14ac:dyDescent="0.25">
      <c r="B115" s="1">
        <f t="shared" ca="1" si="7"/>
        <v>45706</v>
      </c>
      <c r="C115" s="2" t="str">
        <f ca="1">INDEX(tblCompanies[Company Names],RANDBETWEEN(1,ROWS(tblCompanies[])))</f>
        <v>Fanfare</v>
      </c>
      <c r="D115" s="2" t="str">
        <f t="shared" ca="1" si="10"/>
        <v>COMPLETE</v>
      </c>
      <c r="E115" t="str">
        <f ca="1">"Project " &amp;LEFT(Table1[[#This Row],[customer name]],6)&amp;":"&amp;RANDBETWEEN(100,2000)</f>
        <v>Project Fanfar:844</v>
      </c>
      <c r="F115" s="3">
        <f t="shared" ca="1" si="11"/>
        <v>850.83</v>
      </c>
      <c r="H115" t="str">
        <f ca="1">INDEX(tblNames[name],RANDBETWEEN(1,ROWS(tblNames[])))</f>
        <v>REGINALD HAROLD</v>
      </c>
      <c r="I115" t="str">
        <f ca="1">INDEX(tblNames2[name],RANDBETWEEN(1,ROWS(tblNames2[])))</f>
        <v>LUCILLE ARCHIE</v>
      </c>
      <c r="J115" s="1">
        <f ca="1">Table1[[#This Row],[initation date]]+RANDBETWEEN(5,250)</f>
        <v>45734</v>
      </c>
      <c r="K115" s="1">
        <f ca="1">Table1[[#This Row],[ideal start]]+RANDBETWEEN(7,70)</f>
        <v>45746</v>
      </c>
    </row>
    <row r="116" spans="2:11" x14ac:dyDescent="0.25">
      <c r="B116" s="1">
        <f t="shared" ca="1" si="7"/>
        <v>45268</v>
      </c>
      <c r="C116" s="2" t="str">
        <f ca="1">INDEX(tblCompanies[Company Names],RANDBETWEEN(1,ROWS(tblCompanies[])))</f>
        <v>Eweville</v>
      </c>
      <c r="D116" s="2" t="str">
        <f t="shared" ca="1" si="10"/>
        <v>CANCELLED</v>
      </c>
      <c r="E116" t="str">
        <f ca="1">"Project " &amp;LEFT(Table1[[#This Row],[customer name]],6)&amp;":"&amp;RANDBETWEEN(100,2000)</f>
        <v>Project Ewevil:1311</v>
      </c>
      <c r="F116" s="3">
        <f t="shared" ca="1" si="11"/>
        <v>473.67</v>
      </c>
      <c r="H116" t="str">
        <f ca="1">INDEX(tblNames[name],RANDBETWEEN(1,ROWS(tblNames[])))</f>
        <v>REGINALD HAROLD</v>
      </c>
      <c r="I116" t="str">
        <f ca="1">INDEX(tblNames2[name],RANDBETWEEN(1,ROWS(tblNames2[])))</f>
        <v>RALPH STACIE</v>
      </c>
      <c r="J116" s="1">
        <f ca="1">Table1[[#This Row],[initation date]]+RANDBETWEEN(5,250)</f>
        <v>45346</v>
      </c>
      <c r="K116" s="1">
        <f ca="1">Table1[[#This Row],[ideal start]]+RANDBETWEEN(7,70)</f>
        <v>45409</v>
      </c>
    </row>
    <row r="117" spans="2:11" x14ac:dyDescent="0.25">
      <c r="B117" s="1">
        <f t="shared" ca="1" si="7"/>
        <v>45102</v>
      </c>
      <c r="C117" s="2" t="str">
        <f ca="1">INDEX(tblCompanies[Company Names],RANDBETWEEN(1,ROWS(tblCompanies[])))</f>
        <v>FisCali</v>
      </c>
      <c r="D117" s="2" t="str">
        <f t="shared" ca="1" si="10"/>
        <v>CANCELLED</v>
      </c>
      <c r="E117" t="str">
        <f ca="1">"Project " &amp;LEFT(Table1[[#This Row],[customer name]],6)&amp;":"&amp;RANDBETWEEN(100,2000)</f>
        <v>Project FisCal:941</v>
      </c>
      <c r="F117" s="3">
        <f t="shared" ca="1" si="11"/>
        <v>224.38</v>
      </c>
      <c r="H117" t="str">
        <f ca="1">INDEX(tblNames[name],RANDBETWEEN(1,ROWS(tblNames[])))</f>
        <v>REGINALD HAROLD</v>
      </c>
      <c r="I117" t="str">
        <f ca="1">INDEX(tblNames2[name],RANDBETWEEN(1,ROWS(tblNames2[])))</f>
        <v>DALLAS BRENDAN</v>
      </c>
      <c r="J117" s="1">
        <f ca="1">Table1[[#This Row],[initation date]]+RANDBETWEEN(5,250)</f>
        <v>45329</v>
      </c>
      <c r="K117" s="1">
        <f ca="1">Table1[[#This Row],[ideal start]]+RANDBETWEEN(7,70)</f>
        <v>45346</v>
      </c>
    </row>
    <row r="118" spans="2:11" x14ac:dyDescent="0.25">
      <c r="B118" s="1">
        <f t="shared" ca="1" si="7"/>
        <v>44879</v>
      </c>
      <c r="C118" s="2" t="str">
        <f ca="1">INDEX(tblCompanies[Company Names],RANDBETWEEN(1,ROWS(tblCompanies[])))</f>
        <v>Eweville</v>
      </c>
      <c r="D118" s="2" t="str">
        <f t="shared" ca="1" si="10"/>
        <v>PLANNING</v>
      </c>
      <c r="E118" t="str">
        <f ca="1">"Project " &amp;LEFT(Table1[[#This Row],[customer name]],6)&amp;":"&amp;RANDBETWEEN(100,2000)</f>
        <v>Project Ewevil:1483</v>
      </c>
      <c r="F118" s="3">
        <f t="shared" ca="1" si="11"/>
        <v>192.56</v>
      </c>
      <c r="H118" t="str">
        <f ca="1">INDEX(tblNames[name],RANDBETWEEN(1,ROWS(tblNames[])))</f>
        <v>PENNY TRUMAN</v>
      </c>
      <c r="I118" t="str">
        <f ca="1">INDEX(tblNames2[name],RANDBETWEEN(1,ROWS(tblNames2[])))</f>
        <v>FERNANDO JOESPH</v>
      </c>
      <c r="J118" s="1">
        <f ca="1">Table1[[#This Row],[initation date]]+RANDBETWEEN(5,250)</f>
        <v>45043</v>
      </c>
      <c r="K118" s="1">
        <f ca="1">Table1[[#This Row],[ideal start]]+RANDBETWEEN(7,70)</f>
        <v>45071</v>
      </c>
    </row>
  </sheetData>
  <conditionalFormatting sqref="F3:F118">
    <cfRule type="iconSet" priority="3">
      <iconSet iconSet="4Arrows">
        <cfvo type="percent" val="0"/>
        <cfvo type="percent" val="25"/>
        <cfvo type="percent" val="50"/>
        <cfvo type="percent" val="75"/>
      </iconSet>
    </cfRule>
  </conditionalFormatting>
  <conditionalFormatting sqref="J3:J118">
    <cfRule type="colorScale" priority="2">
      <colorScale>
        <cfvo type="min"/>
        <cfvo type="percentile" val="50"/>
        <cfvo type="max"/>
        <color rgb="FFF8696B"/>
        <color rgb="FFFCFCFF"/>
        <color rgb="FF63BE7B"/>
      </colorScale>
    </cfRule>
  </conditionalFormatting>
  <conditionalFormatting sqref="K3:K118">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1486-3CC2-4B0F-AF05-2F2A785E4F59}">
  <dimension ref="B2:F102"/>
  <sheetViews>
    <sheetView workbookViewId="0">
      <selection activeCell="D3" sqref="D3"/>
    </sheetView>
  </sheetViews>
  <sheetFormatPr defaultRowHeight="15" x14ac:dyDescent="0.25"/>
  <cols>
    <col min="2" max="2" width="27.42578125" bestFit="1" customWidth="1"/>
    <col min="4" max="4" width="22.42578125" bestFit="1" customWidth="1"/>
    <col min="6" max="6" width="17.85546875" bestFit="1" customWidth="1"/>
  </cols>
  <sheetData>
    <row r="2" spans="2:6" x14ac:dyDescent="0.25">
      <c r="B2" t="s">
        <v>8</v>
      </c>
      <c r="D2" t="s">
        <v>122</v>
      </c>
      <c r="F2" t="s">
        <v>122</v>
      </c>
    </row>
    <row r="3" spans="2:6" x14ac:dyDescent="0.25">
      <c r="B3" t="s">
        <v>9</v>
      </c>
      <c r="D3" t="s">
        <v>109</v>
      </c>
      <c r="F3" t="s">
        <v>115</v>
      </c>
    </row>
    <row r="4" spans="2:6" x14ac:dyDescent="0.25">
      <c r="B4" t="s">
        <v>10</v>
      </c>
      <c r="D4" t="s">
        <v>110</v>
      </c>
      <c r="F4" t="s">
        <v>116</v>
      </c>
    </row>
    <row r="5" spans="2:6" x14ac:dyDescent="0.25">
      <c r="B5" t="s">
        <v>11</v>
      </c>
      <c r="D5" t="s">
        <v>111</v>
      </c>
      <c r="F5" t="s">
        <v>117</v>
      </c>
    </row>
    <row r="6" spans="2:6" x14ac:dyDescent="0.25">
      <c r="B6" t="s">
        <v>12</v>
      </c>
      <c r="D6" t="s">
        <v>112</v>
      </c>
      <c r="F6" t="s">
        <v>118</v>
      </c>
    </row>
    <row r="7" spans="2:6" x14ac:dyDescent="0.25">
      <c r="B7" t="s">
        <v>13</v>
      </c>
      <c r="F7" t="s">
        <v>119</v>
      </c>
    </row>
    <row r="8" spans="2:6" x14ac:dyDescent="0.25">
      <c r="B8" t="s">
        <v>14</v>
      </c>
      <c r="F8" t="s">
        <v>120</v>
      </c>
    </row>
    <row r="9" spans="2:6" x14ac:dyDescent="0.25">
      <c r="B9" t="s">
        <v>15</v>
      </c>
      <c r="F9" t="s">
        <v>121</v>
      </c>
    </row>
    <row r="10" spans="2:6" x14ac:dyDescent="0.25">
      <c r="B10" t="s">
        <v>16</v>
      </c>
      <c r="F10" t="s">
        <v>113</v>
      </c>
    </row>
    <row r="11" spans="2:6" x14ac:dyDescent="0.25">
      <c r="B11" t="s">
        <v>17</v>
      </c>
      <c r="F11" t="s">
        <v>114</v>
      </c>
    </row>
    <row r="12" spans="2:6" x14ac:dyDescent="0.25">
      <c r="B12" t="s">
        <v>18</v>
      </c>
    </row>
    <row r="13" spans="2:6" x14ac:dyDescent="0.25">
      <c r="B13" t="s">
        <v>19</v>
      </c>
    </row>
    <row r="14" spans="2:6" x14ac:dyDescent="0.25">
      <c r="B14" t="s">
        <v>20</v>
      </c>
    </row>
    <row r="15" spans="2:6" x14ac:dyDescent="0.25">
      <c r="B15" t="s">
        <v>21</v>
      </c>
    </row>
    <row r="16" spans="2:6" x14ac:dyDescent="0.25">
      <c r="B16" t="s">
        <v>22</v>
      </c>
    </row>
    <row r="17" spans="2:2" x14ac:dyDescent="0.25">
      <c r="B17" t="s">
        <v>23</v>
      </c>
    </row>
    <row r="18" spans="2:2" x14ac:dyDescent="0.25">
      <c r="B18" t="s">
        <v>24</v>
      </c>
    </row>
    <row r="19" spans="2:2" x14ac:dyDescent="0.25">
      <c r="B19" t="s">
        <v>25</v>
      </c>
    </row>
    <row r="20" spans="2:2" x14ac:dyDescent="0.25">
      <c r="B20" t="s">
        <v>26</v>
      </c>
    </row>
    <row r="21" spans="2:2" x14ac:dyDescent="0.25">
      <c r="B21" t="s">
        <v>27</v>
      </c>
    </row>
    <row r="22" spans="2:2" x14ac:dyDescent="0.25">
      <c r="B22" t="s">
        <v>28</v>
      </c>
    </row>
    <row r="23" spans="2:2" x14ac:dyDescent="0.25">
      <c r="B23" t="s">
        <v>29</v>
      </c>
    </row>
    <row r="24" spans="2:2" x14ac:dyDescent="0.25">
      <c r="B24" t="s">
        <v>30</v>
      </c>
    </row>
    <row r="25" spans="2:2" x14ac:dyDescent="0.25">
      <c r="B25" t="s">
        <v>31</v>
      </c>
    </row>
    <row r="26" spans="2:2" x14ac:dyDescent="0.25">
      <c r="B26" t="s">
        <v>32</v>
      </c>
    </row>
    <row r="27" spans="2:2" x14ac:dyDescent="0.25">
      <c r="B27" t="s">
        <v>33</v>
      </c>
    </row>
    <row r="28" spans="2:2" x14ac:dyDescent="0.25">
      <c r="B28" t="s">
        <v>34</v>
      </c>
    </row>
    <row r="29" spans="2:2" x14ac:dyDescent="0.25">
      <c r="B29" t="s">
        <v>35</v>
      </c>
    </row>
    <row r="30" spans="2:2" x14ac:dyDescent="0.25">
      <c r="B30" t="s">
        <v>36</v>
      </c>
    </row>
    <row r="31" spans="2:2" x14ac:dyDescent="0.25">
      <c r="B31" t="s">
        <v>37</v>
      </c>
    </row>
    <row r="32" spans="2:2" x14ac:dyDescent="0.25">
      <c r="B32" t="s">
        <v>38</v>
      </c>
    </row>
    <row r="33" spans="2:2" x14ac:dyDescent="0.25">
      <c r="B33" t="s">
        <v>39</v>
      </c>
    </row>
    <row r="34" spans="2:2" x14ac:dyDescent="0.25">
      <c r="B34" t="s">
        <v>40</v>
      </c>
    </row>
    <row r="35" spans="2:2" x14ac:dyDescent="0.25">
      <c r="B35" t="s">
        <v>41</v>
      </c>
    </row>
    <row r="36" spans="2:2" x14ac:dyDescent="0.25">
      <c r="B36" t="s">
        <v>42</v>
      </c>
    </row>
    <row r="37" spans="2:2" x14ac:dyDescent="0.25">
      <c r="B37" t="s">
        <v>43</v>
      </c>
    </row>
    <row r="38" spans="2:2" x14ac:dyDescent="0.25">
      <c r="B38" t="s">
        <v>44</v>
      </c>
    </row>
    <row r="39" spans="2:2" x14ac:dyDescent="0.25">
      <c r="B39" t="s">
        <v>45</v>
      </c>
    </row>
    <row r="40" spans="2:2" x14ac:dyDescent="0.25">
      <c r="B40" t="s">
        <v>46</v>
      </c>
    </row>
    <row r="41" spans="2:2" x14ac:dyDescent="0.25">
      <c r="B41" t="s">
        <v>47</v>
      </c>
    </row>
    <row r="42" spans="2:2" x14ac:dyDescent="0.25">
      <c r="B42" t="s">
        <v>48</v>
      </c>
    </row>
    <row r="43" spans="2:2" x14ac:dyDescent="0.25">
      <c r="B43" t="s">
        <v>49</v>
      </c>
    </row>
    <row r="44" spans="2:2" x14ac:dyDescent="0.25">
      <c r="B44" t="s">
        <v>50</v>
      </c>
    </row>
    <row r="45" spans="2:2" x14ac:dyDescent="0.25">
      <c r="B45" t="s">
        <v>51</v>
      </c>
    </row>
    <row r="46" spans="2:2" x14ac:dyDescent="0.25">
      <c r="B46" t="s">
        <v>52</v>
      </c>
    </row>
    <row r="47" spans="2:2" x14ac:dyDescent="0.25">
      <c r="B47" t="s">
        <v>53</v>
      </c>
    </row>
    <row r="48" spans="2:2" x14ac:dyDescent="0.25">
      <c r="B48" t="s">
        <v>54</v>
      </c>
    </row>
    <row r="49" spans="2:2" x14ac:dyDescent="0.25">
      <c r="B49" t="s">
        <v>55</v>
      </c>
    </row>
    <row r="50" spans="2:2" x14ac:dyDescent="0.25">
      <c r="B50" t="s">
        <v>56</v>
      </c>
    </row>
    <row r="51" spans="2:2" x14ac:dyDescent="0.25">
      <c r="B51" t="s">
        <v>57</v>
      </c>
    </row>
    <row r="52" spans="2:2" x14ac:dyDescent="0.25">
      <c r="B52" t="s">
        <v>58</v>
      </c>
    </row>
    <row r="53" spans="2:2" x14ac:dyDescent="0.25">
      <c r="B53" t="s">
        <v>59</v>
      </c>
    </row>
    <row r="54" spans="2:2" x14ac:dyDescent="0.25">
      <c r="B54" t="s">
        <v>60</v>
      </c>
    </row>
    <row r="55" spans="2:2" x14ac:dyDescent="0.25">
      <c r="B55" t="s">
        <v>61</v>
      </c>
    </row>
    <row r="56" spans="2:2" x14ac:dyDescent="0.25">
      <c r="B56" t="s">
        <v>62</v>
      </c>
    </row>
    <row r="57" spans="2:2" x14ac:dyDescent="0.25">
      <c r="B57" t="s">
        <v>63</v>
      </c>
    </row>
    <row r="58" spans="2:2" x14ac:dyDescent="0.25">
      <c r="B58" t="s">
        <v>64</v>
      </c>
    </row>
    <row r="59" spans="2:2" x14ac:dyDescent="0.25">
      <c r="B59" t="s">
        <v>65</v>
      </c>
    </row>
    <row r="60" spans="2:2" x14ac:dyDescent="0.25">
      <c r="B60" t="s">
        <v>66</v>
      </c>
    </row>
    <row r="61" spans="2:2" x14ac:dyDescent="0.25">
      <c r="B61" t="s">
        <v>67</v>
      </c>
    </row>
    <row r="62" spans="2:2" x14ac:dyDescent="0.25">
      <c r="B62" t="s">
        <v>68</v>
      </c>
    </row>
    <row r="63" spans="2:2" x14ac:dyDescent="0.25">
      <c r="B63" t="s">
        <v>69</v>
      </c>
    </row>
    <row r="64" spans="2:2" x14ac:dyDescent="0.25">
      <c r="B64" t="s">
        <v>70</v>
      </c>
    </row>
    <row r="65" spans="2:2" x14ac:dyDescent="0.25">
      <c r="B65" t="s">
        <v>71</v>
      </c>
    </row>
    <row r="66" spans="2:2" x14ac:dyDescent="0.25">
      <c r="B66" t="s">
        <v>72</v>
      </c>
    </row>
    <row r="67" spans="2:2" x14ac:dyDescent="0.25">
      <c r="B67" t="s">
        <v>73</v>
      </c>
    </row>
    <row r="68" spans="2:2" x14ac:dyDescent="0.25">
      <c r="B68" t="s">
        <v>74</v>
      </c>
    </row>
    <row r="69" spans="2:2" x14ac:dyDescent="0.25">
      <c r="B69" t="s">
        <v>75</v>
      </c>
    </row>
    <row r="70" spans="2:2" x14ac:dyDescent="0.25">
      <c r="B70" t="s">
        <v>76</v>
      </c>
    </row>
    <row r="71" spans="2:2" x14ac:dyDescent="0.25">
      <c r="B71" t="s">
        <v>77</v>
      </c>
    </row>
    <row r="72" spans="2:2" x14ac:dyDescent="0.25">
      <c r="B72" t="s">
        <v>78</v>
      </c>
    </row>
    <row r="73" spans="2:2" x14ac:dyDescent="0.25">
      <c r="B73" t="s">
        <v>79</v>
      </c>
    </row>
    <row r="74" spans="2:2" x14ac:dyDescent="0.25">
      <c r="B74" t="s">
        <v>80</v>
      </c>
    </row>
    <row r="75" spans="2:2" x14ac:dyDescent="0.25">
      <c r="B75" t="s">
        <v>81</v>
      </c>
    </row>
    <row r="76" spans="2:2" x14ac:dyDescent="0.25">
      <c r="B76" t="s">
        <v>82</v>
      </c>
    </row>
    <row r="77" spans="2:2" x14ac:dyDescent="0.25">
      <c r="B77" t="s">
        <v>83</v>
      </c>
    </row>
    <row r="78" spans="2:2" x14ac:dyDescent="0.25">
      <c r="B78" t="s">
        <v>84</v>
      </c>
    </row>
    <row r="79" spans="2:2" x14ac:dyDescent="0.25">
      <c r="B79" t="s">
        <v>85</v>
      </c>
    </row>
    <row r="80" spans="2:2" x14ac:dyDescent="0.25">
      <c r="B80" t="s">
        <v>86</v>
      </c>
    </row>
    <row r="81" spans="2:2" x14ac:dyDescent="0.25">
      <c r="B81" t="s">
        <v>87</v>
      </c>
    </row>
    <row r="82" spans="2:2" x14ac:dyDescent="0.25">
      <c r="B82" t="s">
        <v>88</v>
      </c>
    </row>
    <row r="83" spans="2:2" x14ac:dyDescent="0.25">
      <c r="B83" t="s">
        <v>89</v>
      </c>
    </row>
    <row r="84" spans="2:2" x14ac:dyDescent="0.25">
      <c r="B84" t="s">
        <v>90</v>
      </c>
    </row>
    <row r="85" spans="2:2" x14ac:dyDescent="0.25">
      <c r="B85" t="s">
        <v>91</v>
      </c>
    </row>
    <row r="86" spans="2:2" x14ac:dyDescent="0.25">
      <c r="B86" t="s">
        <v>92</v>
      </c>
    </row>
    <row r="87" spans="2:2" x14ac:dyDescent="0.25">
      <c r="B87" t="s">
        <v>93</v>
      </c>
    </row>
    <row r="88" spans="2:2" x14ac:dyDescent="0.25">
      <c r="B88" t="s">
        <v>94</v>
      </c>
    </row>
    <row r="89" spans="2:2" x14ac:dyDescent="0.25">
      <c r="B89" t="s">
        <v>95</v>
      </c>
    </row>
    <row r="90" spans="2:2" x14ac:dyDescent="0.25">
      <c r="B90" t="s">
        <v>96</v>
      </c>
    </row>
    <row r="91" spans="2:2" x14ac:dyDescent="0.25">
      <c r="B91" t="s">
        <v>97</v>
      </c>
    </row>
    <row r="92" spans="2:2" x14ac:dyDescent="0.25">
      <c r="B92" t="s">
        <v>98</v>
      </c>
    </row>
    <row r="93" spans="2:2" x14ac:dyDescent="0.25">
      <c r="B93" t="s">
        <v>99</v>
      </c>
    </row>
    <row r="94" spans="2:2" x14ac:dyDescent="0.25">
      <c r="B94" t="s">
        <v>100</v>
      </c>
    </row>
    <row r="95" spans="2:2" x14ac:dyDescent="0.25">
      <c r="B95" t="s">
        <v>101</v>
      </c>
    </row>
    <row r="96" spans="2:2" x14ac:dyDescent="0.25">
      <c r="B96" t="s">
        <v>102</v>
      </c>
    </row>
    <row r="97" spans="2:2" x14ac:dyDescent="0.25">
      <c r="B97" t="s">
        <v>103</v>
      </c>
    </row>
    <row r="98" spans="2:2" x14ac:dyDescent="0.25">
      <c r="B98" t="s">
        <v>104</v>
      </c>
    </row>
    <row r="99" spans="2:2" x14ac:dyDescent="0.25">
      <c r="B99" t="s">
        <v>105</v>
      </c>
    </row>
    <row r="100" spans="2:2" x14ac:dyDescent="0.25">
      <c r="B100" t="s">
        <v>106</v>
      </c>
    </row>
    <row r="101" spans="2:2" x14ac:dyDescent="0.25">
      <c r="B101" t="s">
        <v>107</v>
      </c>
    </row>
    <row r="102" spans="2:2" x14ac:dyDescent="0.25">
      <c r="B102" t="s">
        <v>108</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g a o m 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I G q J 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q i Z N K I p H u A 4 A A A A R A A A A E w A c A E Z v c m 1 1 b G F z L 1 N l Y 3 R p b 2 4 x L m 0 g o h g A K K A U A A A A A A A A A A A A A A A A A A A A A A A A A A A A K 0 5 N L s n M z 1 M I h t C G 1 g B Q S w E C L Q A U A A I A C A C B q i Z N Y s / P 3 6 g A A A D 4 A A A A E g A A A A A A A A A A A A A A A A A A A A A A Q 2 9 u Z m l n L 1 B h Y 2 t h Z 2 U u e G 1 s U E s B A i 0 A F A A C A A g A g a o m T Q / K 6 a u k A A A A 6 Q A A A B M A A A A A A A A A A A A A A A A A 9 A A A A F t D b 2 5 0 Z W 5 0 X 1 R 5 c G V z X S 5 4 b W x Q S w E C L Q A U A A I A C A C B q i Z 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p G Z t L M M W k S O b B N y U r 5 U U g A A A A A C A A A A A A A Q Z g A A A A E A A C A A A A D T 7 C s h D P 3 9 J z f K q u d X I C e s K p m N 0 c o W O K y I T S y r w K / Q s w A A A A A O g A A A A A I A A C A A A A C b 1 l X M 4 K + l D o Q f N J l K D x G 8 Q e p R D u n I H L m b 2 2 G 6 H y a y U 1 A A A A B S 7 f 3 B C i 3 W y I Z 1 m d J 9 r h N L y l W a p T A I B j Z 4 h 5 w f J Z p V R k F y T n s m r o 2 p w b j h p V 9 2 + J q d g + M l b a z 6 u u + c w f h z + s s J G B x d 7 b 0 Y F N y u 5 b P o m q 7 u 0 E A A A A D j g 9 5 S g + k r t Z J a O d w Y 2 0 7 y P N j / P B n E 4 R Y f 4 j J O 2 L n o d 4 T r n e 0 P O h H n u n + E n i I 1 t 0 S X n S 9 J L x S W W D i o u u s j r 5 V z < / D a t a M a s h u p > 
</file>

<file path=customXml/itemProps1.xml><?xml version="1.0" encoding="utf-8"?>
<ds:datastoreItem xmlns:ds="http://schemas.openxmlformats.org/officeDocument/2006/customXml" ds:itemID="{46C5991D-1550-4724-B512-C86EE8A41F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capture</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Norbury</dc:creator>
  <cp:lastModifiedBy>Young Desert</cp:lastModifiedBy>
  <dcterms:created xsi:type="dcterms:W3CDTF">2018-09-06T18:49:32Z</dcterms:created>
  <dcterms:modified xsi:type="dcterms:W3CDTF">2025-03-30T22:31:22Z</dcterms:modified>
</cp:coreProperties>
</file>