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repo/youngung.github.io/libs/"/>
    </mc:Choice>
  </mc:AlternateContent>
  <bookViews>
    <workbookView xWindow="680" yWindow="7280" windowWidth="20920" windowHeight="15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C10" i="1"/>
  <c r="G31" i="1"/>
  <c r="F4" i="1"/>
  <c r="E9" i="1"/>
  <c r="E10" i="1"/>
  <c r="H11" i="1"/>
  <c r="C9" i="1"/>
  <c r="I11" i="1"/>
  <c r="J11" i="1"/>
  <c r="J21" i="1"/>
  <c r="F6" i="1"/>
  <c r="E11" i="1"/>
  <c r="C11" i="1"/>
  <c r="H10" i="1"/>
  <c r="I10" i="1"/>
  <c r="J10" i="1"/>
  <c r="I21" i="1"/>
  <c r="H9" i="1"/>
  <c r="I9" i="1"/>
  <c r="J9" i="1"/>
  <c r="H21" i="1"/>
  <c r="G32" i="1"/>
  <c r="C38" i="1"/>
  <c r="H31" i="1"/>
  <c r="H32" i="1"/>
  <c r="D38" i="1"/>
  <c r="B38" i="1"/>
  <c r="H38" i="1"/>
  <c r="C30" i="1"/>
  <c r="C31" i="1"/>
  <c r="G38" i="1"/>
  <c r="B30" i="1"/>
  <c r="B31" i="1"/>
  <c r="F38" i="1"/>
  <c r="J31" i="1"/>
  <c r="K31" i="1"/>
  <c r="C37" i="1"/>
  <c r="D37" i="1"/>
  <c r="B37" i="1"/>
  <c r="H37" i="1"/>
  <c r="G37" i="1"/>
  <c r="F37" i="1"/>
  <c r="J30" i="1"/>
  <c r="K30" i="1"/>
  <c r="C36" i="1"/>
  <c r="D36" i="1"/>
  <c r="B36" i="1"/>
  <c r="H36" i="1"/>
  <c r="G36" i="1"/>
  <c r="F36" i="1"/>
  <c r="I18" i="1"/>
  <c r="H18" i="1"/>
  <c r="J18" i="1"/>
  <c r="N9" i="1"/>
  <c r="N10" i="1"/>
  <c r="N11" i="1"/>
  <c r="N18" i="1"/>
  <c r="M9" i="1"/>
  <c r="M10" i="1"/>
  <c r="M11" i="1"/>
  <c r="M18" i="1"/>
  <c r="L9" i="1"/>
  <c r="L10" i="1"/>
  <c r="L11" i="1"/>
  <c r="L18" i="1"/>
  <c r="I17" i="1"/>
  <c r="H17" i="1"/>
  <c r="J17" i="1"/>
  <c r="N17" i="1"/>
  <c r="M17" i="1"/>
  <c r="L17" i="1"/>
  <c r="I16" i="1"/>
  <c r="H16" i="1"/>
  <c r="J16" i="1"/>
  <c r="N16" i="1"/>
  <c r="M16" i="1"/>
  <c r="L16" i="1"/>
</calcChain>
</file>

<file path=xl/sharedStrings.xml><?xml version="1.0" encoding="utf-8"?>
<sst xmlns="http://schemas.openxmlformats.org/spreadsheetml/2006/main" count="30" uniqueCount="30">
  <si>
    <t>This excell sheet proves a means of coordinate system transformation</t>
  </si>
  <si>
    <t>phi1</t>
  </si>
  <si>
    <t>Phi</t>
  </si>
  <si>
    <t>phi2</t>
  </si>
  <si>
    <t>Three Euler angles</t>
  </si>
  <si>
    <t>cos(phi1)</t>
  </si>
  <si>
    <t>cos(Phi)</t>
  </si>
  <si>
    <t>cos(phi2)</t>
  </si>
  <si>
    <t>sin(phi1)</t>
  </si>
  <si>
    <t>sin(Phi)</t>
  </si>
  <si>
    <t>sin(phi2)</t>
  </si>
  <si>
    <t>angle</t>
  </si>
  <si>
    <t>radian</t>
  </si>
  <si>
    <t>삼각 함수 값들</t>
  </si>
  <si>
    <t>2nd rank tensor in matrix form</t>
  </si>
  <si>
    <t>2nd rank tensor after coordinate transformation</t>
  </si>
  <si>
    <t>transformation matrix  R</t>
  </si>
  <si>
    <t>(transformation matrix)^t= R^t=R^-1</t>
  </si>
  <si>
    <t>g1</t>
  </si>
  <si>
    <t>g2</t>
  </si>
  <si>
    <t>g3</t>
  </si>
  <si>
    <t>g3 g2</t>
  </si>
  <si>
    <t>g3g2g1</t>
  </si>
  <si>
    <t>Below is to obtain the transformation matrix by multipliying the three sequential simpler rotation matrices.</t>
  </si>
  <si>
    <t>input</t>
  </si>
  <si>
    <t>output</t>
  </si>
  <si>
    <t>1st rank tensor (i.e., vector) in array form</t>
  </si>
  <si>
    <t>R.T</t>
  </si>
  <si>
    <t>R^t.R.T</t>
  </si>
  <si>
    <t>R.v  1st rank tensor (vector) after coordinate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</si>
</sst>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13" xfId="0" applyNumberFormat="1" applyFont="1" applyBorder="1"/>
    <xf numFmtId="0" fontId="4" fillId="0" borderId="1" xfId="0" applyFont="1" applyBorder="1"/>
    <xf numFmtId="0" fontId="7" fillId="0" borderId="0" xfId="0" applyFont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15" sqref="B15:D18"/>
    </sheetView>
  </sheetViews>
  <sheetFormatPr baseColWidth="10" defaultRowHeight="16" x14ac:dyDescent="0.2"/>
  <cols>
    <col min="12" max="12" width="12" bestFit="1" customWidth="1"/>
    <col min="13" max="13" width="12.33203125" bestFit="1" customWidth="1"/>
    <col min="14" max="14" width="11" bestFit="1" customWidth="1"/>
  </cols>
  <sheetData>
    <row r="1" spans="1:14" ht="18" thickTop="1" thickBot="1" x14ac:dyDescent="0.25">
      <c r="A1" s="27" t="s">
        <v>24</v>
      </c>
      <c r="B1" s="26" t="s">
        <v>25</v>
      </c>
    </row>
    <row r="2" spans="1:14" ht="17" thickTop="1" x14ac:dyDescent="0.2">
      <c r="D2" s="28" t="s">
        <v>0</v>
      </c>
    </row>
    <row r="3" spans="1:14" ht="17" thickBot="1" x14ac:dyDescent="0.25">
      <c r="E3" t="s">
        <v>11</v>
      </c>
      <c r="F3" t="s">
        <v>12</v>
      </c>
    </row>
    <row r="4" spans="1:14" ht="17" thickTop="1" x14ac:dyDescent="0.2">
      <c r="D4" t="s">
        <v>1</v>
      </c>
      <c r="E4" s="5">
        <v>10</v>
      </c>
      <c r="F4" s="2">
        <f>E4*PI()/180</f>
        <v>0.17453292519943295</v>
      </c>
    </row>
    <row r="5" spans="1:14" x14ac:dyDescent="0.2">
      <c r="B5" t="s">
        <v>4</v>
      </c>
      <c r="D5" t="s">
        <v>2</v>
      </c>
      <c r="E5" s="6">
        <v>55</v>
      </c>
      <c r="F5" s="2">
        <f>E5*PI()/180</f>
        <v>0.95993108859688125</v>
      </c>
    </row>
    <row r="6" spans="1:14" ht="17" thickBot="1" x14ac:dyDescent="0.25">
      <c r="D6" t="s">
        <v>3</v>
      </c>
      <c r="E6" s="7">
        <v>-10</v>
      </c>
      <c r="F6" s="2">
        <f>E6*PI()/180</f>
        <v>-0.17453292519943295</v>
      </c>
    </row>
    <row r="7" spans="1:14" ht="17" thickTop="1" x14ac:dyDescent="0.2">
      <c r="E7" s="9"/>
      <c r="H7" t="s">
        <v>16</v>
      </c>
      <c r="L7" t="s">
        <v>17</v>
      </c>
    </row>
    <row r="8" spans="1:14" x14ac:dyDescent="0.2">
      <c r="B8" t="s">
        <v>13</v>
      </c>
    </row>
    <row r="9" spans="1:14" x14ac:dyDescent="0.2">
      <c r="B9" t="s">
        <v>5</v>
      </c>
      <c r="C9" s="2">
        <f>COS(F4)</f>
        <v>0.98480775301220802</v>
      </c>
      <c r="D9" t="s">
        <v>8</v>
      </c>
      <c r="E9" s="2">
        <f>SIN(F4)</f>
        <v>0.17364817766693033</v>
      </c>
      <c r="H9" s="3">
        <f>C11*C9-C10*E9*E11</f>
        <v>0.98714175622059896</v>
      </c>
      <c r="I9" s="3">
        <f>C11*E9+C10*C9*E11</f>
        <v>7.2922724178328791E-2</v>
      </c>
      <c r="J9" s="3">
        <f>E11*E10</f>
        <v>-0.14224425972292404</v>
      </c>
      <c r="K9" s="2"/>
      <c r="L9" s="3">
        <f>H9</f>
        <v>0.98714175622059896</v>
      </c>
      <c r="M9" s="3">
        <f>H10</f>
        <v>7.2922724178328777E-2</v>
      </c>
      <c r="N9" s="3">
        <f>H11</f>
        <v>0.14224425972292404</v>
      </c>
    </row>
    <row r="10" spans="1:14" x14ac:dyDescent="0.2">
      <c r="B10" t="s">
        <v>6</v>
      </c>
      <c r="C10" s="2">
        <f>COS(F5)</f>
        <v>0.57357643635104616</v>
      </c>
      <c r="D10" t="s">
        <v>9</v>
      </c>
      <c r="E10" s="2">
        <f>SIN(F5)</f>
        <v>0.8191520442889918</v>
      </c>
      <c r="H10" s="3">
        <f>-E11*C9-C10*E9*C11</f>
        <v>7.2922724178328777E-2</v>
      </c>
      <c r="I10" s="3">
        <f>-E11*E9+C10*C9*C11</f>
        <v>0.58643468013044697</v>
      </c>
      <c r="J10" s="3">
        <f>C11*E10</f>
        <v>0.80670728411159875</v>
      </c>
      <c r="K10" s="2"/>
      <c r="L10" s="3">
        <f>I9</f>
        <v>7.2922724178328791E-2</v>
      </c>
      <c r="M10" s="3">
        <f>I10</f>
        <v>0.58643468013044697</v>
      </c>
      <c r="N10" s="3">
        <f>I11</f>
        <v>-0.80670728411159875</v>
      </c>
    </row>
    <row r="11" spans="1:14" x14ac:dyDescent="0.2">
      <c r="B11" t="s">
        <v>7</v>
      </c>
      <c r="C11" s="2">
        <f>COS(F6)</f>
        <v>0.98480775301220802</v>
      </c>
      <c r="D11" t="s">
        <v>10</v>
      </c>
      <c r="E11" s="2">
        <f>SIN(F6)</f>
        <v>-0.17364817766693033</v>
      </c>
      <c r="H11" s="3">
        <f>E10*E9</f>
        <v>0.14224425972292404</v>
      </c>
      <c r="I11" s="3">
        <f>-E10*C9</f>
        <v>-0.80670728411159875</v>
      </c>
      <c r="J11" s="3">
        <f>C10</f>
        <v>0.57357643635104616</v>
      </c>
      <c r="K11" s="2"/>
      <c r="L11" s="3">
        <f>J9</f>
        <v>-0.14224425972292404</v>
      </c>
      <c r="M11" s="3">
        <f>J10</f>
        <v>0.80670728411159875</v>
      </c>
      <c r="N11" s="3">
        <f>J11</f>
        <v>0.57357643635104616</v>
      </c>
    </row>
    <row r="15" spans="1:14" ht="17" thickBot="1" x14ac:dyDescent="0.25">
      <c r="B15" s="28" t="s">
        <v>14</v>
      </c>
      <c r="H15" t="s">
        <v>27</v>
      </c>
      <c r="L15" t="s">
        <v>28</v>
      </c>
      <c r="M15" s="28" t="s">
        <v>15</v>
      </c>
      <c r="N15" s="1"/>
    </row>
    <row r="16" spans="1:14" ht="17" thickTop="1" x14ac:dyDescent="0.2">
      <c r="B16" s="8">
        <v>100</v>
      </c>
      <c r="C16" s="9">
        <v>0</v>
      </c>
      <c r="D16" s="10">
        <v>0</v>
      </c>
      <c r="H16" s="4">
        <f>MMULT(H9:J9,B16:B18)</f>
        <v>98.714175622059898</v>
      </c>
      <c r="I16" s="4">
        <f>MMULT(H9:J9,C16:C18)</f>
        <v>7.2922724178328791</v>
      </c>
      <c r="J16" s="4">
        <f>MMULT(H9:J9,D16:D18)</f>
        <v>-14.224425972292403</v>
      </c>
      <c r="K16" s="2"/>
      <c r="L16" s="17">
        <f>MMULT(H16:J16,L9:L11)</f>
        <v>99.999999999999972</v>
      </c>
      <c r="M16" s="18">
        <f>MMULT(H16:J16,M9:M11)</f>
        <v>-5.3290705182007514E-15</v>
      </c>
      <c r="N16" s="19">
        <f>MMULT(H16:J16,N9:N11)</f>
        <v>0</v>
      </c>
    </row>
    <row r="17" spans="2:14" x14ac:dyDescent="0.2">
      <c r="B17" s="11">
        <v>0</v>
      </c>
      <c r="C17" s="12">
        <v>100</v>
      </c>
      <c r="D17" s="13">
        <v>0</v>
      </c>
      <c r="H17" s="4">
        <f>MMULT(H10:J10,B16:B18)</f>
        <v>7.2922724178328773</v>
      </c>
      <c r="I17" s="4">
        <f>MMULT(H10:J10,C16:C18)</f>
        <v>58.643468013044696</v>
      </c>
      <c r="J17" s="4">
        <f>MMULT(H10:J10,D16:D18)</f>
        <v>80.670728411159871</v>
      </c>
      <c r="K17" s="2"/>
      <c r="L17" s="20">
        <f>MMULT(H17:J17,L9:L11)</f>
        <v>-5.3290705182007514E-15</v>
      </c>
      <c r="M17" s="21">
        <f>MMULT(H17:J17,M9:M11)</f>
        <v>100</v>
      </c>
      <c r="N17" s="22">
        <f>MMULT(H17:J17,N9:N11)</f>
        <v>0</v>
      </c>
    </row>
    <row r="18" spans="2:14" ht="17" thickBot="1" x14ac:dyDescent="0.25">
      <c r="B18" s="14">
        <v>0</v>
      </c>
      <c r="C18" s="15">
        <v>0</v>
      </c>
      <c r="D18" s="16">
        <v>100</v>
      </c>
      <c r="H18" s="4">
        <f>MMULT(H11:J11,B16:B18)</f>
        <v>14.224425972292403</v>
      </c>
      <c r="I18" s="4">
        <f>MMULT(H11:J11,C16:C18)</f>
        <v>-80.670728411159871</v>
      </c>
      <c r="J18" s="4">
        <f>MMULT(H11:J11,D16:D18)</f>
        <v>57.357643635104615</v>
      </c>
      <c r="K18" s="2"/>
      <c r="L18" s="23">
        <f>MMULT(H18:J18,L9:L11)</f>
        <v>-1.7763568394002505E-15</v>
      </c>
      <c r="M18" s="24">
        <f>MMULT(H18:J18,M9:M11)</f>
        <v>0</v>
      </c>
      <c r="N18" s="25">
        <f>MMULT(H18:J18,N9:N11)</f>
        <v>100</v>
      </c>
    </row>
    <row r="19" spans="2:14" ht="17" thickTop="1" x14ac:dyDescent="0.2"/>
    <row r="20" spans="2:14" ht="17" thickBot="1" x14ac:dyDescent="0.25">
      <c r="B20" t="s">
        <v>26</v>
      </c>
      <c r="H20" t="s">
        <v>29</v>
      </c>
    </row>
    <row r="21" spans="2:14" ht="18" thickTop="1" thickBot="1" x14ac:dyDescent="0.25">
      <c r="B21" s="5">
        <v>1</v>
      </c>
      <c r="H21" s="29">
        <f>MMULT(H9:J9,B21:B23)</f>
        <v>0.98714175622059896</v>
      </c>
      <c r="I21" s="30">
        <f>MMULT(H10:J10,B21:B23)</f>
        <v>7.2922724178328777E-2</v>
      </c>
      <c r="J21" s="31">
        <f>MMULT(H11:J11,B21:B23)</f>
        <v>0.14224425972292404</v>
      </c>
    </row>
    <row r="22" spans="2:14" ht="17" thickTop="1" x14ac:dyDescent="0.2">
      <c r="B22" s="6">
        <v>0</v>
      </c>
    </row>
    <row r="23" spans="2:14" ht="17" thickBot="1" x14ac:dyDescent="0.25">
      <c r="B23" s="7">
        <v>0</v>
      </c>
    </row>
    <row r="24" spans="2:14" ht="17" thickTop="1" x14ac:dyDescent="0.2"/>
    <row r="28" spans="2:14" x14ac:dyDescent="0.2">
      <c r="B28" s="28" t="s">
        <v>23</v>
      </c>
    </row>
    <row r="29" spans="2:14" x14ac:dyDescent="0.2">
      <c r="B29" t="s">
        <v>18</v>
      </c>
      <c r="F29" t="s">
        <v>19</v>
      </c>
      <c r="J29" t="s">
        <v>20</v>
      </c>
    </row>
    <row r="30" spans="2:14" x14ac:dyDescent="0.2">
      <c r="B30" s="2">
        <f>C9</f>
        <v>0.98480775301220802</v>
      </c>
      <c r="C30" s="2">
        <f>E9</f>
        <v>0.17364817766693033</v>
      </c>
      <c r="D30" s="2">
        <v>0</v>
      </c>
      <c r="E30" s="2"/>
      <c r="F30" s="2">
        <v>1</v>
      </c>
      <c r="G30" s="2">
        <v>0</v>
      </c>
      <c r="H30" s="2">
        <v>0</v>
      </c>
      <c r="I30" s="2"/>
      <c r="J30" s="2">
        <f>C11</f>
        <v>0.98480775301220802</v>
      </c>
      <c r="K30" s="2">
        <f>E11</f>
        <v>-0.17364817766693033</v>
      </c>
      <c r="L30" s="2">
        <v>0</v>
      </c>
    </row>
    <row r="31" spans="2:14" x14ac:dyDescent="0.2">
      <c r="B31" s="2">
        <f>-E9</f>
        <v>-0.17364817766693033</v>
      </c>
      <c r="C31" s="2">
        <f>C9</f>
        <v>0.98480775301220802</v>
      </c>
      <c r="D31" s="2">
        <v>0</v>
      </c>
      <c r="E31" s="2"/>
      <c r="F31" s="2">
        <v>0</v>
      </c>
      <c r="G31" s="2">
        <f>C10</f>
        <v>0.57357643635104616</v>
      </c>
      <c r="H31" s="2">
        <f>E10</f>
        <v>0.8191520442889918</v>
      </c>
      <c r="I31" s="2"/>
      <c r="J31" s="2">
        <f>-E11</f>
        <v>0.17364817766693033</v>
      </c>
      <c r="K31" s="2">
        <f>C11</f>
        <v>0.98480775301220802</v>
      </c>
      <c r="L31" s="2">
        <v>0</v>
      </c>
    </row>
    <row r="32" spans="2:14" x14ac:dyDescent="0.2">
      <c r="B32" s="2">
        <v>0</v>
      </c>
      <c r="C32" s="2">
        <v>0</v>
      </c>
      <c r="D32" s="2">
        <v>1</v>
      </c>
      <c r="E32" s="2"/>
      <c r="F32" s="2">
        <v>0</v>
      </c>
      <c r="G32" s="2">
        <f>-E10</f>
        <v>-0.8191520442889918</v>
      </c>
      <c r="H32" s="2">
        <f>C10</f>
        <v>0.57357643635104616</v>
      </c>
      <c r="I32" s="2"/>
      <c r="J32" s="2">
        <v>0</v>
      </c>
      <c r="K32" s="2">
        <v>0</v>
      </c>
      <c r="L32" s="2">
        <v>1</v>
      </c>
    </row>
    <row r="33" spans="2:1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B35" s="2" t="s">
        <v>21</v>
      </c>
      <c r="C35" s="2"/>
      <c r="D35" s="2"/>
      <c r="E35" s="2"/>
      <c r="F35" s="2" t="s">
        <v>22</v>
      </c>
      <c r="G35" s="2"/>
      <c r="H35" s="2"/>
      <c r="I35" s="2"/>
      <c r="J35" s="2"/>
      <c r="K35" s="2"/>
      <c r="L35" s="2"/>
    </row>
    <row r="36" spans="2:12" x14ac:dyDescent="0.2">
      <c r="B36" s="2">
        <f>MMULT(J30:L30,F30:F32)</f>
        <v>0.98480775301220802</v>
      </c>
      <c r="C36" s="2">
        <f>MMULT(J30:L30,G30:G32)</f>
        <v>-9.9600502925051224E-2</v>
      </c>
      <c r="D36" s="2">
        <f>MMULT(J30:L30,H30:H32)</f>
        <v>-0.14224425972292404</v>
      </c>
      <c r="E36" s="2"/>
      <c r="F36" s="2">
        <f>MMULT(B36:D36,B30:B32)</f>
        <v>0.98714175622059896</v>
      </c>
      <c r="G36" s="2">
        <f>MMULT(B36:D36,C30:C32)</f>
        <v>7.2922724178328777E-2</v>
      </c>
      <c r="H36" s="2">
        <f>MMULT(B36:D36,D30:D32)</f>
        <v>-0.14224425972292404</v>
      </c>
      <c r="I36" s="2"/>
      <c r="J36" s="2"/>
      <c r="K36" s="2"/>
      <c r="L36" s="2"/>
    </row>
    <row r="37" spans="2:12" x14ac:dyDescent="0.2">
      <c r="B37" s="2">
        <f>MMULT(J31:L31,F30:F32)</f>
        <v>0.17364817766693033</v>
      </c>
      <c r="C37" s="2">
        <f>MMULT(J31:L31,G30:G32)</f>
        <v>0.56486252146362348</v>
      </c>
      <c r="D37" s="2">
        <f>MMULT(J31:L31,H30:H32)</f>
        <v>0.80670728411159875</v>
      </c>
      <c r="E37" s="2"/>
      <c r="F37" s="2">
        <f>MMULT(B37:D37,B30:B32)</f>
        <v>7.2922724178328791E-2</v>
      </c>
      <c r="G37" s="2">
        <f>MMULT(B37:D37,C30:C32)</f>
        <v>0.58643468013044697</v>
      </c>
      <c r="H37" s="2">
        <f>MMULT(B37:D37,D30:D32)</f>
        <v>0.80670728411159875</v>
      </c>
      <c r="I37" s="2"/>
      <c r="J37" s="2"/>
      <c r="K37" s="2"/>
      <c r="L37" s="2"/>
    </row>
    <row r="38" spans="2:12" x14ac:dyDescent="0.2">
      <c r="B38" s="2">
        <f>MMULT(J32:L32,F30:F32)</f>
        <v>0</v>
      </c>
      <c r="C38" s="2">
        <f>MMULT(J32:L32,G30:G32)</f>
        <v>-0.8191520442889918</v>
      </c>
      <c r="D38" s="2">
        <f>MMULT(J32:L32,H30:H32)</f>
        <v>0.57357643635104616</v>
      </c>
      <c r="E38" s="2"/>
      <c r="F38" s="2">
        <f>MMULT(B38:D38,B30:B32)</f>
        <v>0.14224425972292404</v>
      </c>
      <c r="G38" s="2">
        <f>MMULT(B38:D38,C30:C32)</f>
        <v>-0.80670728411159875</v>
      </c>
      <c r="H38" s="2">
        <f>MMULT(B38:D38,D30:D32)</f>
        <v>0.57357643635104616</v>
      </c>
      <c r="I38" s="2"/>
      <c r="J38" s="2"/>
      <c r="K38" s="2"/>
      <c r="L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2017-08-29T03:07:55Z</dcterms:created>
  <dcterms:modified xsi:type="dcterms:W3CDTF">2017-09-09T10:54:23Z</dcterms:modified>
</cp:coreProperties>
</file>