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esktop\"/>
    </mc:Choice>
  </mc:AlternateContent>
  <xr:revisionPtr revIDLastSave="0" documentId="13_ncr:1_{8600C725-6415-4826-BDB9-C45513B003A3}" xr6:coauthVersionLast="47" xr6:coauthVersionMax="47" xr10:uidLastSave="{00000000-0000-0000-0000-000000000000}"/>
  <bookViews>
    <workbookView xWindow="-108" yWindow="-108" windowWidth="23256" windowHeight="12576" activeTab="3" xr2:uid="{1F666BBD-AD41-4C44-BA09-19C38B40C07F}"/>
  </bookViews>
  <sheets>
    <sheet name="bubblesort" sheetId="1" r:id="rId1"/>
    <sheet name="cnt" sheetId="2" r:id="rId2"/>
    <sheet name="multicnt" sheetId="3" r:id="rId3"/>
    <sheet name="cnt va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3" i="2"/>
  <c r="F4" i="4"/>
  <c r="F5" i="4"/>
  <c r="F6" i="4"/>
  <c r="F7" i="4"/>
  <c r="F8" i="4"/>
  <c r="F3" i="4"/>
  <c r="E4" i="4"/>
  <c r="E5" i="4"/>
  <c r="E6" i="4"/>
  <c r="E7" i="4"/>
  <c r="E8" i="4"/>
  <c r="E3" i="4"/>
  <c r="D8" i="4"/>
  <c r="D7" i="4"/>
  <c r="D6" i="4"/>
  <c r="D5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<sst xmlns="http://schemas.openxmlformats.org/spreadsheetml/2006/main" count="16" uniqueCount="8">
  <si>
    <t>N</t>
    <phoneticPr fontId="1" type="noConversion"/>
  </si>
  <si>
    <t>laptop</t>
    <phoneticPr fontId="1" type="noConversion"/>
  </si>
  <si>
    <t>virtualbox</t>
    <phoneticPr fontId="1" type="noConversion"/>
  </si>
  <si>
    <t>bad-laptop</t>
    <phoneticPr fontId="1" type="noConversion"/>
  </si>
  <si>
    <t>good-laptop</t>
    <phoneticPr fontId="1" type="noConversion"/>
  </si>
  <si>
    <t>bad-virtualbox</t>
    <phoneticPr fontId="1" type="noConversion"/>
  </si>
  <si>
    <t>good-virtualbox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</si>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</sst>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Bubble</a:t>
            </a:r>
            <a:r>
              <a:rPr lang="en-US" altLang="ko-KR" sz="1800" b="1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bubblesort!$C$2</c:f>
              <c:strCache>
                <c:ptCount val="1"/>
                <c:pt idx="0">
                  <c:v>laptop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bubblesort!$B$3:$B$9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bubblesort!$C$3:$C$9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1.2999999999999999E-2</c:v>
                </c:pt>
                <c:pt idx="2">
                  <c:v>3.4000000000000002E-2</c:v>
                </c:pt>
                <c:pt idx="3">
                  <c:v>0.111</c:v>
                </c:pt>
                <c:pt idx="4">
                  <c:v>0.41899999999999998</c:v>
                </c:pt>
                <c:pt idx="5">
                  <c:v>1.7989999999999999</c:v>
                </c:pt>
                <c:pt idx="6">
                  <c:v>7.2380000000000004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B-4BA8-BA0B-0C8B8F292116}"/>
            </c:ext>
          </c:extLst>
        </c:ser>
        <c:ser>
          <c:idx val="1"/>
          <c:order val="1"/>
          <c:tx>
            <c:strRef>
              <c:f>bubblesort!$D$2</c:f>
              <c:strCache>
                <c:ptCount val="1"/>
                <c:pt idx="0">
                  <c:v>virtualbox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bubblesort!$B$3:$B$9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bubblesort!$D$3:$D$9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0.13</c:v>
                </c:pt>
                <c:pt idx="4">
                  <c:v>0.54500000000000004</c:v>
                </c:pt>
                <c:pt idx="5">
                  <c:v>2.452</c:v>
                </c:pt>
                <c:pt idx="6">
                  <c:v>9.7680000000000007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B-4BA8-BA0B-0C8B8F29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56879"/>
        <c:axId val="1853630383"/>
      </c:scatterChart>
      <c:valAx>
        <c:axId val="1755856879"/>
        <c:scaling>
          <c:logBase val="2"/>
          <c:orientation val="minMax"/>
          <c:max val="64000"/>
          <c:min val="1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N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30383"/>
        <c:crosses val="autoZero"/>
        <c:crossBetween val="midCat"/>
        <c:majorUnit val="2"/>
      </c:valAx>
      <c:valAx>
        <c:axId val="1853630383"/>
        <c:scaling>
          <c:orientation val="minMax"/>
          <c:max val="1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Running time (sec.)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856879"/>
        <c:crosses val="autoZero"/>
        <c:crossBetween val="midCat"/>
        <c:majorUnit val="2"/>
      </c:valAx>
      <c:spPr>
        <a:noFill/>
        <a:ln w="317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baseline="0"/>
              <a:t>Badcnt vs Goodcnt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cnt!$C$2</c:f>
              <c:strCache>
                <c:ptCount val="1"/>
                <c:pt idx="0">
                  <c:v>bad-laptop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cnt!$A$3:$A$8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cnt!$C$3:$C$8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1.7000000000000001E-2</c:v>
                </c:pt>
                <c:pt idx="2">
                  <c:v>2.5999999999999999E-2</c:v>
                </c:pt>
                <c:pt idx="3">
                  <c:v>4.2000000000000003E-2</c:v>
                </c:pt>
                <c:pt idx="4">
                  <c:v>7.3999999999999996E-2</c:v>
                </c:pt>
                <c:pt idx="5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F-4383-8AB2-46ECC19C3E8E}"/>
            </c:ext>
          </c:extLst>
        </c:ser>
        <c:ser>
          <c:idx val="1"/>
          <c:order val="1"/>
          <c:tx>
            <c:strRef>
              <c:f>cnt!$D$2</c:f>
              <c:strCache>
                <c:ptCount val="1"/>
                <c:pt idx="0">
                  <c:v>good-laptop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cnt!$A$3:$A$8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cnt!$D$3:$D$8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0.436</c:v>
                </c:pt>
                <c:pt idx="2">
                  <c:v>0.91900000000000004</c:v>
                </c:pt>
                <c:pt idx="3">
                  <c:v>1.857</c:v>
                </c:pt>
                <c:pt idx="4">
                  <c:v>3.6739999999999999</c:v>
                </c:pt>
                <c:pt idx="5">
                  <c:v>7.0469999999999997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F-4383-8AB2-46ECC19C3E8E}"/>
            </c:ext>
          </c:extLst>
        </c:ser>
        <c:ser>
          <c:idx val="2"/>
          <c:order val="2"/>
          <c:tx>
            <c:strRef>
              <c:f>cnt!$E$2</c:f>
              <c:strCache>
                <c:ptCount val="1"/>
                <c:pt idx="0">
                  <c:v>bad-virtualbox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cnt!$A$3:$A$8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cnt!$E$3:$E$8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6.3E-2</c:v>
                </c:pt>
                <c:pt idx="5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8F-4383-8AB2-46ECC19C3E8E}"/>
            </c:ext>
          </c:extLst>
        </c:ser>
        <c:ser>
          <c:idx val="3"/>
          <c:order val="3"/>
          <c:tx>
            <c:strRef>
              <c:f>cnt!$F$2</c:f>
              <c:strCache>
                <c:ptCount val="1"/>
                <c:pt idx="0">
                  <c:v>good-virtualbox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cnt!$A$3:$A$8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cnt!$F$3:$F$8</c:f>
              <c:numCache>
                <c:formatCode>General</c:formatCode>
                <c:ptCount val="6"/>
                <c:pt idx="0">
                  <c:v>3.9E-2</c:v>
                </c:pt>
                <c:pt idx="1">
                  <c:v>9.0999999999999998E-2</c:v>
                </c:pt>
                <c:pt idx="2">
                  <c:v>0.19600000000000001</c:v>
                </c:pt>
                <c:pt idx="3">
                  <c:v>0.36299999999999999</c:v>
                </c:pt>
                <c:pt idx="4">
                  <c:v>0.68400000000000005</c:v>
                </c:pt>
                <c:pt idx="5">
                  <c:v>1.325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8F-4383-8AB2-46ECC19C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56879"/>
        <c:axId val="1853630383"/>
      </c:scatterChart>
      <c:valAx>
        <c:axId val="1755856879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N (1e6)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30383"/>
        <c:crossesAt val="1"/>
        <c:crossBetween val="midCat"/>
        <c:majorUnit val="2"/>
      </c:valAx>
      <c:valAx>
        <c:axId val="1853630383"/>
        <c:scaling>
          <c:logBase val="2"/>
          <c:orientation val="minMax"/>
          <c:max val="16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Running time (sec.)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856879"/>
        <c:crosses val="autoZero"/>
        <c:crossBetween val="midCat"/>
        <c:majorUnit val="4"/>
        <c:minorUnit val="2"/>
      </c:valAx>
      <c:spPr>
        <a:noFill/>
        <a:ln w="317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Badcnt</a:t>
            </a:r>
            <a:r>
              <a:rPr lang="en-US" altLang="ko-KR" sz="1800" b="1" baseline="0"/>
              <a:t> vs Goodcnt (ver. multi-threads)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multicnt!$C$2</c:f>
              <c:strCache>
                <c:ptCount val="1"/>
                <c:pt idx="0">
                  <c:v>bad-laptop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multicnt!$B$3:$B$8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multicnt!$C$3:$C$8</c:f>
              <c:numCache>
                <c:formatCode>General</c:formatCode>
                <c:ptCount val="6"/>
                <c:pt idx="0">
                  <c:v>5.8999999999999997E-2</c:v>
                </c:pt>
                <c:pt idx="1">
                  <c:v>0.10299999999999999</c:v>
                </c:pt>
                <c:pt idx="2">
                  <c:v>0.122</c:v>
                </c:pt>
                <c:pt idx="3">
                  <c:v>0.11799999999999999</c:v>
                </c:pt>
                <c:pt idx="4">
                  <c:v>0.105</c:v>
                </c:pt>
                <c:pt idx="5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25C-BDBC-C3967DE087A0}"/>
            </c:ext>
          </c:extLst>
        </c:ser>
        <c:ser>
          <c:idx val="1"/>
          <c:order val="1"/>
          <c:tx>
            <c:strRef>
              <c:f>multicnt!$D$2</c:f>
              <c:strCache>
                <c:ptCount val="1"/>
                <c:pt idx="0">
                  <c:v>good-laptop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multicnt!$B$3:$B$8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multicnt!$D$3:$D$8</c:f>
              <c:numCache>
                <c:formatCode>General</c:formatCode>
                <c:ptCount val="6"/>
                <c:pt idx="0">
                  <c:v>0.52400000000000002</c:v>
                </c:pt>
                <c:pt idx="1">
                  <c:v>3.5289999999999999</c:v>
                </c:pt>
                <c:pt idx="2">
                  <c:v>5.1619999999999999</c:v>
                </c:pt>
                <c:pt idx="3">
                  <c:v>4.3129999999999997</c:v>
                </c:pt>
                <c:pt idx="4">
                  <c:v>3.4820000000000002</c:v>
                </c:pt>
                <c:pt idx="5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25C-BDBC-C3967DE087A0}"/>
            </c:ext>
          </c:extLst>
        </c:ser>
        <c:ser>
          <c:idx val="2"/>
          <c:order val="2"/>
          <c:tx>
            <c:strRef>
              <c:f>multicnt!$E$2</c:f>
              <c:strCache>
                <c:ptCount val="1"/>
                <c:pt idx="0">
                  <c:v>bad-virtualbox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multicnt!$B$3:$B$8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multicnt!$E$3:$E$8</c:f>
              <c:numCache>
                <c:formatCode>General</c:formatCode>
                <c:ptCount val="6"/>
                <c:pt idx="0">
                  <c:v>5.8000000000000003E-2</c:v>
                </c:pt>
                <c:pt idx="1">
                  <c:v>5.3999999999999999E-2</c:v>
                </c:pt>
                <c:pt idx="2">
                  <c:v>6.6000000000000003E-2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25C-BDBC-C3967DE087A0}"/>
            </c:ext>
          </c:extLst>
        </c:ser>
        <c:ser>
          <c:idx val="3"/>
          <c:order val="3"/>
          <c:tx>
            <c:strRef>
              <c:f>multicnt!$F$2</c:f>
              <c:strCache>
                <c:ptCount val="1"/>
                <c:pt idx="0">
                  <c:v>good-virtualbox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multicnt!$B$3:$B$8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multicnt!$F$3:$F$8</c:f>
              <c:numCache>
                <c:formatCode>General</c:formatCode>
                <c:ptCount val="6"/>
                <c:pt idx="0">
                  <c:v>0.68300000000000005</c:v>
                </c:pt>
                <c:pt idx="1">
                  <c:v>0.70799999999999996</c:v>
                </c:pt>
                <c:pt idx="2">
                  <c:v>1.0680000000000001</c:v>
                </c:pt>
                <c:pt idx="3">
                  <c:v>1.607</c:v>
                </c:pt>
                <c:pt idx="4">
                  <c:v>2.222</c:v>
                </c:pt>
                <c:pt idx="5">
                  <c:v>3.621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25C-BDBC-C3967DE0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56879"/>
        <c:axId val="1853630383"/>
      </c:scatterChart>
      <c:valAx>
        <c:axId val="1755856879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30383"/>
        <c:crosses val="autoZero"/>
        <c:crossBetween val="midCat"/>
      </c:valAx>
      <c:valAx>
        <c:axId val="1853630383"/>
        <c:scaling>
          <c:orientation val="minMax"/>
          <c:max val="6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Running time (sec.)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856879"/>
        <c:crosses val="autoZero"/>
        <c:crossBetween val="midCat"/>
        <c:majorUnit val="2"/>
      </c:valAx>
      <c:spPr>
        <a:noFill/>
        <a:ln w="317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Average Value of "cnt"</a:t>
            </a:r>
            <a:endParaRPr lang="en-US" altLang="ko-KR" sz="18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'cnt val'!$C$2</c:f>
              <c:strCache>
                <c:ptCount val="1"/>
                <c:pt idx="0">
                  <c:v>laptop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'cnt val'!$B$3:$B$8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'cnt val'!$E$3:$E$8</c:f>
              <c:numCache>
                <c:formatCode>General</c:formatCode>
                <c:ptCount val="6"/>
                <c:pt idx="0">
                  <c:v>32</c:v>
                </c:pt>
                <c:pt idx="1">
                  <c:v>17.5064934</c:v>
                </c:pt>
                <c:pt idx="2">
                  <c:v>8.2926219999999997</c:v>
                </c:pt>
                <c:pt idx="3">
                  <c:v>4.6708670000000003</c:v>
                </c:pt>
                <c:pt idx="4">
                  <c:v>3.1555786666666665</c:v>
                </c:pt>
                <c:pt idx="5">
                  <c:v>2.1852867999999996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E-4106-9C5B-C8EFDDA6FA84}"/>
            </c:ext>
          </c:extLst>
        </c:ser>
        <c:ser>
          <c:idx val="1"/>
          <c:order val="1"/>
          <c:tx>
            <c:strRef>
              <c:f>'cnt val'!$D$2</c:f>
              <c:strCache>
                <c:ptCount val="1"/>
                <c:pt idx="0">
                  <c:v>virtualbox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'cnt val'!$B$3:$B$8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'cnt val'!$F$3:$F$8</c:f>
              <c:numCache>
                <c:formatCode>General</c:formatCode>
                <c:ptCount val="6"/>
                <c:pt idx="0">
                  <c:v>32</c:v>
                </c:pt>
                <c:pt idx="1">
                  <c:v>23.817177888888889</c:v>
                </c:pt>
                <c:pt idx="2">
                  <c:v>20.566564800000002</c:v>
                </c:pt>
                <c:pt idx="3">
                  <c:v>24.623727199999998</c:v>
                </c:pt>
                <c:pt idx="4">
                  <c:v>20.546465250000001</c:v>
                </c:pt>
                <c:pt idx="5">
                  <c:v>21.712368000000001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E-4106-9C5B-C8EFDDA6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56879"/>
        <c:axId val="1853630383"/>
      </c:scatterChart>
      <c:valAx>
        <c:axId val="1755856879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30383"/>
        <c:crosses val="autoZero"/>
        <c:crossBetween val="midCat"/>
        <c:majorUnit val="2"/>
      </c:valAx>
      <c:valAx>
        <c:axId val="1853630383"/>
        <c:scaling>
          <c:orientation val="minMax"/>
          <c:max val="32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Average value of cnt (1e6)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856879"/>
        <c:crosses val="autoZero"/>
        <c:crossBetween val="midCat"/>
        <c:majorUnit val="8"/>
      </c:valAx>
      <c:spPr>
        <a:noFill/>
        <a:ln w="317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3</xdr:row>
      <xdr:rowOff>160020</xdr:rowOff>
    </xdr:from>
    <xdr:to>
      <xdr:col>13</xdr:col>
      <xdr:colOff>502920</xdr:colOff>
      <xdr:row>18</xdr:row>
      <xdr:rowOff>99060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0E812F-8406-3083-65B3-B739ACA6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76200</xdr:rowOff>
    </xdr:from>
    <xdr:to>
      <xdr:col>15</xdr:col>
      <xdr:colOff>632460</xdr:colOff>
      <xdr:row>18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D98FBB-1354-4F24-8D26-7A7EE0F5B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76200</xdr:rowOff>
    </xdr:from>
    <xdr:to>
      <xdr:col>15</xdr:col>
      <xdr:colOff>190500</xdr:colOff>
      <xdr:row>18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5B2ED5-2A11-465B-B3BC-8F00C3F75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</xdr:row>
      <xdr:rowOff>190500</xdr:rowOff>
    </xdr:from>
    <xdr:to>
      <xdr:col>15</xdr:col>
      <xdr:colOff>80010</xdr:colOff>
      <xdr:row>17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D93B6C-E9B4-42AB-B4E2-B8EED8F5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13AE-872F-47CE-BDCB-FEE8CA4758F8}">
  <dimension ref="B2:D9"/>
  <sheetViews>
    <sheetView workbookViewId="0">
      <selection activeCell="E18" sqref="E18"/>
    </sheetView>
  </sheetViews>
  <sheetFormatPr defaultRowHeight="17.399999999999999" x14ac:dyDescent="0.4"/>
  <sheetData>
    <row r="2" spans="2:4" x14ac:dyDescent="0.4">
      <c r="B2" t="s">
        <v>0</v>
      </c>
      <c r="C2" t="s">
        <v>1</v>
      </c>
      <c r="D2" t="s">
        <v>2</v>
      </c>
    </row>
    <row r="3" spans="2:4" x14ac:dyDescent="0.4">
      <c r="B3">
        <v>1000</v>
      </c>
      <c r="C3">
        <v>7.0000000000000001E-3</v>
      </c>
      <c r="D3">
        <v>3.0000000000000001E-3</v>
      </c>
    </row>
    <row r="4" spans="2:4" x14ac:dyDescent="0.4">
      <c r="B4">
        <v>2000</v>
      </c>
      <c r="C4">
        <v>1.2999999999999999E-2</v>
      </c>
      <c r="D4">
        <v>1.0999999999999999E-2</v>
      </c>
    </row>
    <row r="5" spans="2:4" x14ac:dyDescent="0.4">
      <c r="B5">
        <v>4000</v>
      </c>
      <c r="C5">
        <v>3.4000000000000002E-2</v>
      </c>
      <c r="D5">
        <v>2.7E-2</v>
      </c>
    </row>
    <row r="6" spans="2:4" x14ac:dyDescent="0.4">
      <c r="B6">
        <v>8000</v>
      </c>
      <c r="C6">
        <v>0.111</v>
      </c>
      <c r="D6">
        <v>0.13</v>
      </c>
    </row>
    <row r="7" spans="2:4" x14ac:dyDescent="0.4">
      <c r="B7">
        <v>16000</v>
      </c>
      <c r="C7">
        <v>0.41899999999999998</v>
      </c>
      <c r="D7">
        <v>0.54500000000000004</v>
      </c>
    </row>
    <row r="8" spans="2:4" x14ac:dyDescent="0.4">
      <c r="B8">
        <v>32000</v>
      </c>
      <c r="C8">
        <v>1.7989999999999999</v>
      </c>
      <c r="D8">
        <v>2.452</v>
      </c>
    </row>
    <row r="9" spans="2:4" x14ac:dyDescent="0.4">
      <c r="B9">
        <v>64000</v>
      </c>
      <c r="C9">
        <v>7.2380000000000004</v>
      </c>
      <c r="D9">
        <v>9.7680000000000007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62BD-F14A-4E6D-BC83-3333650AA3E7}">
  <dimension ref="A2:F8"/>
  <sheetViews>
    <sheetView workbookViewId="0">
      <selection activeCell="D14" sqref="D14"/>
    </sheetView>
  </sheetViews>
  <sheetFormatPr defaultRowHeight="17.399999999999999" x14ac:dyDescent="0.4"/>
  <cols>
    <col min="2" max="2" width="9.3984375" bestFit="1" customWidth="1"/>
  </cols>
  <sheetData>
    <row r="2" spans="1:6" x14ac:dyDescent="0.4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1:6" x14ac:dyDescent="0.4">
      <c r="A3">
        <f>B3/1000000</f>
        <v>1</v>
      </c>
      <c r="B3">
        <v>1000000</v>
      </c>
      <c r="C3">
        <v>1.2999999999999999E-2</v>
      </c>
      <c r="D3">
        <v>0.25900000000000001</v>
      </c>
      <c r="E3">
        <v>4.0000000000000001E-3</v>
      </c>
      <c r="F3">
        <v>3.9E-2</v>
      </c>
    </row>
    <row r="4" spans="1:6" x14ac:dyDescent="0.4">
      <c r="A4">
        <f t="shared" ref="A4:A8" si="0">B4/1000000</f>
        <v>2</v>
      </c>
      <c r="B4">
        <v>2000000</v>
      </c>
      <c r="C4">
        <v>1.7000000000000001E-2</v>
      </c>
      <c r="D4">
        <v>0.436</v>
      </c>
      <c r="E4">
        <v>1.2E-2</v>
      </c>
      <c r="F4">
        <v>9.0999999999999998E-2</v>
      </c>
    </row>
    <row r="5" spans="1:6" x14ac:dyDescent="0.4">
      <c r="A5">
        <f t="shared" si="0"/>
        <v>4</v>
      </c>
      <c r="B5">
        <v>4000000</v>
      </c>
      <c r="C5">
        <v>2.5999999999999999E-2</v>
      </c>
      <c r="D5">
        <v>0.91900000000000004</v>
      </c>
      <c r="E5">
        <v>1.2999999999999999E-2</v>
      </c>
      <c r="F5">
        <v>0.19600000000000001</v>
      </c>
    </row>
    <row r="6" spans="1:6" x14ac:dyDescent="0.4">
      <c r="A6">
        <f t="shared" si="0"/>
        <v>8</v>
      </c>
      <c r="B6">
        <v>8000000</v>
      </c>
      <c r="C6">
        <v>4.2000000000000003E-2</v>
      </c>
      <c r="D6">
        <v>1.857</v>
      </c>
      <c r="E6">
        <v>2.4E-2</v>
      </c>
      <c r="F6">
        <v>0.36299999999999999</v>
      </c>
    </row>
    <row r="7" spans="1:6" x14ac:dyDescent="0.4">
      <c r="A7">
        <f t="shared" si="0"/>
        <v>16</v>
      </c>
      <c r="B7">
        <v>16000000</v>
      </c>
      <c r="C7">
        <v>7.3999999999999996E-2</v>
      </c>
      <c r="D7">
        <v>3.6739999999999999</v>
      </c>
      <c r="E7">
        <v>6.3E-2</v>
      </c>
      <c r="F7">
        <v>0.68400000000000005</v>
      </c>
    </row>
    <row r="8" spans="1:6" x14ac:dyDescent="0.4">
      <c r="A8">
        <f t="shared" si="0"/>
        <v>32</v>
      </c>
      <c r="B8">
        <v>32000000</v>
      </c>
      <c r="C8">
        <v>0.20899999999999999</v>
      </c>
      <c r="D8">
        <v>7.0469999999999997</v>
      </c>
      <c r="E8">
        <v>0.112</v>
      </c>
      <c r="F8">
        <v>1.325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058B-03F8-4A69-9762-1D4BE871EF5F}">
  <dimension ref="B2:F8"/>
  <sheetViews>
    <sheetView workbookViewId="0">
      <selection activeCell="G12" sqref="G12"/>
    </sheetView>
  </sheetViews>
  <sheetFormatPr defaultRowHeight="17.399999999999999" x14ac:dyDescent="0.4"/>
  <sheetData>
    <row r="2" spans="2:6" x14ac:dyDescent="0.4">
      <c r="B2" t="s">
        <v>7</v>
      </c>
      <c r="C2" t="s">
        <v>3</v>
      </c>
      <c r="D2" t="s">
        <v>4</v>
      </c>
      <c r="E2" t="s">
        <v>5</v>
      </c>
      <c r="F2" t="s">
        <v>6</v>
      </c>
    </row>
    <row r="3" spans="2:6" x14ac:dyDescent="0.4">
      <c r="B3">
        <v>1</v>
      </c>
      <c r="C3">
        <v>5.8999999999999997E-2</v>
      </c>
      <c r="D3">
        <v>0.52400000000000002</v>
      </c>
      <c r="E3">
        <v>5.8000000000000003E-2</v>
      </c>
      <c r="F3">
        <v>0.68300000000000005</v>
      </c>
    </row>
    <row r="4" spans="2:6" x14ac:dyDescent="0.4">
      <c r="B4">
        <v>2</v>
      </c>
      <c r="C4">
        <v>0.10299999999999999</v>
      </c>
      <c r="D4">
        <v>3.5289999999999999</v>
      </c>
      <c r="E4">
        <v>5.3999999999999999E-2</v>
      </c>
      <c r="F4">
        <v>0.70799999999999996</v>
      </c>
    </row>
    <row r="5" spans="2:6" x14ac:dyDescent="0.4">
      <c r="B5">
        <v>4</v>
      </c>
      <c r="C5">
        <v>0.122</v>
      </c>
      <c r="D5">
        <v>5.1619999999999999</v>
      </c>
      <c r="E5">
        <v>6.6000000000000003E-2</v>
      </c>
      <c r="F5">
        <v>1.0680000000000001</v>
      </c>
    </row>
    <row r="6" spans="2:6" x14ac:dyDescent="0.4">
      <c r="B6">
        <v>8</v>
      </c>
      <c r="C6">
        <v>0.11799999999999999</v>
      </c>
      <c r="D6">
        <v>4.3129999999999997</v>
      </c>
      <c r="E6">
        <v>8.6999999999999994E-2</v>
      </c>
      <c r="F6">
        <v>1.607</v>
      </c>
    </row>
    <row r="7" spans="2:6" x14ac:dyDescent="0.4">
      <c r="B7">
        <v>16</v>
      </c>
      <c r="C7">
        <v>0.105</v>
      </c>
      <c r="D7">
        <v>3.4820000000000002</v>
      </c>
      <c r="E7">
        <v>8.7999999999999995E-2</v>
      </c>
      <c r="F7">
        <v>2.222</v>
      </c>
    </row>
    <row r="8" spans="2:6" x14ac:dyDescent="0.4">
      <c r="B8">
        <v>32</v>
      </c>
      <c r="C8">
        <v>0.105</v>
      </c>
      <c r="D8">
        <v>5.85</v>
      </c>
      <c r="E8">
        <v>7.8E-2</v>
      </c>
      <c r="F8">
        <v>3.621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68C-918B-4248-95DE-6F8A7744EE6B}">
  <dimension ref="B2:F8"/>
  <sheetViews>
    <sheetView tabSelected="1" workbookViewId="0">
      <selection activeCell="H18" sqref="H18"/>
    </sheetView>
  </sheetViews>
  <sheetFormatPr defaultRowHeight="17.399999999999999" x14ac:dyDescent="0.4"/>
  <cols>
    <col min="3" max="4" width="9.3984375" bestFit="1" customWidth="1"/>
  </cols>
  <sheetData>
    <row r="2" spans="2:6" x14ac:dyDescent="0.4">
      <c r="B2" t="s">
        <v>7</v>
      </c>
      <c r="C2" t="s">
        <v>1</v>
      </c>
      <c r="D2" t="s">
        <v>2</v>
      </c>
    </row>
    <row r="3" spans="2:6" x14ac:dyDescent="0.4">
      <c r="B3">
        <v>1</v>
      </c>
      <c r="C3">
        <v>32000000</v>
      </c>
      <c r="D3">
        <v>32000000</v>
      </c>
      <c r="E3">
        <f>C3/1000000</f>
        <v>32</v>
      </c>
      <c r="F3">
        <f>D3/1000000</f>
        <v>32</v>
      </c>
    </row>
    <row r="4" spans="2:6" x14ac:dyDescent="0.4">
      <c r="B4">
        <v>2</v>
      </c>
      <c r="C4">
        <f>AVERAGE(16195649, 18660106, 18953363, 17763630, 15959719)</f>
        <v>17506493.399999999</v>
      </c>
      <c r="D4">
        <f>AVERAGE(29739297, 20871337, 22170797, 18499464, 17624758, 26014783, 23160083, 24274082, 32000000)</f>
        <v>23817177.888888888</v>
      </c>
      <c r="E4">
        <f t="shared" ref="E4:E8" si="0">C4/1000000</f>
        <v>17.5064934</v>
      </c>
      <c r="F4">
        <f t="shared" ref="F4:F8" si="1">D4/1000000</f>
        <v>23.817177888888889</v>
      </c>
    </row>
    <row r="5" spans="2:6" x14ac:dyDescent="0.4">
      <c r="B5">
        <v>4</v>
      </c>
      <c r="C5">
        <f>AVERAGE(8355054, 8230190)</f>
        <v>8292622</v>
      </c>
      <c r="D5">
        <f>AVERAGE(27684548, 32000000, 11349360, 20004889, 11794027)</f>
        <v>20566564.800000001</v>
      </c>
      <c r="E5">
        <f t="shared" si="0"/>
        <v>8.2926219999999997</v>
      </c>
      <c r="F5">
        <f t="shared" si="1"/>
        <v>20.566564800000002</v>
      </c>
    </row>
    <row r="6" spans="2:6" x14ac:dyDescent="0.4">
      <c r="B6">
        <v>8</v>
      </c>
      <c r="C6">
        <f>AVERAGE(4968063, 4570266, 4474272)</f>
        <v>4670867</v>
      </c>
      <c r="D6">
        <f>AVERAGE(28000000, 21519658, 18899818, 22699160, 32000000)</f>
        <v>24623727.199999999</v>
      </c>
      <c r="E6">
        <f t="shared" si="0"/>
        <v>4.6708670000000003</v>
      </c>
      <c r="F6">
        <f t="shared" si="1"/>
        <v>24.623727199999998</v>
      </c>
    </row>
    <row r="7" spans="2:6" x14ac:dyDescent="0.4">
      <c r="B7">
        <v>16</v>
      </c>
      <c r="C7">
        <f>AVERAGE(3046617, 2714669, 3705450)</f>
        <v>3155578.6666666665</v>
      </c>
      <c r="D7">
        <f>AVERAGE(15254412, 32000000, 9963144, 24968305)</f>
        <v>20546465.25</v>
      </c>
      <c r="E7">
        <f t="shared" si="0"/>
        <v>3.1555786666666665</v>
      </c>
      <c r="F7">
        <f t="shared" si="1"/>
        <v>20.546465250000001</v>
      </c>
    </row>
    <row r="8" spans="2:6" x14ac:dyDescent="0.4">
      <c r="B8">
        <v>32</v>
      </c>
      <c r="C8">
        <f>AVERAGE(2206234, 1699007, 2084619, 2863883, 2072691)</f>
        <v>2185286.7999999998</v>
      </c>
      <c r="D8">
        <f>AVERAGE(31223033, 12785594, 23797939, 26000000, 14755274)</f>
        <v>21712368</v>
      </c>
      <c r="E8">
        <f t="shared" si="0"/>
        <v>2.1852867999999996</v>
      </c>
      <c r="F8">
        <f t="shared" si="1"/>
        <v>21.712368000000001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bubblesort</vt:lpstr>
      <vt:lpstr>cnt</vt:lpstr>
      <vt:lpstr>multicnt</vt:lpstr>
      <vt:lpstr>cnt 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Gyojun Youn</dc:creator>
  <cp:lastModifiedBy>Gyojun Youn</cp:lastModifiedBy>
  <dcterms:created xsi:type="dcterms:W3CDTF">2023-05-26T12:14:15Z</dcterms:created>
  <dcterms:modified xsi:type="dcterms:W3CDTF">2023-05-26T15:13:38Z</dcterms:modified>
</cp:coreProperties>
</file>