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ren\jenjen\"/>
    </mc:Choice>
  </mc:AlternateContent>
  <xr:revisionPtr revIDLastSave="0" documentId="13_ncr:1_{A527C551-742A-4D34-AD5A-66D24377F126}" xr6:coauthVersionLast="36" xr6:coauthVersionMax="36" xr10:uidLastSave="{00000000-0000-0000-0000-000000000000}"/>
  <bookViews>
    <workbookView xWindow="0" yWindow="0" windowWidth="12630" windowHeight="6600" xr2:uid="{5FE9F759-27B1-4329-81DB-DE6601888118}"/>
  </bookViews>
  <sheets>
    <sheet name="8.臺東分台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K2" i="1"/>
  <c r="L2" i="1"/>
  <c r="M2" i="1"/>
  <c r="N2" i="1"/>
  <c r="B4" i="1"/>
  <c r="G4" i="1"/>
  <c r="I4" i="1"/>
  <c r="J4" i="1"/>
  <c r="K4" i="1"/>
  <c r="L4" i="1"/>
  <c r="M4" i="1"/>
  <c r="I5" i="1"/>
  <c r="J5" i="1"/>
  <c r="K5" i="1"/>
  <c r="L5" i="1"/>
  <c r="M5" i="1"/>
  <c r="N4" i="1" l="1"/>
  <c r="N5" i="1"/>
</calcChain>
</file>

<file path=xl/sharedStrings.xml><?xml version="1.0" encoding="utf-8"?>
<sst xmlns="http://schemas.openxmlformats.org/spreadsheetml/2006/main" count="14" uniqueCount="14">
  <si>
    <t>檔次</t>
    <phoneticPr fontId="2" type="noConversion"/>
  </si>
  <si>
    <t>則數</t>
    <phoneticPr fontId="2" type="noConversion"/>
  </si>
  <si>
    <t>統計總則數</t>
    <phoneticPr fontId="2" type="noConversion"/>
  </si>
  <si>
    <t>臺東分臺</t>
    <phoneticPr fontId="2" type="noConversion"/>
  </si>
  <si>
    <t>否（請註明協助單位名稱）</t>
    <phoneticPr fontId="2" type="noConversion"/>
  </si>
  <si>
    <t>是</t>
    <phoneticPr fontId="2" type="noConversion"/>
  </si>
  <si>
    <t>B教育部政策宣導</t>
    <phoneticPr fontId="2" type="noConversion"/>
  </si>
  <si>
    <t>A本臺活動及行銷</t>
    <phoneticPr fontId="2" type="noConversion"/>
  </si>
  <si>
    <t>備註(播出檔次)</t>
    <phoneticPr fontId="2" type="noConversion"/>
  </si>
  <si>
    <t>類別</t>
    <phoneticPr fontId="2" type="noConversion"/>
  </si>
  <si>
    <t>宣導內容</t>
    <phoneticPr fontId="2" type="noConversion"/>
  </si>
  <si>
    <t>是否自製（請V）</t>
    <phoneticPr fontId="2" type="noConversion"/>
  </si>
  <si>
    <t>日期</t>
    <phoneticPr fontId="2" type="noConversion"/>
  </si>
  <si>
    <t>單位／臺別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</si>
</sst>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#,##0_);\(#,##0\)"/>
  </numFmts>
  <fonts count="6"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color theme="9" tint="-0.249977111117893"/>
      <name val="標楷體"/>
      <family val="4"/>
      <charset val="136"/>
    </font>
    <font>
      <sz val="12"/>
      <color rgb="FF0070C0"/>
      <name val="標楷體"/>
      <family val="4"/>
      <charset val="136"/>
    </font>
    <font>
      <sz val="12"/>
      <color indexed="1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76" fontId="1" fillId="0" borderId="4" xfId="0" applyNumberFormat="1" applyFont="1" applyBorder="1" applyAlignment="1">
      <alignment horizontal="center" vertical="top" wrapText="1"/>
    </xf>
    <xf numFmtId="176" fontId="1" fillId="2" borderId="1" xfId="0" applyNumberFormat="1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top" wrapText="1"/>
    </xf>
    <xf numFmtId="176" fontId="3" fillId="2" borderId="7" xfId="0" applyNumberFormat="1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vertical="top" wrapText="1"/>
    </xf>
    <xf numFmtId="177" fontId="4" fillId="2" borderId="6" xfId="0" applyNumberFormat="1" applyFont="1" applyFill="1" applyBorder="1" applyAlignment="1">
      <alignment vertical="top" wrapText="1"/>
    </xf>
    <xf numFmtId="177" fontId="4" fillId="2" borderId="6" xfId="0" applyNumberFormat="1" applyFont="1" applyFill="1" applyBorder="1" applyAlignment="1">
      <alignment horizontal="center" vertical="top" wrapText="1"/>
    </xf>
    <xf numFmtId="177" fontId="3" fillId="3" borderId="3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1" fillId="2" borderId="13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</cellXfs>
  <cellStyles count="1">
    <cellStyle name="一般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CAEF5E6D-D147-4522-9EB6-C9056EA383B0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E4DC042F-48B6-4DCB-8437-4982055BA4AB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DCBAED24-3CD8-4E22-A74C-63615F7E2804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531DAF16-36D7-4FD7-9F58-4912577EE7FF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129F07B-A0F0-4278-8E9B-FC9B6676BCD1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8D229D28-0681-4F31-9AFE-2A43EC873D26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9C859CE5-FA96-4A1C-B281-DE5998066763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301447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52ED6D8C-A97E-42DC-A8B5-C2CD7EEAD774}"/>
            </a:ext>
          </a:extLst>
        </xdr:cNvPr>
        <xdr:cNvSpPr txBox="1"/>
      </xdr:nvSpPr>
      <xdr:spPr>
        <a:xfrm>
          <a:off x="2367915" y="104775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AF380CBC-B629-48F4-8549-A75E97FB8BBA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EA7BDDEF-146F-4E3A-8E0F-39EA12F7982C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3C59E030-370F-499B-8137-C8E20B52FEC6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5F3A7E60-A8C1-4D90-8DCA-F82D1117E4C1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4FF92EE9-4097-4E52-8B5A-6D67543119AB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50707926-A5F8-4036-8E7E-B98165A898B2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468DEC10-F9D0-41D0-9DEF-0AADE133E53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B563CBF3-EF0E-4D66-979B-44D4CB7EF03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44A6BC17-35B1-4B3F-8E3B-6C59E4D36EB7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B2549B21-490D-40D1-B251-EF52DF07C7EF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6AC9FD0B-1E4A-4E8A-AAA2-5E0E141AE105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5667C2A9-16A6-4B3B-93FE-CB3B57D2268F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D68AF0EE-2AD7-4955-A563-11D3C34C5AAB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A399FCAC-971B-4A90-9EA3-AB9E5CC0FC3E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D17856CD-595F-4863-A8F7-B9BB58AB9C4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53073BB4-8A0B-45EA-979B-FC4E44CC35D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id="{47296453-793E-4676-AC90-AAD3408B5AC8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E05EDA77-E1CF-461D-9291-4EAB65735958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D00DFF3A-8486-4DA2-AD30-4D96521041F3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E7662CF2-EFC6-4DD3-A43A-DEE32FF74B9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F1471686-CAF4-4207-8926-FF9854C6A06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1" name="文字方塊 30">
          <a:extLst>
            <a:ext uri="{FF2B5EF4-FFF2-40B4-BE49-F238E27FC236}">
              <a16:creationId xmlns:a16="http://schemas.microsoft.com/office/drawing/2014/main" id="{22F5C5AA-87D5-4942-981A-76F79B875B4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243B8B2C-F338-4723-8D17-2B588EE525A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338BED52-9662-4B3A-9F49-3932083FEC9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id="{3386F8F8-93BD-4695-A64E-2F6A4C3F0F5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379A1748-CECB-4E6C-A167-3A5142D232A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870C2108-4F27-4C1E-972C-682B382943A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" name="文字方塊 36">
          <a:extLst>
            <a:ext uri="{FF2B5EF4-FFF2-40B4-BE49-F238E27FC236}">
              <a16:creationId xmlns:a16="http://schemas.microsoft.com/office/drawing/2014/main" id="{5AB758CF-F11B-434A-8AD9-7171CFF3EE0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E732D723-1FA3-450B-8494-595ACE0B245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9" name="文字方塊 38">
          <a:extLst>
            <a:ext uri="{FF2B5EF4-FFF2-40B4-BE49-F238E27FC236}">
              <a16:creationId xmlns:a16="http://schemas.microsoft.com/office/drawing/2014/main" id="{01DA0028-365B-41D2-AF7F-6A2F588C67C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7C73A7CE-D8B7-4CAA-BFBB-893C0E91EA3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19D71415-540C-40E2-90F6-9E141D154A6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F8295C6B-3EAF-4546-B96B-BF8E50840CD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FA3DBAED-FB99-4F26-9802-76D4B9562BA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406ACCF5-6F15-4D1B-ADC5-B712505D2B5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5" name="文字方塊 44">
          <a:extLst>
            <a:ext uri="{FF2B5EF4-FFF2-40B4-BE49-F238E27FC236}">
              <a16:creationId xmlns:a16="http://schemas.microsoft.com/office/drawing/2014/main" id="{A8CA1433-2E87-498D-9A67-E5C609C2BE7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34AEE39C-2FB8-4785-8312-BF1EBBED63A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7" name="文字方塊 46">
          <a:extLst>
            <a:ext uri="{FF2B5EF4-FFF2-40B4-BE49-F238E27FC236}">
              <a16:creationId xmlns:a16="http://schemas.microsoft.com/office/drawing/2014/main" id="{E7577415-208C-4A2F-883C-D399B41AE65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B607F944-A9CF-44FE-9E9C-F7038B735E3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2C1E4A54-695F-4BAF-A78E-3A39FA72F11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F8E25759-4102-4EBE-B02E-E0004C5016D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13802BBC-8140-48FF-8282-AD76AC44B34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6BB5957C-959C-48A7-B71E-CE28D7064D1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3" name="文字方塊 52">
          <a:extLst>
            <a:ext uri="{FF2B5EF4-FFF2-40B4-BE49-F238E27FC236}">
              <a16:creationId xmlns:a16="http://schemas.microsoft.com/office/drawing/2014/main" id="{6F87604D-BF4D-4D33-940D-7CBD42DF830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CBC34183-FAAC-429D-B5F4-7A26656FF17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4246EF78-60CD-4B33-9C21-F0BFAE831FA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0DA2F947-E353-4EA3-9A5F-D161036AEAE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7" name="文字方塊 56">
          <a:extLst>
            <a:ext uri="{FF2B5EF4-FFF2-40B4-BE49-F238E27FC236}">
              <a16:creationId xmlns:a16="http://schemas.microsoft.com/office/drawing/2014/main" id="{8753E052-0B66-4BF5-87D0-2E60B8DB60C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8" name="文字方塊 57">
          <a:extLst>
            <a:ext uri="{FF2B5EF4-FFF2-40B4-BE49-F238E27FC236}">
              <a16:creationId xmlns:a16="http://schemas.microsoft.com/office/drawing/2014/main" id="{997123B0-03FE-4844-B678-08EB82F821B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9" name="文字方塊 58">
          <a:extLst>
            <a:ext uri="{FF2B5EF4-FFF2-40B4-BE49-F238E27FC236}">
              <a16:creationId xmlns:a16="http://schemas.microsoft.com/office/drawing/2014/main" id="{BC6667E6-73A3-4A53-9C67-0463E36FC03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60" name="文字方塊 59">
          <a:extLst>
            <a:ext uri="{FF2B5EF4-FFF2-40B4-BE49-F238E27FC236}">
              <a16:creationId xmlns:a16="http://schemas.microsoft.com/office/drawing/2014/main" id="{7159BB4B-3B5F-4C5C-988C-89EA7049104E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id="{9681AECB-5A28-4D3F-94FB-3010FC74E5DE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62" name="文字方塊 61">
          <a:extLst>
            <a:ext uri="{FF2B5EF4-FFF2-40B4-BE49-F238E27FC236}">
              <a16:creationId xmlns:a16="http://schemas.microsoft.com/office/drawing/2014/main" id="{D1F3C58E-4ECA-4CCC-A25A-DC9277126D5F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5BBBD1B5-2F49-4596-88B5-A371A9E48724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6830F22F-D175-45F1-93E0-E55585634C54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65" name="文字方塊 64">
          <a:extLst>
            <a:ext uri="{FF2B5EF4-FFF2-40B4-BE49-F238E27FC236}">
              <a16:creationId xmlns:a16="http://schemas.microsoft.com/office/drawing/2014/main" id="{0D4392DA-06E8-429F-80AC-FF518E3FC32C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66" name="文字方塊 65">
          <a:extLst>
            <a:ext uri="{FF2B5EF4-FFF2-40B4-BE49-F238E27FC236}">
              <a16:creationId xmlns:a16="http://schemas.microsoft.com/office/drawing/2014/main" id="{988A11E0-7D72-4EB9-B71D-10DC7D432A62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67" name="文字方塊 66">
          <a:extLst>
            <a:ext uri="{FF2B5EF4-FFF2-40B4-BE49-F238E27FC236}">
              <a16:creationId xmlns:a16="http://schemas.microsoft.com/office/drawing/2014/main" id="{6E572EC0-EFB4-4D26-88E4-3BF8F7058CE1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68" name="文字方塊 67">
          <a:extLst>
            <a:ext uri="{FF2B5EF4-FFF2-40B4-BE49-F238E27FC236}">
              <a16:creationId xmlns:a16="http://schemas.microsoft.com/office/drawing/2014/main" id="{895DB38C-6F91-4E5B-8BB0-E0A036A92591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69" name="文字方塊 68">
          <a:extLst>
            <a:ext uri="{FF2B5EF4-FFF2-40B4-BE49-F238E27FC236}">
              <a16:creationId xmlns:a16="http://schemas.microsoft.com/office/drawing/2014/main" id="{809D37C1-8F71-4F32-95D7-D9C478A4110C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70" name="文字方塊 69">
          <a:extLst>
            <a:ext uri="{FF2B5EF4-FFF2-40B4-BE49-F238E27FC236}">
              <a16:creationId xmlns:a16="http://schemas.microsoft.com/office/drawing/2014/main" id="{4EF2CAA6-3038-440B-B9D6-E0B6EAD4221E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301447"/>
    <xdr:sp macro="" textlink="">
      <xdr:nvSpPr>
        <xdr:cNvPr id="71" name="文字方塊 70">
          <a:extLst>
            <a:ext uri="{FF2B5EF4-FFF2-40B4-BE49-F238E27FC236}">
              <a16:creationId xmlns:a16="http://schemas.microsoft.com/office/drawing/2014/main" id="{890BC406-9136-4A7F-B2C9-F6AE7B1D391A}"/>
            </a:ext>
          </a:extLst>
        </xdr:cNvPr>
        <xdr:cNvSpPr txBox="1"/>
      </xdr:nvSpPr>
      <xdr:spPr>
        <a:xfrm>
          <a:off x="2367915" y="104775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id="{C492D3FA-0862-4B70-8AB9-80DC194EDE95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3" name="文字方塊 72">
          <a:extLst>
            <a:ext uri="{FF2B5EF4-FFF2-40B4-BE49-F238E27FC236}">
              <a16:creationId xmlns:a16="http://schemas.microsoft.com/office/drawing/2014/main" id="{BA276320-6425-453A-A41B-AEB8F2BF6EC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74" name="文字方塊 73">
          <a:extLst>
            <a:ext uri="{FF2B5EF4-FFF2-40B4-BE49-F238E27FC236}">
              <a16:creationId xmlns:a16="http://schemas.microsoft.com/office/drawing/2014/main" id="{693FCF7B-D161-4B7E-A7BD-04D3444EA274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75" name="文字方塊 74">
          <a:extLst>
            <a:ext uri="{FF2B5EF4-FFF2-40B4-BE49-F238E27FC236}">
              <a16:creationId xmlns:a16="http://schemas.microsoft.com/office/drawing/2014/main" id="{DDF07180-77B9-473B-84D4-509E92EA45B7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6" name="文字方塊 75">
          <a:extLst>
            <a:ext uri="{FF2B5EF4-FFF2-40B4-BE49-F238E27FC236}">
              <a16:creationId xmlns:a16="http://schemas.microsoft.com/office/drawing/2014/main" id="{A9043CD0-0E0D-452A-AF6A-A55B9630487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7" name="文字方塊 76">
          <a:extLst>
            <a:ext uri="{FF2B5EF4-FFF2-40B4-BE49-F238E27FC236}">
              <a16:creationId xmlns:a16="http://schemas.microsoft.com/office/drawing/2014/main" id="{EDE5D54D-CB67-4C14-99B4-CE7880C8C127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8" name="文字方塊 77">
          <a:extLst>
            <a:ext uri="{FF2B5EF4-FFF2-40B4-BE49-F238E27FC236}">
              <a16:creationId xmlns:a16="http://schemas.microsoft.com/office/drawing/2014/main" id="{693F82FC-02BE-451F-ADA6-6A62BD2D120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9" name="文字方塊 78">
          <a:extLst>
            <a:ext uri="{FF2B5EF4-FFF2-40B4-BE49-F238E27FC236}">
              <a16:creationId xmlns:a16="http://schemas.microsoft.com/office/drawing/2014/main" id="{0EFC9486-AC9B-483C-9B22-BA9D49521B1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0" name="文字方塊 79">
          <a:extLst>
            <a:ext uri="{FF2B5EF4-FFF2-40B4-BE49-F238E27FC236}">
              <a16:creationId xmlns:a16="http://schemas.microsoft.com/office/drawing/2014/main" id="{E0848730-41CC-426F-BD22-52390B5AF2E8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1" name="文字方塊 80">
          <a:extLst>
            <a:ext uri="{FF2B5EF4-FFF2-40B4-BE49-F238E27FC236}">
              <a16:creationId xmlns:a16="http://schemas.microsoft.com/office/drawing/2014/main" id="{86D29CDA-0F36-4DFE-85F6-E7D9D1686D1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2" name="文字方塊 81">
          <a:extLst>
            <a:ext uri="{FF2B5EF4-FFF2-40B4-BE49-F238E27FC236}">
              <a16:creationId xmlns:a16="http://schemas.microsoft.com/office/drawing/2014/main" id="{63BA431C-D440-4959-99B3-6679959F2D7A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id="{AB1CA042-E2FF-46C7-8CA0-60910324E405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4" name="文字方塊 83">
          <a:extLst>
            <a:ext uri="{FF2B5EF4-FFF2-40B4-BE49-F238E27FC236}">
              <a16:creationId xmlns:a16="http://schemas.microsoft.com/office/drawing/2014/main" id="{60AB0861-3607-486F-AD01-5820773F4DD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5" name="文字方塊 84">
          <a:extLst>
            <a:ext uri="{FF2B5EF4-FFF2-40B4-BE49-F238E27FC236}">
              <a16:creationId xmlns:a16="http://schemas.microsoft.com/office/drawing/2014/main" id="{89F0153E-2499-4B9F-891C-95FEA56E3312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6" name="文字方塊 85">
          <a:extLst>
            <a:ext uri="{FF2B5EF4-FFF2-40B4-BE49-F238E27FC236}">
              <a16:creationId xmlns:a16="http://schemas.microsoft.com/office/drawing/2014/main" id="{51505CA3-574A-4C19-931F-5EADDC0DC45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7" name="文字方塊 86">
          <a:extLst>
            <a:ext uri="{FF2B5EF4-FFF2-40B4-BE49-F238E27FC236}">
              <a16:creationId xmlns:a16="http://schemas.microsoft.com/office/drawing/2014/main" id="{55B4A2A2-4937-4C7A-849D-CB37FC16D0AA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8" name="文字方塊 87">
          <a:extLst>
            <a:ext uri="{FF2B5EF4-FFF2-40B4-BE49-F238E27FC236}">
              <a16:creationId xmlns:a16="http://schemas.microsoft.com/office/drawing/2014/main" id="{A0F02E60-5695-4804-BFF0-CEAC7E1CD212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9" name="文字方塊 88">
          <a:extLst>
            <a:ext uri="{FF2B5EF4-FFF2-40B4-BE49-F238E27FC236}">
              <a16:creationId xmlns:a16="http://schemas.microsoft.com/office/drawing/2014/main" id="{EE9003B5-40B2-406E-B912-87C15C626508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0" name="文字方塊 89">
          <a:extLst>
            <a:ext uri="{FF2B5EF4-FFF2-40B4-BE49-F238E27FC236}">
              <a16:creationId xmlns:a16="http://schemas.microsoft.com/office/drawing/2014/main" id="{BA4F7E86-0E9E-4C6E-8B7F-B23D225317E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1" name="文字方塊 90">
          <a:extLst>
            <a:ext uri="{FF2B5EF4-FFF2-40B4-BE49-F238E27FC236}">
              <a16:creationId xmlns:a16="http://schemas.microsoft.com/office/drawing/2014/main" id="{BC6F95F3-19F3-414E-987B-6A2D2190AAC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2" name="文字方塊 91">
          <a:extLst>
            <a:ext uri="{FF2B5EF4-FFF2-40B4-BE49-F238E27FC236}">
              <a16:creationId xmlns:a16="http://schemas.microsoft.com/office/drawing/2014/main" id="{E26F5610-7AFA-4EE1-981F-5951A382422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3" name="文字方塊 92">
          <a:extLst>
            <a:ext uri="{FF2B5EF4-FFF2-40B4-BE49-F238E27FC236}">
              <a16:creationId xmlns:a16="http://schemas.microsoft.com/office/drawing/2014/main" id="{A5F868A0-17BE-4A82-95BE-BF5EE338442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4" name="文字方塊 93">
          <a:extLst>
            <a:ext uri="{FF2B5EF4-FFF2-40B4-BE49-F238E27FC236}">
              <a16:creationId xmlns:a16="http://schemas.microsoft.com/office/drawing/2014/main" id="{F0831983-4BB5-435A-AAD2-31302CED331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5" name="文字方塊 94">
          <a:extLst>
            <a:ext uri="{FF2B5EF4-FFF2-40B4-BE49-F238E27FC236}">
              <a16:creationId xmlns:a16="http://schemas.microsoft.com/office/drawing/2014/main" id="{96E2B1F9-E5F4-45F9-A691-8A194D6B0FA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6" name="文字方塊 95">
          <a:extLst>
            <a:ext uri="{FF2B5EF4-FFF2-40B4-BE49-F238E27FC236}">
              <a16:creationId xmlns:a16="http://schemas.microsoft.com/office/drawing/2014/main" id="{A4A3748B-393A-4395-8887-FF8EBA025DA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7" name="文字方塊 96">
          <a:extLst>
            <a:ext uri="{FF2B5EF4-FFF2-40B4-BE49-F238E27FC236}">
              <a16:creationId xmlns:a16="http://schemas.microsoft.com/office/drawing/2014/main" id="{89D625F2-2B55-42B9-B4CF-823FF8DCF5C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8" name="文字方塊 97">
          <a:extLst>
            <a:ext uri="{FF2B5EF4-FFF2-40B4-BE49-F238E27FC236}">
              <a16:creationId xmlns:a16="http://schemas.microsoft.com/office/drawing/2014/main" id="{81D4C1F7-0D91-48CA-857A-603D1F7E00E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9" name="文字方塊 98">
          <a:extLst>
            <a:ext uri="{FF2B5EF4-FFF2-40B4-BE49-F238E27FC236}">
              <a16:creationId xmlns:a16="http://schemas.microsoft.com/office/drawing/2014/main" id="{0B68C1F6-FCFF-4E6E-A842-F32039A930B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id="{CADFD157-F303-4E95-90A8-9429BB51802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1" name="文字方塊 100">
          <a:extLst>
            <a:ext uri="{FF2B5EF4-FFF2-40B4-BE49-F238E27FC236}">
              <a16:creationId xmlns:a16="http://schemas.microsoft.com/office/drawing/2014/main" id="{702FD19E-8347-4948-9175-AA0C704C1C03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798A9F7E-C69C-4B79-9121-D0C2AA145FE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3" name="文字方塊 102">
          <a:extLst>
            <a:ext uri="{FF2B5EF4-FFF2-40B4-BE49-F238E27FC236}">
              <a16:creationId xmlns:a16="http://schemas.microsoft.com/office/drawing/2014/main" id="{FBFC9E83-FAA4-4FBD-A336-94F4FA47D88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id="{AEFA79C5-B6C8-4D95-92A6-986481BD0460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5" name="文字方塊 104">
          <a:extLst>
            <a:ext uri="{FF2B5EF4-FFF2-40B4-BE49-F238E27FC236}">
              <a16:creationId xmlns:a16="http://schemas.microsoft.com/office/drawing/2014/main" id="{7B0D7419-2720-4E1A-A0AA-6CDCFD3E6C4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6" name="文字方塊 105">
          <a:extLst>
            <a:ext uri="{FF2B5EF4-FFF2-40B4-BE49-F238E27FC236}">
              <a16:creationId xmlns:a16="http://schemas.microsoft.com/office/drawing/2014/main" id="{FE3E2241-D2C9-45ED-A5C5-B41BE81469B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7" name="文字方塊 106">
          <a:extLst>
            <a:ext uri="{FF2B5EF4-FFF2-40B4-BE49-F238E27FC236}">
              <a16:creationId xmlns:a16="http://schemas.microsoft.com/office/drawing/2014/main" id="{67B6E0DA-F817-4300-B2BF-86DAF65DA26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8" name="文字方塊 107">
          <a:extLst>
            <a:ext uri="{FF2B5EF4-FFF2-40B4-BE49-F238E27FC236}">
              <a16:creationId xmlns:a16="http://schemas.microsoft.com/office/drawing/2014/main" id="{E7D8FB3D-45CD-4043-9E31-BAA02387F9C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9" name="文字方塊 108">
          <a:extLst>
            <a:ext uri="{FF2B5EF4-FFF2-40B4-BE49-F238E27FC236}">
              <a16:creationId xmlns:a16="http://schemas.microsoft.com/office/drawing/2014/main" id="{64DFCF63-D9C3-4D2A-8E12-25716B5D78F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0" name="文字方塊 109">
          <a:extLst>
            <a:ext uri="{FF2B5EF4-FFF2-40B4-BE49-F238E27FC236}">
              <a16:creationId xmlns:a16="http://schemas.microsoft.com/office/drawing/2014/main" id="{BE6F9913-1829-40D1-91AC-2222576249A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1" name="文字方塊 110">
          <a:extLst>
            <a:ext uri="{FF2B5EF4-FFF2-40B4-BE49-F238E27FC236}">
              <a16:creationId xmlns:a16="http://schemas.microsoft.com/office/drawing/2014/main" id="{68F14DEC-4703-488D-96E8-AE3D6BEDCA0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2" name="文字方塊 111">
          <a:extLst>
            <a:ext uri="{FF2B5EF4-FFF2-40B4-BE49-F238E27FC236}">
              <a16:creationId xmlns:a16="http://schemas.microsoft.com/office/drawing/2014/main" id="{6A5F1A4B-1B10-4950-B145-0AAEB674C3A3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3" name="文字方塊 112">
          <a:extLst>
            <a:ext uri="{FF2B5EF4-FFF2-40B4-BE49-F238E27FC236}">
              <a16:creationId xmlns:a16="http://schemas.microsoft.com/office/drawing/2014/main" id="{2BA52D63-7809-4D8F-9067-1A66971FBB0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E37CCD04-58C4-4AB2-B67A-B3A846F68A7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5" name="文字方塊 114">
          <a:extLst>
            <a:ext uri="{FF2B5EF4-FFF2-40B4-BE49-F238E27FC236}">
              <a16:creationId xmlns:a16="http://schemas.microsoft.com/office/drawing/2014/main" id="{8F6C0E23-0203-4132-96D6-0ACD8FC0FBF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6" name="文字方塊 115">
          <a:extLst>
            <a:ext uri="{FF2B5EF4-FFF2-40B4-BE49-F238E27FC236}">
              <a16:creationId xmlns:a16="http://schemas.microsoft.com/office/drawing/2014/main" id="{58D96504-BD94-49BA-8C49-96B0DFB1721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7" name="文字方塊 116">
          <a:extLst>
            <a:ext uri="{FF2B5EF4-FFF2-40B4-BE49-F238E27FC236}">
              <a16:creationId xmlns:a16="http://schemas.microsoft.com/office/drawing/2014/main" id="{38DBA434-DC29-444B-95D0-67F9E374A4B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id="{9AC34DAB-27A2-4193-8DC2-D7D50C9D645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9" name="文字方塊 118">
          <a:extLst>
            <a:ext uri="{FF2B5EF4-FFF2-40B4-BE49-F238E27FC236}">
              <a16:creationId xmlns:a16="http://schemas.microsoft.com/office/drawing/2014/main" id="{5D8B5E3D-2F0D-4197-B715-66142F4A044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20" name="文字方塊 119">
          <a:extLst>
            <a:ext uri="{FF2B5EF4-FFF2-40B4-BE49-F238E27FC236}">
              <a16:creationId xmlns:a16="http://schemas.microsoft.com/office/drawing/2014/main" id="{C7B6A11F-CE34-4046-AB5E-73FF74DA4C90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21" name="文字方塊 120">
          <a:extLst>
            <a:ext uri="{FF2B5EF4-FFF2-40B4-BE49-F238E27FC236}">
              <a16:creationId xmlns:a16="http://schemas.microsoft.com/office/drawing/2014/main" id="{0400596A-B148-4620-98BB-AFED6E37247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122" name="文字方塊 121">
          <a:extLst>
            <a:ext uri="{FF2B5EF4-FFF2-40B4-BE49-F238E27FC236}">
              <a16:creationId xmlns:a16="http://schemas.microsoft.com/office/drawing/2014/main" id="{C967A322-B6C4-4B4C-9FB6-13874B7377EE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123" name="文字方塊 122">
          <a:extLst>
            <a:ext uri="{FF2B5EF4-FFF2-40B4-BE49-F238E27FC236}">
              <a16:creationId xmlns:a16="http://schemas.microsoft.com/office/drawing/2014/main" id="{7058099F-BAB6-4A78-9008-711C5E714902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124" name="文字方塊 123">
          <a:extLst>
            <a:ext uri="{FF2B5EF4-FFF2-40B4-BE49-F238E27FC236}">
              <a16:creationId xmlns:a16="http://schemas.microsoft.com/office/drawing/2014/main" id="{D2A10425-659D-438A-94EC-2E9A4986022D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125" name="文字方塊 124">
          <a:extLst>
            <a:ext uri="{FF2B5EF4-FFF2-40B4-BE49-F238E27FC236}">
              <a16:creationId xmlns:a16="http://schemas.microsoft.com/office/drawing/2014/main" id="{EB93E82B-FE24-4C04-A96C-D97787521D79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9121"/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id="{EA61F0C7-0987-4E58-A91F-9875F68F1661}"/>
            </a:ext>
          </a:extLst>
        </xdr:cNvPr>
        <xdr:cNvSpPr txBox="1"/>
      </xdr:nvSpPr>
      <xdr:spPr>
        <a:xfrm>
          <a:off x="2360295" y="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1182"/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id="{6BD6FD50-FC07-45B3-B975-C38D3A4F77E5}"/>
            </a:ext>
          </a:extLst>
        </xdr:cNvPr>
        <xdr:cNvSpPr txBox="1"/>
      </xdr:nvSpPr>
      <xdr:spPr>
        <a:xfrm>
          <a:off x="2360295" y="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0</xdr:row>
      <xdr:rowOff>0</xdr:rowOff>
    </xdr:from>
    <xdr:ext cx="950156" cy="321623"/>
    <xdr:sp macro="" textlink="">
      <xdr:nvSpPr>
        <xdr:cNvPr id="128" name="文字方塊 127">
          <a:extLst>
            <a:ext uri="{FF2B5EF4-FFF2-40B4-BE49-F238E27FC236}">
              <a16:creationId xmlns:a16="http://schemas.microsoft.com/office/drawing/2014/main" id="{61185552-AB60-434A-8600-FE90E6AF93C6}"/>
            </a:ext>
          </a:extLst>
        </xdr:cNvPr>
        <xdr:cNvSpPr txBox="1"/>
      </xdr:nvSpPr>
      <xdr:spPr>
        <a:xfrm flipV="1">
          <a:off x="2367915" y="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0</xdr:row>
      <xdr:rowOff>0</xdr:rowOff>
    </xdr:from>
    <xdr:ext cx="874451" cy="400052"/>
    <xdr:sp macro="" textlink="">
      <xdr:nvSpPr>
        <xdr:cNvPr id="129" name="文字方塊 128">
          <a:extLst>
            <a:ext uri="{FF2B5EF4-FFF2-40B4-BE49-F238E27FC236}">
              <a16:creationId xmlns:a16="http://schemas.microsoft.com/office/drawing/2014/main" id="{AB393150-0FB6-4C1C-A48D-334BAF20EA31}"/>
            </a:ext>
          </a:extLst>
        </xdr:cNvPr>
        <xdr:cNvSpPr txBox="1"/>
      </xdr:nvSpPr>
      <xdr:spPr>
        <a:xfrm>
          <a:off x="2367915" y="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30479"/>
    <xdr:sp macro="" textlink="">
      <xdr:nvSpPr>
        <xdr:cNvPr id="130" name="文字方塊 129">
          <a:extLst>
            <a:ext uri="{FF2B5EF4-FFF2-40B4-BE49-F238E27FC236}">
              <a16:creationId xmlns:a16="http://schemas.microsoft.com/office/drawing/2014/main" id="{BE399A4E-5CEA-420B-98FA-936E000DB73D}"/>
            </a:ext>
          </a:extLst>
        </xdr:cNvPr>
        <xdr:cNvSpPr txBox="1"/>
      </xdr:nvSpPr>
      <xdr:spPr>
        <a:xfrm flipH="1">
          <a:off x="2874026" y="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30479"/>
    <xdr:sp macro="" textlink="">
      <xdr:nvSpPr>
        <xdr:cNvPr id="131" name="文字方塊 130">
          <a:extLst>
            <a:ext uri="{FF2B5EF4-FFF2-40B4-BE49-F238E27FC236}">
              <a16:creationId xmlns:a16="http://schemas.microsoft.com/office/drawing/2014/main" id="{D0622538-B61D-4658-AF76-EA584E35B120}"/>
            </a:ext>
          </a:extLst>
        </xdr:cNvPr>
        <xdr:cNvSpPr txBox="1"/>
      </xdr:nvSpPr>
      <xdr:spPr>
        <a:xfrm flipH="1">
          <a:off x="2874026" y="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0</xdr:row>
      <xdr:rowOff>0</xdr:rowOff>
    </xdr:from>
    <xdr:ext cx="950156" cy="260361"/>
    <xdr:sp macro="" textlink="">
      <xdr:nvSpPr>
        <xdr:cNvPr id="132" name="文字方塊 131">
          <a:extLst>
            <a:ext uri="{FF2B5EF4-FFF2-40B4-BE49-F238E27FC236}">
              <a16:creationId xmlns:a16="http://schemas.microsoft.com/office/drawing/2014/main" id="{05CBE8F7-FF74-4DDD-A747-AA9E351A6E87}"/>
            </a:ext>
          </a:extLst>
        </xdr:cNvPr>
        <xdr:cNvSpPr txBox="1"/>
      </xdr:nvSpPr>
      <xdr:spPr>
        <a:xfrm flipV="1">
          <a:off x="2367915" y="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0</xdr:row>
      <xdr:rowOff>0</xdr:rowOff>
    </xdr:from>
    <xdr:ext cx="874451" cy="301447"/>
    <xdr:sp macro="" textlink="">
      <xdr:nvSpPr>
        <xdr:cNvPr id="133" name="文字方塊 132">
          <a:extLst>
            <a:ext uri="{FF2B5EF4-FFF2-40B4-BE49-F238E27FC236}">
              <a16:creationId xmlns:a16="http://schemas.microsoft.com/office/drawing/2014/main" id="{8EC50118-4033-4F5C-B15A-EA6AC6A205AB}"/>
            </a:ext>
          </a:extLst>
        </xdr:cNvPr>
        <xdr:cNvSpPr txBox="1"/>
      </xdr:nvSpPr>
      <xdr:spPr>
        <a:xfrm>
          <a:off x="2367915" y="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34" name="文字方塊 133">
          <a:extLst>
            <a:ext uri="{FF2B5EF4-FFF2-40B4-BE49-F238E27FC236}">
              <a16:creationId xmlns:a16="http://schemas.microsoft.com/office/drawing/2014/main" id="{F46F735C-1A2C-41D5-BEFE-F25CC7F31D7C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35" name="文字方塊 134">
          <a:extLst>
            <a:ext uri="{FF2B5EF4-FFF2-40B4-BE49-F238E27FC236}">
              <a16:creationId xmlns:a16="http://schemas.microsoft.com/office/drawing/2014/main" id="{C4F734F8-3157-47F8-A2BD-A217B536C091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30479"/>
    <xdr:sp macro="" textlink="">
      <xdr:nvSpPr>
        <xdr:cNvPr id="136" name="文字方塊 135">
          <a:extLst>
            <a:ext uri="{FF2B5EF4-FFF2-40B4-BE49-F238E27FC236}">
              <a16:creationId xmlns:a16="http://schemas.microsoft.com/office/drawing/2014/main" id="{6CE102F6-B885-4016-9359-5C266A8F7337}"/>
            </a:ext>
          </a:extLst>
        </xdr:cNvPr>
        <xdr:cNvSpPr txBox="1"/>
      </xdr:nvSpPr>
      <xdr:spPr>
        <a:xfrm flipH="1">
          <a:off x="2874026" y="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30479"/>
    <xdr:sp macro="" textlink="">
      <xdr:nvSpPr>
        <xdr:cNvPr id="137" name="文字方塊 136">
          <a:extLst>
            <a:ext uri="{FF2B5EF4-FFF2-40B4-BE49-F238E27FC236}">
              <a16:creationId xmlns:a16="http://schemas.microsoft.com/office/drawing/2014/main" id="{4F38BB83-8554-4728-A374-681FB5EBAF04}"/>
            </a:ext>
          </a:extLst>
        </xdr:cNvPr>
        <xdr:cNvSpPr txBox="1"/>
      </xdr:nvSpPr>
      <xdr:spPr>
        <a:xfrm flipH="1">
          <a:off x="2874026" y="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38" name="文字方塊 137">
          <a:extLst>
            <a:ext uri="{FF2B5EF4-FFF2-40B4-BE49-F238E27FC236}">
              <a16:creationId xmlns:a16="http://schemas.microsoft.com/office/drawing/2014/main" id="{01954C5C-2530-4784-80CD-D302945BEB99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39" name="文字方塊 138">
          <a:extLst>
            <a:ext uri="{FF2B5EF4-FFF2-40B4-BE49-F238E27FC236}">
              <a16:creationId xmlns:a16="http://schemas.microsoft.com/office/drawing/2014/main" id="{819783BF-24A8-4428-AD2B-FA087DCCCAB3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0" name="文字方塊 139">
          <a:extLst>
            <a:ext uri="{FF2B5EF4-FFF2-40B4-BE49-F238E27FC236}">
              <a16:creationId xmlns:a16="http://schemas.microsoft.com/office/drawing/2014/main" id="{3F328BB7-B182-49BC-9468-E239AC5343F9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1" name="文字方塊 140">
          <a:extLst>
            <a:ext uri="{FF2B5EF4-FFF2-40B4-BE49-F238E27FC236}">
              <a16:creationId xmlns:a16="http://schemas.microsoft.com/office/drawing/2014/main" id="{122AAC8E-5944-4922-A5C9-8B8D67036BEE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8DA52E02-A28A-41DA-901A-81B4ED879DF3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D1D6AB93-1E10-4E37-90A4-39EBE923012F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4" name="文字方塊 143">
          <a:extLst>
            <a:ext uri="{FF2B5EF4-FFF2-40B4-BE49-F238E27FC236}">
              <a16:creationId xmlns:a16="http://schemas.microsoft.com/office/drawing/2014/main" id="{1ED60F43-0FFA-44D9-AB4D-4D0AFE6AE41A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5" name="文字方塊 144">
          <a:extLst>
            <a:ext uri="{FF2B5EF4-FFF2-40B4-BE49-F238E27FC236}">
              <a16:creationId xmlns:a16="http://schemas.microsoft.com/office/drawing/2014/main" id="{C8195D60-514A-4054-89B8-506D76216C13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6" name="文字方塊 145">
          <a:extLst>
            <a:ext uri="{FF2B5EF4-FFF2-40B4-BE49-F238E27FC236}">
              <a16:creationId xmlns:a16="http://schemas.microsoft.com/office/drawing/2014/main" id="{3A082298-C1BD-48BE-9DEC-CFAC8BD31B0F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1D7280A6-22C4-4649-A458-09FBCB3AD87F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8067B88E-4829-408D-903F-E3C1A3C76F0C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9" name="文字方塊 148">
          <a:extLst>
            <a:ext uri="{FF2B5EF4-FFF2-40B4-BE49-F238E27FC236}">
              <a16:creationId xmlns:a16="http://schemas.microsoft.com/office/drawing/2014/main" id="{B52F1A1F-7A68-4369-9D8C-E439F8E92964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50" name="文字方塊 149">
          <a:extLst>
            <a:ext uri="{FF2B5EF4-FFF2-40B4-BE49-F238E27FC236}">
              <a16:creationId xmlns:a16="http://schemas.microsoft.com/office/drawing/2014/main" id="{FEF837C5-BB44-493A-8775-69B75D8847CC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51" name="文字方塊 150">
          <a:extLst>
            <a:ext uri="{FF2B5EF4-FFF2-40B4-BE49-F238E27FC236}">
              <a16:creationId xmlns:a16="http://schemas.microsoft.com/office/drawing/2014/main" id="{F22DE8AE-0E7B-4863-AED3-3524E2521D80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2" name="文字方塊 151">
          <a:extLst>
            <a:ext uri="{FF2B5EF4-FFF2-40B4-BE49-F238E27FC236}">
              <a16:creationId xmlns:a16="http://schemas.microsoft.com/office/drawing/2014/main" id="{52B04DDD-17C2-4E2C-8CB8-B7CCB1532FFB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3" name="文字方塊 152">
          <a:extLst>
            <a:ext uri="{FF2B5EF4-FFF2-40B4-BE49-F238E27FC236}">
              <a16:creationId xmlns:a16="http://schemas.microsoft.com/office/drawing/2014/main" id="{BA9B334F-78C2-422A-BC2C-06EF1C49812C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B8FDD92F-CF87-4057-A957-69C6EDD94D99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5" name="文字方塊 154">
          <a:extLst>
            <a:ext uri="{FF2B5EF4-FFF2-40B4-BE49-F238E27FC236}">
              <a16:creationId xmlns:a16="http://schemas.microsoft.com/office/drawing/2014/main" id="{83D11B86-18CC-41A1-8754-E2E21BE83CF9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6" name="文字方塊 155">
          <a:extLst>
            <a:ext uri="{FF2B5EF4-FFF2-40B4-BE49-F238E27FC236}">
              <a16:creationId xmlns:a16="http://schemas.microsoft.com/office/drawing/2014/main" id="{DE1EA75E-418B-4A06-BE1F-2E14BCC1F515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7" name="文字方塊 156">
          <a:extLst>
            <a:ext uri="{FF2B5EF4-FFF2-40B4-BE49-F238E27FC236}">
              <a16:creationId xmlns:a16="http://schemas.microsoft.com/office/drawing/2014/main" id="{C31F9C35-5020-403D-8525-08E164B8A312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8" name="文字方塊 157">
          <a:extLst>
            <a:ext uri="{FF2B5EF4-FFF2-40B4-BE49-F238E27FC236}">
              <a16:creationId xmlns:a16="http://schemas.microsoft.com/office/drawing/2014/main" id="{D95B07E2-59C1-4ECB-9356-230F03CB818D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9" name="文字方塊 158">
          <a:extLst>
            <a:ext uri="{FF2B5EF4-FFF2-40B4-BE49-F238E27FC236}">
              <a16:creationId xmlns:a16="http://schemas.microsoft.com/office/drawing/2014/main" id="{1C02AF43-094C-4604-AAF4-E6A900C83B17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C45DD511-5E3F-4FF2-B75D-0A1C6FECA667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1" name="文字方塊 160">
          <a:extLst>
            <a:ext uri="{FF2B5EF4-FFF2-40B4-BE49-F238E27FC236}">
              <a16:creationId xmlns:a16="http://schemas.microsoft.com/office/drawing/2014/main" id="{80D90086-E167-43CF-9B57-F449C4FB90A5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2" name="文字方塊 161">
          <a:extLst>
            <a:ext uri="{FF2B5EF4-FFF2-40B4-BE49-F238E27FC236}">
              <a16:creationId xmlns:a16="http://schemas.microsoft.com/office/drawing/2014/main" id="{8CF1B766-7026-44CC-8E75-B2C38C0AC43F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3" name="文字方塊 162">
          <a:extLst>
            <a:ext uri="{FF2B5EF4-FFF2-40B4-BE49-F238E27FC236}">
              <a16:creationId xmlns:a16="http://schemas.microsoft.com/office/drawing/2014/main" id="{2394B0B1-FEFF-4732-BC2D-52BFFB1B97E9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4" name="文字方塊 163">
          <a:extLst>
            <a:ext uri="{FF2B5EF4-FFF2-40B4-BE49-F238E27FC236}">
              <a16:creationId xmlns:a16="http://schemas.microsoft.com/office/drawing/2014/main" id="{CA811C91-89E1-443F-B78E-C9110E2A21B7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id="{CF3F5382-510C-4251-90DE-414DB922670B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92B9AFA9-3E81-4DBC-B2C8-9B895979D0BF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7" name="文字方塊 166">
          <a:extLst>
            <a:ext uri="{FF2B5EF4-FFF2-40B4-BE49-F238E27FC236}">
              <a16:creationId xmlns:a16="http://schemas.microsoft.com/office/drawing/2014/main" id="{1854FC2F-00CD-4D49-BCD6-1881370F6D32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8" name="文字方塊 167">
          <a:extLst>
            <a:ext uri="{FF2B5EF4-FFF2-40B4-BE49-F238E27FC236}">
              <a16:creationId xmlns:a16="http://schemas.microsoft.com/office/drawing/2014/main" id="{A6EEFA8B-1F4F-459A-94A6-588EEA923A2F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9" name="文字方塊 168">
          <a:extLst>
            <a:ext uri="{FF2B5EF4-FFF2-40B4-BE49-F238E27FC236}">
              <a16:creationId xmlns:a16="http://schemas.microsoft.com/office/drawing/2014/main" id="{7395885D-CEA9-488A-9912-4C38568DE573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0" name="文字方塊 169">
          <a:extLst>
            <a:ext uri="{FF2B5EF4-FFF2-40B4-BE49-F238E27FC236}">
              <a16:creationId xmlns:a16="http://schemas.microsoft.com/office/drawing/2014/main" id="{1097C7B8-E891-4F9F-BC38-23AFDF6B3EF0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28D3209B-9F1A-485B-8CAD-61685EF8A169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05654B94-8633-4685-AF4D-1FE4C3078971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3" name="文字方塊 172">
          <a:extLst>
            <a:ext uri="{FF2B5EF4-FFF2-40B4-BE49-F238E27FC236}">
              <a16:creationId xmlns:a16="http://schemas.microsoft.com/office/drawing/2014/main" id="{07904708-275C-4657-9968-5D09BB0ABB6C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4" name="文字方塊 173">
          <a:extLst>
            <a:ext uri="{FF2B5EF4-FFF2-40B4-BE49-F238E27FC236}">
              <a16:creationId xmlns:a16="http://schemas.microsoft.com/office/drawing/2014/main" id="{1F86E2E3-4859-4B1B-BFE1-EAC0F1F756E1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5" name="文字方塊 174">
          <a:extLst>
            <a:ext uri="{FF2B5EF4-FFF2-40B4-BE49-F238E27FC236}">
              <a16:creationId xmlns:a16="http://schemas.microsoft.com/office/drawing/2014/main" id="{964DC17C-224C-4686-9192-117F12B64C02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id="{49B23593-BD42-42D1-AAC8-30470E28B26A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7" name="文字方塊 176">
          <a:extLst>
            <a:ext uri="{FF2B5EF4-FFF2-40B4-BE49-F238E27FC236}">
              <a16:creationId xmlns:a16="http://schemas.microsoft.com/office/drawing/2014/main" id="{D2717074-5999-4DF3-A8D8-C7C342843818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8" name="文字方塊 177">
          <a:extLst>
            <a:ext uri="{FF2B5EF4-FFF2-40B4-BE49-F238E27FC236}">
              <a16:creationId xmlns:a16="http://schemas.microsoft.com/office/drawing/2014/main" id="{D7B3B776-D90C-470F-9E02-84CB8DCE977C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9" name="文字方塊 178">
          <a:extLst>
            <a:ext uri="{FF2B5EF4-FFF2-40B4-BE49-F238E27FC236}">
              <a16:creationId xmlns:a16="http://schemas.microsoft.com/office/drawing/2014/main" id="{19D52213-E3BF-4AD8-B60A-E848F356F59D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80" name="文字方塊 179">
          <a:extLst>
            <a:ext uri="{FF2B5EF4-FFF2-40B4-BE49-F238E27FC236}">
              <a16:creationId xmlns:a16="http://schemas.microsoft.com/office/drawing/2014/main" id="{1A27F34A-847F-44B3-8980-7A07F9DD5C3C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81" name="文字方塊 180">
          <a:extLst>
            <a:ext uri="{FF2B5EF4-FFF2-40B4-BE49-F238E27FC236}">
              <a16:creationId xmlns:a16="http://schemas.microsoft.com/office/drawing/2014/main" id="{D8EBA0D4-86FC-4C2F-BD48-EF710275CCEA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82" name="文字方塊 181">
          <a:extLst>
            <a:ext uri="{FF2B5EF4-FFF2-40B4-BE49-F238E27FC236}">
              <a16:creationId xmlns:a16="http://schemas.microsoft.com/office/drawing/2014/main" id="{FF7D19AB-1CC5-4823-B8D5-B0157974A121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83" name="文字方塊 182">
          <a:extLst>
            <a:ext uri="{FF2B5EF4-FFF2-40B4-BE49-F238E27FC236}">
              <a16:creationId xmlns:a16="http://schemas.microsoft.com/office/drawing/2014/main" id="{E8B35FA8-15C5-4D06-9529-9FA40777BF43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9121"/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F9179375-A066-4643-BF2B-47E69EB5FB25}"/>
            </a:ext>
          </a:extLst>
        </xdr:cNvPr>
        <xdr:cNvSpPr txBox="1"/>
      </xdr:nvSpPr>
      <xdr:spPr>
        <a:xfrm>
          <a:off x="2360295" y="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1182"/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090BEB6E-E5A5-4DBF-AD5D-B8E4E32AFF3F}"/>
            </a:ext>
          </a:extLst>
        </xdr:cNvPr>
        <xdr:cNvSpPr txBox="1"/>
      </xdr:nvSpPr>
      <xdr:spPr>
        <a:xfrm>
          <a:off x="2360295" y="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9121"/>
    <xdr:sp macro="" textlink="">
      <xdr:nvSpPr>
        <xdr:cNvPr id="186" name="文字方塊 185">
          <a:extLst>
            <a:ext uri="{FF2B5EF4-FFF2-40B4-BE49-F238E27FC236}">
              <a16:creationId xmlns:a16="http://schemas.microsoft.com/office/drawing/2014/main" id="{36FA5A33-679E-498C-BF31-F2E0E222718B}"/>
            </a:ext>
          </a:extLst>
        </xdr:cNvPr>
        <xdr:cNvSpPr txBox="1"/>
      </xdr:nvSpPr>
      <xdr:spPr>
        <a:xfrm>
          <a:off x="2360295" y="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1182"/>
    <xdr:sp macro="" textlink="">
      <xdr:nvSpPr>
        <xdr:cNvPr id="187" name="文字方塊 186">
          <a:extLst>
            <a:ext uri="{FF2B5EF4-FFF2-40B4-BE49-F238E27FC236}">
              <a16:creationId xmlns:a16="http://schemas.microsoft.com/office/drawing/2014/main" id="{291105AF-7684-46A4-8244-150EE33E5707}"/>
            </a:ext>
          </a:extLst>
        </xdr:cNvPr>
        <xdr:cNvSpPr txBox="1"/>
      </xdr:nvSpPr>
      <xdr:spPr>
        <a:xfrm>
          <a:off x="2360295" y="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188" name="文字方塊 187">
          <a:extLst>
            <a:ext uri="{FF2B5EF4-FFF2-40B4-BE49-F238E27FC236}">
              <a16:creationId xmlns:a16="http://schemas.microsoft.com/office/drawing/2014/main" id="{A0EEB8BF-FC2F-4408-9EC8-124F2E57FF1D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189" name="文字方塊 188">
          <a:extLst>
            <a:ext uri="{FF2B5EF4-FFF2-40B4-BE49-F238E27FC236}">
              <a16:creationId xmlns:a16="http://schemas.microsoft.com/office/drawing/2014/main" id="{7FFEE3FB-CD35-42DE-B573-5BE7E08D1F1A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190" name="文字方塊 189">
          <a:extLst>
            <a:ext uri="{FF2B5EF4-FFF2-40B4-BE49-F238E27FC236}">
              <a16:creationId xmlns:a16="http://schemas.microsoft.com/office/drawing/2014/main" id="{6D66F2F2-C7D8-4950-BBCF-C632AA8CAE6A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191" name="文字方塊 190">
          <a:extLst>
            <a:ext uri="{FF2B5EF4-FFF2-40B4-BE49-F238E27FC236}">
              <a16:creationId xmlns:a16="http://schemas.microsoft.com/office/drawing/2014/main" id="{667A0F3F-311F-4E3B-A300-7C3C28AE5F3B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192" name="文字方塊 191">
          <a:extLst>
            <a:ext uri="{FF2B5EF4-FFF2-40B4-BE49-F238E27FC236}">
              <a16:creationId xmlns:a16="http://schemas.microsoft.com/office/drawing/2014/main" id="{04F907B7-5ED6-440C-AE4A-BAAA870B5725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301447"/>
    <xdr:sp macro="" textlink="">
      <xdr:nvSpPr>
        <xdr:cNvPr id="193" name="文字方塊 192">
          <a:extLst>
            <a:ext uri="{FF2B5EF4-FFF2-40B4-BE49-F238E27FC236}">
              <a16:creationId xmlns:a16="http://schemas.microsoft.com/office/drawing/2014/main" id="{D70E4418-6CD1-4C59-9170-1E7912C1CC7E}"/>
            </a:ext>
          </a:extLst>
        </xdr:cNvPr>
        <xdr:cNvSpPr txBox="1"/>
      </xdr:nvSpPr>
      <xdr:spPr>
        <a:xfrm>
          <a:off x="2367915" y="104775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194" name="文字方塊 193">
          <a:extLst>
            <a:ext uri="{FF2B5EF4-FFF2-40B4-BE49-F238E27FC236}">
              <a16:creationId xmlns:a16="http://schemas.microsoft.com/office/drawing/2014/main" id="{F59D2CDB-6D95-45CC-B95C-C14203D7188B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195" name="文字方塊 194">
          <a:extLst>
            <a:ext uri="{FF2B5EF4-FFF2-40B4-BE49-F238E27FC236}">
              <a16:creationId xmlns:a16="http://schemas.microsoft.com/office/drawing/2014/main" id="{C403D9CA-1FA8-4619-8E51-E258DF1577EF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196" name="文字方塊 195">
          <a:extLst>
            <a:ext uri="{FF2B5EF4-FFF2-40B4-BE49-F238E27FC236}">
              <a16:creationId xmlns:a16="http://schemas.microsoft.com/office/drawing/2014/main" id="{90C7D03F-BD60-4EEE-899D-807C4E53609E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197" name="文字方塊 196">
          <a:extLst>
            <a:ext uri="{FF2B5EF4-FFF2-40B4-BE49-F238E27FC236}">
              <a16:creationId xmlns:a16="http://schemas.microsoft.com/office/drawing/2014/main" id="{767A6291-C8AF-440B-BA7E-F1B175EB32F2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198" name="文字方塊 197">
          <a:extLst>
            <a:ext uri="{FF2B5EF4-FFF2-40B4-BE49-F238E27FC236}">
              <a16:creationId xmlns:a16="http://schemas.microsoft.com/office/drawing/2014/main" id="{2C39BE2E-7B0C-4A66-9585-FB27953E0171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199" name="文字方塊 198">
          <a:extLst>
            <a:ext uri="{FF2B5EF4-FFF2-40B4-BE49-F238E27FC236}">
              <a16:creationId xmlns:a16="http://schemas.microsoft.com/office/drawing/2014/main" id="{4E11BC75-F506-4FF5-AD43-97EE5D596C67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200" name="文字方塊 199">
          <a:extLst>
            <a:ext uri="{FF2B5EF4-FFF2-40B4-BE49-F238E27FC236}">
              <a16:creationId xmlns:a16="http://schemas.microsoft.com/office/drawing/2014/main" id="{2BCE622F-3A3A-446B-B051-00835625736B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01" name="文字方塊 200">
          <a:extLst>
            <a:ext uri="{FF2B5EF4-FFF2-40B4-BE49-F238E27FC236}">
              <a16:creationId xmlns:a16="http://schemas.microsoft.com/office/drawing/2014/main" id="{FDAE7049-0660-4918-B4B0-5E8120EAED25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02" name="文字方塊 201">
          <a:extLst>
            <a:ext uri="{FF2B5EF4-FFF2-40B4-BE49-F238E27FC236}">
              <a16:creationId xmlns:a16="http://schemas.microsoft.com/office/drawing/2014/main" id="{75B65CA5-EC8B-4817-AB2B-1196340E67E6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321623"/>
    <xdr:sp macro="" textlink="">
      <xdr:nvSpPr>
        <xdr:cNvPr id="203" name="文字方塊 202">
          <a:extLst>
            <a:ext uri="{FF2B5EF4-FFF2-40B4-BE49-F238E27FC236}">
              <a16:creationId xmlns:a16="http://schemas.microsoft.com/office/drawing/2014/main" id="{A6DED272-6B13-4111-99CE-D3308EB30502}"/>
            </a:ext>
          </a:extLst>
        </xdr:cNvPr>
        <xdr:cNvSpPr txBox="1"/>
      </xdr:nvSpPr>
      <xdr:spPr>
        <a:xfrm flipV="1">
          <a:off x="2367915" y="83820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874451" cy="400052"/>
    <xdr:sp macro="" textlink="">
      <xdr:nvSpPr>
        <xdr:cNvPr id="204" name="文字方塊 203">
          <a:extLst>
            <a:ext uri="{FF2B5EF4-FFF2-40B4-BE49-F238E27FC236}">
              <a16:creationId xmlns:a16="http://schemas.microsoft.com/office/drawing/2014/main" id="{CC7DEB00-7AC6-426B-B5EE-9D2997B63756}"/>
            </a:ext>
          </a:extLst>
        </xdr:cNvPr>
        <xdr:cNvSpPr txBox="1"/>
      </xdr:nvSpPr>
      <xdr:spPr>
        <a:xfrm>
          <a:off x="2367915" y="83820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05" name="文字方塊 204">
          <a:extLst>
            <a:ext uri="{FF2B5EF4-FFF2-40B4-BE49-F238E27FC236}">
              <a16:creationId xmlns:a16="http://schemas.microsoft.com/office/drawing/2014/main" id="{73CDC8A8-319B-40C2-9549-A890C6C41204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06" name="文字方塊 205">
          <a:extLst>
            <a:ext uri="{FF2B5EF4-FFF2-40B4-BE49-F238E27FC236}">
              <a16:creationId xmlns:a16="http://schemas.microsoft.com/office/drawing/2014/main" id="{B162BB30-DD40-4326-B650-22FCF769AAAA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260361"/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0E0B6E70-09C7-4C57-87A7-66D3A2E46A2C}"/>
            </a:ext>
          </a:extLst>
        </xdr:cNvPr>
        <xdr:cNvSpPr txBox="1"/>
      </xdr:nvSpPr>
      <xdr:spPr>
        <a:xfrm flipV="1">
          <a:off x="2367915" y="83820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874451" cy="301447"/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567D587B-6E42-4052-9342-DB9D42108742}"/>
            </a:ext>
          </a:extLst>
        </xdr:cNvPr>
        <xdr:cNvSpPr txBox="1"/>
      </xdr:nvSpPr>
      <xdr:spPr>
        <a:xfrm>
          <a:off x="2367915" y="83820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F56E8F4F-13E2-459D-ACF9-B066B9E1DE9F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F02D1048-5C77-4058-AB28-12C679E476FE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11" name="文字方塊 210">
          <a:extLst>
            <a:ext uri="{FF2B5EF4-FFF2-40B4-BE49-F238E27FC236}">
              <a16:creationId xmlns:a16="http://schemas.microsoft.com/office/drawing/2014/main" id="{26B02A69-B681-49A1-B281-86C2ACC0A756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12" name="文字方塊 211">
          <a:extLst>
            <a:ext uri="{FF2B5EF4-FFF2-40B4-BE49-F238E27FC236}">
              <a16:creationId xmlns:a16="http://schemas.microsoft.com/office/drawing/2014/main" id="{BC128360-53B4-4967-BAF5-302870452E3B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3" name="文字方塊 212">
          <a:extLst>
            <a:ext uri="{FF2B5EF4-FFF2-40B4-BE49-F238E27FC236}">
              <a16:creationId xmlns:a16="http://schemas.microsoft.com/office/drawing/2014/main" id="{E9EFA6C8-B605-4CC6-8C2D-5095B843A9F8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4" name="文字方塊 213">
          <a:extLst>
            <a:ext uri="{FF2B5EF4-FFF2-40B4-BE49-F238E27FC236}">
              <a16:creationId xmlns:a16="http://schemas.microsoft.com/office/drawing/2014/main" id="{B1808C24-96FC-4786-8791-0E2727785C42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5" name="文字方塊 214">
          <a:extLst>
            <a:ext uri="{FF2B5EF4-FFF2-40B4-BE49-F238E27FC236}">
              <a16:creationId xmlns:a16="http://schemas.microsoft.com/office/drawing/2014/main" id="{5A583378-B6A9-4E69-B2F3-8F657EFCECF4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6" name="文字方塊 215">
          <a:extLst>
            <a:ext uri="{FF2B5EF4-FFF2-40B4-BE49-F238E27FC236}">
              <a16:creationId xmlns:a16="http://schemas.microsoft.com/office/drawing/2014/main" id="{C3911B05-F3A8-4DB9-BAFA-03125E18BF33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7" name="文字方塊 216">
          <a:extLst>
            <a:ext uri="{FF2B5EF4-FFF2-40B4-BE49-F238E27FC236}">
              <a16:creationId xmlns:a16="http://schemas.microsoft.com/office/drawing/2014/main" id="{CA591D9A-4170-48E5-88A5-36CD382E3E19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8" name="文字方塊 217">
          <a:extLst>
            <a:ext uri="{FF2B5EF4-FFF2-40B4-BE49-F238E27FC236}">
              <a16:creationId xmlns:a16="http://schemas.microsoft.com/office/drawing/2014/main" id="{87840D02-D0AC-46AB-A377-7C58C2CE32F3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9" name="文字方塊 218">
          <a:extLst>
            <a:ext uri="{FF2B5EF4-FFF2-40B4-BE49-F238E27FC236}">
              <a16:creationId xmlns:a16="http://schemas.microsoft.com/office/drawing/2014/main" id="{E78A2ABB-BFCB-4B9F-9738-51EE8CF27238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0" name="文字方塊 219">
          <a:extLst>
            <a:ext uri="{FF2B5EF4-FFF2-40B4-BE49-F238E27FC236}">
              <a16:creationId xmlns:a16="http://schemas.microsoft.com/office/drawing/2014/main" id="{E465C18C-B324-4077-B5B3-377742F3604D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1" name="文字方塊 220">
          <a:extLst>
            <a:ext uri="{FF2B5EF4-FFF2-40B4-BE49-F238E27FC236}">
              <a16:creationId xmlns:a16="http://schemas.microsoft.com/office/drawing/2014/main" id="{F5EF9012-889A-4C8C-A537-06575FA85958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2" name="文字方塊 221">
          <a:extLst>
            <a:ext uri="{FF2B5EF4-FFF2-40B4-BE49-F238E27FC236}">
              <a16:creationId xmlns:a16="http://schemas.microsoft.com/office/drawing/2014/main" id="{B6A94F00-FB34-4C6D-99AA-C715EC43861D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3" name="文字方塊 222">
          <a:extLst>
            <a:ext uri="{FF2B5EF4-FFF2-40B4-BE49-F238E27FC236}">
              <a16:creationId xmlns:a16="http://schemas.microsoft.com/office/drawing/2014/main" id="{4D176EB2-28DD-4343-B280-244EBEFF46F9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4" name="文字方塊 223">
          <a:extLst>
            <a:ext uri="{FF2B5EF4-FFF2-40B4-BE49-F238E27FC236}">
              <a16:creationId xmlns:a16="http://schemas.microsoft.com/office/drawing/2014/main" id="{DD624C41-A2E9-43BA-ACDB-88ABB7C8A0C5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5" name="文字方塊 224">
          <a:extLst>
            <a:ext uri="{FF2B5EF4-FFF2-40B4-BE49-F238E27FC236}">
              <a16:creationId xmlns:a16="http://schemas.microsoft.com/office/drawing/2014/main" id="{04FD8437-26BA-4749-9E4A-26BB3399C93A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6" name="文字方塊 225">
          <a:extLst>
            <a:ext uri="{FF2B5EF4-FFF2-40B4-BE49-F238E27FC236}">
              <a16:creationId xmlns:a16="http://schemas.microsoft.com/office/drawing/2014/main" id="{F96330FC-4F06-4A10-90F5-D510F89A78D6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27" name="文字方塊 226">
          <a:extLst>
            <a:ext uri="{FF2B5EF4-FFF2-40B4-BE49-F238E27FC236}">
              <a16:creationId xmlns:a16="http://schemas.microsoft.com/office/drawing/2014/main" id="{F34D65F9-B224-450B-94EB-FCB75242D6D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28" name="文字方塊 227">
          <a:extLst>
            <a:ext uri="{FF2B5EF4-FFF2-40B4-BE49-F238E27FC236}">
              <a16:creationId xmlns:a16="http://schemas.microsoft.com/office/drawing/2014/main" id="{E4A1C8F3-3B96-4F46-B6FF-8B7933B787BD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29" name="文字方塊 228">
          <a:extLst>
            <a:ext uri="{FF2B5EF4-FFF2-40B4-BE49-F238E27FC236}">
              <a16:creationId xmlns:a16="http://schemas.microsoft.com/office/drawing/2014/main" id="{C1A96079-D807-4C0C-A815-9A22B146FA8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0" name="文字方塊 229">
          <a:extLst>
            <a:ext uri="{FF2B5EF4-FFF2-40B4-BE49-F238E27FC236}">
              <a16:creationId xmlns:a16="http://schemas.microsoft.com/office/drawing/2014/main" id="{4A7C34CB-A966-447D-BA72-26BE7062571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1" name="文字方塊 230">
          <a:extLst>
            <a:ext uri="{FF2B5EF4-FFF2-40B4-BE49-F238E27FC236}">
              <a16:creationId xmlns:a16="http://schemas.microsoft.com/office/drawing/2014/main" id="{92835372-DF19-48D4-B54C-97E71A4B5DFC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2" name="文字方塊 231">
          <a:extLst>
            <a:ext uri="{FF2B5EF4-FFF2-40B4-BE49-F238E27FC236}">
              <a16:creationId xmlns:a16="http://schemas.microsoft.com/office/drawing/2014/main" id="{4227644D-25DE-46FF-B37A-55674916B9F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3" name="文字方塊 232">
          <a:extLst>
            <a:ext uri="{FF2B5EF4-FFF2-40B4-BE49-F238E27FC236}">
              <a16:creationId xmlns:a16="http://schemas.microsoft.com/office/drawing/2014/main" id="{5B82944D-7CEF-4B60-80B7-442C96FF3CA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4" name="文字方塊 233">
          <a:extLst>
            <a:ext uri="{FF2B5EF4-FFF2-40B4-BE49-F238E27FC236}">
              <a16:creationId xmlns:a16="http://schemas.microsoft.com/office/drawing/2014/main" id="{689121A7-3B9F-4142-B762-AFBEA098A70B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5" name="文字方塊 234">
          <a:extLst>
            <a:ext uri="{FF2B5EF4-FFF2-40B4-BE49-F238E27FC236}">
              <a16:creationId xmlns:a16="http://schemas.microsoft.com/office/drawing/2014/main" id="{7528ECDF-7991-4FF6-BC6B-9F030C632DAD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6" name="文字方塊 235">
          <a:extLst>
            <a:ext uri="{FF2B5EF4-FFF2-40B4-BE49-F238E27FC236}">
              <a16:creationId xmlns:a16="http://schemas.microsoft.com/office/drawing/2014/main" id="{B26100E5-C725-457E-A3BD-39CB93A45D1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7" name="文字方塊 236">
          <a:extLst>
            <a:ext uri="{FF2B5EF4-FFF2-40B4-BE49-F238E27FC236}">
              <a16:creationId xmlns:a16="http://schemas.microsoft.com/office/drawing/2014/main" id="{6E434D7C-1686-46D1-A0A3-6BE60E4DE50D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8" name="文字方塊 237">
          <a:extLst>
            <a:ext uri="{FF2B5EF4-FFF2-40B4-BE49-F238E27FC236}">
              <a16:creationId xmlns:a16="http://schemas.microsoft.com/office/drawing/2014/main" id="{2CC55064-9273-4E7F-BCD0-219A359D2E9A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9" name="文字方塊 238">
          <a:extLst>
            <a:ext uri="{FF2B5EF4-FFF2-40B4-BE49-F238E27FC236}">
              <a16:creationId xmlns:a16="http://schemas.microsoft.com/office/drawing/2014/main" id="{6A01A08F-53D6-4FDB-B485-8F89E75E2F5F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0" name="文字方塊 239">
          <a:extLst>
            <a:ext uri="{FF2B5EF4-FFF2-40B4-BE49-F238E27FC236}">
              <a16:creationId xmlns:a16="http://schemas.microsoft.com/office/drawing/2014/main" id="{D28CC5EC-D57A-4D11-A5D2-E3BFBC17D90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1" name="文字方塊 240">
          <a:extLst>
            <a:ext uri="{FF2B5EF4-FFF2-40B4-BE49-F238E27FC236}">
              <a16:creationId xmlns:a16="http://schemas.microsoft.com/office/drawing/2014/main" id="{8E16902B-2558-4571-9BAA-A93B30E87A91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3D16AB66-D45E-4FF5-9A1F-45741109C24A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8F360EEC-FA1F-4533-88ED-6644CFC2EA39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207704E8-F67D-4724-BFDD-85CC1903533D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5" name="文字方塊 244">
          <a:extLst>
            <a:ext uri="{FF2B5EF4-FFF2-40B4-BE49-F238E27FC236}">
              <a16:creationId xmlns:a16="http://schemas.microsoft.com/office/drawing/2014/main" id="{602A18AE-A170-4AF4-9831-C8648D279FB8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6" name="文字方塊 245">
          <a:extLst>
            <a:ext uri="{FF2B5EF4-FFF2-40B4-BE49-F238E27FC236}">
              <a16:creationId xmlns:a16="http://schemas.microsoft.com/office/drawing/2014/main" id="{E45E627B-3790-4F8E-B99D-BC1ECF749675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7" name="文字方塊 246">
          <a:extLst>
            <a:ext uri="{FF2B5EF4-FFF2-40B4-BE49-F238E27FC236}">
              <a16:creationId xmlns:a16="http://schemas.microsoft.com/office/drawing/2014/main" id="{03D3A0E0-B5E2-4569-A460-15AA206C809F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8" name="文字方塊 247">
          <a:extLst>
            <a:ext uri="{FF2B5EF4-FFF2-40B4-BE49-F238E27FC236}">
              <a16:creationId xmlns:a16="http://schemas.microsoft.com/office/drawing/2014/main" id="{704B8276-E1AB-4D2A-8F2B-15A1731A7C8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9" name="文字方塊 248">
          <a:extLst>
            <a:ext uri="{FF2B5EF4-FFF2-40B4-BE49-F238E27FC236}">
              <a16:creationId xmlns:a16="http://schemas.microsoft.com/office/drawing/2014/main" id="{2B08F8F9-11AE-4659-A1F6-FC597267131A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0" name="文字方塊 249">
          <a:extLst>
            <a:ext uri="{FF2B5EF4-FFF2-40B4-BE49-F238E27FC236}">
              <a16:creationId xmlns:a16="http://schemas.microsoft.com/office/drawing/2014/main" id="{E3ACF484-C7C2-41CE-B36A-3021ECA7E051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1" name="文字方塊 250">
          <a:extLst>
            <a:ext uri="{FF2B5EF4-FFF2-40B4-BE49-F238E27FC236}">
              <a16:creationId xmlns:a16="http://schemas.microsoft.com/office/drawing/2014/main" id="{CB5E5425-C111-4F5F-9ADC-5E28D101E3BF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2" name="文字方塊 251">
          <a:extLst>
            <a:ext uri="{FF2B5EF4-FFF2-40B4-BE49-F238E27FC236}">
              <a16:creationId xmlns:a16="http://schemas.microsoft.com/office/drawing/2014/main" id="{F536EC08-EB65-479B-99FA-532F07B7FEB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3" name="文字方塊 252">
          <a:extLst>
            <a:ext uri="{FF2B5EF4-FFF2-40B4-BE49-F238E27FC236}">
              <a16:creationId xmlns:a16="http://schemas.microsoft.com/office/drawing/2014/main" id="{4BB2F059-836D-44F0-80BD-B8B7C9071115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4" name="文字方塊 253">
          <a:extLst>
            <a:ext uri="{FF2B5EF4-FFF2-40B4-BE49-F238E27FC236}">
              <a16:creationId xmlns:a16="http://schemas.microsoft.com/office/drawing/2014/main" id="{64EB9087-FE01-4A4E-94FD-874A6B2CF65C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5" name="文字方塊 254">
          <a:extLst>
            <a:ext uri="{FF2B5EF4-FFF2-40B4-BE49-F238E27FC236}">
              <a16:creationId xmlns:a16="http://schemas.microsoft.com/office/drawing/2014/main" id="{9AB92564-D3C0-4F55-A13E-6AA5703E19F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6" name="文字方塊 255">
          <a:extLst>
            <a:ext uri="{FF2B5EF4-FFF2-40B4-BE49-F238E27FC236}">
              <a16:creationId xmlns:a16="http://schemas.microsoft.com/office/drawing/2014/main" id="{83F23F1E-8D49-4C02-8407-960B03AFF998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7" name="文字方塊 256">
          <a:extLst>
            <a:ext uri="{FF2B5EF4-FFF2-40B4-BE49-F238E27FC236}">
              <a16:creationId xmlns:a16="http://schemas.microsoft.com/office/drawing/2014/main" id="{7027FBE5-6D82-4E7C-81A4-2F6466CDD6DF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8" name="文字方塊 257">
          <a:extLst>
            <a:ext uri="{FF2B5EF4-FFF2-40B4-BE49-F238E27FC236}">
              <a16:creationId xmlns:a16="http://schemas.microsoft.com/office/drawing/2014/main" id="{7BB9F8DA-ECA7-4A60-9887-F133455643B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259" name="文字方塊 258">
          <a:extLst>
            <a:ext uri="{FF2B5EF4-FFF2-40B4-BE49-F238E27FC236}">
              <a16:creationId xmlns:a16="http://schemas.microsoft.com/office/drawing/2014/main" id="{132A919F-629A-4EAF-906F-D9235CEE3645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60" name="文字方塊 259">
          <a:extLst>
            <a:ext uri="{FF2B5EF4-FFF2-40B4-BE49-F238E27FC236}">
              <a16:creationId xmlns:a16="http://schemas.microsoft.com/office/drawing/2014/main" id="{C89A80AD-63F2-43C8-9B47-087249258B36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261" name="文字方塊 260">
          <a:extLst>
            <a:ext uri="{FF2B5EF4-FFF2-40B4-BE49-F238E27FC236}">
              <a16:creationId xmlns:a16="http://schemas.microsoft.com/office/drawing/2014/main" id="{34C8CC49-5089-4D68-BE9F-257F93706828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62" name="文字方塊 261">
          <a:extLst>
            <a:ext uri="{FF2B5EF4-FFF2-40B4-BE49-F238E27FC236}">
              <a16:creationId xmlns:a16="http://schemas.microsoft.com/office/drawing/2014/main" id="{C9B07F37-DF83-442C-A9C3-78E2C48952C1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263" name="文字方塊 262">
          <a:extLst>
            <a:ext uri="{FF2B5EF4-FFF2-40B4-BE49-F238E27FC236}">
              <a16:creationId xmlns:a16="http://schemas.microsoft.com/office/drawing/2014/main" id="{D2E8568B-1011-4470-9B38-32EDC65D4AC9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64" name="文字方塊 263">
          <a:extLst>
            <a:ext uri="{FF2B5EF4-FFF2-40B4-BE49-F238E27FC236}">
              <a16:creationId xmlns:a16="http://schemas.microsoft.com/office/drawing/2014/main" id="{F54E701D-C19E-40BE-9F46-292C4DD9742C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321623"/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26045390-C698-47FD-9ECC-BB558B0E14F2}"/>
            </a:ext>
          </a:extLst>
        </xdr:cNvPr>
        <xdr:cNvSpPr txBox="1"/>
      </xdr:nvSpPr>
      <xdr:spPr>
        <a:xfrm flipV="1">
          <a:off x="2367915" y="83820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874451" cy="400052"/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A565B179-3A00-4C6E-9F41-0B8D8E502F10}"/>
            </a:ext>
          </a:extLst>
        </xdr:cNvPr>
        <xdr:cNvSpPr txBox="1"/>
      </xdr:nvSpPr>
      <xdr:spPr>
        <a:xfrm>
          <a:off x="2367915" y="83820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260361"/>
    <xdr:sp macro="" textlink="">
      <xdr:nvSpPr>
        <xdr:cNvPr id="267" name="文字方塊 266">
          <a:extLst>
            <a:ext uri="{FF2B5EF4-FFF2-40B4-BE49-F238E27FC236}">
              <a16:creationId xmlns:a16="http://schemas.microsoft.com/office/drawing/2014/main" id="{A3190168-DBE6-487C-BBCA-129604BEF874}"/>
            </a:ext>
          </a:extLst>
        </xdr:cNvPr>
        <xdr:cNvSpPr txBox="1"/>
      </xdr:nvSpPr>
      <xdr:spPr>
        <a:xfrm flipV="1">
          <a:off x="2367915" y="83820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268" name="文字方塊 267">
          <a:extLst>
            <a:ext uri="{FF2B5EF4-FFF2-40B4-BE49-F238E27FC236}">
              <a16:creationId xmlns:a16="http://schemas.microsoft.com/office/drawing/2014/main" id="{91A618BE-F8C7-4BFD-85BB-2AF9FF634BDC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69" name="文字方塊 268">
          <a:extLst>
            <a:ext uri="{FF2B5EF4-FFF2-40B4-BE49-F238E27FC236}">
              <a16:creationId xmlns:a16="http://schemas.microsoft.com/office/drawing/2014/main" id="{AE92C85D-844D-4D1C-81A5-030D0DDCCA35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321623"/>
    <xdr:sp macro="" textlink="">
      <xdr:nvSpPr>
        <xdr:cNvPr id="270" name="文字方塊 269">
          <a:extLst>
            <a:ext uri="{FF2B5EF4-FFF2-40B4-BE49-F238E27FC236}">
              <a16:creationId xmlns:a16="http://schemas.microsoft.com/office/drawing/2014/main" id="{E784C309-69F6-41EA-BDB0-FFCAB7AD3E80}"/>
            </a:ext>
          </a:extLst>
        </xdr:cNvPr>
        <xdr:cNvSpPr txBox="1"/>
      </xdr:nvSpPr>
      <xdr:spPr>
        <a:xfrm flipV="1">
          <a:off x="2367915" y="83820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874451" cy="400052"/>
    <xdr:sp macro="" textlink="">
      <xdr:nvSpPr>
        <xdr:cNvPr id="271" name="文字方塊 270">
          <a:extLst>
            <a:ext uri="{FF2B5EF4-FFF2-40B4-BE49-F238E27FC236}">
              <a16:creationId xmlns:a16="http://schemas.microsoft.com/office/drawing/2014/main" id="{0B64D39E-ADDC-471E-8FFA-AB530DAE1EC8}"/>
            </a:ext>
          </a:extLst>
        </xdr:cNvPr>
        <xdr:cNvSpPr txBox="1"/>
      </xdr:nvSpPr>
      <xdr:spPr>
        <a:xfrm>
          <a:off x="2367915" y="83820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72" name="文字方塊 271">
          <a:extLst>
            <a:ext uri="{FF2B5EF4-FFF2-40B4-BE49-F238E27FC236}">
              <a16:creationId xmlns:a16="http://schemas.microsoft.com/office/drawing/2014/main" id="{D0422DA0-022A-49B3-9DA7-56C5C3E32F56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73" name="文字方塊 272">
          <a:extLst>
            <a:ext uri="{FF2B5EF4-FFF2-40B4-BE49-F238E27FC236}">
              <a16:creationId xmlns:a16="http://schemas.microsoft.com/office/drawing/2014/main" id="{A7929BE1-A2F8-406D-8ACB-C2C5773079AB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260361"/>
    <xdr:sp macro="" textlink="">
      <xdr:nvSpPr>
        <xdr:cNvPr id="274" name="文字方塊 273">
          <a:extLst>
            <a:ext uri="{FF2B5EF4-FFF2-40B4-BE49-F238E27FC236}">
              <a16:creationId xmlns:a16="http://schemas.microsoft.com/office/drawing/2014/main" id="{58F396FE-53F7-4C7D-A16B-AD8AEC2B40EA}"/>
            </a:ext>
          </a:extLst>
        </xdr:cNvPr>
        <xdr:cNvSpPr txBox="1"/>
      </xdr:nvSpPr>
      <xdr:spPr>
        <a:xfrm flipV="1">
          <a:off x="2367915" y="83820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874451" cy="301447"/>
    <xdr:sp macro="" textlink="">
      <xdr:nvSpPr>
        <xdr:cNvPr id="275" name="文字方塊 274">
          <a:extLst>
            <a:ext uri="{FF2B5EF4-FFF2-40B4-BE49-F238E27FC236}">
              <a16:creationId xmlns:a16="http://schemas.microsoft.com/office/drawing/2014/main" id="{F265284F-ABF2-4866-8CCB-0BA717A10328}"/>
            </a:ext>
          </a:extLst>
        </xdr:cNvPr>
        <xdr:cNvSpPr txBox="1"/>
      </xdr:nvSpPr>
      <xdr:spPr>
        <a:xfrm>
          <a:off x="2367915" y="83820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76" name="文字方塊 275">
          <a:extLst>
            <a:ext uri="{FF2B5EF4-FFF2-40B4-BE49-F238E27FC236}">
              <a16:creationId xmlns:a16="http://schemas.microsoft.com/office/drawing/2014/main" id="{3BBF5073-229D-4DAD-8984-31AECC316406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77" name="文字方塊 276">
          <a:extLst>
            <a:ext uri="{FF2B5EF4-FFF2-40B4-BE49-F238E27FC236}">
              <a16:creationId xmlns:a16="http://schemas.microsoft.com/office/drawing/2014/main" id="{CB6F69D8-AF67-4A8A-B2CD-9E95CA775B73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78" name="文字方塊 277">
          <a:extLst>
            <a:ext uri="{FF2B5EF4-FFF2-40B4-BE49-F238E27FC236}">
              <a16:creationId xmlns:a16="http://schemas.microsoft.com/office/drawing/2014/main" id="{ACB72494-A833-41A9-AC46-93BEB620A366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79" name="文字方塊 278">
          <a:extLst>
            <a:ext uri="{FF2B5EF4-FFF2-40B4-BE49-F238E27FC236}">
              <a16:creationId xmlns:a16="http://schemas.microsoft.com/office/drawing/2014/main" id="{14655744-6E78-4519-B1C6-B32D0CFF0611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0" name="文字方塊 279">
          <a:extLst>
            <a:ext uri="{FF2B5EF4-FFF2-40B4-BE49-F238E27FC236}">
              <a16:creationId xmlns:a16="http://schemas.microsoft.com/office/drawing/2014/main" id="{CD78290D-EF28-4A07-BA59-DE4F58D2F172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1" name="文字方塊 280">
          <a:extLst>
            <a:ext uri="{FF2B5EF4-FFF2-40B4-BE49-F238E27FC236}">
              <a16:creationId xmlns:a16="http://schemas.microsoft.com/office/drawing/2014/main" id="{0968F135-53A7-43A5-8F08-96999BE2F12C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2" name="文字方塊 281">
          <a:extLst>
            <a:ext uri="{FF2B5EF4-FFF2-40B4-BE49-F238E27FC236}">
              <a16:creationId xmlns:a16="http://schemas.microsoft.com/office/drawing/2014/main" id="{A1C68466-C746-4B26-A2C7-90C9C8399B3E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3" name="文字方塊 282">
          <a:extLst>
            <a:ext uri="{FF2B5EF4-FFF2-40B4-BE49-F238E27FC236}">
              <a16:creationId xmlns:a16="http://schemas.microsoft.com/office/drawing/2014/main" id="{D341EB11-4BFD-4E0D-8E4B-F06C060983BF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4" name="文字方塊 283">
          <a:extLst>
            <a:ext uri="{FF2B5EF4-FFF2-40B4-BE49-F238E27FC236}">
              <a16:creationId xmlns:a16="http://schemas.microsoft.com/office/drawing/2014/main" id="{507EC2EC-9F96-4412-B699-51790522CE78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5" name="文字方塊 284">
          <a:extLst>
            <a:ext uri="{FF2B5EF4-FFF2-40B4-BE49-F238E27FC236}">
              <a16:creationId xmlns:a16="http://schemas.microsoft.com/office/drawing/2014/main" id="{651AC74B-B65E-4350-BF94-F3F0B2036076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6" name="文字方塊 285">
          <a:extLst>
            <a:ext uri="{FF2B5EF4-FFF2-40B4-BE49-F238E27FC236}">
              <a16:creationId xmlns:a16="http://schemas.microsoft.com/office/drawing/2014/main" id="{DB74CA13-AD04-49C5-83AA-9D299C397110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7" name="文字方塊 286">
          <a:extLst>
            <a:ext uri="{FF2B5EF4-FFF2-40B4-BE49-F238E27FC236}">
              <a16:creationId xmlns:a16="http://schemas.microsoft.com/office/drawing/2014/main" id="{568BF8CE-4C9B-4FA6-B35B-70E6E639AF5E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2810FA79-507A-4B35-952B-B0E996AC6962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9" name="文字方塊 288">
          <a:extLst>
            <a:ext uri="{FF2B5EF4-FFF2-40B4-BE49-F238E27FC236}">
              <a16:creationId xmlns:a16="http://schemas.microsoft.com/office/drawing/2014/main" id="{14953670-EF79-4CD2-9A84-10964465B87F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90" name="文字方塊 289">
          <a:extLst>
            <a:ext uri="{FF2B5EF4-FFF2-40B4-BE49-F238E27FC236}">
              <a16:creationId xmlns:a16="http://schemas.microsoft.com/office/drawing/2014/main" id="{CE0F6541-5E51-49D7-84FB-91B8E5BD6BFA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91" name="文字方塊 290">
          <a:extLst>
            <a:ext uri="{FF2B5EF4-FFF2-40B4-BE49-F238E27FC236}">
              <a16:creationId xmlns:a16="http://schemas.microsoft.com/office/drawing/2014/main" id="{4E9E896F-F759-4D6D-9925-5A40D7350F1A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92" name="文字方塊 291">
          <a:extLst>
            <a:ext uri="{FF2B5EF4-FFF2-40B4-BE49-F238E27FC236}">
              <a16:creationId xmlns:a16="http://schemas.microsoft.com/office/drawing/2014/main" id="{FB19983D-0351-49CE-8EBD-CB52D38DE6E0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93" name="文字方塊 292">
          <a:extLst>
            <a:ext uri="{FF2B5EF4-FFF2-40B4-BE49-F238E27FC236}">
              <a16:creationId xmlns:a16="http://schemas.microsoft.com/office/drawing/2014/main" id="{8961882E-279C-44DC-A92E-94239947E627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4" name="文字方塊 293">
          <a:extLst>
            <a:ext uri="{FF2B5EF4-FFF2-40B4-BE49-F238E27FC236}">
              <a16:creationId xmlns:a16="http://schemas.microsoft.com/office/drawing/2014/main" id="{D8773C5D-FD41-4667-A1DF-08D03B06D053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5" name="文字方塊 294">
          <a:extLst>
            <a:ext uri="{FF2B5EF4-FFF2-40B4-BE49-F238E27FC236}">
              <a16:creationId xmlns:a16="http://schemas.microsoft.com/office/drawing/2014/main" id="{CF6EE7F0-6E5E-4655-8545-AB9477C95C88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6" name="文字方塊 295">
          <a:extLst>
            <a:ext uri="{FF2B5EF4-FFF2-40B4-BE49-F238E27FC236}">
              <a16:creationId xmlns:a16="http://schemas.microsoft.com/office/drawing/2014/main" id="{879D91B9-BA0D-4C69-9F9B-1A2739330112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7" name="文字方塊 296">
          <a:extLst>
            <a:ext uri="{FF2B5EF4-FFF2-40B4-BE49-F238E27FC236}">
              <a16:creationId xmlns:a16="http://schemas.microsoft.com/office/drawing/2014/main" id="{137CB3E4-D78D-4FA5-B44A-7491B6A55E1D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8" name="文字方塊 297">
          <a:extLst>
            <a:ext uri="{FF2B5EF4-FFF2-40B4-BE49-F238E27FC236}">
              <a16:creationId xmlns:a16="http://schemas.microsoft.com/office/drawing/2014/main" id="{D1AF05B4-5029-42CB-B6AF-CA5D6CA87F2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9" name="文字方塊 298">
          <a:extLst>
            <a:ext uri="{FF2B5EF4-FFF2-40B4-BE49-F238E27FC236}">
              <a16:creationId xmlns:a16="http://schemas.microsoft.com/office/drawing/2014/main" id="{2269856E-71A9-407B-A269-16E736C65A3B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0" name="文字方塊 299">
          <a:extLst>
            <a:ext uri="{FF2B5EF4-FFF2-40B4-BE49-F238E27FC236}">
              <a16:creationId xmlns:a16="http://schemas.microsoft.com/office/drawing/2014/main" id="{4F3F072F-557E-4267-9053-E0D0B8D743EC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1" name="文字方塊 300">
          <a:extLst>
            <a:ext uri="{FF2B5EF4-FFF2-40B4-BE49-F238E27FC236}">
              <a16:creationId xmlns:a16="http://schemas.microsoft.com/office/drawing/2014/main" id="{BACB4A1C-6B81-4A50-A971-B1B84F0594D7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2" name="文字方塊 301">
          <a:extLst>
            <a:ext uri="{FF2B5EF4-FFF2-40B4-BE49-F238E27FC236}">
              <a16:creationId xmlns:a16="http://schemas.microsoft.com/office/drawing/2014/main" id="{A904BCBC-6562-4EF4-B9BE-0DA254E05BE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3" name="文字方塊 302">
          <a:extLst>
            <a:ext uri="{FF2B5EF4-FFF2-40B4-BE49-F238E27FC236}">
              <a16:creationId xmlns:a16="http://schemas.microsoft.com/office/drawing/2014/main" id="{75FA4A4D-D435-4C68-975E-62449CBFC985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4" name="文字方塊 303">
          <a:extLst>
            <a:ext uri="{FF2B5EF4-FFF2-40B4-BE49-F238E27FC236}">
              <a16:creationId xmlns:a16="http://schemas.microsoft.com/office/drawing/2014/main" id="{2BC23922-1928-431D-B0DD-1AFEE8F4DAB9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5" name="文字方塊 304">
          <a:extLst>
            <a:ext uri="{FF2B5EF4-FFF2-40B4-BE49-F238E27FC236}">
              <a16:creationId xmlns:a16="http://schemas.microsoft.com/office/drawing/2014/main" id="{6545CF8C-B272-4B16-A5B2-CC68DAE80117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6" name="文字方塊 305">
          <a:extLst>
            <a:ext uri="{FF2B5EF4-FFF2-40B4-BE49-F238E27FC236}">
              <a16:creationId xmlns:a16="http://schemas.microsoft.com/office/drawing/2014/main" id="{D1F1AF0A-BC07-4A64-90B3-5B070FFE4422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7" name="文字方塊 306">
          <a:extLst>
            <a:ext uri="{FF2B5EF4-FFF2-40B4-BE49-F238E27FC236}">
              <a16:creationId xmlns:a16="http://schemas.microsoft.com/office/drawing/2014/main" id="{6F6901A1-C424-42C7-8DE0-C7C19B0CE71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8" name="文字方塊 307">
          <a:extLst>
            <a:ext uri="{FF2B5EF4-FFF2-40B4-BE49-F238E27FC236}">
              <a16:creationId xmlns:a16="http://schemas.microsoft.com/office/drawing/2014/main" id="{68871EC7-1E9E-409A-BEBE-12DE9F2C7ED5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9" name="文字方塊 308">
          <a:extLst>
            <a:ext uri="{FF2B5EF4-FFF2-40B4-BE49-F238E27FC236}">
              <a16:creationId xmlns:a16="http://schemas.microsoft.com/office/drawing/2014/main" id="{8D7B46EF-91D5-4FEA-82FB-F73E4CA51147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0" name="文字方塊 309">
          <a:extLst>
            <a:ext uri="{FF2B5EF4-FFF2-40B4-BE49-F238E27FC236}">
              <a16:creationId xmlns:a16="http://schemas.microsoft.com/office/drawing/2014/main" id="{ACB784DD-08CD-46DB-AD9B-63C71DECC492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1" name="文字方塊 310">
          <a:extLst>
            <a:ext uri="{FF2B5EF4-FFF2-40B4-BE49-F238E27FC236}">
              <a16:creationId xmlns:a16="http://schemas.microsoft.com/office/drawing/2014/main" id="{E6D9CA6E-3ACD-4ACD-B0E9-CC3FB2CD1FA1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2" name="文字方塊 311">
          <a:extLst>
            <a:ext uri="{FF2B5EF4-FFF2-40B4-BE49-F238E27FC236}">
              <a16:creationId xmlns:a16="http://schemas.microsoft.com/office/drawing/2014/main" id="{441374BC-FE97-4852-96F8-D6AC31BD3F5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3" name="文字方塊 312">
          <a:extLst>
            <a:ext uri="{FF2B5EF4-FFF2-40B4-BE49-F238E27FC236}">
              <a16:creationId xmlns:a16="http://schemas.microsoft.com/office/drawing/2014/main" id="{C22D0141-6F89-4B9F-BFE4-AA73313058C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4" name="文字方塊 313">
          <a:extLst>
            <a:ext uri="{FF2B5EF4-FFF2-40B4-BE49-F238E27FC236}">
              <a16:creationId xmlns:a16="http://schemas.microsoft.com/office/drawing/2014/main" id="{5448F788-D8DD-4F81-B2BB-EC227027A749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5" name="文字方塊 314">
          <a:extLst>
            <a:ext uri="{FF2B5EF4-FFF2-40B4-BE49-F238E27FC236}">
              <a16:creationId xmlns:a16="http://schemas.microsoft.com/office/drawing/2014/main" id="{6E630F17-069E-4AD7-8E8E-943849701B5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6" name="文字方塊 315">
          <a:extLst>
            <a:ext uri="{FF2B5EF4-FFF2-40B4-BE49-F238E27FC236}">
              <a16:creationId xmlns:a16="http://schemas.microsoft.com/office/drawing/2014/main" id="{28CC1F51-A9CE-424F-9598-CDACEDF81FAC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7" name="文字方塊 316">
          <a:extLst>
            <a:ext uri="{FF2B5EF4-FFF2-40B4-BE49-F238E27FC236}">
              <a16:creationId xmlns:a16="http://schemas.microsoft.com/office/drawing/2014/main" id="{1CF82BFB-7924-4647-A0FA-0FA5EF95BF8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8" name="文字方塊 317">
          <a:extLst>
            <a:ext uri="{FF2B5EF4-FFF2-40B4-BE49-F238E27FC236}">
              <a16:creationId xmlns:a16="http://schemas.microsoft.com/office/drawing/2014/main" id="{BA524319-E889-4237-A82D-1535198ADF6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9" name="文字方塊 318">
          <a:extLst>
            <a:ext uri="{FF2B5EF4-FFF2-40B4-BE49-F238E27FC236}">
              <a16:creationId xmlns:a16="http://schemas.microsoft.com/office/drawing/2014/main" id="{D5DDAD8B-223B-4E10-B135-8FCA32432A4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0" name="文字方塊 319">
          <a:extLst>
            <a:ext uri="{FF2B5EF4-FFF2-40B4-BE49-F238E27FC236}">
              <a16:creationId xmlns:a16="http://schemas.microsoft.com/office/drawing/2014/main" id="{6FD564B2-925E-4D6D-AB73-A0DC88F5893C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1" name="文字方塊 320">
          <a:extLst>
            <a:ext uri="{FF2B5EF4-FFF2-40B4-BE49-F238E27FC236}">
              <a16:creationId xmlns:a16="http://schemas.microsoft.com/office/drawing/2014/main" id="{5D6D007F-C971-4833-B24E-4026E11F1E99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2" name="文字方塊 321">
          <a:extLst>
            <a:ext uri="{FF2B5EF4-FFF2-40B4-BE49-F238E27FC236}">
              <a16:creationId xmlns:a16="http://schemas.microsoft.com/office/drawing/2014/main" id="{EEA4E05E-46EC-48BC-B6D4-D0AD2A3874D1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3" name="文字方塊 322">
          <a:extLst>
            <a:ext uri="{FF2B5EF4-FFF2-40B4-BE49-F238E27FC236}">
              <a16:creationId xmlns:a16="http://schemas.microsoft.com/office/drawing/2014/main" id="{33DAA0E1-6D52-4FA7-84A6-CF6E4108B9FF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4" name="文字方塊 323">
          <a:extLst>
            <a:ext uri="{FF2B5EF4-FFF2-40B4-BE49-F238E27FC236}">
              <a16:creationId xmlns:a16="http://schemas.microsoft.com/office/drawing/2014/main" id="{E6E29E69-B9F7-477D-9293-BAC15FFA383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F3F2A33A-4552-4F1A-B874-95AD4557364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C2287E92-02FD-474F-A307-50D083049919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327" name="文字方塊 326">
          <a:extLst>
            <a:ext uri="{FF2B5EF4-FFF2-40B4-BE49-F238E27FC236}">
              <a16:creationId xmlns:a16="http://schemas.microsoft.com/office/drawing/2014/main" id="{2F4C5820-A372-4D4E-8F06-BD2164D2C00E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328" name="文字方塊 327">
          <a:extLst>
            <a:ext uri="{FF2B5EF4-FFF2-40B4-BE49-F238E27FC236}">
              <a16:creationId xmlns:a16="http://schemas.microsoft.com/office/drawing/2014/main" id="{CB6039CA-1241-4C68-BB42-FDF5054516D7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329" name="文字方塊 328">
          <a:extLst>
            <a:ext uri="{FF2B5EF4-FFF2-40B4-BE49-F238E27FC236}">
              <a16:creationId xmlns:a16="http://schemas.microsoft.com/office/drawing/2014/main" id="{08F00958-D5CA-4050-B539-E53FED7A45A3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30" name="文字方塊 329">
          <a:extLst>
            <a:ext uri="{FF2B5EF4-FFF2-40B4-BE49-F238E27FC236}">
              <a16:creationId xmlns:a16="http://schemas.microsoft.com/office/drawing/2014/main" id="{EC7563BC-46F0-4C53-9169-A4F4DE210098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331" name="文字方塊 330">
          <a:extLst>
            <a:ext uri="{FF2B5EF4-FFF2-40B4-BE49-F238E27FC236}">
              <a16:creationId xmlns:a16="http://schemas.microsoft.com/office/drawing/2014/main" id="{5D2C14F5-7821-4701-AAE8-A2969D0CC2FE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332" name="文字方塊 331">
          <a:extLst>
            <a:ext uri="{FF2B5EF4-FFF2-40B4-BE49-F238E27FC236}">
              <a16:creationId xmlns:a16="http://schemas.microsoft.com/office/drawing/2014/main" id="{6C6E401A-7304-45AE-A313-7880312FCF23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333" name="文字方塊 332">
          <a:extLst>
            <a:ext uri="{FF2B5EF4-FFF2-40B4-BE49-F238E27FC236}">
              <a16:creationId xmlns:a16="http://schemas.microsoft.com/office/drawing/2014/main" id="{2BE955DC-78A1-4BFA-9F46-F194934164ED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334" name="文字方塊 333">
          <a:extLst>
            <a:ext uri="{FF2B5EF4-FFF2-40B4-BE49-F238E27FC236}">
              <a16:creationId xmlns:a16="http://schemas.microsoft.com/office/drawing/2014/main" id="{8D2B28CE-44CF-46D2-A399-0EEC40BBFF88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89C3CF41-7AA7-4195-A0E4-82F623D70493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301447"/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C9DCB00A-AA4D-4705-A0BF-5915A2928A1E}"/>
            </a:ext>
          </a:extLst>
        </xdr:cNvPr>
        <xdr:cNvSpPr txBox="1"/>
      </xdr:nvSpPr>
      <xdr:spPr>
        <a:xfrm>
          <a:off x="2367915" y="104775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37" name="文字方塊 336">
          <a:extLst>
            <a:ext uri="{FF2B5EF4-FFF2-40B4-BE49-F238E27FC236}">
              <a16:creationId xmlns:a16="http://schemas.microsoft.com/office/drawing/2014/main" id="{E1F00CD6-5D33-4C64-B081-7420EB09EEB9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38" name="文字方塊 337">
          <a:extLst>
            <a:ext uri="{FF2B5EF4-FFF2-40B4-BE49-F238E27FC236}">
              <a16:creationId xmlns:a16="http://schemas.microsoft.com/office/drawing/2014/main" id="{879D348B-2004-4C8C-8F4E-A099CEB0CC2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339" name="文字方塊 338">
          <a:extLst>
            <a:ext uri="{FF2B5EF4-FFF2-40B4-BE49-F238E27FC236}">
              <a16:creationId xmlns:a16="http://schemas.microsoft.com/office/drawing/2014/main" id="{8BAF3A6A-7993-4402-BF95-01CAEADBD46B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340" name="文字方塊 339">
          <a:extLst>
            <a:ext uri="{FF2B5EF4-FFF2-40B4-BE49-F238E27FC236}">
              <a16:creationId xmlns:a16="http://schemas.microsoft.com/office/drawing/2014/main" id="{1A31A033-8099-4028-8F1E-820E85790689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1" name="文字方塊 340">
          <a:extLst>
            <a:ext uri="{FF2B5EF4-FFF2-40B4-BE49-F238E27FC236}">
              <a16:creationId xmlns:a16="http://schemas.microsoft.com/office/drawing/2014/main" id="{3A4130FF-1F2E-40B4-BA42-A6A4790BEF0A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2" name="文字方塊 341">
          <a:extLst>
            <a:ext uri="{FF2B5EF4-FFF2-40B4-BE49-F238E27FC236}">
              <a16:creationId xmlns:a16="http://schemas.microsoft.com/office/drawing/2014/main" id="{A01CCDE7-33A0-48B2-A24A-7656D7901D74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3" name="文字方塊 342">
          <a:extLst>
            <a:ext uri="{FF2B5EF4-FFF2-40B4-BE49-F238E27FC236}">
              <a16:creationId xmlns:a16="http://schemas.microsoft.com/office/drawing/2014/main" id="{789B1039-251D-46BE-8C24-A6023A3DA8D5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4" name="文字方塊 343">
          <a:extLst>
            <a:ext uri="{FF2B5EF4-FFF2-40B4-BE49-F238E27FC236}">
              <a16:creationId xmlns:a16="http://schemas.microsoft.com/office/drawing/2014/main" id="{C209BAC9-A1E4-4A08-A7DD-840E9A57AF8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5" name="文字方塊 344">
          <a:extLst>
            <a:ext uri="{FF2B5EF4-FFF2-40B4-BE49-F238E27FC236}">
              <a16:creationId xmlns:a16="http://schemas.microsoft.com/office/drawing/2014/main" id="{78CC911D-3219-4ECE-B1B8-19A5444F6257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6" name="文字方塊 345">
          <a:extLst>
            <a:ext uri="{FF2B5EF4-FFF2-40B4-BE49-F238E27FC236}">
              <a16:creationId xmlns:a16="http://schemas.microsoft.com/office/drawing/2014/main" id="{4C1E1AAA-7651-414F-9CE2-69F1E902E5C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7" name="文字方塊 346">
          <a:extLst>
            <a:ext uri="{FF2B5EF4-FFF2-40B4-BE49-F238E27FC236}">
              <a16:creationId xmlns:a16="http://schemas.microsoft.com/office/drawing/2014/main" id="{9EB871A7-CCEA-40CD-AB0A-120F6016A367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8" name="文字方塊 347">
          <a:extLst>
            <a:ext uri="{FF2B5EF4-FFF2-40B4-BE49-F238E27FC236}">
              <a16:creationId xmlns:a16="http://schemas.microsoft.com/office/drawing/2014/main" id="{2E4B8FE2-1362-4CBA-8362-12F14B772E9E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9" name="文字方塊 348">
          <a:extLst>
            <a:ext uri="{FF2B5EF4-FFF2-40B4-BE49-F238E27FC236}">
              <a16:creationId xmlns:a16="http://schemas.microsoft.com/office/drawing/2014/main" id="{A4BB2D1E-1760-4BFB-9613-949A1B80D24F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50" name="文字方塊 349">
          <a:extLst>
            <a:ext uri="{FF2B5EF4-FFF2-40B4-BE49-F238E27FC236}">
              <a16:creationId xmlns:a16="http://schemas.microsoft.com/office/drawing/2014/main" id="{F528751D-F871-4CDA-B17A-010E512C4D1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51" name="文字方塊 350">
          <a:extLst>
            <a:ext uri="{FF2B5EF4-FFF2-40B4-BE49-F238E27FC236}">
              <a16:creationId xmlns:a16="http://schemas.microsoft.com/office/drawing/2014/main" id="{D3AAE9FF-97EE-46C4-9E8D-C57487C5F644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52" name="文字方塊 351">
          <a:extLst>
            <a:ext uri="{FF2B5EF4-FFF2-40B4-BE49-F238E27FC236}">
              <a16:creationId xmlns:a16="http://schemas.microsoft.com/office/drawing/2014/main" id="{34E3D84B-F93E-4692-9294-7AC609101CBD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53" name="文字方塊 352">
          <a:extLst>
            <a:ext uri="{FF2B5EF4-FFF2-40B4-BE49-F238E27FC236}">
              <a16:creationId xmlns:a16="http://schemas.microsoft.com/office/drawing/2014/main" id="{C6BE01CB-7380-4A1C-9C0A-564F0683F45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54" name="文字方塊 353">
          <a:extLst>
            <a:ext uri="{FF2B5EF4-FFF2-40B4-BE49-F238E27FC236}">
              <a16:creationId xmlns:a16="http://schemas.microsoft.com/office/drawing/2014/main" id="{C63CC0CF-E1EE-4487-B50C-8E7F2D90D25D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5" name="文字方塊 354">
          <a:extLst>
            <a:ext uri="{FF2B5EF4-FFF2-40B4-BE49-F238E27FC236}">
              <a16:creationId xmlns:a16="http://schemas.microsoft.com/office/drawing/2014/main" id="{4BE4FEC5-9715-4A72-ABAB-829C8919F3B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6" name="文字方塊 355">
          <a:extLst>
            <a:ext uri="{FF2B5EF4-FFF2-40B4-BE49-F238E27FC236}">
              <a16:creationId xmlns:a16="http://schemas.microsoft.com/office/drawing/2014/main" id="{803FA993-B795-42E8-8F72-83D392F39D2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7" name="文字方塊 356">
          <a:extLst>
            <a:ext uri="{FF2B5EF4-FFF2-40B4-BE49-F238E27FC236}">
              <a16:creationId xmlns:a16="http://schemas.microsoft.com/office/drawing/2014/main" id="{2BB721D5-1AF8-4AAB-B18B-441F965E2AF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8" name="文字方塊 357">
          <a:extLst>
            <a:ext uri="{FF2B5EF4-FFF2-40B4-BE49-F238E27FC236}">
              <a16:creationId xmlns:a16="http://schemas.microsoft.com/office/drawing/2014/main" id="{845023B9-76C7-489C-BAEA-5626AA0DB73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9" name="文字方塊 358">
          <a:extLst>
            <a:ext uri="{FF2B5EF4-FFF2-40B4-BE49-F238E27FC236}">
              <a16:creationId xmlns:a16="http://schemas.microsoft.com/office/drawing/2014/main" id="{6BB55132-AF06-4BF8-AB86-65267A12A44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0" name="文字方塊 359">
          <a:extLst>
            <a:ext uri="{FF2B5EF4-FFF2-40B4-BE49-F238E27FC236}">
              <a16:creationId xmlns:a16="http://schemas.microsoft.com/office/drawing/2014/main" id="{8338550A-3674-4170-963E-679DE7F3253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1" name="文字方塊 360">
          <a:extLst>
            <a:ext uri="{FF2B5EF4-FFF2-40B4-BE49-F238E27FC236}">
              <a16:creationId xmlns:a16="http://schemas.microsoft.com/office/drawing/2014/main" id="{ED0012F8-49DB-4E5A-884A-B1F2AC7D3FE0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2" name="文字方塊 361">
          <a:extLst>
            <a:ext uri="{FF2B5EF4-FFF2-40B4-BE49-F238E27FC236}">
              <a16:creationId xmlns:a16="http://schemas.microsoft.com/office/drawing/2014/main" id="{8BB41E66-F528-47AF-BB91-76BB4C4FEE0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3" name="文字方塊 362">
          <a:extLst>
            <a:ext uri="{FF2B5EF4-FFF2-40B4-BE49-F238E27FC236}">
              <a16:creationId xmlns:a16="http://schemas.microsoft.com/office/drawing/2014/main" id="{983AE56D-2A3A-43E3-8AE7-AE28EE89A8F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4" name="文字方塊 363">
          <a:extLst>
            <a:ext uri="{FF2B5EF4-FFF2-40B4-BE49-F238E27FC236}">
              <a16:creationId xmlns:a16="http://schemas.microsoft.com/office/drawing/2014/main" id="{683E5B54-F698-4DDD-9F1E-672E5C2DF0D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5" name="文字方塊 364">
          <a:extLst>
            <a:ext uri="{FF2B5EF4-FFF2-40B4-BE49-F238E27FC236}">
              <a16:creationId xmlns:a16="http://schemas.microsoft.com/office/drawing/2014/main" id="{A3DCD52D-EF47-4201-8666-FDEB09A9F2C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6" name="文字方塊 365">
          <a:extLst>
            <a:ext uri="{FF2B5EF4-FFF2-40B4-BE49-F238E27FC236}">
              <a16:creationId xmlns:a16="http://schemas.microsoft.com/office/drawing/2014/main" id="{510950F6-9698-4039-87F7-CC456384FC9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7" name="文字方塊 366">
          <a:extLst>
            <a:ext uri="{FF2B5EF4-FFF2-40B4-BE49-F238E27FC236}">
              <a16:creationId xmlns:a16="http://schemas.microsoft.com/office/drawing/2014/main" id="{9A822973-66DD-440F-B9A2-77B4BC61626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8" name="文字方塊 367">
          <a:extLst>
            <a:ext uri="{FF2B5EF4-FFF2-40B4-BE49-F238E27FC236}">
              <a16:creationId xmlns:a16="http://schemas.microsoft.com/office/drawing/2014/main" id="{36AA5273-1DB0-4EAF-84A7-4E1DEDA17A9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9" name="文字方塊 368">
          <a:extLst>
            <a:ext uri="{FF2B5EF4-FFF2-40B4-BE49-F238E27FC236}">
              <a16:creationId xmlns:a16="http://schemas.microsoft.com/office/drawing/2014/main" id="{5BE3E9B4-CFAB-428F-8C81-7CF80686755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0" name="文字方塊 369">
          <a:extLst>
            <a:ext uri="{FF2B5EF4-FFF2-40B4-BE49-F238E27FC236}">
              <a16:creationId xmlns:a16="http://schemas.microsoft.com/office/drawing/2014/main" id="{904D5991-4A0A-48C7-A9C6-A6496E7E86A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1" name="文字方塊 370">
          <a:extLst>
            <a:ext uri="{FF2B5EF4-FFF2-40B4-BE49-F238E27FC236}">
              <a16:creationId xmlns:a16="http://schemas.microsoft.com/office/drawing/2014/main" id="{D9959AF8-1EBD-45A4-BC49-A34FE359A02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2" name="文字方塊 371">
          <a:extLst>
            <a:ext uri="{FF2B5EF4-FFF2-40B4-BE49-F238E27FC236}">
              <a16:creationId xmlns:a16="http://schemas.microsoft.com/office/drawing/2014/main" id="{BD84961F-C0C7-4AA4-B5CD-F963BE9595D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3" name="文字方塊 372">
          <a:extLst>
            <a:ext uri="{FF2B5EF4-FFF2-40B4-BE49-F238E27FC236}">
              <a16:creationId xmlns:a16="http://schemas.microsoft.com/office/drawing/2014/main" id="{35AA864A-5E54-4A7A-9C38-FAD4D77361B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4" name="文字方塊 373">
          <a:extLst>
            <a:ext uri="{FF2B5EF4-FFF2-40B4-BE49-F238E27FC236}">
              <a16:creationId xmlns:a16="http://schemas.microsoft.com/office/drawing/2014/main" id="{03B07A65-5092-4167-95ED-D05361B593F0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5" name="文字方塊 374">
          <a:extLst>
            <a:ext uri="{FF2B5EF4-FFF2-40B4-BE49-F238E27FC236}">
              <a16:creationId xmlns:a16="http://schemas.microsoft.com/office/drawing/2014/main" id="{E6969066-2067-43E0-A842-93B6CDE3A3F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6" name="文字方塊 375">
          <a:extLst>
            <a:ext uri="{FF2B5EF4-FFF2-40B4-BE49-F238E27FC236}">
              <a16:creationId xmlns:a16="http://schemas.microsoft.com/office/drawing/2014/main" id="{B4B74216-8B18-43C8-B1A8-8F546B3519F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7" name="文字方塊 376">
          <a:extLst>
            <a:ext uri="{FF2B5EF4-FFF2-40B4-BE49-F238E27FC236}">
              <a16:creationId xmlns:a16="http://schemas.microsoft.com/office/drawing/2014/main" id="{4EA8F4E2-F4C2-4775-A283-880F2A988F1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8" name="文字方塊 377">
          <a:extLst>
            <a:ext uri="{FF2B5EF4-FFF2-40B4-BE49-F238E27FC236}">
              <a16:creationId xmlns:a16="http://schemas.microsoft.com/office/drawing/2014/main" id="{FF5F9B92-C29B-4A58-AF18-A4DB9A5D1E6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9" name="文字方塊 378">
          <a:extLst>
            <a:ext uri="{FF2B5EF4-FFF2-40B4-BE49-F238E27FC236}">
              <a16:creationId xmlns:a16="http://schemas.microsoft.com/office/drawing/2014/main" id="{4B30A347-A9FF-4579-ADDE-64DAA41730F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0" name="文字方塊 379">
          <a:extLst>
            <a:ext uri="{FF2B5EF4-FFF2-40B4-BE49-F238E27FC236}">
              <a16:creationId xmlns:a16="http://schemas.microsoft.com/office/drawing/2014/main" id="{AE8AA576-8DA7-41EF-88C5-CE51C774D87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1" name="文字方塊 380">
          <a:extLst>
            <a:ext uri="{FF2B5EF4-FFF2-40B4-BE49-F238E27FC236}">
              <a16:creationId xmlns:a16="http://schemas.microsoft.com/office/drawing/2014/main" id="{1A8E81E5-CA1F-42D1-9B7A-3861C778872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2" name="文字方塊 381">
          <a:extLst>
            <a:ext uri="{FF2B5EF4-FFF2-40B4-BE49-F238E27FC236}">
              <a16:creationId xmlns:a16="http://schemas.microsoft.com/office/drawing/2014/main" id="{4B415357-548F-45CF-8F81-78D4C0C4AA7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3" name="文字方塊 382">
          <a:extLst>
            <a:ext uri="{FF2B5EF4-FFF2-40B4-BE49-F238E27FC236}">
              <a16:creationId xmlns:a16="http://schemas.microsoft.com/office/drawing/2014/main" id="{5B052329-08CE-4F95-8EDF-940E38E1385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4" name="文字方塊 383">
          <a:extLst>
            <a:ext uri="{FF2B5EF4-FFF2-40B4-BE49-F238E27FC236}">
              <a16:creationId xmlns:a16="http://schemas.microsoft.com/office/drawing/2014/main" id="{8605CA77-BD8D-4BE8-B522-A3770974F8A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5" name="文字方塊 384">
          <a:extLst>
            <a:ext uri="{FF2B5EF4-FFF2-40B4-BE49-F238E27FC236}">
              <a16:creationId xmlns:a16="http://schemas.microsoft.com/office/drawing/2014/main" id="{14042886-B913-4207-B839-C61224B5C4E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6" name="文字方塊 385">
          <a:extLst>
            <a:ext uri="{FF2B5EF4-FFF2-40B4-BE49-F238E27FC236}">
              <a16:creationId xmlns:a16="http://schemas.microsoft.com/office/drawing/2014/main" id="{22A9FF0B-ADA4-48B3-B841-EA974FDB408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387" name="文字方塊 386">
          <a:extLst>
            <a:ext uri="{FF2B5EF4-FFF2-40B4-BE49-F238E27FC236}">
              <a16:creationId xmlns:a16="http://schemas.microsoft.com/office/drawing/2014/main" id="{FFA26D52-B4E7-41BD-B2E5-71ABF5694AF5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88" name="文字方塊 387">
          <a:extLst>
            <a:ext uri="{FF2B5EF4-FFF2-40B4-BE49-F238E27FC236}">
              <a16:creationId xmlns:a16="http://schemas.microsoft.com/office/drawing/2014/main" id="{801D153E-73E6-4ADE-99ED-595E44EBA5BF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389" name="文字方塊 388">
          <a:extLst>
            <a:ext uri="{FF2B5EF4-FFF2-40B4-BE49-F238E27FC236}">
              <a16:creationId xmlns:a16="http://schemas.microsoft.com/office/drawing/2014/main" id="{E3BFE140-A5FB-42D3-ABB9-F70BD75D0F1E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90" name="文字方塊 389">
          <a:extLst>
            <a:ext uri="{FF2B5EF4-FFF2-40B4-BE49-F238E27FC236}">
              <a16:creationId xmlns:a16="http://schemas.microsoft.com/office/drawing/2014/main" id="{0DE68FE3-D640-4CBD-8344-24D01C51F7BC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391" name="文字方塊 390">
          <a:extLst>
            <a:ext uri="{FF2B5EF4-FFF2-40B4-BE49-F238E27FC236}">
              <a16:creationId xmlns:a16="http://schemas.microsoft.com/office/drawing/2014/main" id="{CCDD7098-057E-413E-AD48-DB74DD996C2A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92" name="文字方塊 391">
          <a:extLst>
            <a:ext uri="{FF2B5EF4-FFF2-40B4-BE49-F238E27FC236}">
              <a16:creationId xmlns:a16="http://schemas.microsoft.com/office/drawing/2014/main" id="{BCCAFDA3-8FA7-45EF-AA60-009F54087E18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393" name="文字方塊 392">
          <a:extLst>
            <a:ext uri="{FF2B5EF4-FFF2-40B4-BE49-F238E27FC236}">
              <a16:creationId xmlns:a16="http://schemas.microsoft.com/office/drawing/2014/main" id="{D3FDF5C5-8A40-43E2-9C62-AEFFE9FB7C10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394" name="文字方塊 393">
          <a:extLst>
            <a:ext uri="{FF2B5EF4-FFF2-40B4-BE49-F238E27FC236}">
              <a16:creationId xmlns:a16="http://schemas.microsoft.com/office/drawing/2014/main" id="{0B1790CC-CA72-4B55-A1CD-146A7E0B6CA4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395" name="文字方塊 394">
          <a:extLst>
            <a:ext uri="{FF2B5EF4-FFF2-40B4-BE49-F238E27FC236}">
              <a16:creationId xmlns:a16="http://schemas.microsoft.com/office/drawing/2014/main" id="{BD0769DD-6150-4A36-B8C7-88D40EE00988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396" name="文字方塊 395">
          <a:extLst>
            <a:ext uri="{FF2B5EF4-FFF2-40B4-BE49-F238E27FC236}">
              <a16:creationId xmlns:a16="http://schemas.microsoft.com/office/drawing/2014/main" id="{17150385-BC70-4626-BB8B-EE0A7226F7AD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97" name="文字方塊 396">
          <a:extLst>
            <a:ext uri="{FF2B5EF4-FFF2-40B4-BE49-F238E27FC236}">
              <a16:creationId xmlns:a16="http://schemas.microsoft.com/office/drawing/2014/main" id="{D91703E7-D20C-4F44-8B8C-4494C437ED40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398" name="文字方塊 397">
          <a:extLst>
            <a:ext uri="{FF2B5EF4-FFF2-40B4-BE49-F238E27FC236}">
              <a16:creationId xmlns:a16="http://schemas.microsoft.com/office/drawing/2014/main" id="{B5EC65F8-91A5-4086-B7F1-0949A2A062FA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399" name="文字方塊 398">
          <a:extLst>
            <a:ext uri="{FF2B5EF4-FFF2-40B4-BE49-F238E27FC236}">
              <a16:creationId xmlns:a16="http://schemas.microsoft.com/office/drawing/2014/main" id="{6B6F8A43-6E15-4C1B-97B6-08E44E531968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400" name="文字方塊 399">
          <a:extLst>
            <a:ext uri="{FF2B5EF4-FFF2-40B4-BE49-F238E27FC236}">
              <a16:creationId xmlns:a16="http://schemas.microsoft.com/office/drawing/2014/main" id="{75593FED-38C7-4B8B-9B95-9FE695E59B21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401" name="文字方塊 400">
          <a:extLst>
            <a:ext uri="{FF2B5EF4-FFF2-40B4-BE49-F238E27FC236}">
              <a16:creationId xmlns:a16="http://schemas.microsoft.com/office/drawing/2014/main" id="{9CC65A54-0EA9-486F-9949-38105783433C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402" name="文字方塊 401">
          <a:extLst>
            <a:ext uri="{FF2B5EF4-FFF2-40B4-BE49-F238E27FC236}">
              <a16:creationId xmlns:a16="http://schemas.microsoft.com/office/drawing/2014/main" id="{2D7D1E82-54B5-4452-B643-B28BEEEBDBB8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301447"/>
    <xdr:sp macro="" textlink="">
      <xdr:nvSpPr>
        <xdr:cNvPr id="403" name="文字方塊 402">
          <a:extLst>
            <a:ext uri="{FF2B5EF4-FFF2-40B4-BE49-F238E27FC236}">
              <a16:creationId xmlns:a16="http://schemas.microsoft.com/office/drawing/2014/main" id="{9C0A51A5-651D-4EF4-8AE6-1E2AD20DD5F2}"/>
            </a:ext>
          </a:extLst>
        </xdr:cNvPr>
        <xdr:cNvSpPr txBox="1"/>
      </xdr:nvSpPr>
      <xdr:spPr>
        <a:xfrm>
          <a:off x="2367915" y="104775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04" name="文字方塊 403">
          <a:extLst>
            <a:ext uri="{FF2B5EF4-FFF2-40B4-BE49-F238E27FC236}">
              <a16:creationId xmlns:a16="http://schemas.microsoft.com/office/drawing/2014/main" id="{A867679D-60D9-44BB-A2BA-609B155B44DA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05" name="文字方塊 404">
          <a:extLst>
            <a:ext uri="{FF2B5EF4-FFF2-40B4-BE49-F238E27FC236}">
              <a16:creationId xmlns:a16="http://schemas.microsoft.com/office/drawing/2014/main" id="{CD8C569F-D19E-4D26-BE6D-971E813F9575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406" name="文字方塊 405">
          <a:extLst>
            <a:ext uri="{FF2B5EF4-FFF2-40B4-BE49-F238E27FC236}">
              <a16:creationId xmlns:a16="http://schemas.microsoft.com/office/drawing/2014/main" id="{9AFE9BAC-91B7-4933-8FD2-51C9CB7D11B0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407" name="文字方塊 406">
          <a:extLst>
            <a:ext uri="{FF2B5EF4-FFF2-40B4-BE49-F238E27FC236}">
              <a16:creationId xmlns:a16="http://schemas.microsoft.com/office/drawing/2014/main" id="{575AC11B-E859-443A-808B-13BCA50F86EF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08" name="文字方塊 407">
          <a:extLst>
            <a:ext uri="{FF2B5EF4-FFF2-40B4-BE49-F238E27FC236}">
              <a16:creationId xmlns:a16="http://schemas.microsoft.com/office/drawing/2014/main" id="{92B8610C-F78F-4154-95E5-DFB0E05AC61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09" name="文字方塊 408">
          <a:extLst>
            <a:ext uri="{FF2B5EF4-FFF2-40B4-BE49-F238E27FC236}">
              <a16:creationId xmlns:a16="http://schemas.microsoft.com/office/drawing/2014/main" id="{A9DDDAB8-7AE7-493A-B39B-6053038597AF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0" name="文字方塊 409">
          <a:extLst>
            <a:ext uri="{FF2B5EF4-FFF2-40B4-BE49-F238E27FC236}">
              <a16:creationId xmlns:a16="http://schemas.microsoft.com/office/drawing/2014/main" id="{29033F98-56AF-4793-B4B3-A8582E96FEF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1" name="文字方塊 410">
          <a:extLst>
            <a:ext uri="{FF2B5EF4-FFF2-40B4-BE49-F238E27FC236}">
              <a16:creationId xmlns:a16="http://schemas.microsoft.com/office/drawing/2014/main" id="{5946C642-AD13-495E-9781-A4087FADC53C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2" name="文字方塊 411">
          <a:extLst>
            <a:ext uri="{FF2B5EF4-FFF2-40B4-BE49-F238E27FC236}">
              <a16:creationId xmlns:a16="http://schemas.microsoft.com/office/drawing/2014/main" id="{2087E7AF-E291-42AB-8EE7-5CDB2C72C0C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3" name="文字方塊 412">
          <a:extLst>
            <a:ext uri="{FF2B5EF4-FFF2-40B4-BE49-F238E27FC236}">
              <a16:creationId xmlns:a16="http://schemas.microsoft.com/office/drawing/2014/main" id="{EACFB343-C478-429B-8FC5-27E18577AB2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4" name="文字方塊 413">
          <a:extLst>
            <a:ext uri="{FF2B5EF4-FFF2-40B4-BE49-F238E27FC236}">
              <a16:creationId xmlns:a16="http://schemas.microsoft.com/office/drawing/2014/main" id="{C6CF2D52-B876-4DA0-A275-F375C91F3422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5" name="文字方塊 414">
          <a:extLst>
            <a:ext uri="{FF2B5EF4-FFF2-40B4-BE49-F238E27FC236}">
              <a16:creationId xmlns:a16="http://schemas.microsoft.com/office/drawing/2014/main" id="{18B59E4A-8E5C-4AD0-B25B-959C25E0F11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6" name="文字方塊 415">
          <a:extLst>
            <a:ext uri="{FF2B5EF4-FFF2-40B4-BE49-F238E27FC236}">
              <a16:creationId xmlns:a16="http://schemas.microsoft.com/office/drawing/2014/main" id="{2FD82525-882D-44AE-A10B-1118F2323EB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7" name="文字方塊 416">
          <a:extLst>
            <a:ext uri="{FF2B5EF4-FFF2-40B4-BE49-F238E27FC236}">
              <a16:creationId xmlns:a16="http://schemas.microsoft.com/office/drawing/2014/main" id="{EA42615C-F155-43C2-9EC3-0709603E4B49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8" name="文字方塊 417">
          <a:extLst>
            <a:ext uri="{FF2B5EF4-FFF2-40B4-BE49-F238E27FC236}">
              <a16:creationId xmlns:a16="http://schemas.microsoft.com/office/drawing/2014/main" id="{060E9E3D-293D-4D63-A221-6E56E15EE48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9" name="文字方塊 418">
          <a:extLst>
            <a:ext uri="{FF2B5EF4-FFF2-40B4-BE49-F238E27FC236}">
              <a16:creationId xmlns:a16="http://schemas.microsoft.com/office/drawing/2014/main" id="{9D129DCA-A629-421D-BB73-A1E5D0224D4C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20" name="文字方塊 419">
          <a:extLst>
            <a:ext uri="{FF2B5EF4-FFF2-40B4-BE49-F238E27FC236}">
              <a16:creationId xmlns:a16="http://schemas.microsoft.com/office/drawing/2014/main" id="{B5CF4133-D5A5-463C-B3AB-240B636ED00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21" name="文字方塊 420">
          <a:extLst>
            <a:ext uri="{FF2B5EF4-FFF2-40B4-BE49-F238E27FC236}">
              <a16:creationId xmlns:a16="http://schemas.microsoft.com/office/drawing/2014/main" id="{8A5D4EDC-2513-4E15-80AE-C3BE6E4D786F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2" name="文字方塊 421">
          <a:extLst>
            <a:ext uri="{FF2B5EF4-FFF2-40B4-BE49-F238E27FC236}">
              <a16:creationId xmlns:a16="http://schemas.microsoft.com/office/drawing/2014/main" id="{8B29FF99-8B6B-4D2A-ACB3-59ADD5E3857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3" name="文字方塊 422">
          <a:extLst>
            <a:ext uri="{FF2B5EF4-FFF2-40B4-BE49-F238E27FC236}">
              <a16:creationId xmlns:a16="http://schemas.microsoft.com/office/drawing/2014/main" id="{15FDB8A9-4B22-4AFE-ABA5-7887A9B987A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4" name="文字方塊 423">
          <a:extLst>
            <a:ext uri="{FF2B5EF4-FFF2-40B4-BE49-F238E27FC236}">
              <a16:creationId xmlns:a16="http://schemas.microsoft.com/office/drawing/2014/main" id="{2CB50D3A-9729-4989-A0AD-09745EBABC1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5" name="文字方塊 424">
          <a:extLst>
            <a:ext uri="{FF2B5EF4-FFF2-40B4-BE49-F238E27FC236}">
              <a16:creationId xmlns:a16="http://schemas.microsoft.com/office/drawing/2014/main" id="{186FBFF5-0C42-44A0-879C-E9FCA05F535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6" name="文字方塊 425">
          <a:extLst>
            <a:ext uri="{FF2B5EF4-FFF2-40B4-BE49-F238E27FC236}">
              <a16:creationId xmlns:a16="http://schemas.microsoft.com/office/drawing/2014/main" id="{0D4B1194-9A13-4A0A-AA71-1ED5A590139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7" name="文字方塊 426">
          <a:extLst>
            <a:ext uri="{FF2B5EF4-FFF2-40B4-BE49-F238E27FC236}">
              <a16:creationId xmlns:a16="http://schemas.microsoft.com/office/drawing/2014/main" id="{ADB17993-E1E1-46C7-9AB5-90A356CA246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8" name="文字方塊 427">
          <a:extLst>
            <a:ext uri="{FF2B5EF4-FFF2-40B4-BE49-F238E27FC236}">
              <a16:creationId xmlns:a16="http://schemas.microsoft.com/office/drawing/2014/main" id="{9501837E-2690-46AE-8B45-CED768F264A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9" name="文字方塊 428">
          <a:extLst>
            <a:ext uri="{FF2B5EF4-FFF2-40B4-BE49-F238E27FC236}">
              <a16:creationId xmlns:a16="http://schemas.microsoft.com/office/drawing/2014/main" id="{3C1FE5EF-CC99-4D8B-9169-B6BB2B75384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0" name="文字方塊 429">
          <a:extLst>
            <a:ext uri="{FF2B5EF4-FFF2-40B4-BE49-F238E27FC236}">
              <a16:creationId xmlns:a16="http://schemas.microsoft.com/office/drawing/2014/main" id="{BDB4723A-005C-4F9C-9B4D-8B7574D4357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1" name="文字方塊 430">
          <a:extLst>
            <a:ext uri="{FF2B5EF4-FFF2-40B4-BE49-F238E27FC236}">
              <a16:creationId xmlns:a16="http://schemas.microsoft.com/office/drawing/2014/main" id="{C007BB42-C088-4781-81C1-DC689E8684B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2" name="文字方塊 431">
          <a:extLst>
            <a:ext uri="{FF2B5EF4-FFF2-40B4-BE49-F238E27FC236}">
              <a16:creationId xmlns:a16="http://schemas.microsoft.com/office/drawing/2014/main" id="{D90CE264-F609-488F-B338-785CA069AF7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3" name="文字方塊 432">
          <a:extLst>
            <a:ext uri="{FF2B5EF4-FFF2-40B4-BE49-F238E27FC236}">
              <a16:creationId xmlns:a16="http://schemas.microsoft.com/office/drawing/2014/main" id="{E52C2669-ADD2-4358-8ED8-C485526B07F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4" name="文字方塊 433">
          <a:extLst>
            <a:ext uri="{FF2B5EF4-FFF2-40B4-BE49-F238E27FC236}">
              <a16:creationId xmlns:a16="http://schemas.microsoft.com/office/drawing/2014/main" id="{C0BCE054-2D1E-4175-B6AE-EE529D282BD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5" name="文字方塊 434">
          <a:extLst>
            <a:ext uri="{FF2B5EF4-FFF2-40B4-BE49-F238E27FC236}">
              <a16:creationId xmlns:a16="http://schemas.microsoft.com/office/drawing/2014/main" id="{F625B33B-54B6-4819-A10C-169550DC401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6" name="文字方塊 435">
          <a:extLst>
            <a:ext uri="{FF2B5EF4-FFF2-40B4-BE49-F238E27FC236}">
              <a16:creationId xmlns:a16="http://schemas.microsoft.com/office/drawing/2014/main" id="{4C4922AD-491C-4610-8332-3E15C091CD6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7" name="文字方塊 436">
          <a:extLst>
            <a:ext uri="{FF2B5EF4-FFF2-40B4-BE49-F238E27FC236}">
              <a16:creationId xmlns:a16="http://schemas.microsoft.com/office/drawing/2014/main" id="{077CA394-A4D4-4A26-A4EA-E07E236ECA5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8" name="文字方塊 437">
          <a:extLst>
            <a:ext uri="{FF2B5EF4-FFF2-40B4-BE49-F238E27FC236}">
              <a16:creationId xmlns:a16="http://schemas.microsoft.com/office/drawing/2014/main" id="{6A2BF163-019A-4394-81BD-D754F64CD0C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9" name="文字方塊 438">
          <a:extLst>
            <a:ext uri="{FF2B5EF4-FFF2-40B4-BE49-F238E27FC236}">
              <a16:creationId xmlns:a16="http://schemas.microsoft.com/office/drawing/2014/main" id="{DD226A01-F2C6-4515-A8B3-5F640DAF78A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0" name="文字方塊 439">
          <a:extLst>
            <a:ext uri="{FF2B5EF4-FFF2-40B4-BE49-F238E27FC236}">
              <a16:creationId xmlns:a16="http://schemas.microsoft.com/office/drawing/2014/main" id="{387541DD-DA76-41BE-AA0C-463498D332C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1" name="文字方塊 440">
          <a:extLst>
            <a:ext uri="{FF2B5EF4-FFF2-40B4-BE49-F238E27FC236}">
              <a16:creationId xmlns:a16="http://schemas.microsoft.com/office/drawing/2014/main" id="{51CF4E8B-094E-4978-A10B-1312EF617F3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2" name="文字方塊 441">
          <a:extLst>
            <a:ext uri="{FF2B5EF4-FFF2-40B4-BE49-F238E27FC236}">
              <a16:creationId xmlns:a16="http://schemas.microsoft.com/office/drawing/2014/main" id="{5F91C61F-8DA6-4C7D-B2B2-2F378186BF6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3" name="文字方塊 442">
          <a:extLst>
            <a:ext uri="{FF2B5EF4-FFF2-40B4-BE49-F238E27FC236}">
              <a16:creationId xmlns:a16="http://schemas.microsoft.com/office/drawing/2014/main" id="{BFBD79E9-2524-450D-9A6C-29A1DC95584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4" name="文字方塊 443">
          <a:extLst>
            <a:ext uri="{FF2B5EF4-FFF2-40B4-BE49-F238E27FC236}">
              <a16:creationId xmlns:a16="http://schemas.microsoft.com/office/drawing/2014/main" id="{5A975EE7-CD1E-48EF-A37A-BE193F6271C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5" name="文字方塊 444">
          <a:extLst>
            <a:ext uri="{FF2B5EF4-FFF2-40B4-BE49-F238E27FC236}">
              <a16:creationId xmlns:a16="http://schemas.microsoft.com/office/drawing/2014/main" id="{1732BB98-F2AE-4465-9D11-C58A64B43A0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6" name="文字方塊 445">
          <a:extLst>
            <a:ext uri="{FF2B5EF4-FFF2-40B4-BE49-F238E27FC236}">
              <a16:creationId xmlns:a16="http://schemas.microsoft.com/office/drawing/2014/main" id="{7877301B-7D8A-4AC5-8722-BDC6DE62AC1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7" name="文字方塊 446">
          <a:extLst>
            <a:ext uri="{FF2B5EF4-FFF2-40B4-BE49-F238E27FC236}">
              <a16:creationId xmlns:a16="http://schemas.microsoft.com/office/drawing/2014/main" id="{D01FDB53-8E9D-4FEC-93F9-973DC394EB2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8" name="文字方塊 447">
          <a:extLst>
            <a:ext uri="{FF2B5EF4-FFF2-40B4-BE49-F238E27FC236}">
              <a16:creationId xmlns:a16="http://schemas.microsoft.com/office/drawing/2014/main" id="{B74F0E82-0BAF-4628-9061-25470BB40F8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9" name="文字方塊 448">
          <a:extLst>
            <a:ext uri="{FF2B5EF4-FFF2-40B4-BE49-F238E27FC236}">
              <a16:creationId xmlns:a16="http://schemas.microsoft.com/office/drawing/2014/main" id="{56F8C61B-D200-4C2C-B41F-931AF4AC0EC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50" name="文字方塊 449">
          <a:extLst>
            <a:ext uri="{FF2B5EF4-FFF2-40B4-BE49-F238E27FC236}">
              <a16:creationId xmlns:a16="http://schemas.microsoft.com/office/drawing/2014/main" id="{0EE4ADDD-8901-4FAE-9761-64AD53D8F2D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51" name="文字方塊 450">
          <a:extLst>
            <a:ext uri="{FF2B5EF4-FFF2-40B4-BE49-F238E27FC236}">
              <a16:creationId xmlns:a16="http://schemas.microsoft.com/office/drawing/2014/main" id="{2D2D04C2-124F-4A71-B7B7-D512F3C15AA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52" name="文字方塊 451">
          <a:extLst>
            <a:ext uri="{FF2B5EF4-FFF2-40B4-BE49-F238E27FC236}">
              <a16:creationId xmlns:a16="http://schemas.microsoft.com/office/drawing/2014/main" id="{0CC7ABD0-CB02-433A-8A20-7ED618E4DC4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53" name="文字方塊 452">
          <a:extLst>
            <a:ext uri="{FF2B5EF4-FFF2-40B4-BE49-F238E27FC236}">
              <a16:creationId xmlns:a16="http://schemas.microsoft.com/office/drawing/2014/main" id="{1019E9CB-C0F6-41B1-8468-AE8E1054135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454" name="文字方塊 453">
          <a:extLst>
            <a:ext uri="{FF2B5EF4-FFF2-40B4-BE49-F238E27FC236}">
              <a16:creationId xmlns:a16="http://schemas.microsoft.com/office/drawing/2014/main" id="{8BDD9D91-4025-4D87-A186-B5F383C038F9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455" name="文字方塊 454">
          <a:extLst>
            <a:ext uri="{FF2B5EF4-FFF2-40B4-BE49-F238E27FC236}">
              <a16:creationId xmlns:a16="http://schemas.microsoft.com/office/drawing/2014/main" id="{48995553-52BF-48D5-882B-A0C11CFBCA7D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456" name="文字方塊 455">
          <a:extLst>
            <a:ext uri="{FF2B5EF4-FFF2-40B4-BE49-F238E27FC236}">
              <a16:creationId xmlns:a16="http://schemas.microsoft.com/office/drawing/2014/main" id="{12BF3BE1-D6FF-4E79-80EC-DC90D116DB8B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457" name="文字方塊 456">
          <a:extLst>
            <a:ext uri="{FF2B5EF4-FFF2-40B4-BE49-F238E27FC236}">
              <a16:creationId xmlns:a16="http://schemas.microsoft.com/office/drawing/2014/main" id="{384E5936-A732-4A7C-9A0F-8082560EE3F4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Desktop/111&#24180;4&#26376;&#25554;&#25773;&#32113;&#35336;&#32317;&#34920;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統計總表(則數)"/>
      <sheetName val="1-2統計總表 (檔次)"/>
      <sheetName val="2-1回報新聞處(總計)"/>
      <sheetName val="2-2回報新聞處(分項)"/>
      <sheetName val="3.為民服務(總台)"/>
      <sheetName val="4-1.總台A"/>
      <sheetName val="4-2.總台B"/>
      <sheetName val="4-3.總台C"/>
      <sheetName val="4-4.總台D"/>
      <sheetName val="4-5.總台E"/>
      <sheetName val="5.彰化分台"/>
      <sheetName val="6.高雄分台"/>
      <sheetName val="7.花蓮分台"/>
      <sheetName val="8.臺東分台"/>
    </sheetNames>
    <sheetDataSet>
      <sheetData sheetId="0">
        <row r="2">
          <cell r="D2" t="str">
            <v>C行政院新聞傳播處政策宣導</v>
          </cell>
          <cell r="E2" t="str">
            <v>D政府政策宣導</v>
          </cell>
          <cell r="F2" t="str">
            <v>E民間公益宣導</v>
          </cell>
          <cell r="G2" t="str">
            <v>合計則數</v>
          </cell>
        </row>
      </sheetData>
      <sheetData sheetId="1"/>
      <sheetData sheetId="2"/>
      <sheetData sheetId="3"/>
      <sheetData sheetId="4">
        <row r="1">
          <cell r="A1" t="str">
            <v>教育電臺111年宣導廣告製播成果統計表</v>
          </cell>
          <cell r="B1"/>
          <cell r="C1"/>
          <cell r="D1"/>
          <cell r="E1"/>
          <cell r="F1"/>
          <cell r="G1"/>
        </row>
        <row r="4">
          <cell r="B4" t="str">
            <v>4月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F9F4-C6BB-46C7-A916-7DC91DDB118D}">
  <sheetPr>
    <tabColor theme="0"/>
  </sheetPr>
  <dimension ref="A1:O443"/>
  <sheetViews>
    <sheetView tabSelected="1" zoomScaleNormal="100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D9" sqref="D9"/>
    </sheetView>
  </sheetViews>
  <sheetFormatPr defaultColWidth="9" defaultRowHeight="16.5"/>
  <cols>
    <col min="1" max="1" width="9.5" style="1" customWidth="1"/>
    <col min="2" max="2" width="6.25" style="1" customWidth="1"/>
    <col min="3" max="3" width="6.75" style="2" customWidth="1"/>
    <col min="4" max="4" width="29.5" style="1" customWidth="1"/>
    <col min="5" max="5" width="47.375" style="1" customWidth="1"/>
    <col min="6" max="6" width="6.75" style="3" customWidth="1"/>
    <col min="7" max="8" width="9" style="2"/>
    <col min="9" max="9" width="10.25" style="1" customWidth="1"/>
    <col min="10" max="10" width="9" style="1"/>
    <col min="11" max="11" width="12.125" style="1" customWidth="1"/>
    <col min="12" max="16384" width="9" style="1"/>
  </cols>
  <sheetData>
    <row r="1" spans="1:15" ht="17.25" thickBot="1">
      <c r="A1" s="38" t="str">
        <f>'[1]3.為民服務(總台)'!A1:G1</f>
        <v>教育電臺111年宣導廣告製播成果統計表</v>
      </c>
      <c r="B1" s="38"/>
      <c r="C1" s="38"/>
      <c r="D1" s="38"/>
      <c r="E1" s="38"/>
      <c r="F1" s="38"/>
      <c r="G1" s="38"/>
    </row>
    <row r="2" spans="1:15">
      <c r="A2" s="39" t="s">
        <v>13</v>
      </c>
      <c r="B2" s="39" t="s">
        <v>12</v>
      </c>
      <c r="C2" s="41" t="s">
        <v>11</v>
      </c>
      <c r="D2" s="41"/>
      <c r="E2" s="39" t="s">
        <v>10</v>
      </c>
      <c r="F2" s="42" t="s">
        <v>9</v>
      </c>
      <c r="G2" s="44" t="s">
        <v>8</v>
      </c>
      <c r="H2" s="34"/>
      <c r="I2" s="32" t="s">
        <v>7</v>
      </c>
      <c r="J2" s="32" t="s">
        <v>6</v>
      </c>
      <c r="K2" s="32" t="str">
        <f>'[1]1-1統計總表(則數)'!D2</f>
        <v>C行政院新聞傳播處政策宣導</v>
      </c>
      <c r="L2" s="32" t="str">
        <f>'[1]1-1統計總表(則數)'!E2</f>
        <v>D政府政策宣導</v>
      </c>
      <c r="M2" s="32" t="str">
        <f>'[1]1-1統計總表(則數)'!F2</f>
        <v>E民間公益宣導</v>
      </c>
      <c r="N2" s="36" t="str">
        <f>'[1]1-1統計總表(則數)'!G2</f>
        <v>合計則數</v>
      </c>
      <c r="O2" s="13"/>
    </row>
    <row r="3" spans="1:15" ht="17.25" thickBot="1">
      <c r="A3" s="39"/>
      <c r="B3" s="40"/>
      <c r="C3" s="7" t="s">
        <v>5</v>
      </c>
      <c r="D3" s="31" t="s">
        <v>4</v>
      </c>
      <c r="E3" s="40"/>
      <c r="F3" s="43"/>
      <c r="G3" s="45"/>
      <c r="H3" s="35"/>
      <c r="I3" s="33"/>
      <c r="J3" s="33"/>
      <c r="K3" s="33"/>
      <c r="L3" s="33"/>
      <c r="M3" s="33"/>
      <c r="N3" s="37"/>
      <c r="O3" s="13"/>
    </row>
    <row r="4" spans="1:15" s="14" customFormat="1" ht="17.25" thickBot="1">
      <c r="A4" s="30" t="s">
        <v>3</v>
      </c>
      <c r="B4" s="29" t="str">
        <f>'[1]3.為民服務(總台)'!B4</f>
        <v>4月</v>
      </c>
      <c r="C4" s="28"/>
      <c r="D4" s="27"/>
      <c r="E4" s="27" t="s">
        <v>2</v>
      </c>
      <c r="F4" s="26"/>
      <c r="G4" s="25">
        <f>SUM(G5:G68)</f>
        <v>0</v>
      </c>
      <c r="H4" s="24" t="s">
        <v>1</v>
      </c>
      <c r="I4" s="23">
        <f>COUNTIF($F$5:$F$56,"A")</f>
        <v>0</v>
      </c>
      <c r="J4" s="23">
        <f>COUNTIF($F5:$F56,"B")</f>
        <v>0</v>
      </c>
      <c r="K4" s="23">
        <f>COUNTIF($F5:$F68,"C")</f>
        <v>0</v>
      </c>
      <c r="L4" s="23">
        <f>COUNTIF($F5:$F68,"D")</f>
        <v>0</v>
      </c>
      <c r="M4" s="23">
        <f>COUNTIF($F5:$F68,"E")</f>
        <v>0</v>
      </c>
      <c r="N4" s="23">
        <f>SUM(I4:M4)</f>
        <v>0</v>
      </c>
      <c r="O4" s="22"/>
    </row>
    <row r="5" spans="1:15" ht="17.25" thickBot="1">
      <c r="A5" s="6"/>
      <c r="B5" s="5"/>
      <c r="C5" s="12"/>
      <c r="D5" s="16"/>
      <c r="E5" s="16"/>
      <c r="F5" s="15"/>
      <c r="G5" s="10"/>
      <c r="H5" s="21" t="s">
        <v>0</v>
      </c>
      <c r="I5" s="20">
        <f>SUMIF($F5:$F56,"A",$G5:$G56)</f>
        <v>0</v>
      </c>
      <c r="J5" s="20">
        <f>SUMIF($F5:$F56,"B",$G5:$G56)</f>
        <v>0</v>
      </c>
      <c r="K5" s="20">
        <f>SUMIF($F5:$F68,"C",$G5:$G68)</f>
        <v>0</v>
      </c>
      <c r="L5" s="20">
        <f>SUMIF($F5:$F68,"D",$G5:$G68)</f>
        <v>0</v>
      </c>
      <c r="M5" s="20">
        <f>SUMIF($F5:$F68,"E",$G5:$G68)</f>
        <v>0</v>
      </c>
      <c r="N5" s="20">
        <f>SUM(I5:M5)</f>
        <v>0</v>
      </c>
      <c r="O5" s="13"/>
    </row>
    <row r="6" spans="1:15">
      <c r="A6" s="6"/>
      <c r="B6" s="5"/>
      <c r="C6" s="12"/>
      <c r="D6" s="16"/>
      <c r="E6" s="16"/>
      <c r="F6" s="15"/>
      <c r="G6" s="10"/>
      <c r="H6" s="18"/>
    </row>
    <row r="7" spans="1:15">
      <c r="A7" s="6"/>
      <c r="B7" s="5"/>
      <c r="C7" s="12"/>
      <c r="D7" s="16"/>
      <c r="E7" s="17"/>
      <c r="F7" s="15"/>
      <c r="G7" s="10"/>
      <c r="H7" s="18"/>
    </row>
    <row r="8" spans="1:15">
      <c r="A8" s="6"/>
      <c r="B8" s="5"/>
      <c r="C8" s="12"/>
      <c r="D8" s="16"/>
      <c r="E8" s="19"/>
      <c r="F8" s="15"/>
      <c r="G8" s="10"/>
      <c r="H8" s="18"/>
    </row>
    <row r="9" spans="1:15">
      <c r="A9" s="6"/>
      <c r="B9" s="5"/>
      <c r="C9" s="12"/>
      <c r="D9" s="16"/>
      <c r="E9" s="17"/>
      <c r="F9" s="15"/>
      <c r="G9" s="10"/>
      <c r="H9" s="9"/>
      <c r="I9" s="13"/>
    </row>
    <row r="10" spans="1:15">
      <c r="A10" s="6"/>
      <c r="B10" s="5"/>
      <c r="C10" s="12"/>
      <c r="D10" s="16"/>
      <c r="E10" s="4"/>
      <c r="F10" s="15"/>
      <c r="G10" s="10"/>
      <c r="H10" s="9"/>
    </row>
    <row r="11" spans="1:15">
      <c r="A11" s="6"/>
      <c r="B11" s="5"/>
      <c r="C11" s="12"/>
      <c r="D11" s="16"/>
      <c r="E11" s="4"/>
      <c r="F11" s="15"/>
      <c r="G11" s="10"/>
      <c r="H11" s="9"/>
    </row>
    <row r="12" spans="1:15">
      <c r="A12" s="6"/>
      <c r="B12" s="5"/>
      <c r="C12" s="12"/>
      <c r="D12" s="16"/>
      <c r="E12" s="4"/>
      <c r="F12" s="15"/>
      <c r="G12" s="10"/>
      <c r="H12" s="9"/>
    </row>
    <row r="13" spans="1:15">
      <c r="A13" s="6"/>
      <c r="B13" s="5"/>
      <c r="C13" s="12"/>
      <c r="D13" s="16"/>
      <c r="E13" s="4"/>
      <c r="F13" s="15"/>
      <c r="G13" s="10"/>
      <c r="H13" s="9"/>
    </row>
    <row r="14" spans="1:15">
      <c r="A14" s="6"/>
      <c r="B14" s="5"/>
      <c r="C14" s="12"/>
      <c r="D14" s="4"/>
      <c r="E14" s="14"/>
      <c r="F14" s="11"/>
      <c r="G14" s="10"/>
      <c r="H14" s="9"/>
      <c r="I14" s="13"/>
    </row>
    <row r="15" spans="1:15">
      <c r="A15" s="6"/>
      <c r="B15" s="5"/>
      <c r="C15" s="12"/>
      <c r="D15" s="4"/>
      <c r="E15" s="14"/>
      <c r="F15" s="11"/>
      <c r="G15" s="10"/>
      <c r="H15" s="9"/>
      <c r="I15" s="13"/>
    </row>
    <row r="16" spans="1:15">
      <c r="A16" s="6"/>
      <c r="B16" s="5"/>
      <c r="C16" s="12"/>
      <c r="D16" s="4"/>
      <c r="E16" s="14"/>
      <c r="F16" s="11"/>
      <c r="G16" s="10"/>
      <c r="H16" s="9"/>
      <c r="I16" s="13"/>
    </row>
    <row r="17" spans="1:9">
      <c r="A17" s="6"/>
      <c r="B17" s="5"/>
      <c r="C17" s="12"/>
      <c r="D17" s="4"/>
      <c r="E17" s="14"/>
      <c r="F17" s="11"/>
      <c r="G17" s="10"/>
      <c r="H17" s="9"/>
      <c r="I17" s="13"/>
    </row>
    <row r="18" spans="1:9">
      <c r="A18" s="6"/>
      <c r="B18" s="5"/>
      <c r="C18" s="12"/>
      <c r="D18" s="4"/>
      <c r="E18" s="14"/>
      <c r="F18" s="11"/>
      <c r="G18" s="10"/>
      <c r="H18" s="9"/>
      <c r="I18" s="13"/>
    </row>
    <row r="19" spans="1:9">
      <c r="A19" s="6"/>
      <c r="B19" s="5"/>
      <c r="C19" s="12"/>
      <c r="D19" s="4"/>
      <c r="E19" s="14"/>
      <c r="F19" s="11"/>
      <c r="G19" s="10"/>
      <c r="H19" s="9"/>
      <c r="I19" s="13"/>
    </row>
    <row r="20" spans="1:9">
      <c r="A20" s="6"/>
      <c r="B20" s="5"/>
      <c r="C20" s="12"/>
      <c r="D20" s="4"/>
      <c r="E20" s="14"/>
      <c r="F20" s="11"/>
      <c r="G20" s="10"/>
      <c r="H20" s="9"/>
      <c r="I20" s="13"/>
    </row>
    <row r="21" spans="1:9">
      <c r="A21" s="6"/>
      <c r="B21" s="5"/>
      <c r="C21" s="12"/>
      <c r="D21" s="4"/>
      <c r="E21" s="14"/>
      <c r="F21" s="11"/>
      <c r="G21" s="10"/>
      <c r="H21" s="9"/>
      <c r="I21" s="13"/>
    </row>
    <row r="22" spans="1:9">
      <c r="A22" s="6"/>
      <c r="B22" s="5"/>
      <c r="C22" s="12"/>
      <c r="D22" s="4"/>
      <c r="E22" s="14"/>
      <c r="F22" s="11"/>
      <c r="G22" s="10"/>
      <c r="H22" s="9"/>
      <c r="I22" s="13"/>
    </row>
    <row r="23" spans="1:9">
      <c r="A23" s="6"/>
      <c r="B23" s="5"/>
      <c r="C23" s="12"/>
      <c r="D23" s="4"/>
      <c r="E23" s="14"/>
      <c r="F23" s="11"/>
      <c r="G23" s="10"/>
      <c r="H23" s="9"/>
      <c r="I23" s="13"/>
    </row>
    <row r="24" spans="1:9">
      <c r="A24" s="6"/>
      <c r="B24" s="5"/>
      <c r="C24" s="12"/>
      <c r="D24" s="4"/>
      <c r="E24" s="14"/>
      <c r="F24" s="11"/>
      <c r="G24" s="10"/>
      <c r="H24" s="9"/>
      <c r="I24" s="13"/>
    </row>
    <row r="25" spans="1:9">
      <c r="A25" s="6"/>
      <c r="B25" s="5"/>
      <c r="C25" s="12"/>
      <c r="D25" s="4"/>
      <c r="E25" s="14"/>
      <c r="F25" s="11"/>
      <c r="G25" s="10"/>
      <c r="H25" s="9"/>
      <c r="I25" s="13"/>
    </row>
    <row r="26" spans="1:9">
      <c r="A26" s="6"/>
      <c r="B26" s="5"/>
      <c r="C26" s="12"/>
      <c r="D26" s="4"/>
      <c r="E26" s="14"/>
      <c r="F26" s="11"/>
      <c r="G26" s="10"/>
      <c r="H26" s="9"/>
      <c r="I26" s="13"/>
    </row>
    <row r="27" spans="1:9">
      <c r="A27" s="6"/>
      <c r="B27" s="5"/>
      <c r="C27" s="12"/>
      <c r="D27" s="4"/>
      <c r="E27" s="14"/>
      <c r="F27" s="11"/>
      <c r="G27" s="10"/>
      <c r="H27" s="9"/>
      <c r="I27" s="13"/>
    </row>
    <row r="28" spans="1:9">
      <c r="A28" s="6"/>
      <c r="B28" s="5"/>
      <c r="C28" s="12"/>
      <c r="D28" s="4"/>
      <c r="E28" s="4"/>
      <c r="F28" s="11"/>
      <c r="G28" s="10"/>
      <c r="H28" s="9"/>
      <c r="I28" s="13"/>
    </row>
    <row r="29" spans="1:9">
      <c r="A29" s="6"/>
      <c r="B29" s="5"/>
      <c r="C29" s="12"/>
      <c r="D29" s="4"/>
      <c r="E29" s="4"/>
      <c r="F29" s="11"/>
      <c r="G29" s="10"/>
      <c r="H29" s="9"/>
      <c r="I29" s="13"/>
    </row>
    <row r="30" spans="1:9">
      <c r="A30" s="6"/>
      <c r="B30" s="5"/>
      <c r="C30" s="12"/>
      <c r="D30" s="4"/>
      <c r="E30" s="4"/>
      <c r="F30" s="11"/>
      <c r="G30" s="10"/>
      <c r="H30" s="9"/>
      <c r="I30" s="13"/>
    </row>
    <row r="31" spans="1:9">
      <c r="A31" s="6"/>
      <c r="B31" s="5"/>
      <c r="C31" s="12"/>
      <c r="D31" s="4"/>
      <c r="E31" s="4"/>
      <c r="F31" s="11"/>
      <c r="G31" s="10"/>
      <c r="H31" s="9"/>
      <c r="I31" s="13"/>
    </row>
    <row r="32" spans="1:9">
      <c r="A32" s="6"/>
      <c r="B32" s="5"/>
      <c r="C32" s="12"/>
      <c r="D32" s="4"/>
      <c r="E32" s="4"/>
      <c r="F32" s="11"/>
      <c r="G32" s="10"/>
      <c r="H32" s="9"/>
    </row>
    <row r="33" spans="1:8">
      <c r="A33" s="6"/>
      <c r="B33" s="5"/>
      <c r="C33" s="12"/>
      <c r="D33" s="4"/>
      <c r="E33" s="4"/>
      <c r="F33" s="11"/>
      <c r="G33" s="10"/>
      <c r="H33" s="9"/>
    </row>
    <row r="34" spans="1:8">
      <c r="A34" s="6"/>
      <c r="B34" s="5"/>
      <c r="C34" s="12"/>
      <c r="D34" s="4"/>
      <c r="E34" s="4"/>
      <c r="F34" s="11"/>
      <c r="G34" s="10"/>
      <c r="H34" s="9"/>
    </row>
    <row r="35" spans="1:8">
      <c r="A35" s="6"/>
      <c r="B35" s="5"/>
      <c r="C35" s="12"/>
      <c r="D35" s="16"/>
      <c r="E35" s="19"/>
      <c r="F35" s="15"/>
      <c r="G35" s="10"/>
      <c r="H35" s="9"/>
    </row>
    <row r="36" spans="1:8">
      <c r="A36" s="6"/>
      <c r="B36" s="5"/>
      <c r="C36" s="12"/>
      <c r="D36" s="16"/>
      <c r="E36" s="17"/>
      <c r="F36" s="15"/>
      <c r="G36" s="10"/>
      <c r="H36" s="9"/>
    </row>
    <row r="37" spans="1:8">
      <c r="A37" s="6"/>
      <c r="B37" s="5"/>
      <c r="C37" s="12"/>
      <c r="D37" s="16"/>
      <c r="E37" s="4"/>
      <c r="F37" s="15"/>
      <c r="G37" s="10"/>
      <c r="H37" s="9"/>
    </row>
    <row r="38" spans="1:8">
      <c r="A38" s="6"/>
      <c r="B38" s="5"/>
      <c r="C38" s="12"/>
      <c r="D38" s="16"/>
      <c r="E38" s="4"/>
      <c r="F38" s="15"/>
      <c r="G38" s="10"/>
      <c r="H38" s="9"/>
    </row>
    <row r="39" spans="1:8">
      <c r="A39" s="6"/>
      <c r="B39" s="5"/>
      <c r="C39" s="12"/>
      <c r="D39" s="16"/>
      <c r="E39" s="19"/>
      <c r="F39" s="15"/>
      <c r="G39" s="10"/>
      <c r="H39" s="9"/>
    </row>
    <row r="40" spans="1:8">
      <c r="A40" s="6"/>
      <c r="B40" s="5"/>
      <c r="C40" s="12"/>
      <c r="D40" s="16"/>
      <c r="E40" s="17"/>
      <c r="F40" s="15"/>
      <c r="G40" s="10"/>
      <c r="H40" s="9"/>
    </row>
    <row r="41" spans="1:8">
      <c r="A41" s="6"/>
      <c r="B41" s="5"/>
      <c r="C41" s="12"/>
      <c r="D41" s="16"/>
      <c r="E41" s="4"/>
      <c r="F41" s="15"/>
      <c r="G41" s="10"/>
      <c r="H41" s="9"/>
    </row>
    <row r="42" spans="1:8">
      <c r="A42" s="6"/>
      <c r="B42" s="5"/>
      <c r="C42" s="12"/>
      <c r="D42" s="16"/>
      <c r="E42" s="4"/>
      <c r="F42" s="15"/>
      <c r="G42" s="10"/>
      <c r="H42" s="9"/>
    </row>
    <row r="43" spans="1:8">
      <c r="A43" s="6"/>
      <c r="B43" s="5"/>
      <c r="C43" s="12"/>
      <c r="D43" s="16"/>
      <c r="E43" s="19"/>
      <c r="F43" s="15"/>
      <c r="G43" s="10"/>
      <c r="H43" s="9"/>
    </row>
    <row r="44" spans="1:8">
      <c r="A44" s="6"/>
      <c r="B44" s="5"/>
      <c r="C44" s="12"/>
      <c r="D44" s="16"/>
      <c r="E44" s="17"/>
      <c r="F44" s="15"/>
      <c r="G44" s="10"/>
      <c r="H44" s="9"/>
    </row>
    <row r="45" spans="1:8">
      <c r="A45" s="6"/>
      <c r="B45" s="5"/>
      <c r="C45" s="12"/>
      <c r="D45" s="16"/>
      <c r="E45" s="4"/>
      <c r="F45" s="15"/>
      <c r="G45" s="10"/>
      <c r="H45" s="9"/>
    </row>
    <row r="46" spans="1:8">
      <c r="A46" s="6"/>
      <c r="B46" s="5"/>
      <c r="C46" s="12"/>
      <c r="D46" s="16"/>
      <c r="E46" s="4"/>
      <c r="F46" s="15"/>
      <c r="G46" s="10"/>
    </row>
    <row r="47" spans="1:8">
      <c r="A47" s="6"/>
      <c r="B47" s="5"/>
      <c r="C47" s="12"/>
      <c r="D47" s="16"/>
      <c r="E47" s="19"/>
      <c r="F47" s="15"/>
      <c r="G47" s="10"/>
      <c r="H47" s="1"/>
    </row>
    <row r="48" spans="1:8">
      <c r="A48" s="6"/>
      <c r="B48" s="5"/>
      <c r="C48" s="12"/>
      <c r="D48" s="16"/>
      <c r="E48" s="17"/>
      <c r="F48" s="15"/>
      <c r="G48" s="10"/>
      <c r="H48" s="1"/>
    </row>
    <row r="49" spans="1:8">
      <c r="A49" s="6"/>
      <c r="B49" s="5"/>
      <c r="C49" s="12"/>
      <c r="D49" s="16"/>
      <c r="E49" s="4"/>
      <c r="F49" s="15"/>
      <c r="G49" s="10"/>
      <c r="H49" s="1"/>
    </row>
    <row r="50" spans="1:8">
      <c r="A50" s="6"/>
      <c r="B50" s="5"/>
      <c r="C50" s="12"/>
      <c r="D50" s="16"/>
      <c r="E50" s="4"/>
      <c r="F50" s="15"/>
      <c r="G50" s="10"/>
      <c r="H50" s="1"/>
    </row>
    <row r="51" spans="1:8">
      <c r="A51" s="6"/>
      <c r="B51" s="5"/>
      <c r="C51" s="12"/>
      <c r="D51" s="16"/>
      <c r="E51" s="19"/>
      <c r="F51" s="15"/>
      <c r="G51" s="10"/>
      <c r="H51" s="1"/>
    </row>
    <row r="52" spans="1:8">
      <c r="A52" s="6"/>
      <c r="B52" s="5"/>
      <c r="C52" s="12"/>
      <c r="D52" s="16"/>
      <c r="E52" s="17"/>
      <c r="F52" s="15"/>
      <c r="G52" s="10"/>
      <c r="H52" s="1"/>
    </row>
    <row r="53" spans="1:8">
      <c r="A53" s="6"/>
      <c r="B53" s="5"/>
      <c r="C53" s="12"/>
      <c r="D53" s="16"/>
      <c r="E53" s="4"/>
      <c r="F53" s="15"/>
      <c r="G53" s="10"/>
      <c r="H53" s="1"/>
    </row>
    <row r="54" spans="1:8">
      <c r="A54" s="6"/>
      <c r="B54" s="5"/>
      <c r="C54" s="12"/>
      <c r="D54" s="16"/>
      <c r="E54" s="4"/>
      <c r="F54" s="15"/>
      <c r="G54" s="10"/>
      <c r="H54" s="1"/>
    </row>
    <row r="55" spans="1:8">
      <c r="A55" s="6"/>
      <c r="B55" s="5"/>
      <c r="C55" s="12"/>
      <c r="D55" s="16"/>
      <c r="E55" s="19"/>
      <c r="F55" s="15"/>
      <c r="G55" s="10"/>
      <c r="H55" s="1"/>
    </row>
    <row r="56" spans="1:8">
      <c r="A56" s="6"/>
      <c r="B56" s="5"/>
      <c r="C56" s="12"/>
      <c r="D56" s="16"/>
      <c r="E56" s="17"/>
      <c r="F56" s="15"/>
      <c r="G56" s="10"/>
      <c r="H56" s="1"/>
    </row>
    <row r="57" spans="1:8">
      <c r="A57" s="6"/>
      <c r="B57" s="5"/>
      <c r="C57" s="12"/>
      <c r="D57" s="16"/>
      <c r="E57" s="4"/>
      <c r="F57" s="15"/>
      <c r="G57" s="10"/>
      <c r="H57" s="8"/>
    </row>
    <row r="58" spans="1:8">
      <c r="A58" s="6"/>
      <c r="B58" s="5"/>
      <c r="C58" s="12"/>
      <c r="D58" s="16"/>
      <c r="E58" s="4"/>
      <c r="F58" s="15"/>
      <c r="G58" s="10"/>
    </row>
    <row r="59" spans="1:8">
      <c r="A59" s="6"/>
      <c r="B59" s="5"/>
      <c r="C59" s="12"/>
      <c r="D59" s="16"/>
      <c r="E59" s="19"/>
      <c r="F59" s="15"/>
      <c r="G59" s="10"/>
    </row>
    <row r="60" spans="1:8">
      <c r="A60" s="6"/>
      <c r="B60" s="5"/>
      <c r="C60" s="12"/>
      <c r="D60" s="16"/>
      <c r="E60" s="17"/>
      <c r="F60" s="15"/>
      <c r="G60" s="10"/>
    </row>
    <row r="61" spans="1:8">
      <c r="A61" s="6"/>
      <c r="B61" s="5"/>
      <c r="C61" s="12"/>
      <c r="D61" s="16"/>
      <c r="E61" s="4"/>
      <c r="F61" s="15"/>
      <c r="G61" s="10"/>
    </row>
    <row r="62" spans="1:8" s="4" customFormat="1">
      <c r="A62" s="6"/>
      <c r="B62" s="5"/>
      <c r="C62" s="12"/>
      <c r="D62" s="16"/>
      <c r="F62" s="15"/>
      <c r="G62" s="10"/>
      <c r="H62" s="2"/>
    </row>
    <row r="63" spans="1:8">
      <c r="A63" s="6"/>
      <c r="B63" s="5"/>
      <c r="C63" s="12"/>
      <c r="D63" s="16"/>
      <c r="E63" s="19"/>
      <c r="F63" s="15"/>
      <c r="G63" s="10"/>
    </row>
    <row r="64" spans="1:8">
      <c r="A64" s="6"/>
      <c r="B64" s="5"/>
      <c r="C64" s="12"/>
      <c r="D64" s="16"/>
      <c r="E64" s="17"/>
      <c r="F64" s="15"/>
      <c r="G64" s="10"/>
    </row>
    <row r="65" spans="1:8">
      <c r="A65" s="6"/>
      <c r="B65" s="5"/>
      <c r="C65" s="12"/>
      <c r="D65" s="16"/>
      <c r="E65" s="4"/>
      <c r="F65" s="15"/>
      <c r="G65" s="10"/>
    </row>
    <row r="66" spans="1:8">
      <c r="A66" s="6"/>
      <c r="B66" s="5"/>
      <c r="C66" s="12"/>
      <c r="D66" s="16"/>
      <c r="E66" s="4"/>
      <c r="F66" s="15"/>
      <c r="G66" s="10"/>
    </row>
    <row r="67" spans="1:8">
      <c r="A67" s="6"/>
      <c r="B67" s="5"/>
      <c r="C67" s="12"/>
      <c r="D67" s="16"/>
      <c r="E67" s="19"/>
      <c r="F67" s="15"/>
      <c r="G67" s="10"/>
    </row>
    <row r="68" spans="1:8">
      <c r="A68" s="6"/>
      <c r="B68" s="5"/>
      <c r="C68" s="12"/>
      <c r="D68" s="16"/>
      <c r="E68" s="17"/>
      <c r="F68" s="15"/>
      <c r="G68" s="10"/>
    </row>
    <row r="69" spans="1:8">
      <c r="A69" s="6"/>
      <c r="B69" s="5"/>
      <c r="C69" s="12"/>
      <c r="D69" s="16"/>
      <c r="E69" s="4"/>
      <c r="F69" s="15"/>
      <c r="G69" s="10"/>
    </row>
    <row r="70" spans="1:8">
      <c r="A70" s="6"/>
      <c r="B70" s="5"/>
      <c r="C70" s="12"/>
      <c r="D70" s="16"/>
      <c r="E70" s="4"/>
      <c r="F70" s="15"/>
      <c r="G70" s="10"/>
      <c r="H70" s="1"/>
    </row>
    <row r="71" spans="1:8">
      <c r="A71" s="6"/>
      <c r="B71" s="5"/>
      <c r="C71" s="12"/>
      <c r="D71" s="16"/>
      <c r="E71" s="19"/>
      <c r="F71" s="15"/>
      <c r="G71" s="10"/>
      <c r="H71" s="1"/>
    </row>
    <row r="72" spans="1:8">
      <c r="A72" s="6"/>
      <c r="B72" s="5"/>
      <c r="C72" s="12"/>
      <c r="D72" s="16"/>
      <c r="E72" s="17"/>
      <c r="F72" s="15"/>
      <c r="G72" s="10"/>
      <c r="H72" s="1"/>
    </row>
    <row r="73" spans="1:8">
      <c r="A73" s="6"/>
      <c r="B73" s="5"/>
      <c r="C73" s="12"/>
      <c r="D73" s="16"/>
      <c r="E73" s="4"/>
      <c r="F73" s="15"/>
      <c r="G73" s="10"/>
      <c r="H73" s="1"/>
    </row>
    <row r="74" spans="1:8">
      <c r="A74" s="6"/>
      <c r="B74" s="5"/>
      <c r="C74" s="12"/>
      <c r="D74" s="16"/>
      <c r="E74" s="4"/>
      <c r="F74" s="15"/>
      <c r="G74" s="10"/>
      <c r="H74" s="1"/>
    </row>
    <row r="75" spans="1:8">
      <c r="A75" s="6"/>
      <c r="B75" s="5"/>
      <c r="C75" s="12"/>
      <c r="D75" s="16"/>
      <c r="E75" s="19"/>
      <c r="F75" s="15"/>
      <c r="G75" s="10"/>
      <c r="H75" s="1"/>
    </row>
    <row r="76" spans="1:8">
      <c r="A76" s="6"/>
      <c r="B76" s="5"/>
      <c r="C76" s="12"/>
      <c r="D76" s="16"/>
      <c r="E76" s="17"/>
      <c r="F76" s="15"/>
      <c r="G76" s="10"/>
      <c r="H76" s="1"/>
    </row>
    <row r="77" spans="1:8">
      <c r="A77" s="6"/>
      <c r="B77" s="5"/>
      <c r="C77" s="12"/>
      <c r="D77" s="16"/>
      <c r="E77" s="4"/>
      <c r="F77" s="15"/>
      <c r="G77" s="10"/>
      <c r="H77" s="1"/>
    </row>
    <row r="78" spans="1:8">
      <c r="A78" s="6"/>
      <c r="B78" s="5"/>
      <c r="C78" s="12"/>
      <c r="D78" s="16"/>
      <c r="E78" s="4"/>
      <c r="F78" s="15"/>
      <c r="G78" s="10"/>
      <c r="H78" s="1"/>
    </row>
    <row r="79" spans="1:8">
      <c r="A79" s="6"/>
      <c r="B79" s="5"/>
      <c r="C79" s="12"/>
      <c r="D79" s="16"/>
      <c r="E79" s="19"/>
      <c r="F79" s="15"/>
      <c r="G79" s="10"/>
      <c r="H79" s="1"/>
    </row>
    <row r="80" spans="1:8">
      <c r="A80" s="6"/>
      <c r="B80" s="5"/>
      <c r="C80" s="12"/>
      <c r="D80" s="16"/>
      <c r="E80" s="17"/>
      <c r="F80" s="15"/>
      <c r="G80" s="10"/>
      <c r="H80" s="1"/>
    </row>
    <row r="81" spans="1:8">
      <c r="A81" s="6"/>
      <c r="B81" s="5"/>
      <c r="C81" s="12"/>
      <c r="D81" s="16"/>
      <c r="E81" s="4"/>
      <c r="F81" s="15"/>
      <c r="G81" s="10"/>
      <c r="H81" s="1"/>
    </row>
    <row r="82" spans="1:8">
      <c r="A82" s="6"/>
      <c r="B82" s="5"/>
      <c r="C82" s="12"/>
      <c r="D82" s="16"/>
      <c r="E82" s="4"/>
      <c r="F82" s="15"/>
      <c r="G82" s="10"/>
      <c r="H82" s="1"/>
    </row>
    <row r="83" spans="1:8">
      <c r="A83" s="6"/>
      <c r="B83" s="5"/>
      <c r="C83" s="12"/>
      <c r="D83" s="16"/>
      <c r="E83" s="19"/>
      <c r="F83" s="15"/>
      <c r="G83" s="10"/>
      <c r="H83" s="1"/>
    </row>
    <row r="84" spans="1:8">
      <c r="A84" s="6"/>
      <c r="B84" s="5"/>
      <c r="C84" s="12"/>
      <c r="D84" s="16"/>
      <c r="E84" s="17"/>
      <c r="F84" s="15"/>
      <c r="G84" s="10"/>
      <c r="H84" s="1"/>
    </row>
    <row r="85" spans="1:8">
      <c r="A85" s="6"/>
      <c r="B85" s="5"/>
      <c r="C85" s="12"/>
      <c r="D85" s="16"/>
      <c r="E85" s="4"/>
      <c r="F85" s="15"/>
      <c r="G85" s="10"/>
      <c r="H85" s="1"/>
    </row>
    <row r="86" spans="1:8">
      <c r="A86" s="6"/>
      <c r="B86" s="5"/>
      <c r="C86" s="12"/>
      <c r="D86" s="16"/>
      <c r="E86" s="4"/>
      <c r="F86" s="15"/>
      <c r="G86" s="10"/>
    </row>
    <row r="87" spans="1:8">
      <c r="A87" s="6"/>
      <c r="B87" s="5"/>
      <c r="C87" s="12"/>
      <c r="D87" s="16"/>
      <c r="E87" s="19"/>
      <c r="F87" s="15"/>
      <c r="G87" s="10"/>
    </row>
    <row r="88" spans="1:8">
      <c r="A88" s="6"/>
      <c r="B88" s="5"/>
      <c r="C88" s="12"/>
      <c r="D88" s="16"/>
      <c r="E88" s="17"/>
      <c r="F88" s="15"/>
      <c r="G88" s="10"/>
    </row>
    <row r="89" spans="1:8" s="4" customFormat="1">
      <c r="A89" s="6"/>
      <c r="B89" s="5"/>
      <c r="C89" s="12"/>
      <c r="D89" s="16"/>
      <c r="F89" s="15"/>
      <c r="G89" s="10"/>
      <c r="H89" s="2"/>
    </row>
    <row r="90" spans="1:8" s="4" customFormat="1">
      <c r="A90" s="6"/>
      <c r="B90" s="5"/>
      <c r="C90" s="12"/>
      <c r="D90" s="16"/>
      <c r="F90" s="15"/>
      <c r="G90" s="10"/>
      <c r="H90" s="2"/>
    </row>
    <row r="91" spans="1:8">
      <c r="A91" s="6"/>
      <c r="B91" s="5"/>
      <c r="C91" s="12"/>
      <c r="D91" s="16"/>
      <c r="E91" s="19"/>
      <c r="F91" s="15"/>
      <c r="G91" s="10"/>
    </row>
    <row r="92" spans="1:8">
      <c r="A92" s="6"/>
      <c r="B92" s="5"/>
      <c r="C92" s="12"/>
      <c r="D92" s="16"/>
      <c r="E92" s="17"/>
      <c r="F92" s="15"/>
      <c r="G92" s="10"/>
    </row>
    <row r="93" spans="1:8">
      <c r="A93" s="6"/>
      <c r="B93" s="5"/>
      <c r="C93" s="12"/>
      <c r="D93" s="16"/>
      <c r="E93" s="4"/>
      <c r="F93" s="15"/>
      <c r="G93" s="10"/>
    </row>
    <row r="94" spans="1:8">
      <c r="A94" s="6"/>
      <c r="B94" s="5"/>
      <c r="C94" s="12"/>
      <c r="D94" s="16"/>
      <c r="E94" s="4"/>
      <c r="F94" s="15"/>
      <c r="G94" s="10"/>
    </row>
    <row r="95" spans="1:8">
      <c r="A95" s="6"/>
      <c r="B95" s="5"/>
      <c r="C95" s="12"/>
      <c r="D95" s="16"/>
      <c r="E95" s="19"/>
      <c r="F95" s="15"/>
      <c r="G95" s="10"/>
    </row>
    <row r="96" spans="1:8">
      <c r="A96" s="6"/>
      <c r="B96" s="5"/>
      <c r="C96" s="12"/>
      <c r="D96" s="16"/>
      <c r="E96" s="17"/>
      <c r="F96" s="15"/>
      <c r="G96" s="10"/>
    </row>
    <row r="97" spans="1:8">
      <c r="A97" s="6"/>
      <c r="B97" s="5"/>
      <c r="C97" s="12"/>
      <c r="D97" s="16"/>
      <c r="E97" s="4"/>
      <c r="F97" s="15"/>
      <c r="G97" s="10"/>
    </row>
    <row r="98" spans="1:8">
      <c r="A98" s="6"/>
      <c r="B98" s="5"/>
      <c r="C98" s="12"/>
      <c r="D98" s="16"/>
      <c r="E98" s="4"/>
      <c r="F98" s="15"/>
      <c r="G98" s="10"/>
    </row>
    <row r="99" spans="1:8">
      <c r="A99" s="6"/>
      <c r="B99" s="5"/>
      <c r="C99" s="12"/>
      <c r="D99" s="16"/>
      <c r="E99" s="19"/>
      <c r="F99" s="15"/>
      <c r="G99" s="10"/>
    </row>
    <row r="100" spans="1:8">
      <c r="A100" s="6"/>
      <c r="B100" s="5"/>
      <c r="C100" s="12"/>
      <c r="D100" s="16"/>
      <c r="E100" s="17"/>
      <c r="F100" s="15"/>
      <c r="G100" s="10"/>
    </row>
    <row r="101" spans="1:8">
      <c r="A101" s="6"/>
      <c r="B101" s="5"/>
      <c r="C101" s="12"/>
      <c r="D101" s="16"/>
      <c r="E101" s="4"/>
      <c r="F101" s="15"/>
      <c r="G101" s="10"/>
    </row>
    <row r="102" spans="1:8">
      <c r="A102" s="6"/>
      <c r="B102" s="5"/>
      <c r="C102" s="12"/>
      <c r="D102" s="16"/>
      <c r="E102" s="4"/>
      <c r="F102" s="15"/>
      <c r="G102" s="10"/>
      <c r="H102" s="1"/>
    </row>
    <row r="103" spans="1:8">
      <c r="A103" s="6"/>
      <c r="B103" s="5"/>
      <c r="C103" s="12"/>
      <c r="D103" s="16"/>
      <c r="E103" s="19"/>
      <c r="F103" s="15"/>
      <c r="G103" s="10"/>
      <c r="H103" s="1"/>
    </row>
    <row r="104" spans="1:8">
      <c r="A104" s="6"/>
      <c r="B104" s="5"/>
      <c r="C104" s="12"/>
      <c r="D104" s="16"/>
      <c r="E104" s="17"/>
      <c r="F104" s="15"/>
      <c r="G104" s="10"/>
      <c r="H104" s="1"/>
    </row>
    <row r="105" spans="1:8">
      <c r="A105" s="6"/>
      <c r="B105" s="5"/>
      <c r="C105" s="12"/>
      <c r="D105" s="16"/>
      <c r="E105" s="4"/>
      <c r="F105" s="15"/>
      <c r="G105" s="10"/>
      <c r="H105" s="1"/>
    </row>
    <row r="106" spans="1:8">
      <c r="A106" s="6"/>
      <c r="B106" s="5"/>
      <c r="C106" s="12"/>
      <c r="D106" s="16"/>
      <c r="E106" s="4"/>
      <c r="F106" s="15"/>
      <c r="G106" s="10"/>
      <c r="H106" s="1"/>
    </row>
    <row r="107" spans="1:8">
      <c r="A107" s="6"/>
      <c r="B107" s="5"/>
      <c r="C107" s="12"/>
      <c r="D107" s="16"/>
      <c r="E107" s="19"/>
      <c r="F107" s="15"/>
      <c r="G107" s="10"/>
      <c r="H107" s="1"/>
    </row>
    <row r="108" spans="1:8">
      <c r="A108" s="6"/>
      <c r="B108" s="5"/>
      <c r="C108" s="12"/>
      <c r="D108" s="16"/>
      <c r="E108" s="17"/>
      <c r="F108" s="15"/>
      <c r="G108" s="10"/>
      <c r="H108" s="1"/>
    </row>
    <row r="109" spans="1:8">
      <c r="A109" s="6"/>
      <c r="B109" s="5"/>
      <c r="C109" s="12"/>
      <c r="D109" s="16"/>
      <c r="E109" s="4"/>
      <c r="F109" s="15"/>
      <c r="G109" s="10"/>
      <c r="H109" s="1"/>
    </row>
    <row r="110" spans="1:8">
      <c r="A110" s="6"/>
      <c r="B110" s="5"/>
      <c r="C110" s="12"/>
      <c r="D110" s="16"/>
      <c r="E110" s="4"/>
      <c r="F110" s="15"/>
      <c r="G110" s="10"/>
      <c r="H110" s="1"/>
    </row>
    <row r="111" spans="1:8">
      <c r="A111" s="6"/>
      <c r="B111" s="5"/>
      <c r="C111" s="12"/>
      <c r="D111" s="16"/>
      <c r="E111" s="19"/>
      <c r="F111" s="15"/>
      <c r="G111" s="10"/>
      <c r="H111" s="1"/>
    </row>
    <row r="112" spans="1:8">
      <c r="A112" s="6"/>
      <c r="B112" s="5"/>
      <c r="C112" s="12"/>
      <c r="D112" s="16"/>
      <c r="E112" s="17"/>
      <c r="F112" s="15"/>
      <c r="G112" s="10"/>
      <c r="H112" s="1"/>
    </row>
    <row r="113" spans="1:8">
      <c r="A113" s="6"/>
      <c r="B113" s="5"/>
      <c r="C113" s="12"/>
      <c r="D113" s="16"/>
      <c r="E113" s="4"/>
      <c r="F113" s="15"/>
      <c r="G113" s="10"/>
      <c r="H113" s="1"/>
    </row>
    <row r="114" spans="1:8">
      <c r="A114" s="6"/>
      <c r="B114" s="5"/>
      <c r="C114" s="12"/>
      <c r="D114" s="16"/>
      <c r="E114" s="4"/>
      <c r="F114" s="15"/>
      <c r="G114" s="10"/>
      <c r="H114" s="1"/>
    </row>
    <row r="115" spans="1:8">
      <c r="A115" s="6"/>
      <c r="B115" s="5"/>
      <c r="C115" s="12"/>
      <c r="D115" s="16"/>
      <c r="E115" s="19"/>
      <c r="F115" s="15"/>
      <c r="G115" s="10"/>
      <c r="H115" s="1"/>
    </row>
    <row r="116" spans="1:8">
      <c r="A116" s="6"/>
      <c r="B116" s="5"/>
      <c r="C116" s="12"/>
      <c r="D116" s="16"/>
      <c r="E116" s="17"/>
      <c r="F116" s="15"/>
      <c r="G116" s="10"/>
      <c r="H116" s="1"/>
    </row>
    <row r="117" spans="1:8">
      <c r="A117" s="6"/>
      <c r="B117" s="5"/>
      <c r="C117" s="12"/>
      <c r="D117" s="16"/>
      <c r="E117" s="4"/>
      <c r="F117" s="15"/>
      <c r="G117" s="10"/>
      <c r="H117" s="1"/>
    </row>
    <row r="118" spans="1:8">
      <c r="A118" s="6"/>
      <c r="B118" s="5"/>
      <c r="C118" s="12"/>
      <c r="D118" s="16"/>
      <c r="E118" s="4"/>
      <c r="F118" s="15"/>
      <c r="G118" s="10"/>
      <c r="H118" s="1"/>
    </row>
    <row r="119" spans="1:8">
      <c r="A119" s="6"/>
      <c r="B119" s="5"/>
      <c r="C119" s="12"/>
      <c r="D119" s="16"/>
      <c r="E119" s="19"/>
      <c r="F119" s="15"/>
      <c r="G119" s="10"/>
      <c r="H119" s="1"/>
    </row>
    <row r="120" spans="1:8">
      <c r="A120" s="6"/>
      <c r="B120" s="5"/>
      <c r="C120" s="12"/>
      <c r="D120" s="16"/>
      <c r="E120" s="17"/>
      <c r="F120" s="15"/>
      <c r="G120" s="10"/>
      <c r="H120" s="1"/>
    </row>
    <row r="121" spans="1:8">
      <c r="A121" s="6"/>
      <c r="B121" s="5"/>
      <c r="C121" s="12"/>
      <c r="D121" s="16"/>
      <c r="E121" s="4"/>
      <c r="F121" s="15"/>
      <c r="G121" s="10"/>
      <c r="H121" s="1"/>
    </row>
    <row r="122" spans="1:8">
      <c r="A122" s="6"/>
      <c r="B122" s="5"/>
      <c r="C122" s="12"/>
      <c r="D122" s="16"/>
      <c r="E122" s="4"/>
      <c r="F122" s="15"/>
      <c r="G122" s="10"/>
      <c r="H122" s="1"/>
    </row>
    <row r="123" spans="1:8">
      <c r="A123" s="6"/>
      <c r="B123" s="5"/>
      <c r="C123" s="12"/>
      <c r="D123" s="16"/>
      <c r="E123" s="19"/>
      <c r="F123" s="15"/>
      <c r="G123" s="10"/>
      <c r="H123" s="1"/>
    </row>
    <row r="124" spans="1:8">
      <c r="A124" s="6"/>
      <c r="B124" s="5"/>
      <c r="C124" s="12"/>
      <c r="D124" s="16"/>
      <c r="E124" s="17"/>
      <c r="F124" s="15"/>
      <c r="G124" s="10"/>
      <c r="H124" s="1"/>
    </row>
    <row r="125" spans="1:8">
      <c r="A125" s="6"/>
      <c r="B125" s="5"/>
      <c r="C125" s="12"/>
      <c r="D125" s="16"/>
      <c r="E125" s="4"/>
      <c r="F125" s="15"/>
      <c r="G125" s="10"/>
      <c r="H125" s="1"/>
    </row>
    <row r="126" spans="1:8">
      <c r="A126" s="6"/>
      <c r="B126" s="5"/>
      <c r="C126" s="12"/>
      <c r="D126" s="16"/>
      <c r="E126" s="4"/>
      <c r="F126" s="15"/>
      <c r="G126" s="10"/>
      <c r="H126" s="1"/>
    </row>
    <row r="127" spans="1:8">
      <c r="A127" s="6"/>
      <c r="B127" s="5"/>
      <c r="C127" s="12"/>
      <c r="D127" s="16"/>
      <c r="E127" s="19"/>
      <c r="F127" s="15"/>
      <c r="G127" s="10"/>
      <c r="H127" s="1"/>
    </row>
    <row r="128" spans="1:8">
      <c r="A128" s="6"/>
      <c r="B128" s="5"/>
      <c r="C128" s="12"/>
      <c r="D128" s="16"/>
      <c r="E128" s="17"/>
      <c r="F128" s="15"/>
      <c r="G128" s="10"/>
      <c r="H128" s="1"/>
    </row>
    <row r="129" spans="1:8">
      <c r="A129" s="6"/>
      <c r="B129" s="5"/>
      <c r="C129" s="12"/>
      <c r="D129" s="16"/>
      <c r="E129" s="4"/>
      <c r="F129" s="15"/>
      <c r="G129" s="10"/>
      <c r="H129" s="1"/>
    </row>
    <row r="130" spans="1:8">
      <c r="A130" s="6"/>
      <c r="B130" s="5"/>
      <c r="C130" s="12"/>
      <c r="D130" s="16"/>
      <c r="E130" s="4"/>
      <c r="F130" s="15"/>
      <c r="G130" s="10"/>
      <c r="H130" s="1"/>
    </row>
    <row r="131" spans="1:8">
      <c r="A131" s="6"/>
      <c r="B131" s="5"/>
      <c r="C131" s="12"/>
      <c r="D131" s="16"/>
      <c r="E131" s="19"/>
      <c r="F131" s="15"/>
      <c r="G131" s="10"/>
      <c r="H131" s="1"/>
    </row>
    <row r="132" spans="1:8">
      <c r="A132" s="6"/>
      <c r="B132" s="5"/>
      <c r="C132" s="12"/>
      <c r="D132" s="16"/>
      <c r="E132" s="17"/>
      <c r="F132" s="15"/>
      <c r="G132" s="10"/>
      <c r="H132" s="1"/>
    </row>
    <row r="133" spans="1:8">
      <c r="A133" s="6"/>
      <c r="B133" s="5"/>
      <c r="C133" s="12"/>
      <c r="D133" s="16"/>
      <c r="E133" s="4"/>
      <c r="F133" s="15"/>
      <c r="G133" s="10"/>
      <c r="H133" s="1"/>
    </row>
    <row r="134" spans="1:8">
      <c r="A134" s="6"/>
      <c r="B134" s="5"/>
      <c r="C134" s="12"/>
      <c r="D134" s="16"/>
      <c r="E134" s="4"/>
      <c r="F134" s="15"/>
      <c r="G134" s="10"/>
      <c r="H134" s="1"/>
    </row>
    <row r="135" spans="1:8">
      <c r="A135" s="6"/>
      <c r="B135" s="5"/>
      <c r="C135" s="12"/>
      <c r="D135" s="16"/>
      <c r="E135" s="19"/>
      <c r="F135" s="15"/>
      <c r="G135" s="10"/>
      <c r="H135" s="1"/>
    </row>
    <row r="136" spans="1:8">
      <c r="A136" s="6"/>
      <c r="B136" s="5"/>
      <c r="C136" s="12"/>
      <c r="D136" s="16"/>
      <c r="E136" s="17"/>
      <c r="F136" s="15"/>
      <c r="G136" s="10"/>
      <c r="H136" s="1"/>
    </row>
    <row r="137" spans="1:8">
      <c r="A137" s="6"/>
      <c r="B137" s="5"/>
      <c r="C137" s="12"/>
      <c r="D137" s="16"/>
      <c r="E137" s="4"/>
      <c r="F137" s="15"/>
      <c r="G137" s="10"/>
      <c r="H137" s="1"/>
    </row>
    <row r="138" spans="1:8">
      <c r="A138" s="6"/>
      <c r="B138" s="5"/>
      <c r="C138" s="12"/>
      <c r="D138" s="16"/>
      <c r="E138" s="4"/>
      <c r="F138" s="15"/>
      <c r="G138" s="10"/>
      <c r="H138" s="1"/>
    </row>
    <row r="139" spans="1:8">
      <c r="A139" s="6"/>
      <c r="B139" s="5"/>
      <c r="C139" s="12"/>
      <c r="D139" s="16"/>
      <c r="E139" s="19"/>
      <c r="F139" s="15"/>
      <c r="G139" s="10"/>
      <c r="H139" s="1"/>
    </row>
    <row r="140" spans="1:8">
      <c r="A140" s="6"/>
      <c r="B140" s="5"/>
      <c r="C140" s="12"/>
      <c r="D140" s="16"/>
      <c r="E140" s="17"/>
      <c r="F140" s="15"/>
      <c r="G140" s="10"/>
      <c r="H140" s="1"/>
    </row>
    <row r="141" spans="1:8">
      <c r="A141" s="6"/>
      <c r="B141" s="5"/>
      <c r="C141" s="12"/>
      <c r="D141" s="16"/>
      <c r="E141" s="4"/>
      <c r="F141" s="15"/>
      <c r="G141" s="10"/>
      <c r="H141" s="1"/>
    </row>
    <row r="142" spans="1:8">
      <c r="A142" s="6"/>
      <c r="B142" s="5"/>
      <c r="C142" s="12"/>
      <c r="D142" s="16"/>
      <c r="E142" s="4"/>
      <c r="F142" s="15"/>
      <c r="G142" s="10"/>
      <c r="H142" s="1"/>
    </row>
    <row r="143" spans="1:8">
      <c r="A143" s="6"/>
      <c r="B143" s="5"/>
      <c r="C143" s="12"/>
      <c r="D143" s="16"/>
      <c r="E143" s="19"/>
      <c r="F143" s="15"/>
      <c r="G143" s="10"/>
      <c r="H143" s="1"/>
    </row>
    <row r="144" spans="1:8">
      <c r="A144" s="6"/>
      <c r="B144" s="5"/>
      <c r="C144" s="12"/>
      <c r="D144" s="16"/>
      <c r="E144" s="17"/>
      <c r="F144" s="15"/>
      <c r="G144" s="10"/>
      <c r="H144" s="1"/>
    </row>
    <row r="145" spans="1:8">
      <c r="A145" s="6"/>
      <c r="B145" s="5"/>
      <c r="C145" s="12"/>
      <c r="D145" s="16"/>
      <c r="E145" s="4"/>
      <c r="F145" s="15"/>
      <c r="G145" s="10"/>
      <c r="H145" s="1"/>
    </row>
    <row r="146" spans="1:8">
      <c r="A146" s="6"/>
      <c r="B146" s="5"/>
      <c r="C146" s="12"/>
      <c r="D146" s="16"/>
      <c r="E146" s="4"/>
      <c r="F146" s="15"/>
      <c r="G146" s="10"/>
      <c r="H146" s="1"/>
    </row>
    <row r="147" spans="1:8">
      <c r="A147" s="6"/>
      <c r="B147" s="5"/>
      <c r="C147" s="12"/>
      <c r="D147" s="16"/>
      <c r="E147" s="19"/>
      <c r="F147" s="15"/>
      <c r="G147" s="10"/>
      <c r="H147" s="1"/>
    </row>
    <row r="148" spans="1:8">
      <c r="A148" s="6"/>
      <c r="B148" s="5"/>
      <c r="C148" s="12"/>
      <c r="D148" s="16"/>
      <c r="E148" s="17"/>
      <c r="F148" s="15"/>
      <c r="G148" s="10"/>
      <c r="H148" s="1"/>
    </row>
    <row r="149" spans="1:8">
      <c r="A149" s="6"/>
      <c r="B149" s="5"/>
      <c r="C149" s="12"/>
      <c r="D149" s="16"/>
      <c r="E149" s="4"/>
      <c r="F149" s="15"/>
      <c r="G149" s="10"/>
      <c r="H149" s="1"/>
    </row>
    <row r="150" spans="1:8">
      <c r="A150" s="6"/>
      <c r="B150" s="5"/>
      <c r="C150" s="12"/>
      <c r="D150" s="16"/>
      <c r="E150" s="4"/>
      <c r="F150" s="15"/>
      <c r="G150" s="10"/>
      <c r="H150" s="1"/>
    </row>
    <row r="151" spans="1:8">
      <c r="A151" s="6"/>
      <c r="B151" s="5"/>
      <c r="C151" s="12"/>
      <c r="D151" s="16"/>
      <c r="E151" s="19"/>
      <c r="F151" s="15"/>
      <c r="G151" s="10"/>
      <c r="H151" s="1"/>
    </row>
    <row r="152" spans="1:8">
      <c r="A152" s="6"/>
      <c r="B152" s="5"/>
      <c r="C152" s="12"/>
      <c r="D152" s="16"/>
      <c r="E152" s="17"/>
      <c r="F152" s="15"/>
      <c r="G152" s="10"/>
      <c r="H152" s="1"/>
    </row>
    <row r="153" spans="1:8">
      <c r="A153" s="6"/>
      <c r="B153" s="5"/>
      <c r="C153" s="12"/>
      <c r="D153" s="16"/>
      <c r="E153" s="4"/>
      <c r="F153" s="15"/>
      <c r="G153" s="10"/>
      <c r="H153" s="1"/>
    </row>
    <row r="154" spans="1:8">
      <c r="A154" s="6"/>
      <c r="B154" s="5"/>
      <c r="C154" s="12"/>
      <c r="D154" s="16"/>
      <c r="E154" s="4"/>
      <c r="F154" s="15"/>
      <c r="G154" s="10"/>
      <c r="H154" s="1"/>
    </row>
    <row r="155" spans="1:8">
      <c r="A155" s="6"/>
      <c r="B155" s="5"/>
      <c r="C155" s="12"/>
      <c r="D155" s="16"/>
      <c r="E155" s="19"/>
      <c r="F155" s="15"/>
      <c r="G155" s="10"/>
      <c r="H155" s="1"/>
    </row>
    <row r="156" spans="1:8">
      <c r="A156" s="6"/>
      <c r="B156" s="5"/>
      <c r="C156" s="12"/>
      <c r="D156" s="16"/>
      <c r="E156" s="17"/>
      <c r="F156" s="15"/>
      <c r="G156" s="10"/>
      <c r="H156" s="1"/>
    </row>
    <row r="157" spans="1:8">
      <c r="A157" s="6"/>
      <c r="B157" s="5"/>
      <c r="C157" s="12"/>
      <c r="D157" s="16"/>
      <c r="E157" s="4"/>
      <c r="F157" s="15"/>
      <c r="G157" s="10"/>
      <c r="H157" s="1"/>
    </row>
    <row r="158" spans="1:8">
      <c r="A158" s="6"/>
      <c r="B158" s="5"/>
      <c r="C158" s="12"/>
      <c r="D158" s="16"/>
      <c r="E158" s="4"/>
      <c r="F158" s="15"/>
      <c r="G158" s="10"/>
      <c r="H158" s="1"/>
    </row>
    <row r="159" spans="1:8">
      <c r="A159" s="6"/>
      <c r="B159" s="5"/>
      <c r="C159" s="12"/>
      <c r="D159" s="16"/>
      <c r="E159" s="19"/>
      <c r="F159" s="15"/>
      <c r="G159" s="10"/>
      <c r="H159" s="1"/>
    </row>
    <row r="160" spans="1:8">
      <c r="A160" s="6"/>
      <c r="B160" s="5"/>
      <c r="C160" s="12"/>
      <c r="D160" s="16"/>
      <c r="E160" s="17"/>
      <c r="F160" s="15"/>
      <c r="G160" s="10"/>
      <c r="H160" s="1"/>
    </row>
    <row r="161" spans="1:8">
      <c r="A161" s="6"/>
      <c r="B161" s="5"/>
      <c r="C161" s="12"/>
      <c r="D161" s="16"/>
      <c r="E161" s="4"/>
      <c r="F161" s="15"/>
      <c r="G161" s="10"/>
      <c r="H161" s="1"/>
    </row>
    <row r="162" spans="1:8">
      <c r="A162" s="6"/>
      <c r="B162" s="5"/>
      <c r="C162" s="12"/>
      <c r="D162" s="16"/>
      <c r="E162" s="4"/>
      <c r="F162" s="15"/>
      <c r="G162" s="10"/>
      <c r="H162" s="1"/>
    </row>
    <row r="163" spans="1:8">
      <c r="A163" s="6"/>
      <c r="B163" s="5"/>
      <c r="C163" s="12"/>
      <c r="D163" s="16"/>
      <c r="E163" s="19"/>
      <c r="F163" s="15"/>
      <c r="G163" s="10"/>
      <c r="H163" s="1"/>
    </row>
    <row r="164" spans="1:8">
      <c r="A164" s="6"/>
      <c r="B164" s="5"/>
      <c r="C164" s="12"/>
      <c r="D164" s="16"/>
      <c r="E164" s="17"/>
      <c r="F164" s="15"/>
      <c r="G164" s="10"/>
      <c r="H164" s="1"/>
    </row>
    <row r="165" spans="1:8">
      <c r="A165" s="6"/>
      <c r="B165" s="5"/>
      <c r="C165" s="12"/>
      <c r="D165" s="16"/>
      <c r="E165" s="4"/>
      <c r="F165" s="15"/>
      <c r="G165" s="10"/>
      <c r="H165" s="1"/>
    </row>
    <row r="166" spans="1:8">
      <c r="A166" s="6"/>
      <c r="B166" s="5"/>
      <c r="C166" s="12"/>
      <c r="D166" s="16"/>
      <c r="E166" s="4"/>
      <c r="F166" s="15"/>
      <c r="G166" s="10"/>
      <c r="H166" s="1"/>
    </row>
    <row r="167" spans="1:8">
      <c r="A167" s="6"/>
      <c r="B167" s="5"/>
      <c r="C167" s="12"/>
      <c r="D167" s="16"/>
      <c r="E167" s="19"/>
      <c r="F167" s="15"/>
      <c r="G167" s="10"/>
      <c r="H167" s="1"/>
    </row>
    <row r="168" spans="1:8">
      <c r="A168" s="6"/>
      <c r="B168" s="5"/>
      <c r="C168" s="12"/>
      <c r="D168" s="16"/>
      <c r="E168" s="17"/>
      <c r="F168" s="15"/>
      <c r="G168" s="10"/>
      <c r="H168" s="1"/>
    </row>
    <row r="169" spans="1:8">
      <c r="A169" s="6"/>
      <c r="B169" s="5"/>
      <c r="C169" s="12"/>
      <c r="D169" s="16"/>
      <c r="E169" s="4"/>
      <c r="F169" s="15"/>
      <c r="G169" s="10"/>
      <c r="H169" s="1"/>
    </row>
    <row r="170" spans="1:8">
      <c r="A170" s="6"/>
      <c r="B170" s="5"/>
      <c r="C170" s="12"/>
      <c r="D170" s="16"/>
      <c r="E170" s="4"/>
      <c r="F170" s="15"/>
      <c r="G170" s="10"/>
      <c r="H170" s="1"/>
    </row>
    <row r="171" spans="1:8">
      <c r="A171" s="6"/>
      <c r="B171" s="5"/>
      <c r="C171" s="12"/>
      <c r="D171" s="16"/>
      <c r="E171" s="19"/>
      <c r="F171" s="15"/>
      <c r="G171" s="10"/>
      <c r="H171" s="1"/>
    </row>
    <row r="172" spans="1:8">
      <c r="A172" s="6"/>
      <c r="B172" s="5"/>
      <c r="C172" s="12"/>
      <c r="D172" s="16"/>
      <c r="E172" s="17"/>
      <c r="F172" s="15"/>
      <c r="G172" s="10"/>
      <c r="H172" s="1"/>
    </row>
    <row r="173" spans="1:8">
      <c r="A173" s="6"/>
      <c r="B173" s="5"/>
      <c r="C173" s="12"/>
      <c r="D173" s="16"/>
      <c r="E173" s="4"/>
      <c r="F173" s="15"/>
      <c r="G173" s="10"/>
      <c r="H173" s="1"/>
    </row>
    <row r="174" spans="1:8">
      <c r="A174" s="6"/>
      <c r="B174" s="5"/>
      <c r="C174" s="12"/>
      <c r="D174" s="16"/>
      <c r="E174" s="4"/>
      <c r="F174" s="15"/>
      <c r="G174" s="10"/>
      <c r="H174" s="1"/>
    </row>
    <row r="175" spans="1:8">
      <c r="A175" s="6"/>
      <c r="B175" s="5"/>
      <c r="C175" s="12"/>
      <c r="D175" s="16"/>
      <c r="E175" s="19"/>
      <c r="F175" s="15"/>
      <c r="G175" s="10"/>
      <c r="H175" s="1"/>
    </row>
    <row r="176" spans="1:8">
      <c r="A176" s="6"/>
      <c r="B176" s="5"/>
      <c r="C176" s="12"/>
      <c r="D176" s="16"/>
      <c r="E176" s="17"/>
      <c r="F176" s="15"/>
      <c r="G176" s="10"/>
      <c r="H176" s="1"/>
    </row>
    <row r="177" spans="1:8">
      <c r="A177" s="6"/>
      <c r="B177" s="5"/>
      <c r="C177" s="12"/>
      <c r="D177" s="16"/>
      <c r="E177" s="4"/>
      <c r="F177" s="15"/>
      <c r="G177" s="10"/>
      <c r="H177" s="1"/>
    </row>
    <row r="178" spans="1:8">
      <c r="A178" s="6"/>
      <c r="B178" s="5"/>
      <c r="C178" s="12"/>
      <c r="D178" s="16"/>
      <c r="E178" s="4"/>
      <c r="F178" s="15"/>
      <c r="G178" s="10"/>
      <c r="H178" s="1"/>
    </row>
    <row r="179" spans="1:8">
      <c r="A179" s="6"/>
      <c r="B179" s="5"/>
      <c r="C179" s="12"/>
      <c r="D179" s="16"/>
      <c r="E179" s="19"/>
      <c r="F179" s="15"/>
      <c r="G179" s="10"/>
      <c r="H179" s="1"/>
    </row>
    <row r="180" spans="1:8">
      <c r="A180" s="6"/>
      <c r="B180" s="5"/>
      <c r="C180" s="12"/>
      <c r="D180" s="16"/>
      <c r="E180" s="17"/>
      <c r="F180" s="15"/>
      <c r="G180" s="10"/>
      <c r="H180" s="1"/>
    </row>
    <row r="181" spans="1:8">
      <c r="A181" s="6"/>
      <c r="B181" s="5"/>
      <c r="C181" s="12"/>
      <c r="D181" s="16"/>
      <c r="E181" s="4"/>
      <c r="F181" s="15"/>
      <c r="G181" s="10"/>
      <c r="H181" s="1"/>
    </row>
    <row r="182" spans="1:8">
      <c r="A182" s="6"/>
      <c r="B182" s="5"/>
      <c r="C182" s="12"/>
      <c r="D182" s="16"/>
      <c r="E182" s="4"/>
      <c r="F182" s="15"/>
      <c r="G182" s="10"/>
      <c r="H182" s="1"/>
    </row>
    <row r="183" spans="1:8">
      <c r="A183" s="6"/>
      <c r="B183" s="5"/>
      <c r="C183" s="12"/>
      <c r="D183" s="16"/>
      <c r="E183" s="19"/>
      <c r="F183" s="15"/>
      <c r="G183" s="10"/>
      <c r="H183" s="1"/>
    </row>
    <row r="184" spans="1:8">
      <c r="A184" s="6"/>
      <c r="B184" s="5"/>
      <c r="C184" s="12"/>
      <c r="D184" s="16"/>
      <c r="E184" s="17"/>
      <c r="F184" s="15"/>
      <c r="G184" s="10"/>
      <c r="H184" s="1"/>
    </row>
    <row r="185" spans="1:8">
      <c r="A185" s="6"/>
      <c r="B185" s="5"/>
      <c r="C185" s="12"/>
      <c r="D185" s="16"/>
      <c r="E185" s="4"/>
      <c r="F185" s="15"/>
      <c r="G185" s="10"/>
      <c r="H185" s="1"/>
    </row>
    <row r="186" spans="1:8">
      <c r="A186" s="6"/>
      <c r="B186" s="5"/>
      <c r="C186" s="12"/>
      <c r="D186" s="16"/>
      <c r="E186" s="4"/>
      <c r="F186" s="15"/>
      <c r="G186" s="10"/>
      <c r="H186" s="1"/>
    </row>
    <row r="187" spans="1:8">
      <c r="A187" s="6"/>
      <c r="B187" s="5"/>
      <c r="C187" s="12"/>
      <c r="D187" s="16"/>
      <c r="E187" s="19"/>
      <c r="F187" s="15"/>
      <c r="G187" s="10"/>
      <c r="H187" s="1"/>
    </row>
    <row r="188" spans="1:8">
      <c r="A188" s="6"/>
      <c r="B188" s="5"/>
      <c r="C188" s="12"/>
      <c r="D188" s="16"/>
      <c r="E188" s="17"/>
      <c r="F188" s="15"/>
      <c r="G188" s="10"/>
      <c r="H188" s="1"/>
    </row>
    <row r="189" spans="1:8">
      <c r="A189" s="6"/>
      <c r="B189" s="5"/>
      <c r="C189" s="12"/>
      <c r="D189" s="16"/>
      <c r="E189" s="4"/>
      <c r="F189" s="15"/>
      <c r="G189" s="10"/>
      <c r="H189" s="1"/>
    </row>
    <row r="190" spans="1:8">
      <c r="A190" s="6"/>
      <c r="B190" s="5"/>
      <c r="C190" s="12"/>
      <c r="D190" s="16"/>
      <c r="E190" s="4"/>
      <c r="F190" s="15"/>
      <c r="G190" s="10"/>
      <c r="H190" s="1"/>
    </row>
    <row r="191" spans="1:8">
      <c r="A191" s="6"/>
      <c r="B191" s="5"/>
      <c r="C191" s="12"/>
      <c r="D191" s="16"/>
      <c r="E191" s="19"/>
      <c r="F191" s="15"/>
      <c r="G191" s="10"/>
      <c r="H191" s="1"/>
    </row>
    <row r="192" spans="1:8">
      <c r="A192" s="6"/>
      <c r="B192" s="5"/>
      <c r="C192" s="12"/>
      <c r="D192" s="16"/>
      <c r="E192" s="17"/>
      <c r="F192" s="15"/>
      <c r="G192" s="10"/>
      <c r="H192" s="1"/>
    </row>
    <row r="193" spans="1:8">
      <c r="A193" s="6"/>
      <c r="B193" s="5"/>
      <c r="C193" s="12"/>
      <c r="D193" s="16"/>
      <c r="E193" s="4"/>
      <c r="F193" s="15"/>
      <c r="G193" s="10"/>
      <c r="H193" s="1"/>
    </row>
    <row r="194" spans="1:8">
      <c r="A194" s="6"/>
      <c r="B194" s="5"/>
      <c r="C194" s="12"/>
      <c r="D194" s="16"/>
      <c r="E194" s="4"/>
      <c r="F194" s="15"/>
      <c r="G194" s="10"/>
      <c r="H194" s="1"/>
    </row>
    <row r="195" spans="1:8">
      <c r="A195" s="6"/>
      <c r="B195" s="5"/>
      <c r="C195" s="12"/>
      <c r="D195" s="16"/>
      <c r="E195" s="19"/>
      <c r="F195" s="15"/>
      <c r="G195" s="10"/>
      <c r="H195" s="1"/>
    </row>
    <row r="196" spans="1:8">
      <c r="A196" s="6"/>
      <c r="B196" s="5"/>
      <c r="C196" s="12"/>
      <c r="D196" s="16"/>
      <c r="E196" s="17"/>
      <c r="F196" s="15"/>
      <c r="G196" s="10"/>
      <c r="H196" s="1"/>
    </row>
    <row r="197" spans="1:8">
      <c r="A197" s="6"/>
      <c r="B197" s="5"/>
      <c r="C197" s="12"/>
      <c r="D197" s="16"/>
      <c r="E197" s="4"/>
      <c r="F197" s="15"/>
      <c r="G197" s="10"/>
      <c r="H197" s="1"/>
    </row>
    <row r="198" spans="1:8">
      <c r="A198" s="6"/>
      <c r="B198" s="5"/>
      <c r="C198" s="12"/>
      <c r="D198" s="16"/>
      <c r="E198" s="4"/>
      <c r="F198" s="15"/>
      <c r="G198" s="10"/>
      <c r="H198" s="1"/>
    </row>
    <row r="199" spans="1:8">
      <c r="A199" s="6"/>
      <c r="B199" s="5"/>
      <c r="C199" s="12"/>
      <c r="D199" s="16"/>
      <c r="E199" s="19"/>
      <c r="F199" s="15"/>
      <c r="G199" s="10"/>
      <c r="H199" s="1"/>
    </row>
    <row r="200" spans="1:8">
      <c r="A200" s="6"/>
      <c r="B200" s="5"/>
      <c r="C200" s="12"/>
      <c r="D200" s="16"/>
      <c r="E200" s="17"/>
      <c r="F200" s="15"/>
      <c r="G200" s="10"/>
      <c r="H200" s="1"/>
    </row>
    <row r="201" spans="1:8">
      <c r="A201" s="6"/>
      <c r="B201" s="5"/>
      <c r="C201" s="12"/>
      <c r="D201" s="16"/>
      <c r="E201" s="4"/>
      <c r="F201" s="15"/>
      <c r="G201" s="10"/>
      <c r="H201" s="1"/>
    </row>
    <row r="202" spans="1:8">
      <c r="A202" s="6"/>
      <c r="B202" s="5"/>
      <c r="C202" s="12"/>
      <c r="D202" s="16"/>
      <c r="E202" s="4"/>
      <c r="F202" s="15"/>
      <c r="G202" s="10"/>
      <c r="H202" s="1"/>
    </row>
    <row r="203" spans="1:8">
      <c r="A203" s="6"/>
      <c r="B203" s="5"/>
      <c r="C203" s="12"/>
      <c r="D203" s="16"/>
      <c r="E203" s="19"/>
      <c r="F203" s="15"/>
      <c r="G203" s="10"/>
      <c r="H203" s="1"/>
    </row>
    <row r="204" spans="1:8">
      <c r="A204" s="6"/>
      <c r="B204" s="5"/>
      <c r="C204" s="12"/>
      <c r="D204" s="16"/>
      <c r="E204" s="17"/>
      <c r="F204" s="15"/>
      <c r="G204" s="10"/>
      <c r="H204" s="1"/>
    </row>
    <row r="205" spans="1:8">
      <c r="A205" s="6"/>
      <c r="B205" s="5"/>
      <c r="C205" s="12"/>
      <c r="D205" s="16"/>
      <c r="E205" s="4"/>
      <c r="F205" s="15"/>
      <c r="G205" s="10"/>
      <c r="H205" s="1"/>
    </row>
    <row r="206" spans="1:8">
      <c r="A206" s="6"/>
      <c r="B206" s="5"/>
      <c r="C206" s="12"/>
      <c r="D206" s="16"/>
      <c r="E206" s="4"/>
      <c r="F206" s="15"/>
      <c r="G206" s="10"/>
      <c r="H206" s="1"/>
    </row>
    <row r="207" spans="1:8">
      <c r="A207" s="6"/>
      <c r="B207" s="5"/>
      <c r="C207" s="12"/>
      <c r="D207" s="16"/>
      <c r="E207" s="19"/>
      <c r="F207" s="15"/>
      <c r="G207" s="10"/>
      <c r="H207" s="1"/>
    </row>
    <row r="208" spans="1:8">
      <c r="A208" s="6"/>
      <c r="B208" s="5"/>
      <c r="C208" s="12"/>
      <c r="D208" s="16"/>
      <c r="E208" s="17"/>
      <c r="F208" s="15"/>
      <c r="G208" s="10"/>
      <c r="H208" s="1"/>
    </row>
    <row r="209" spans="1:8">
      <c r="A209" s="6"/>
      <c r="B209" s="5"/>
      <c r="C209" s="12"/>
      <c r="D209" s="16"/>
      <c r="E209" s="4"/>
      <c r="F209" s="15"/>
      <c r="G209" s="10"/>
      <c r="H209" s="1"/>
    </row>
    <row r="210" spans="1:8">
      <c r="A210" s="6"/>
      <c r="B210" s="5"/>
      <c r="C210" s="12"/>
      <c r="D210" s="16"/>
      <c r="E210" s="4"/>
      <c r="F210" s="15"/>
      <c r="G210" s="10"/>
      <c r="H210" s="1"/>
    </row>
    <row r="211" spans="1:8">
      <c r="A211" s="6"/>
      <c r="B211" s="5"/>
      <c r="C211" s="12"/>
      <c r="D211" s="16"/>
      <c r="E211" s="19"/>
      <c r="F211" s="15"/>
      <c r="G211" s="10"/>
      <c r="H211" s="1"/>
    </row>
    <row r="212" spans="1:8">
      <c r="A212" s="6"/>
      <c r="B212" s="5"/>
      <c r="C212" s="12"/>
      <c r="D212" s="16"/>
      <c r="E212" s="17"/>
      <c r="F212" s="15"/>
      <c r="G212" s="10"/>
      <c r="H212" s="1"/>
    </row>
    <row r="213" spans="1:8">
      <c r="A213" s="6"/>
      <c r="B213" s="5"/>
      <c r="C213" s="12"/>
      <c r="D213" s="16"/>
      <c r="E213" s="4"/>
      <c r="F213" s="15"/>
      <c r="G213" s="10"/>
      <c r="H213" s="1"/>
    </row>
    <row r="214" spans="1:8">
      <c r="A214" s="6"/>
      <c r="B214" s="5"/>
      <c r="C214" s="12"/>
      <c r="D214" s="16"/>
      <c r="E214" s="4"/>
      <c r="F214" s="15"/>
      <c r="G214" s="10"/>
      <c r="H214" s="1"/>
    </row>
    <row r="215" spans="1:8">
      <c r="A215" s="6"/>
      <c r="B215" s="5"/>
      <c r="C215" s="12"/>
      <c r="D215" s="16"/>
      <c r="E215" s="19"/>
      <c r="F215" s="15"/>
      <c r="G215" s="10"/>
      <c r="H215" s="1"/>
    </row>
    <row r="216" spans="1:8">
      <c r="A216" s="6"/>
      <c r="B216" s="5"/>
      <c r="C216" s="12"/>
      <c r="D216" s="16"/>
      <c r="E216" s="17"/>
      <c r="F216" s="15"/>
      <c r="G216" s="10"/>
      <c r="H216" s="1"/>
    </row>
    <row r="217" spans="1:8">
      <c r="A217" s="6"/>
      <c r="B217" s="5"/>
      <c r="C217" s="12"/>
      <c r="D217" s="16"/>
      <c r="E217" s="4"/>
      <c r="F217" s="15"/>
      <c r="G217" s="10"/>
      <c r="H217" s="1"/>
    </row>
    <row r="218" spans="1:8">
      <c r="A218" s="6"/>
      <c r="B218" s="5"/>
      <c r="C218" s="12"/>
      <c r="D218" s="16"/>
      <c r="E218" s="4"/>
      <c r="F218" s="15"/>
      <c r="G218" s="10"/>
      <c r="H218" s="1"/>
    </row>
    <row r="219" spans="1:8">
      <c r="A219" s="6"/>
      <c r="B219" s="5"/>
      <c r="C219" s="12"/>
      <c r="D219" s="16"/>
      <c r="E219" s="19"/>
      <c r="F219" s="15"/>
      <c r="G219" s="10"/>
      <c r="H219" s="1"/>
    </row>
    <row r="220" spans="1:8">
      <c r="A220" s="6"/>
      <c r="B220" s="5"/>
      <c r="C220" s="12"/>
      <c r="D220" s="16"/>
      <c r="E220" s="17"/>
      <c r="F220" s="15"/>
      <c r="G220" s="10"/>
      <c r="H220" s="1"/>
    </row>
    <row r="221" spans="1:8">
      <c r="A221" s="6"/>
      <c r="B221" s="5"/>
      <c r="C221" s="12"/>
      <c r="D221" s="16"/>
      <c r="E221" s="4"/>
      <c r="F221" s="15"/>
      <c r="G221" s="10"/>
      <c r="H221" s="1"/>
    </row>
    <row r="222" spans="1:8">
      <c r="A222" s="6"/>
      <c r="B222" s="5"/>
      <c r="C222" s="12"/>
      <c r="D222" s="16"/>
      <c r="E222" s="4"/>
      <c r="F222" s="15"/>
      <c r="G222" s="10"/>
      <c r="H222" s="1"/>
    </row>
    <row r="223" spans="1:8">
      <c r="A223" s="6"/>
      <c r="B223" s="5"/>
      <c r="C223" s="12"/>
      <c r="D223" s="16"/>
      <c r="E223" s="19"/>
      <c r="F223" s="15"/>
      <c r="G223" s="10"/>
      <c r="H223" s="1"/>
    </row>
    <row r="224" spans="1:8">
      <c r="A224" s="6"/>
      <c r="B224" s="5"/>
      <c r="C224" s="12"/>
      <c r="D224" s="16"/>
      <c r="E224" s="17"/>
      <c r="F224" s="15"/>
      <c r="G224" s="10"/>
      <c r="H224" s="1"/>
    </row>
    <row r="225" spans="1:8">
      <c r="A225" s="6"/>
      <c r="B225" s="5"/>
      <c r="C225" s="12"/>
      <c r="D225" s="16"/>
      <c r="E225" s="4"/>
      <c r="F225" s="15"/>
      <c r="G225" s="10"/>
      <c r="H225" s="1"/>
    </row>
    <row r="226" spans="1:8">
      <c r="A226" s="6"/>
      <c r="B226" s="5"/>
      <c r="C226" s="12"/>
      <c r="D226" s="16"/>
      <c r="E226" s="4"/>
      <c r="F226" s="15"/>
      <c r="G226" s="10"/>
      <c r="H226" s="1"/>
    </row>
    <row r="227" spans="1:8">
      <c r="A227" s="6"/>
      <c r="B227" s="5"/>
      <c r="C227" s="12"/>
      <c r="D227" s="16"/>
      <c r="E227" s="19"/>
      <c r="F227" s="15"/>
      <c r="G227" s="10"/>
      <c r="H227" s="1"/>
    </row>
    <row r="228" spans="1:8">
      <c r="A228" s="6"/>
      <c r="B228" s="5"/>
      <c r="C228" s="12"/>
      <c r="D228" s="16"/>
      <c r="E228" s="17"/>
      <c r="F228" s="15"/>
      <c r="G228" s="10"/>
      <c r="H228" s="1"/>
    </row>
    <row r="229" spans="1:8">
      <c r="A229" s="6"/>
      <c r="B229" s="5"/>
      <c r="C229" s="12"/>
      <c r="D229" s="16"/>
      <c r="E229" s="4"/>
      <c r="F229" s="15"/>
      <c r="G229" s="10"/>
      <c r="H229" s="1"/>
    </row>
    <row r="230" spans="1:8">
      <c r="A230" s="6"/>
      <c r="B230" s="5"/>
      <c r="C230" s="12"/>
      <c r="D230" s="16"/>
      <c r="E230" s="4"/>
      <c r="F230" s="15"/>
      <c r="G230" s="10"/>
      <c r="H230" s="1"/>
    </row>
    <row r="231" spans="1:8">
      <c r="A231" s="6"/>
      <c r="B231" s="5"/>
      <c r="C231" s="12"/>
      <c r="D231" s="16"/>
      <c r="E231" s="19"/>
      <c r="F231" s="15"/>
      <c r="G231" s="10"/>
      <c r="H231" s="1"/>
    </row>
    <row r="232" spans="1:8">
      <c r="A232" s="6"/>
      <c r="B232" s="5"/>
      <c r="C232" s="12"/>
      <c r="D232" s="16"/>
      <c r="E232" s="17"/>
      <c r="F232" s="15"/>
      <c r="G232" s="10"/>
      <c r="H232" s="1"/>
    </row>
    <row r="233" spans="1:8">
      <c r="A233" s="6"/>
      <c r="B233" s="5"/>
      <c r="C233" s="12"/>
      <c r="D233" s="16"/>
      <c r="E233" s="4"/>
      <c r="F233" s="15"/>
      <c r="G233" s="10"/>
      <c r="H233" s="1"/>
    </row>
    <row r="234" spans="1:8">
      <c r="A234" s="6"/>
      <c r="B234" s="5"/>
      <c r="C234" s="12"/>
      <c r="D234" s="16"/>
      <c r="E234" s="4"/>
      <c r="F234" s="15"/>
      <c r="G234" s="10"/>
      <c r="H234" s="1"/>
    </row>
    <row r="235" spans="1:8">
      <c r="A235" s="6"/>
      <c r="B235" s="5"/>
      <c r="C235" s="12"/>
      <c r="D235" s="16"/>
      <c r="E235" s="19"/>
      <c r="F235" s="15"/>
      <c r="G235" s="10"/>
      <c r="H235" s="1"/>
    </row>
    <row r="236" spans="1:8">
      <c r="A236" s="6"/>
      <c r="B236" s="5"/>
      <c r="C236" s="12"/>
      <c r="D236" s="16"/>
      <c r="E236" s="17"/>
      <c r="F236" s="15"/>
      <c r="G236" s="10"/>
      <c r="H236" s="1"/>
    </row>
    <row r="237" spans="1:8">
      <c r="A237" s="6"/>
      <c r="B237" s="5"/>
      <c r="C237" s="12"/>
      <c r="D237" s="16"/>
      <c r="E237" s="4"/>
      <c r="F237" s="15"/>
      <c r="G237" s="10"/>
      <c r="H237" s="1"/>
    </row>
    <row r="238" spans="1:8">
      <c r="A238" s="6"/>
      <c r="B238" s="5"/>
      <c r="C238" s="12"/>
      <c r="D238" s="16"/>
      <c r="E238" s="4"/>
      <c r="F238" s="15"/>
      <c r="G238" s="10"/>
      <c r="H238" s="1"/>
    </row>
    <row r="239" spans="1:8">
      <c r="A239" s="6"/>
      <c r="B239" s="5"/>
      <c r="C239" s="12"/>
      <c r="D239" s="16"/>
      <c r="E239" s="19"/>
      <c r="F239" s="15"/>
      <c r="G239" s="10"/>
      <c r="H239" s="1"/>
    </row>
    <row r="240" spans="1:8">
      <c r="A240" s="6"/>
      <c r="B240" s="5"/>
      <c r="C240" s="12"/>
      <c r="D240" s="16"/>
      <c r="E240" s="17"/>
      <c r="F240" s="15"/>
      <c r="G240" s="10"/>
      <c r="H240" s="1"/>
    </row>
    <row r="241" spans="1:8">
      <c r="A241" s="6"/>
      <c r="B241" s="5"/>
      <c r="C241" s="12"/>
      <c r="D241" s="16"/>
      <c r="E241" s="4"/>
      <c r="F241" s="15"/>
      <c r="G241" s="10"/>
      <c r="H241" s="1"/>
    </row>
    <row r="242" spans="1:8">
      <c r="A242" s="6"/>
      <c r="B242" s="5"/>
      <c r="C242" s="12"/>
      <c r="D242" s="16"/>
      <c r="E242" s="4"/>
      <c r="F242" s="15"/>
      <c r="G242" s="10"/>
      <c r="H242" s="1"/>
    </row>
    <row r="243" spans="1:8">
      <c r="A243" s="6"/>
      <c r="B243" s="5"/>
      <c r="C243" s="12"/>
      <c r="D243" s="16"/>
      <c r="E243" s="19"/>
      <c r="F243" s="15"/>
      <c r="G243" s="10"/>
      <c r="H243" s="1"/>
    </row>
    <row r="244" spans="1:8">
      <c r="A244" s="6"/>
      <c r="B244" s="5"/>
      <c r="C244" s="12"/>
      <c r="D244" s="16"/>
      <c r="E244" s="17"/>
      <c r="F244" s="15"/>
      <c r="G244" s="10"/>
      <c r="H244" s="1"/>
    </row>
    <row r="245" spans="1:8">
      <c r="A245" s="6"/>
      <c r="B245" s="5"/>
      <c r="C245" s="12"/>
      <c r="D245" s="16"/>
      <c r="E245" s="4"/>
      <c r="F245" s="15"/>
      <c r="G245" s="10"/>
      <c r="H245" s="1"/>
    </row>
    <row r="246" spans="1:8">
      <c r="A246" s="6"/>
      <c r="B246" s="5"/>
      <c r="C246" s="12"/>
      <c r="D246" s="16"/>
      <c r="E246" s="4"/>
      <c r="F246" s="15"/>
      <c r="G246" s="10"/>
      <c r="H246" s="1"/>
    </row>
    <row r="247" spans="1:8">
      <c r="A247" s="6"/>
      <c r="B247" s="5"/>
      <c r="C247" s="12"/>
      <c r="D247" s="16"/>
      <c r="E247" s="19"/>
      <c r="F247" s="15"/>
      <c r="G247" s="10"/>
      <c r="H247" s="1"/>
    </row>
    <row r="248" spans="1:8">
      <c r="A248" s="6"/>
      <c r="B248" s="5"/>
      <c r="C248" s="12"/>
      <c r="D248" s="16"/>
      <c r="E248" s="17"/>
      <c r="F248" s="15"/>
      <c r="G248" s="10"/>
      <c r="H248" s="1"/>
    </row>
    <row r="249" spans="1:8">
      <c r="A249" s="6"/>
      <c r="B249" s="5"/>
      <c r="C249" s="12"/>
      <c r="D249" s="16"/>
      <c r="E249" s="4"/>
      <c r="F249" s="15"/>
      <c r="G249" s="10"/>
      <c r="H249" s="1"/>
    </row>
    <row r="250" spans="1:8">
      <c r="A250" s="6"/>
      <c r="B250" s="5"/>
      <c r="C250" s="12"/>
      <c r="D250" s="16"/>
      <c r="E250" s="4"/>
      <c r="F250" s="15"/>
      <c r="G250" s="10"/>
      <c r="H250" s="1"/>
    </row>
    <row r="251" spans="1:8">
      <c r="A251" s="6"/>
      <c r="B251" s="5"/>
      <c r="C251" s="12"/>
      <c r="D251" s="16"/>
      <c r="E251" s="19"/>
      <c r="F251" s="15"/>
      <c r="G251" s="10"/>
      <c r="H251" s="1"/>
    </row>
    <row r="252" spans="1:8">
      <c r="A252" s="6"/>
      <c r="B252" s="5"/>
      <c r="C252" s="12"/>
      <c r="D252" s="16"/>
      <c r="E252" s="17"/>
      <c r="F252" s="15"/>
      <c r="G252" s="10"/>
      <c r="H252" s="1"/>
    </row>
    <row r="253" spans="1:8">
      <c r="A253" s="6"/>
      <c r="B253" s="5"/>
      <c r="C253" s="12"/>
      <c r="D253" s="16"/>
      <c r="E253" s="4"/>
      <c r="F253" s="15"/>
      <c r="G253" s="10"/>
      <c r="H253" s="1"/>
    </row>
    <row r="254" spans="1:8">
      <c r="A254" s="6"/>
      <c r="B254" s="5"/>
      <c r="C254" s="12"/>
      <c r="D254" s="16"/>
      <c r="E254" s="4"/>
      <c r="F254" s="15"/>
      <c r="G254" s="10"/>
      <c r="H254" s="1"/>
    </row>
    <row r="255" spans="1:8">
      <c r="A255" s="6"/>
      <c r="B255" s="5"/>
      <c r="C255" s="12"/>
      <c r="D255" s="16"/>
      <c r="E255" s="19"/>
      <c r="F255" s="15"/>
      <c r="G255" s="10"/>
      <c r="H255" s="1"/>
    </row>
    <row r="256" spans="1:8">
      <c r="A256" s="6"/>
      <c r="B256" s="5"/>
      <c r="C256" s="12"/>
      <c r="D256" s="16"/>
      <c r="E256" s="17"/>
      <c r="F256" s="15"/>
      <c r="G256" s="10"/>
      <c r="H256" s="1"/>
    </row>
    <row r="257" spans="1:8">
      <c r="A257" s="6"/>
      <c r="B257" s="5"/>
      <c r="C257" s="12"/>
      <c r="D257" s="16"/>
      <c r="E257" s="4"/>
      <c r="F257" s="15"/>
      <c r="G257" s="10"/>
      <c r="H257" s="1"/>
    </row>
    <row r="258" spans="1:8">
      <c r="A258" s="6"/>
      <c r="B258" s="5"/>
      <c r="C258" s="12"/>
      <c r="D258" s="16"/>
      <c r="E258" s="4"/>
      <c r="F258" s="15"/>
      <c r="G258" s="10"/>
      <c r="H258" s="1"/>
    </row>
    <row r="259" spans="1:8">
      <c r="A259" s="6"/>
      <c r="B259" s="5"/>
      <c r="C259" s="12"/>
      <c r="D259" s="16"/>
      <c r="E259" s="19"/>
      <c r="F259" s="15"/>
      <c r="G259" s="10"/>
      <c r="H259" s="1"/>
    </row>
    <row r="260" spans="1:8">
      <c r="A260" s="6"/>
      <c r="B260" s="5"/>
      <c r="C260" s="12"/>
      <c r="D260" s="16"/>
      <c r="E260" s="17"/>
      <c r="F260" s="15"/>
      <c r="G260" s="10"/>
      <c r="H260" s="1"/>
    </row>
    <row r="261" spans="1:8">
      <c r="A261" s="6"/>
      <c r="B261" s="5"/>
      <c r="C261" s="12"/>
      <c r="D261" s="16"/>
      <c r="E261" s="4"/>
      <c r="F261" s="15"/>
      <c r="G261" s="10"/>
      <c r="H261" s="1"/>
    </row>
    <row r="262" spans="1:8">
      <c r="A262" s="6"/>
      <c r="B262" s="5"/>
      <c r="C262" s="12"/>
      <c r="D262" s="16"/>
      <c r="E262" s="4"/>
      <c r="F262" s="15"/>
      <c r="G262" s="10"/>
      <c r="H262" s="1"/>
    </row>
    <row r="263" spans="1:8">
      <c r="A263" s="6"/>
      <c r="B263" s="5"/>
      <c r="C263" s="12"/>
      <c r="D263" s="16"/>
      <c r="E263" s="19"/>
      <c r="F263" s="15"/>
      <c r="G263" s="10"/>
      <c r="H263" s="1"/>
    </row>
    <row r="264" spans="1:8">
      <c r="A264" s="6"/>
      <c r="B264" s="5"/>
      <c r="C264" s="12"/>
      <c r="D264" s="16"/>
      <c r="E264" s="17"/>
      <c r="F264" s="15"/>
      <c r="G264" s="10"/>
      <c r="H264" s="1"/>
    </row>
    <row r="265" spans="1:8">
      <c r="A265" s="6"/>
      <c r="B265" s="5"/>
      <c r="C265" s="12"/>
      <c r="D265" s="16"/>
      <c r="E265" s="4"/>
      <c r="F265" s="15"/>
      <c r="G265" s="10"/>
      <c r="H265" s="1"/>
    </row>
    <row r="266" spans="1:8">
      <c r="A266" s="6"/>
      <c r="B266" s="5"/>
      <c r="C266" s="12"/>
      <c r="D266" s="16"/>
      <c r="E266" s="4"/>
      <c r="F266" s="15"/>
      <c r="G266" s="10"/>
      <c r="H266" s="1"/>
    </row>
    <row r="267" spans="1:8">
      <c r="A267" s="6"/>
      <c r="B267" s="5"/>
      <c r="C267" s="12"/>
      <c r="D267" s="16"/>
      <c r="E267" s="19"/>
      <c r="F267" s="15"/>
      <c r="G267" s="10"/>
      <c r="H267" s="1"/>
    </row>
    <row r="268" spans="1:8">
      <c r="A268" s="6"/>
      <c r="B268" s="5"/>
      <c r="C268" s="12"/>
      <c r="D268" s="16"/>
      <c r="E268" s="17"/>
      <c r="F268" s="15"/>
      <c r="G268" s="10"/>
      <c r="H268" s="1"/>
    </row>
    <row r="269" spans="1:8">
      <c r="A269" s="6"/>
      <c r="B269" s="5"/>
      <c r="C269" s="12"/>
      <c r="D269" s="16"/>
      <c r="E269" s="4"/>
      <c r="F269" s="15"/>
      <c r="G269" s="10"/>
      <c r="H269" s="1"/>
    </row>
    <row r="270" spans="1:8">
      <c r="A270" s="6"/>
      <c r="B270" s="5"/>
      <c r="C270" s="12"/>
      <c r="D270" s="16"/>
      <c r="E270" s="4"/>
      <c r="F270" s="15"/>
      <c r="G270" s="10"/>
      <c r="H270" s="1"/>
    </row>
    <row r="271" spans="1:8">
      <c r="A271" s="6"/>
      <c r="B271" s="5"/>
      <c r="C271" s="12"/>
      <c r="D271" s="16"/>
      <c r="E271" s="19"/>
      <c r="F271" s="15"/>
      <c r="G271" s="10"/>
      <c r="H271" s="1"/>
    </row>
    <row r="272" spans="1:8">
      <c r="A272" s="6"/>
      <c r="B272" s="5"/>
      <c r="C272" s="12"/>
      <c r="D272" s="16"/>
      <c r="E272" s="17"/>
      <c r="F272" s="15"/>
      <c r="G272" s="10"/>
      <c r="H272" s="1"/>
    </row>
    <row r="273" spans="1:8">
      <c r="A273" s="6"/>
      <c r="B273" s="5"/>
      <c r="C273" s="12"/>
      <c r="D273" s="16"/>
      <c r="E273" s="4"/>
      <c r="F273" s="15"/>
      <c r="G273" s="10"/>
      <c r="H273" s="1"/>
    </row>
    <row r="274" spans="1:8">
      <c r="A274" s="6"/>
      <c r="B274" s="5"/>
      <c r="C274" s="12"/>
      <c r="D274" s="16"/>
      <c r="E274" s="4"/>
      <c r="F274" s="15"/>
      <c r="G274" s="10"/>
      <c r="H274" s="1"/>
    </row>
    <row r="275" spans="1:8">
      <c r="A275" s="6"/>
      <c r="B275" s="5"/>
      <c r="C275" s="12"/>
      <c r="D275" s="16"/>
      <c r="E275" s="19"/>
      <c r="F275" s="15"/>
      <c r="G275" s="10"/>
      <c r="H275" s="1"/>
    </row>
    <row r="276" spans="1:8">
      <c r="A276" s="6"/>
      <c r="B276" s="5"/>
      <c r="C276" s="12"/>
      <c r="D276" s="16"/>
      <c r="E276" s="17"/>
      <c r="F276" s="15"/>
      <c r="G276" s="10"/>
      <c r="H276" s="1"/>
    </row>
    <row r="277" spans="1:8">
      <c r="A277" s="6"/>
      <c r="B277" s="5"/>
      <c r="C277" s="12"/>
      <c r="D277" s="16"/>
      <c r="E277" s="4"/>
      <c r="F277" s="15"/>
      <c r="G277" s="10"/>
      <c r="H277" s="1"/>
    </row>
    <row r="278" spans="1:8">
      <c r="A278" s="6"/>
      <c r="B278" s="5"/>
      <c r="C278" s="12"/>
      <c r="D278" s="16"/>
      <c r="E278" s="4"/>
      <c r="F278" s="15"/>
      <c r="G278" s="10"/>
      <c r="H278" s="1"/>
    </row>
    <row r="279" spans="1:8">
      <c r="A279" s="6"/>
      <c r="B279" s="5"/>
      <c r="C279" s="12"/>
      <c r="D279" s="16"/>
      <c r="E279" s="19"/>
      <c r="F279" s="15"/>
      <c r="G279" s="10"/>
      <c r="H279" s="1"/>
    </row>
    <row r="280" spans="1:8">
      <c r="A280" s="6"/>
      <c r="B280" s="5"/>
      <c r="C280" s="12"/>
      <c r="D280" s="16"/>
      <c r="E280" s="17"/>
      <c r="F280" s="15"/>
      <c r="G280" s="10"/>
      <c r="H280" s="1"/>
    </row>
    <row r="281" spans="1:8">
      <c r="A281" s="6"/>
      <c r="B281" s="5"/>
      <c r="C281" s="12"/>
      <c r="D281" s="16"/>
      <c r="E281" s="4"/>
      <c r="F281" s="15"/>
      <c r="G281" s="10"/>
      <c r="H281" s="1"/>
    </row>
    <row r="282" spans="1:8">
      <c r="A282" s="6"/>
      <c r="B282" s="5"/>
      <c r="C282" s="12"/>
      <c r="D282" s="16"/>
      <c r="E282" s="4"/>
      <c r="F282" s="15"/>
      <c r="G282" s="10"/>
      <c r="H282" s="1"/>
    </row>
    <row r="283" spans="1:8">
      <c r="A283" s="6"/>
      <c r="B283" s="5"/>
      <c r="C283" s="12"/>
      <c r="D283" s="16"/>
      <c r="E283" s="19"/>
      <c r="F283" s="15"/>
      <c r="G283" s="10"/>
      <c r="H283" s="1"/>
    </row>
    <row r="284" spans="1:8">
      <c r="A284" s="6"/>
      <c r="B284" s="5"/>
      <c r="C284" s="12"/>
      <c r="D284" s="16"/>
      <c r="E284" s="17"/>
      <c r="F284" s="15"/>
      <c r="G284" s="10"/>
      <c r="H284" s="1"/>
    </row>
    <row r="285" spans="1:8">
      <c r="A285" s="6"/>
      <c r="B285" s="5"/>
      <c r="C285" s="12"/>
      <c r="D285" s="16"/>
      <c r="E285" s="4"/>
      <c r="F285" s="15"/>
      <c r="G285" s="10"/>
      <c r="H285" s="1"/>
    </row>
    <row r="286" spans="1:8">
      <c r="A286" s="6"/>
      <c r="B286" s="5"/>
      <c r="C286" s="12"/>
      <c r="D286" s="16"/>
      <c r="E286" s="4"/>
      <c r="F286" s="15"/>
      <c r="G286" s="10"/>
      <c r="H286" s="1"/>
    </row>
    <row r="287" spans="1:8">
      <c r="A287" s="6"/>
      <c r="B287" s="5"/>
      <c r="C287" s="12"/>
      <c r="D287" s="16"/>
      <c r="E287" s="19"/>
      <c r="F287" s="15"/>
      <c r="G287" s="10"/>
      <c r="H287" s="1"/>
    </row>
    <row r="288" spans="1:8">
      <c r="A288" s="6"/>
      <c r="B288" s="5"/>
      <c r="C288" s="12"/>
      <c r="D288" s="16"/>
      <c r="E288" s="17"/>
      <c r="F288" s="15"/>
      <c r="G288" s="10"/>
      <c r="H288" s="1"/>
    </row>
    <row r="289" spans="1:8">
      <c r="A289" s="6"/>
      <c r="B289" s="5"/>
      <c r="C289" s="12"/>
      <c r="D289" s="16"/>
      <c r="E289" s="4"/>
      <c r="F289" s="15"/>
      <c r="G289" s="10"/>
      <c r="H289" s="1"/>
    </row>
    <row r="290" spans="1:8">
      <c r="A290" s="6"/>
      <c r="B290" s="5"/>
      <c r="C290" s="12"/>
      <c r="D290" s="16"/>
      <c r="E290" s="4"/>
      <c r="F290" s="15"/>
      <c r="G290" s="10"/>
      <c r="H290" s="1"/>
    </row>
    <row r="291" spans="1:8">
      <c r="A291" s="6"/>
      <c r="B291" s="5"/>
      <c r="C291" s="12"/>
      <c r="D291" s="16"/>
      <c r="E291" s="19"/>
      <c r="F291" s="15"/>
      <c r="G291" s="10"/>
      <c r="H291" s="1"/>
    </row>
    <row r="292" spans="1:8">
      <c r="A292" s="6"/>
      <c r="B292" s="5"/>
      <c r="C292" s="12"/>
      <c r="D292" s="16"/>
      <c r="E292" s="17"/>
      <c r="F292" s="15"/>
      <c r="G292" s="10"/>
      <c r="H292" s="1"/>
    </row>
    <row r="293" spans="1:8">
      <c r="A293" s="6"/>
      <c r="B293" s="5"/>
      <c r="C293" s="12"/>
      <c r="D293" s="16"/>
      <c r="E293" s="4"/>
      <c r="F293" s="15"/>
      <c r="G293" s="10"/>
      <c r="H293" s="1"/>
    </row>
    <row r="294" spans="1:8">
      <c r="A294" s="6"/>
      <c r="B294" s="5"/>
      <c r="C294" s="12"/>
      <c r="D294" s="16"/>
      <c r="E294" s="4"/>
      <c r="F294" s="15"/>
      <c r="G294" s="10"/>
      <c r="H294" s="1"/>
    </row>
    <row r="295" spans="1:8">
      <c r="A295" s="6"/>
      <c r="B295" s="5"/>
      <c r="C295" s="12"/>
      <c r="D295" s="16"/>
      <c r="E295" s="19"/>
      <c r="F295" s="15"/>
      <c r="G295" s="10"/>
      <c r="H295" s="1"/>
    </row>
    <row r="296" spans="1:8">
      <c r="A296" s="6"/>
      <c r="B296" s="5"/>
      <c r="C296" s="12"/>
      <c r="D296" s="16"/>
      <c r="E296" s="17"/>
      <c r="F296" s="15"/>
      <c r="G296" s="10"/>
      <c r="H296" s="1"/>
    </row>
    <row r="297" spans="1:8">
      <c r="A297" s="6"/>
      <c r="B297" s="5"/>
      <c r="C297" s="12"/>
      <c r="D297" s="16"/>
      <c r="E297" s="4"/>
      <c r="F297" s="15"/>
      <c r="G297" s="10"/>
      <c r="H297" s="1"/>
    </row>
    <row r="298" spans="1:8">
      <c r="A298" s="6"/>
      <c r="B298" s="5"/>
      <c r="C298" s="12"/>
      <c r="D298" s="16"/>
      <c r="E298" s="4"/>
      <c r="F298" s="15"/>
      <c r="G298" s="10"/>
      <c r="H298" s="1"/>
    </row>
    <row r="299" spans="1:8">
      <c r="A299" s="6"/>
      <c r="B299" s="5"/>
      <c r="C299" s="12"/>
      <c r="D299" s="16"/>
      <c r="E299" s="19"/>
      <c r="F299" s="15"/>
      <c r="G299" s="10"/>
      <c r="H299" s="1"/>
    </row>
    <row r="300" spans="1:8">
      <c r="A300" s="6"/>
      <c r="B300" s="5"/>
      <c r="C300" s="12"/>
      <c r="D300" s="16"/>
      <c r="E300" s="17"/>
      <c r="F300" s="15"/>
      <c r="G300" s="10"/>
      <c r="H300" s="1"/>
    </row>
    <row r="301" spans="1:8">
      <c r="A301" s="6"/>
      <c r="B301" s="5"/>
      <c r="C301" s="12"/>
      <c r="D301" s="16"/>
      <c r="E301" s="4"/>
      <c r="F301" s="15"/>
      <c r="G301" s="10"/>
      <c r="H301" s="1"/>
    </row>
    <row r="302" spans="1:8">
      <c r="A302" s="6"/>
      <c r="B302" s="5"/>
      <c r="C302" s="12"/>
      <c r="D302" s="16"/>
      <c r="E302" s="4"/>
      <c r="F302" s="15"/>
      <c r="G302" s="10"/>
      <c r="H302" s="1"/>
    </row>
    <row r="303" spans="1:8">
      <c r="A303" s="6"/>
      <c r="B303" s="5"/>
      <c r="C303" s="12"/>
      <c r="D303" s="16"/>
      <c r="E303" s="19"/>
      <c r="F303" s="15"/>
      <c r="G303" s="10"/>
      <c r="H303" s="1"/>
    </row>
    <row r="304" spans="1:8">
      <c r="A304" s="6"/>
      <c r="B304" s="5"/>
      <c r="C304" s="12"/>
      <c r="D304" s="16"/>
      <c r="E304" s="17"/>
      <c r="F304" s="15"/>
      <c r="G304" s="10"/>
      <c r="H304" s="1"/>
    </row>
    <row r="305" spans="1:8">
      <c r="A305" s="6"/>
      <c r="B305" s="5"/>
      <c r="C305" s="12"/>
      <c r="D305" s="16"/>
      <c r="E305" s="4"/>
      <c r="F305" s="15"/>
      <c r="G305" s="10"/>
      <c r="H305" s="1"/>
    </row>
    <row r="306" spans="1:8">
      <c r="A306" s="6"/>
      <c r="B306" s="5"/>
      <c r="C306" s="12"/>
      <c r="D306" s="16"/>
      <c r="E306" s="4"/>
      <c r="F306" s="15"/>
      <c r="G306" s="10"/>
      <c r="H306" s="1"/>
    </row>
    <row r="307" spans="1:8">
      <c r="A307" s="6"/>
      <c r="B307" s="5"/>
      <c r="C307" s="12"/>
      <c r="D307" s="16"/>
      <c r="E307" s="19"/>
      <c r="F307" s="15"/>
      <c r="G307" s="10"/>
      <c r="H307" s="1"/>
    </row>
    <row r="308" spans="1:8">
      <c r="A308" s="6"/>
      <c r="B308" s="5"/>
      <c r="C308" s="12"/>
      <c r="D308" s="16"/>
      <c r="E308" s="17"/>
      <c r="F308" s="15"/>
      <c r="G308" s="10"/>
      <c r="H308" s="1"/>
    </row>
    <row r="309" spans="1:8">
      <c r="A309" s="6"/>
      <c r="B309" s="5"/>
      <c r="C309" s="12"/>
      <c r="D309" s="16"/>
      <c r="E309" s="4"/>
      <c r="F309" s="15"/>
      <c r="G309" s="10"/>
      <c r="H309" s="1"/>
    </row>
    <row r="310" spans="1:8">
      <c r="A310" s="6"/>
      <c r="B310" s="5"/>
      <c r="C310" s="12"/>
      <c r="D310" s="16"/>
      <c r="E310" s="4"/>
      <c r="F310" s="15"/>
      <c r="G310" s="10"/>
      <c r="H310" s="1"/>
    </row>
    <row r="311" spans="1:8">
      <c r="A311" s="6"/>
      <c r="B311" s="5"/>
      <c r="C311" s="12"/>
      <c r="D311" s="16"/>
      <c r="E311" s="19"/>
      <c r="F311" s="15"/>
      <c r="G311" s="10"/>
      <c r="H311" s="1"/>
    </row>
    <row r="312" spans="1:8">
      <c r="A312" s="6"/>
      <c r="B312" s="5"/>
      <c r="C312" s="12"/>
      <c r="D312" s="16"/>
      <c r="E312" s="17"/>
      <c r="F312" s="15"/>
      <c r="G312" s="10"/>
      <c r="H312" s="1"/>
    </row>
    <row r="313" spans="1:8">
      <c r="A313" s="6"/>
      <c r="B313" s="5"/>
      <c r="C313" s="12"/>
      <c r="D313" s="16"/>
      <c r="E313" s="4"/>
      <c r="F313" s="15"/>
      <c r="G313" s="10"/>
      <c r="H313" s="1"/>
    </row>
    <row r="314" spans="1:8">
      <c r="A314" s="6"/>
      <c r="B314" s="5"/>
      <c r="C314" s="12"/>
      <c r="D314" s="16"/>
      <c r="E314" s="4"/>
      <c r="F314" s="15"/>
      <c r="G314" s="10"/>
      <c r="H314" s="1"/>
    </row>
    <row r="315" spans="1:8">
      <c r="A315" s="6"/>
      <c r="B315" s="5"/>
      <c r="C315" s="12"/>
      <c r="D315" s="16"/>
      <c r="E315" s="19"/>
      <c r="F315" s="15"/>
      <c r="G315" s="10"/>
      <c r="H315" s="1"/>
    </row>
    <row r="316" spans="1:8">
      <c r="A316" s="6"/>
      <c r="B316" s="5"/>
      <c r="C316" s="12"/>
      <c r="D316" s="16"/>
      <c r="E316" s="17"/>
      <c r="F316" s="15"/>
      <c r="G316" s="10"/>
      <c r="H316" s="1"/>
    </row>
    <row r="317" spans="1:8">
      <c r="A317" s="6"/>
      <c r="B317" s="5"/>
      <c r="C317" s="12"/>
      <c r="D317" s="16"/>
      <c r="E317" s="4"/>
      <c r="F317" s="15"/>
      <c r="G317" s="10"/>
      <c r="H317" s="1"/>
    </row>
    <row r="318" spans="1:8">
      <c r="A318" s="6"/>
      <c r="B318" s="5"/>
      <c r="C318" s="12"/>
      <c r="D318" s="16"/>
      <c r="E318" s="4"/>
      <c r="F318" s="15"/>
      <c r="G318" s="10"/>
      <c r="H318" s="1"/>
    </row>
    <row r="319" spans="1:8">
      <c r="A319" s="6"/>
      <c r="B319" s="5"/>
      <c r="C319" s="12"/>
      <c r="D319" s="16"/>
      <c r="E319" s="19"/>
      <c r="F319" s="15"/>
      <c r="G319" s="10"/>
      <c r="H319" s="1"/>
    </row>
    <row r="320" spans="1:8">
      <c r="A320" s="6"/>
      <c r="B320" s="5"/>
      <c r="C320" s="12"/>
      <c r="D320" s="16"/>
      <c r="E320" s="17"/>
      <c r="F320" s="15"/>
      <c r="G320" s="10"/>
      <c r="H320" s="1"/>
    </row>
    <row r="321" spans="1:8">
      <c r="A321" s="6"/>
      <c r="B321" s="5"/>
      <c r="C321" s="12"/>
      <c r="D321" s="16"/>
      <c r="E321" s="4"/>
      <c r="F321" s="15"/>
      <c r="G321" s="10"/>
      <c r="H321" s="1"/>
    </row>
    <row r="322" spans="1:8">
      <c r="A322" s="6"/>
      <c r="B322" s="5"/>
      <c r="C322" s="12"/>
      <c r="D322" s="16"/>
      <c r="E322" s="4"/>
      <c r="F322" s="15"/>
      <c r="G322" s="10"/>
      <c r="H322" s="1"/>
    </row>
    <row r="323" spans="1:8">
      <c r="A323" s="6"/>
      <c r="B323" s="5"/>
      <c r="C323" s="12"/>
      <c r="D323" s="16"/>
      <c r="E323" s="19"/>
      <c r="F323" s="15"/>
      <c r="G323" s="10"/>
      <c r="H323" s="1"/>
    </row>
    <row r="324" spans="1:8">
      <c r="A324" s="6"/>
      <c r="B324" s="5"/>
      <c r="C324" s="12"/>
      <c r="D324" s="16"/>
      <c r="E324" s="17"/>
      <c r="F324" s="15"/>
      <c r="G324" s="10"/>
      <c r="H324" s="1"/>
    </row>
    <row r="325" spans="1:8">
      <c r="A325" s="6"/>
      <c r="B325" s="5"/>
      <c r="C325" s="12"/>
      <c r="D325" s="16"/>
      <c r="E325" s="4"/>
      <c r="F325" s="15"/>
      <c r="G325" s="10"/>
      <c r="H325" s="1"/>
    </row>
    <row r="326" spans="1:8">
      <c r="A326" s="6"/>
      <c r="B326" s="5"/>
      <c r="C326" s="12"/>
      <c r="D326" s="16"/>
      <c r="E326" s="4"/>
      <c r="F326" s="15"/>
      <c r="G326" s="10"/>
      <c r="H326" s="1"/>
    </row>
    <row r="327" spans="1:8">
      <c r="A327" s="6"/>
      <c r="B327" s="5"/>
      <c r="C327" s="12"/>
      <c r="D327" s="16"/>
      <c r="E327" s="19"/>
      <c r="F327" s="15"/>
      <c r="G327" s="10"/>
      <c r="H327" s="1"/>
    </row>
    <row r="328" spans="1:8">
      <c r="A328" s="6"/>
      <c r="B328" s="5"/>
      <c r="C328" s="12"/>
      <c r="D328" s="16"/>
      <c r="E328" s="17"/>
      <c r="F328" s="15"/>
      <c r="G328" s="10"/>
      <c r="H328" s="1"/>
    </row>
    <row r="329" spans="1:8">
      <c r="C329" s="1"/>
      <c r="F329" s="1"/>
      <c r="G329" s="1"/>
      <c r="H329" s="1"/>
    </row>
    <row r="330" spans="1:8">
      <c r="C330" s="1"/>
      <c r="F330" s="1"/>
      <c r="G330" s="1"/>
      <c r="H330" s="1"/>
    </row>
    <row r="331" spans="1:8">
      <c r="C331" s="1"/>
      <c r="F331" s="1"/>
      <c r="G331" s="1"/>
      <c r="H331" s="1"/>
    </row>
    <row r="332" spans="1:8">
      <c r="C332" s="1"/>
      <c r="F332" s="1"/>
      <c r="G332" s="1"/>
      <c r="H332" s="1"/>
    </row>
    <row r="333" spans="1:8">
      <c r="C333" s="1"/>
      <c r="F333" s="1"/>
      <c r="G333" s="1"/>
      <c r="H333" s="1"/>
    </row>
    <row r="334" spans="1:8">
      <c r="C334" s="1"/>
      <c r="F334" s="1"/>
      <c r="G334" s="1"/>
      <c r="H334" s="1"/>
    </row>
    <row r="335" spans="1:8">
      <c r="C335" s="1"/>
      <c r="F335" s="1"/>
      <c r="G335" s="1"/>
      <c r="H335" s="1"/>
    </row>
    <row r="336" spans="1:8">
      <c r="C336" s="1"/>
      <c r="F336" s="1"/>
      <c r="G336" s="1"/>
      <c r="H336" s="1"/>
    </row>
    <row r="337" spans="3:8">
      <c r="C337" s="1"/>
      <c r="F337" s="1"/>
      <c r="G337" s="1"/>
      <c r="H337" s="1"/>
    </row>
    <row r="338" spans="3:8">
      <c r="C338" s="1"/>
      <c r="F338" s="1"/>
      <c r="G338" s="1"/>
      <c r="H338" s="1"/>
    </row>
    <row r="339" spans="3:8">
      <c r="C339" s="1"/>
      <c r="F339" s="1"/>
      <c r="G339" s="1"/>
      <c r="H339" s="1"/>
    </row>
    <row r="340" spans="3:8">
      <c r="C340" s="1"/>
      <c r="F340" s="1"/>
      <c r="G340" s="1"/>
      <c r="H340" s="1"/>
    </row>
    <row r="341" spans="3:8">
      <c r="C341" s="1"/>
      <c r="F341" s="1"/>
      <c r="G341" s="1"/>
      <c r="H341" s="1"/>
    </row>
    <row r="342" spans="3:8">
      <c r="C342" s="1"/>
      <c r="F342" s="1"/>
      <c r="G342" s="1"/>
      <c r="H342" s="1"/>
    </row>
    <row r="343" spans="3:8">
      <c r="C343" s="1"/>
      <c r="F343" s="1"/>
      <c r="G343" s="1"/>
      <c r="H343" s="1"/>
    </row>
    <row r="344" spans="3:8">
      <c r="C344" s="1"/>
      <c r="F344" s="1"/>
      <c r="G344" s="1"/>
      <c r="H344" s="1"/>
    </row>
    <row r="345" spans="3:8">
      <c r="C345" s="1"/>
      <c r="F345" s="1"/>
      <c r="G345" s="1"/>
      <c r="H345" s="1"/>
    </row>
    <row r="346" spans="3:8">
      <c r="C346" s="1"/>
      <c r="F346" s="1"/>
      <c r="G346" s="1"/>
      <c r="H346" s="1"/>
    </row>
    <row r="347" spans="3:8">
      <c r="C347" s="1"/>
      <c r="F347" s="1"/>
      <c r="G347" s="1"/>
      <c r="H347" s="1"/>
    </row>
    <row r="348" spans="3:8">
      <c r="C348" s="1"/>
      <c r="F348" s="1"/>
      <c r="G348" s="1"/>
      <c r="H348" s="1"/>
    </row>
    <row r="349" spans="3:8">
      <c r="C349" s="1"/>
      <c r="F349" s="1"/>
      <c r="G349" s="1"/>
      <c r="H349" s="1"/>
    </row>
    <row r="350" spans="3:8">
      <c r="C350" s="1"/>
      <c r="F350" s="1"/>
      <c r="G350" s="1"/>
      <c r="H350" s="1"/>
    </row>
    <row r="351" spans="3:8">
      <c r="C351" s="1"/>
      <c r="F351" s="1"/>
      <c r="G351" s="1"/>
      <c r="H351" s="1"/>
    </row>
    <row r="352" spans="3:8">
      <c r="C352" s="1"/>
      <c r="F352" s="1"/>
      <c r="G352" s="1"/>
      <c r="H352" s="1"/>
    </row>
    <row r="353" spans="3:8">
      <c r="C353" s="1"/>
      <c r="F353" s="1"/>
      <c r="G353" s="1"/>
      <c r="H353" s="1"/>
    </row>
    <row r="354" spans="3:8">
      <c r="C354" s="1"/>
      <c r="F354" s="1"/>
      <c r="G354" s="1"/>
      <c r="H354" s="1"/>
    </row>
    <row r="355" spans="3:8">
      <c r="C355" s="1"/>
      <c r="F355" s="1"/>
      <c r="G355" s="1"/>
      <c r="H355" s="1"/>
    </row>
    <row r="356" spans="3:8">
      <c r="C356" s="1"/>
      <c r="F356" s="1"/>
      <c r="G356" s="1"/>
      <c r="H356" s="1"/>
    </row>
    <row r="357" spans="3:8">
      <c r="C357" s="1"/>
      <c r="F357" s="1"/>
      <c r="G357" s="1"/>
      <c r="H357" s="1"/>
    </row>
    <row r="358" spans="3:8">
      <c r="C358" s="1"/>
      <c r="F358" s="1"/>
      <c r="G358" s="1"/>
      <c r="H358" s="1"/>
    </row>
    <row r="359" spans="3:8">
      <c r="C359" s="1"/>
      <c r="F359" s="1"/>
      <c r="G359" s="1"/>
      <c r="H359" s="1"/>
    </row>
    <row r="360" spans="3:8">
      <c r="C360" s="1"/>
      <c r="F360" s="1"/>
      <c r="G360" s="1"/>
      <c r="H360" s="1"/>
    </row>
    <row r="361" spans="3:8">
      <c r="C361" s="1"/>
      <c r="F361" s="1"/>
      <c r="G361" s="1"/>
      <c r="H361" s="1"/>
    </row>
    <row r="362" spans="3:8">
      <c r="C362" s="1"/>
      <c r="F362" s="1"/>
      <c r="G362" s="1"/>
      <c r="H362" s="1"/>
    </row>
    <row r="363" spans="3:8">
      <c r="C363" s="1"/>
      <c r="F363" s="1"/>
      <c r="G363" s="1"/>
      <c r="H363" s="1"/>
    </row>
    <row r="364" spans="3:8">
      <c r="C364" s="1"/>
      <c r="F364" s="1"/>
      <c r="G364" s="1"/>
      <c r="H364" s="1"/>
    </row>
    <row r="365" spans="3:8">
      <c r="C365" s="1"/>
      <c r="F365" s="1"/>
      <c r="G365" s="1"/>
      <c r="H365" s="1"/>
    </row>
    <row r="366" spans="3:8">
      <c r="C366" s="1"/>
      <c r="F366" s="1"/>
      <c r="G366" s="1"/>
      <c r="H366" s="1"/>
    </row>
    <row r="367" spans="3:8">
      <c r="C367" s="1"/>
      <c r="F367" s="1"/>
      <c r="G367" s="1"/>
      <c r="H367" s="1"/>
    </row>
    <row r="368" spans="3:8">
      <c r="C368" s="1"/>
      <c r="F368" s="1"/>
      <c r="G368" s="1"/>
      <c r="H368" s="1"/>
    </row>
    <row r="369" spans="3:8">
      <c r="C369" s="1"/>
      <c r="F369" s="1"/>
      <c r="G369" s="1"/>
      <c r="H369" s="1"/>
    </row>
    <row r="370" spans="3:8">
      <c r="C370" s="1"/>
      <c r="F370" s="1"/>
      <c r="G370" s="1"/>
      <c r="H370" s="1"/>
    </row>
    <row r="371" spans="3:8">
      <c r="C371" s="1"/>
      <c r="F371" s="1"/>
      <c r="G371" s="1"/>
      <c r="H371" s="1"/>
    </row>
    <row r="372" spans="3:8">
      <c r="C372" s="1"/>
      <c r="F372" s="1"/>
      <c r="G372" s="1"/>
      <c r="H372" s="1"/>
    </row>
    <row r="373" spans="3:8">
      <c r="C373" s="1"/>
      <c r="F373" s="1"/>
      <c r="G373" s="1"/>
      <c r="H373" s="1"/>
    </row>
    <row r="374" spans="3:8">
      <c r="C374" s="1"/>
      <c r="F374" s="1"/>
      <c r="G374" s="1"/>
      <c r="H374" s="1"/>
    </row>
    <row r="375" spans="3:8">
      <c r="C375" s="1"/>
      <c r="F375" s="1"/>
      <c r="G375" s="1"/>
      <c r="H375" s="1"/>
    </row>
    <row r="376" spans="3:8">
      <c r="C376" s="1"/>
      <c r="F376" s="1"/>
      <c r="G376" s="1"/>
      <c r="H376" s="1"/>
    </row>
    <row r="377" spans="3:8">
      <c r="C377" s="1"/>
      <c r="F377" s="1"/>
      <c r="G377" s="1"/>
      <c r="H377" s="1"/>
    </row>
    <row r="378" spans="3:8">
      <c r="C378" s="1"/>
      <c r="F378" s="1"/>
      <c r="G378" s="1"/>
      <c r="H378" s="1"/>
    </row>
    <row r="379" spans="3:8">
      <c r="C379" s="1"/>
      <c r="F379" s="1"/>
      <c r="G379" s="1"/>
      <c r="H379" s="1"/>
    </row>
    <row r="380" spans="3:8">
      <c r="C380" s="1"/>
      <c r="F380" s="1"/>
      <c r="G380" s="1"/>
      <c r="H380" s="1"/>
    </row>
    <row r="381" spans="3:8">
      <c r="C381" s="1"/>
      <c r="F381" s="1"/>
      <c r="G381" s="1"/>
      <c r="H381" s="1"/>
    </row>
    <row r="382" spans="3:8">
      <c r="C382" s="1"/>
      <c r="F382" s="1"/>
      <c r="G382" s="1"/>
      <c r="H382" s="1"/>
    </row>
    <row r="383" spans="3:8">
      <c r="C383" s="1"/>
      <c r="F383" s="1"/>
      <c r="G383" s="1"/>
      <c r="H383" s="1"/>
    </row>
    <row r="384" spans="3:8">
      <c r="C384" s="1"/>
      <c r="F384" s="1"/>
      <c r="G384" s="1"/>
      <c r="H384" s="1"/>
    </row>
    <row r="385" spans="3:8">
      <c r="C385" s="1"/>
      <c r="F385" s="1"/>
      <c r="G385" s="1"/>
      <c r="H385" s="1"/>
    </row>
    <row r="386" spans="3:8">
      <c r="C386" s="1"/>
      <c r="F386" s="1"/>
      <c r="G386" s="1"/>
      <c r="H386" s="1"/>
    </row>
    <row r="387" spans="3:8">
      <c r="C387" s="1"/>
      <c r="F387" s="1"/>
      <c r="G387" s="1"/>
      <c r="H387" s="1"/>
    </row>
    <row r="388" spans="3:8">
      <c r="C388" s="1"/>
      <c r="F388" s="1"/>
      <c r="G388" s="1"/>
      <c r="H388" s="1"/>
    </row>
    <row r="389" spans="3:8">
      <c r="C389" s="1"/>
      <c r="F389" s="1"/>
      <c r="G389" s="1"/>
      <c r="H389" s="1"/>
    </row>
    <row r="390" spans="3:8">
      <c r="C390" s="1"/>
      <c r="F390" s="1"/>
      <c r="G390" s="1"/>
      <c r="H390" s="1"/>
    </row>
    <row r="391" spans="3:8">
      <c r="C391" s="1"/>
      <c r="F391" s="1"/>
      <c r="G391" s="1"/>
      <c r="H391" s="1"/>
    </row>
    <row r="392" spans="3:8">
      <c r="C392" s="1"/>
      <c r="F392" s="1"/>
      <c r="G392" s="1"/>
      <c r="H392" s="1"/>
    </row>
    <row r="393" spans="3:8">
      <c r="C393" s="1"/>
      <c r="F393" s="1"/>
      <c r="G393" s="1"/>
      <c r="H393" s="1"/>
    </row>
    <row r="394" spans="3:8">
      <c r="C394" s="1"/>
      <c r="F394" s="1"/>
      <c r="G394" s="1"/>
      <c r="H394" s="1"/>
    </row>
    <row r="395" spans="3:8">
      <c r="C395" s="1"/>
      <c r="F395" s="1"/>
      <c r="G395" s="1"/>
      <c r="H395" s="1"/>
    </row>
    <row r="396" spans="3:8">
      <c r="C396" s="1"/>
      <c r="F396" s="1"/>
      <c r="G396" s="1"/>
      <c r="H396" s="1"/>
    </row>
    <row r="397" spans="3:8">
      <c r="C397" s="1"/>
      <c r="F397" s="1"/>
      <c r="G397" s="1"/>
      <c r="H397" s="1"/>
    </row>
    <row r="398" spans="3:8">
      <c r="C398" s="1"/>
      <c r="F398" s="1"/>
      <c r="G398" s="1"/>
      <c r="H398" s="1"/>
    </row>
    <row r="399" spans="3:8">
      <c r="C399" s="1"/>
      <c r="F399" s="1"/>
      <c r="G399" s="1"/>
      <c r="H399" s="1"/>
    </row>
    <row r="400" spans="3:8">
      <c r="C400" s="1"/>
      <c r="F400" s="1"/>
      <c r="G400" s="1"/>
      <c r="H400" s="1"/>
    </row>
    <row r="401" spans="3:8">
      <c r="C401" s="1"/>
      <c r="F401" s="1"/>
      <c r="G401" s="1"/>
      <c r="H401" s="1"/>
    </row>
    <row r="402" spans="3:8">
      <c r="C402" s="1"/>
      <c r="F402" s="1"/>
      <c r="G402" s="1"/>
      <c r="H402" s="1"/>
    </row>
    <row r="403" spans="3:8">
      <c r="C403" s="1"/>
      <c r="F403" s="1"/>
      <c r="G403" s="1"/>
      <c r="H403" s="1"/>
    </row>
    <row r="404" spans="3:8">
      <c r="C404" s="1"/>
      <c r="F404" s="1"/>
      <c r="G404" s="1"/>
      <c r="H404" s="1"/>
    </row>
    <row r="405" spans="3:8">
      <c r="C405" s="1"/>
      <c r="F405" s="1"/>
      <c r="G405" s="1"/>
      <c r="H405" s="1"/>
    </row>
    <row r="406" spans="3:8">
      <c r="C406" s="1"/>
      <c r="F406" s="1"/>
      <c r="G406" s="1"/>
      <c r="H406" s="1"/>
    </row>
    <row r="407" spans="3:8">
      <c r="C407" s="1"/>
      <c r="F407" s="1"/>
      <c r="G407" s="1"/>
      <c r="H407" s="1"/>
    </row>
    <row r="408" spans="3:8">
      <c r="C408" s="1"/>
      <c r="F408" s="1"/>
      <c r="G408" s="1"/>
      <c r="H408" s="1"/>
    </row>
    <row r="409" spans="3:8">
      <c r="C409" s="1"/>
      <c r="F409" s="1"/>
      <c r="G409" s="1"/>
      <c r="H409" s="1"/>
    </row>
    <row r="410" spans="3:8">
      <c r="C410" s="1"/>
      <c r="F410" s="1"/>
      <c r="G410" s="1"/>
      <c r="H410" s="1"/>
    </row>
    <row r="411" spans="3:8">
      <c r="C411" s="1"/>
      <c r="F411" s="1"/>
      <c r="G411" s="1"/>
      <c r="H411" s="1"/>
    </row>
    <row r="412" spans="3:8">
      <c r="C412" s="1"/>
      <c r="F412" s="1"/>
      <c r="G412" s="1"/>
      <c r="H412" s="1"/>
    </row>
    <row r="413" spans="3:8">
      <c r="C413" s="1"/>
      <c r="F413" s="1"/>
      <c r="G413" s="1"/>
      <c r="H413" s="1"/>
    </row>
    <row r="414" spans="3:8">
      <c r="C414" s="1"/>
      <c r="F414" s="1"/>
      <c r="G414" s="1"/>
      <c r="H414" s="1"/>
    </row>
    <row r="415" spans="3:8">
      <c r="C415" s="1"/>
      <c r="F415" s="1"/>
      <c r="G415" s="1"/>
      <c r="H415" s="1"/>
    </row>
    <row r="416" spans="3:8">
      <c r="C416" s="1"/>
      <c r="F416" s="1"/>
      <c r="G416" s="1"/>
      <c r="H416" s="1"/>
    </row>
    <row r="417" spans="3:8">
      <c r="C417" s="1"/>
      <c r="F417" s="1"/>
      <c r="G417" s="1"/>
      <c r="H417" s="1"/>
    </row>
    <row r="418" spans="3:8">
      <c r="C418" s="1"/>
      <c r="F418" s="1"/>
      <c r="G418" s="1"/>
      <c r="H418" s="1"/>
    </row>
    <row r="419" spans="3:8">
      <c r="C419" s="1"/>
      <c r="F419" s="1"/>
      <c r="G419" s="1"/>
      <c r="H419" s="1"/>
    </row>
    <row r="420" spans="3:8">
      <c r="C420" s="1"/>
      <c r="F420" s="1"/>
      <c r="G420" s="1"/>
      <c r="H420" s="1"/>
    </row>
    <row r="421" spans="3:8">
      <c r="C421" s="1"/>
      <c r="F421" s="1"/>
      <c r="G421" s="1"/>
      <c r="H421" s="1"/>
    </row>
    <row r="422" spans="3:8">
      <c r="C422" s="1"/>
      <c r="F422" s="1"/>
      <c r="G422" s="1"/>
      <c r="H422" s="1"/>
    </row>
    <row r="423" spans="3:8">
      <c r="C423" s="1"/>
      <c r="F423" s="1"/>
      <c r="G423" s="1"/>
      <c r="H423" s="1"/>
    </row>
    <row r="424" spans="3:8">
      <c r="C424" s="1"/>
      <c r="F424" s="1"/>
      <c r="G424" s="1"/>
      <c r="H424" s="1"/>
    </row>
    <row r="425" spans="3:8">
      <c r="C425" s="1"/>
      <c r="F425" s="1"/>
      <c r="G425" s="1"/>
      <c r="H425" s="1"/>
    </row>
    <row r="426" spans="3:8">
      <c r="C426" s="1"/>
      <c r="F426" s="1"/>
      <c r="G426" s="1"/>
      <c r="H426" s="1"/>
    </row>
    <row r="427" spans="3:8">
      <c r="C427" s="1"/>
      <c r="F427" s="1"/>
      <c r="G427" s="1"/>
      <c r="H427" s="1"/>
    </row>
    <row r="428" spans="3:8">
      <c r="C428" s="1"/>
      <c r="F428" s="1"/>
      <c r="G428" s="1"/>
      <c r="H428" s="1"/>
    </row>
    <row r="429" spans="3:8">
      <c r="C429" s="1"/>
      <c r="F429" s="1"/>
      <c r="G429" s="1"/>
      <c r="H429" s="1"/>
    </row>
    <row r="430" spans="3:8">
      <c r="C430" s="1"/>
      <c r="F430" s="1"/>
      <c r="G430" s="1"/>
      <c r="H430" s="1"/>
    </row>
    <row r="431" spans="3:8">
      <c r="C431" s="1"/>
      <c r="F431" s="1"/>
      <c r="G431" s="1"/>
      <c r="H431" s="1"/>
    </row>
    <row r="432" spans="3:8">
      <c r="C432" s="1"/>
      <c r="F432" s="1"/>
      <c r="G432" s="1"/>
      <c r="H432" s="1"/>
    </row>
    <row r="433" spans="3:8">
      <c r="C433" s="1"/>
      <c r="F433" s="1"/>
      <c r="G433" s="1"/>
      <c r="H433" s="1"/>
    </row>
    <row r="434" spans="3:8">
      <c r="C434" s="1"/>
      <c r="F434" s="1"/>
      <c r="G434" s="1"/>
      <c r="H434" s="1"/>
    </row>
    <row r="435" spans="3:8">
      <c r="C435" s="1"/>
      <c r="F435" s="1"/>
      <c r="G435" s="1"/>
      <c r="H435" s="1"/>
    </row>
    <row r="436" spans="3:8">
      <c r="C436" s="1"/>
      <c r="F436" s="1"/>
      <c r="G436" s="1"/>
      <c r="H436" s="1"/>
    </row>
    <row r="437" spans="3:8">
      <c r="C437" s="1"/>
      <c r="F437" s="1"/>
      <c r="G437" s="1"/>
      <c r="H437" s="1"/>
    </row>
    <row r="438" spans="3:8">
      <c r="C438" s="1"/>
      <c r="F438" s="1"/>
      <c r="G438" s="1"/>
      <c r="H438" s="1"/>
    </row>
    <row r="439" spans="3:8">
      <c r="C439" s="1"/>
      <c r="F439" s="1"/>
      <c r="G439" s="1"/>
      <c r="H439" s="1"/>
    </row>
    <row r="440" spans="3:8">
      <c r="C440" s="1"/>
      <c r="F440" s="1"/>
      <c r="G440" s="1"/>
      <c r="H440" s="1"/>
    </row>
    <row r="441" spans="3:8">
      <c r="C441" s="1"/>
      <c r="F441" s="1"/>
      <c r="G441" s="1"/>
      <c r="H441" s="1"/>
    </row>
    <row r="442" spans="3:8">
      <c r="C442" s="1"/>
      <c r="F442" s="1"/>
      <c r="G442" s="1"/>
      <c r="H442" s="1"/>
    </row>
    <row r="443" spans="3:8">
      <c r="C443" s="1"/>
      <c r="F443" s="1"/>
      <c r="G443" s="1"/>
      <c r="H443" s="1"/>
    </row>
  </sheetData>
  <mergeCells count="14">
    <mergeCell ref="A1:G1"/>
    <mergeCell ref="A2:A3"/>
    <mergeCell ref="B2:B3"/>
    <mergeCell ref="C2:D2"/>
    <mergeCell ref="E2:E3"/>
    <mergeCell ref="F2:F3"/>
    <mergeCell ref="G2:G3"/>
    <mergeCell ref="K2:K3"/>
    <mergeCell ref="L2:L3"/>
    <mergeCell ref="M2:M3"/>
    <mergeCell ref="H2:H3"/>
    <mergeCell ref="N2:N3"/>
    <mergeCell ref="I2:I3"/>
    <mergeCell ref="J2:J3"/>
  </mergeCells>
  <phoneticPr fontId="2" type="noConversion"/>
  <conditionalFormatting sqref="E14:E27">
    <cfRule type="duplicateValues" dxfId="2" priority="2"/>
  </conditionalFormatting>
  <conditionalFormatting sqref="E5:E34">
    <cfRule type="duplicateValues" dxfId="1" priority="3"/>
  </conditionalFormatting>
  <conditionalFormatting sqref="E35:E328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8.臺東分台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2022-05-23T05:35:01Z</dcterms:created>
  <dcterms:modified xsi:type="dcterms:W3CDTF">2022-05-23T06:57:47Z</dcterms:modified>
</cp:coreProperties>
</file>