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ur\OneDrive\Documentos\"/>
    </mc:Choice>
  </mc:AlternateContent>
  <xr:revisionPtr revIDLastSave="0" documentId="13_ncr:1_{D821FF6E-CFC0-47BF-B676-90DF5E4F34F1}" xr6:coauthVersionLast="47" xr6:coauthVersionMax="47" xr10:uidLastSave="{00000000-0000-0000-0000-000000000000}"/>
  <bookViews>
    <workbookView xWindow="-105" yWindow="0" windowWidth="14610" windowHeight="7845" xr2:uid="{8A1BB088-D601-4E06-A829-A6C4BDC05872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O13" i="2"/>
  <c r="N13" i="2"/>
  <c r="M13" i="2"/>
  <c r="L13" i="2"/>
  <c r="K13" i="2"/>
  <c r="J13" i="2"/>
  <c r="I13" i="2"/>
  <c r="M9" i="2"/>
  <c r="L9" i="2"/>
  <c r="K9" i="2"/>
  <c r="J9" i="2"/>
  <c r="I9" i="2"/>
  <c r="H14" i="2"/>
  <c r="H13" i="2"/>
  <c r="K17" i="2" s="1"/>
  <c r="D16" i="1" s="1"/>
  <c r="H11" i="2"/>
  <c r="H12" i="2"/>
  <c r="H10" i="2"/>
  <c r="H9" i="2"/>
  <c r="H8" i="2"/>
  <c r="H7" i="2"/>
  <c r="H6" i="2"/>
  <c r="M6" i="2"/>
  <c r="M4" i="2"/>
  <c r="N5" i="2"/>
  <c r="L5" i="2"/>
  <c r="K5" i="2"/>
  <c r="J5" i="2"/>
  <c r="I5" i="2"/>
  <c r="H5" i="2"/>
  <c r="M5" i="2"/>
</calcChain>
</file>

<file path=xl/sharedStrings.xml><?xml version="1.0" encoding="utf-8"?>
<sst xmlns="http://schemas.openxmlformats.org/spreadsheetml/2006/main" count="40" uniqueCount="25">
  <si>
    <t>п</t>
  </si>
  <si>
    <t>е</t>
  </si>
  <si>
    <t>р</t>
  </si>
  <si>
    <t>м</t>
  </si>
  <si>
    <t>н</t>
  </si>
  <si>
    <t>а</t>
  </si>
  <si>
    <t>я</t>
  </si>
  <si>
    <t>о</t>
  </si>
  <si>
    <t>т</t>
  </si>
  <si>
    <t>с</t>
  </si>
  <si>
    <t>и</t>
  </si>
  <si>
    <t>в</t>
  </si>
  <si>
    <t>к</t>
  </si>
  <si>
    <t>д</t>
  </si>
  <si>
    <t>л</t>
  </si>
  <si>
    <t>г</t>
  </si>
  <si>
    <t>Компонент программы, который выполняет определенное действие</t>
  </si>
  <si>
    <t>Составной элемент программы</t>
  </si>
  <si>
    <t>"Коробка" с данными</t>
  </si>
  <si>
    <t>Последовательность шагов, выполняющие задачу</t>
  </si>
  <si>
    <t>Данные, содержащие элементы одного типа</t>
  </si>
  <si>
    <t>ПО ГОРИЗОНТАЛИ</t>
  </si>
  <si>
    <t>ПО ВЕРТИКАЛИ</t>
  </si>
  <si>
    <t>Кроссворд "Понятие Программирования"</t>
  </si>
  <si>
    <t xml:space="preserve">Общее число набранных баллов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</si>
</sst>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D77C-E348-47AA-A4C9-B430A0EBFF8E}">
  <dimension ref="A1:W16"/>
  <sheetViews>
    <sheetView tabSelected="1" topLeftCell="A7" workbookViewId="0">
      <selection activeCell="P11" sqref="P11"/>
    </sheetView>
  </sheetViews>
  <sheetFormatPr defaultRowHeight="15" x14ac:dyDescent="0.25"/>
  <cols>
    <col min="1" max="22" width="3.28515625" style="4" customWidth="1"/>
    <col min="23" max="23" width="9.140625" style="4"/>
  </cols>
  <sheetData>
    <row r="1" spans="2:17" x14ac:dyDescent="0.25">
      <c r="B1" s="4" t="s">
        <v>23</v>
      </c>
    </row>
    <row r="2" spans="2:17" x14ac:dyDescent="0.25">
      <c r="P2" s="4" t="s">
        <v>21</v>
      </c>
    </row>
    <row r="3" spans="2:17" x14ac:dyDescent="0.25">
      <c r="M3" s="5">
        <v>2</v>
      </c>
      <c r="P3" s="5">
        <v>1</v>
      </c>
      <c r="Q3" s="4" t="s">
        <v>16</v>
      </c>
    </row>
    <row r="4" spans="2:17" x14ac:dyDescent="0.25">
      <c r="M4" s="6" t="s">
        <v>12</v>
      </c>
      <c r="P4" s="5">
        <v>4</v>
      </c>
      <c r="Q4" s="4" t="s">
        <v>19</v>
      </c>
    </row>
    <row r="5" spans="2:17" x14ac:dyDescent="0.25">
      <c r="F5" s="5">
        <v>1</v>
      </c>
      <c r="G5" s="2" t="s">
        <v>7</v>
      </c>
      <c r="H5" s="2" t="s">
        <v>0</v>
      </c>
      <c r="I5" s="2" t="s">
        <v>1</v>
      </c>
      <c r="J5" s="2" t="s">
        <v>2</v>
      </c>
      <c r="K5" s="2" t="s">
        <v>5</v>
      </c>
      <c r="L5" s="2" t="s">
        <v>8</v>
      </c>
      <c r="M5" s="2" t="s">
        <v>7</v>
      </c>
      <c r="N5" s="2" t="s">
        <v>2</v>
      </c>
      <c r="P5" s="5">
        <v>5</v>
      </c>
      <c r="Q5" s="8" t="s">
        <v>20</v>
      </c>
    </row>
    <row r="6" spans="2:17" x14ac:dyDescent="0.25">
      <c r="H6" s="2" t="s">
        <v>1</v>
      </c>
      <c r="M6" s="7" t="s">
        <v>13</v>
      </c>
    </row>
    <row r="7" spans="2:17" x14ac:dyDescent="0.25">
      <c r="H7" s="2" t="s">
        <v>2</v>
      </c>
    </row>
    <row r="8" spans="2:17" x14ac:dyDescent="0.25">
      <c r="H8" s="2" t="s">
        <v>1</v>
      </c>
    </row>
    <row r="9" spans="2:17" x14ac:dyDescent="0.25">
      <c r="H9" s="2" t="s">
        <v>3</v>
      </c>
      <c r="I9" s="2" t="s">
        <v>5</v>
      </c>
      <c r="J9" s="2" t="s">
        <v>9</v>
      </c>
      <c r="K9" s="2" t="s">
        <v>9</v>
      </c>
      <c r="L9" s="2" t="s">
        <v>10</v>
      </c>
      <c r="M9" s="2" t="s">
        <v>11</v>
      </c>
      <c r="N9" s="5">
        <v>5</v>
      </c>
      <c r="P9" s="8" t="s">
        <v>22</v>
      </c>
    </row>
    <row r="10" spans="2:17" x14ac:dyDescent="0.25">
      <c r="H10" s="2" t="s">
        <v>1</v>
      </c>
      <c r="P10" s="5">
        <v>2</v>
      </c>
      <c r="Q10" s="4" t="s">
        <v>17</v>
      </c>
    </row>
    <row r="11" spans="2:17" x14ac:dyDescent="0.25">
      <c r="H11" s="2" t="s">
        <v>4</v>
      </c>
      <c r="P11" s="5">
        <v>3</v>
      </c>
      <c r="Q11" s="4" t="s">
        <v>18</v>
      </c>
    </row>
    <row r="12" spans="2:17" x14ac:dyDescent="0.25">
      <c r="H12" s="2" t="s">
        <v>4</v>
      </c>
    </row>
    <row r="13" spans="2:17" x14ac:dyDescent="0.25">
      <c r="H13" s="2" t="s">
        <v>5</v>
      </c>
      <c r="I13" s="2" t="s">
        <v>14</v>
      </c>
      <c r="J13" s="2" t="s">
        <v>15</v>
      </c>
      <c r="K13" s="2" t="s">
        <v>7</v>
      </c>
      <c r="L13" s="2" t="s">
        <v>2</v>
      </c>
      <c r="M13" s="2" t="s">
        <v>10</v>
      </c>
      <c r="N13" s="2" t="s">
        <v>8</v>
      </c>
      <c r="O13" s="2" t="s">
        <v>3</v>
      </c>
      <c r="P13" s="5">
        <v>4</v>
      </c>
    </row>
    <row r="14" spans="2:17" x14ac:dyDescent="0.25">
      <c r="H14" s="2" t="s">
        <v>6</v>
      </c>
    </row>
    <row r="15" spans="2:17" x14ac:dyDescent="0.25">
      <c r="H15" s="5">
        <v>3</v>
      </c>
    </row>
    <row r="16" spans="2:17" x14ac:dyDescent="0.25">
      <c r="D16" s="4" t="str">
        <f>IF(Лист2!K17&gt;=31,"Молодец","Попробуй еще")</f>
        <v>Молодец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718E-640B-409D-B029-2DEAD9A91DAF}">
  <dimension ref="A3:P17"/>
  <sheetViews>
    <sheetView topLeftCell="A7" workbookViewId="0">
      <selection activeCell="I13" sqref="I13"/>
    </sheetView>
  </sheetViews>
  <sheetFormatPr defaultRowHeight="15" x14ac:dyDescent="0.25"/>
  <cols>
    <col min="1" max="6" width="3.28515625" customWidth="1"/>
    <col min="7" max="15" width="3.28515625" style="1" customWidth="1"/>
  </cols>
  <sheetData>
    <row r="3" spans="6:16" x14ac:dyDescent="0.25">
      <c r="M3" s="3">
        <v>2</v>
      </c>
    </row>
    <row r="4" spans="6:16" x14ac:dyDescent="0.25">
      <c r="M4" s="2">
        <f>IF(Лист1!M4="к",1,0)</f>
        <v>1</v>
      </c>
    </row>
    <row r="5" spans="6:16" x14ac:dyDescent="0.25">
      <c r="F5" s="9">
        <v>1</v>
      </c>
      <c r="G5" s="2">
        <f>IF(Лист1!G5="о",1,0)</f>
        <v>1</v>
      </c>
      <c r="H5" s="2">
        <f>IF(Лист1!H5="п",1,0)</f>
        <v>1</v>
      </c>
      <c r="I5" s="2">
        <f>IF(Лист1!I5="е",1,0)</f>
        <v>1</v>
      </c>
      <c r="J5" s="2">
        <f>IF(Лист1!J5="р",1,0)</f>
        <v>1</v>
      </c>
      <c r="K5" s="2">
        <f>IF(Лист1!K5="а",1,0)</f>
        <v>1</v>
      </c>
      <c r="L5" s="2">
        <f>IF(Лист1!L5="т",1,0)</f>
        <v>1</v>
      </c>
      <c r="M5" s="2">
        <f>IF(Лист1!M5="о",1,0)</f>
        <v>1</v>
      </c>
      <c r="N5" s="2">
        <f>IF(Лист1!N5="р",1,0)</f>
        <v>1</v>
      </c>
    </row>
    <row r="6" spans="6:16" x14ac:dyDescent="0.25">
      <c r="H6" s="2">
        <f>IF(Лист1!H6="е",1,0)</f>
        <v>1</v>
      </c>
      <c r="M6" s="2">
        <f>IF(Лист1!M6="д",1,0)</f>
        <v>1</v>
      </c>
    </row>
    <row r="7" spans="6:16" x14ac:dyDescent="0.25">
      <c r="H7" s="2">
        <f>IF(Лист1!H7="р",1,0)</f>
        <v>1</v>
      </c>
    </row>
    <row r="8" spans="6:16" x14ac:dyDescent="0.25">
      <c r="H8" s="2">
        <f>IF(Лист1!H8="е",1,0)</f>
        <v>1</v>
      </c>
    </row>
    <row r="9" spans="6:16" x14ac:dyDescent="0.25">
      <c r="H9" s="2">
        <f>IF(Лист1!H9="м",1,0)</f>
        <v>1</v>
      </c>
      <c r="I9" s="2">
        <f>IF(Лист1!I9="а",1,0)</f>
        <v>1</v>
      </c>
      <c r="J9" s="2">
        <f>IF(Лист1!J9="с",1,0)</f>
        <v>1</v>
      </c>
      <c r="K9" s="2">
        <f>IF(Лист1!K9="с",1,0)</f>
        <v>1</v>
      </c>
      <c r="L9" s="2">
        <f>IF(Лист1!L9="и",1,0)</f>
        <v>1</v>
      </c>
      <c r="M9" s="2">
        <f>IF(Лист1!M9="в",1,0)</f>
        <v>1</v>
      </c>
      <c r="N9" s="3"/>
      <c r="P9" s="9">
        <v>5</v>
      </c>
    </row>
    <row r="10" spans="6:16" x14ac:dyDescent="0.25">
      <c r="H10" s="2">
        <f>IF(Лист1!H10="е",1,0)</f>
        <v>1</v>
      </c>
    </row>
    <row r="11" spans="6:16" x14ac:dyDescent="0.25">
      <c r="H11" s="2">
        <f>IF(Лист1!H11="н",1,0)</f>
        <v>1</v>
      </c>
    </row>
    <row r="12" spans="6:16" x14ac:dyDescent="0.25">
      <c r="H12" s="2">
        <f>IF(Лист1!H12="н",1,0)</f>
        <v>1</v>
      </c>
    </row>
    <row r="13" spans="6:16" x14ac:dyDescent="0.25">
      <c r="H13" s="2">
        <f>IF(Лист1!H13="а",1,0)</f>
        <v>1</v>
      </c>
      <c r="I13" s="2">
        <f>IF(Лист1!I13="л",1,0)</f>
        <v>1</v>
      </c>
      <c r="J13" s="2">
        <f>IF(Лист1!J13="г",1,0)</f>
        <v>1</v>
      </c>
      <c r="K13" s="2">
        <f>IF(Лист1!K13="о",1,0)</f>
        <v>1</v>
      </c>
      <c r="L13" s="2">
        <f>IF(Лист1!L13="р",1,0)</f>
        <v>1</v>
      </c>
      <c r="M13" s="2">
        <f>IF(Лист1!M13="и",1,0)</f>
        <v>1</v>
      </c>
      <c r="N13" s="2">
        <f>IF(Лист1!N13="т",1,0)</f>
        <v>1</v>
      </c>
      <c r="O13" s="2">
        <f>IF(Лист1!O13="м",1,0)</f>
        <v>1</v>
      </c>
      <c r="P13" s="9">
        <v>4</v>
      </c>
    </row>
    <row r="14" spans="6:16" x14ac:dyDescent="0.25">
      <c r="H14" s="2">
        <f>IF(Лист1!H14="я",1,0)</f>
        <v>1</v>
      </c>
    </row>
    <row r="15" spans="6:16" x14ac:dyDescent="0.25">
      <c r="H15" s="3">
        <v>3</v>
      </c>
    </row>
    <row r="17" spans="1:11" x14ac:dyDescent="0.25">
      <c r="A17" t="s">
        <v>24</v>
      </c>
      <c r="K17" s="1">
        <f>SUM(G4:O14)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Didur Daniil</dc:creator>
  <cp:lastModifiedBy>Didur Daniil</cp:lastModifiedBy>
  <dcterms:created xsi:type="dcterms:W3CDTF">2024-02-20T17:41:52Z</dcterms:created>
  <dcterms:modified xsi:type="dcterms:W3CDTF">2024-02-20T18:54:39Z</dcterms:modified>
</cp:coreProperties>
</file>