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autonomous_landing\QtGuiApplication1\result_process\"/>
    </mc:Choice>
  </mc:AlternateContent>
  <xr:revisionPtr revIDLastSave="0" documentId="13_ncr:1_{5CA52927-76C7-401A-84F8-14CD2B6EA559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tudent" sheetId="1" r:id="rId1"/>
  </sheets>
  <externalReferences>
    <externalReference r:id="rId2"/>
  </externalReferences>
  <definedNames>
    <definedName name="_xlnm._FilterDatabase" localSheetId="0" hidden="1">student!$A$1:$I$411</definedName>
  </definedNames>
  <calcPr calcId="191029"/>
</workbook>
</file>

<file path=xl/calcChain.xml><?xml version="1.0" encoding="utf-8"?>
<calcChain xmlns="http://schemas.openxmlformats.org/spreadsheetml/2006/main">
  <c r="J238" i="1" l="1"/>
  <c r="I238" i="1"/>
  <c r="P188" i="1"/>
  <c r="P183" i="1"/>
  <c r="P221" i="1"/>
  <c r="M175" i="1"/>
  <c r="M176" i="1"/>
  <c r="M177" i="1"/>
  <c r="N177" i="1" s="1"/>
  <c r="O177" i="1" s="1"/>
  <c r="M179" i="1"/>
  <c r="N179" i="1" s="1"/>
  <c r="O179" i="1" s="1"/>
  <c r="M182" i="1"/>
  <c r="M183" i="1"/>
  <c r="M184" i="1"/>
  <c r="M185" i="1"/>
  <c r="N185" i="1" s="1"/>
  <c r="O185" i="1" s="1"/>
  <c r="M186" i="1"/>
  <c r="M187" i="1"/>
  <c r="N187" i="1" s="1"/>
  <c r="O187" i="1" s="1"/>
  <c r="M188" i="1"/>
  <c r="M189" i="1"/>
  <c r="M205" i="1"/>
  <c r="M209" i="1"/>
  <c r="M208" i="1"/>
  <c r="M207" i="1"/>
  <c r="M238" i="1"/>
  <c r="M237" i="1"/>
  <c r="M236" i="1"/>
  <c r="M235" i="1"/>
  <c r="M231" i="1"/>
  <c r="M230" i="1"/>
  <c r="N230" i="1" s="1"/>
  <c r="O230" i="1" s="1"/>
  <c r="M229" i="1"/>
  <c r="M228" i="1"/>
  <c r="M222" i="1"/>
  <c r="N222" i="1" s="1"/>
  <c r="O222" i="1" s="1"/>
  <c r="M221" i="1"/>
  <c r="O209" i="1"/>
  <c r="O237" i="1"/>
  <c r="O229" i="1"/>
  <c r="O221" i="1"/>
  <c r="N189" i="1"/>
  <c r="O189" i="1" s="1"/>
  <c r="N188" i="1"/>
  <c r="O188" i="1" s="1"/>
  <c r="N186" i="1"/>
  <c r="O186" i="1" s="1"/>
  <c r="N184" i="1"/>
  <c r="O184" i="1" s="1"/>
  <c r="N183" i="1"/>
  <c r="O183" i="1" s="1"/>
  <c r="N182" i="1"/>
  <c r="O182" i="1" s="1"/>
  <c r="N176" i="1"/>
  <c r="O176" i="1" s="1"/>
  <c r="N205" i="1"/>
  <c r="O205" i="1" s="1"/>
  <c r="N209" i="1"/>
  <c r="N208" i="1"/>
  <c r="O208" i="1" s="1"/>
  <c r="N207" i="1"/>
  <c r="O207" i="1" s="1"/>
  <c r="N237" i="1"/>
  <c r="N236" i="1"/>
  <c r="O236" i="1" s="1"/>
  <c r="N235" i="1"/>
  <c r="O235" i="1" s="1"/>
  <c r="N231" i="1"/>
  <c r="O231" i="1" s="1"/>
  <c r="N229" i="1"/>
  <c r="N228" i="1"/>
  <c r="O228" i="1" s="1"/>
  <c r="N221" i="1"/>
  <c r="M370" i="1"/>
  <c r="L189" i="1"/>
  <c r="L188" i="1"/>
  <c r="L187" i="1"/>
  <c r="L186" i="1"/>
  <c r="L185" i="1"/>
  <c r="L184" i="1"/>
  <c r="L183" i="1"/>
  <c r="L182" i="1"/>
  <c r="L179" i="1"/>
  <c r="L177" i="1"/>
  <c r="L176" i="1"/>
  <c r="L175" i="1"/>
  <c r="L205" i="1"/>
  <c r="L209" i="1"/>
  <c r="L208" i="1"/>
  <c r="L207" i="1"/>
  <c r="L238" i="1"/>
  <c r="L237" i="1"/>
  <c r="L236" i="1"/>
  <c r="L235" i="1"/>
  <c r="L231" i="1"/>
  <c r="L230" i="1"/>
  <c r="L229" i="1"/>
  <c r="L228" i="1"/>
  <c r="L222" i="1"/>
  <c r="L221" i="1"/>
  <c r="Q404" i="1"/>
  <c r="Q401" i="1"/>
  <c r="Q370" i="1"/>
  <c r="Q396" i="1"/>
  <c r="Q391" i="1"/>
  <c r="Q386" i="1"/>
  <c r="H403" i="1"/>
  <c r="J403" i="1" s="1"/>
  <c r="L403" i="1" s="1"/>
  <c r="I403" i="1"/>
  <c r="K403" i="1" s="1"/>
  <c r="M403" i="1" s="1"/>
  <c r="N238" i="1" l="1"/>
  <c r="O238" i="1" s="1"/>
  <c r="P231" i="1" s="1"/>
  <c r="N403" i="1"/>
  <c r="O403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6" i="1"/>
  <c r="I77" i="1"/>
  <c r="I78" i="1"/>
  <c r="I79" i="1"/>
  <c r="I80" i="1"/>
  <c r="I81" i="1"/>
  <c r="I82" i="1"/>
  <c r="I83" i="1"/>
  <c r="I85" i="1"/>
  <c r="I88" i="1"/>
  <c r="I89" i="1"/>
  <c r="I90" i="1"/>
  <c r="I91" i="1"/>
  <c r="I92" i="1"/>
  <c r="I93" i="1"/>
  <c r="I94" i="1"/>
  <c r="I95" i="1"/>
  <c r="K95" i="1" s="1"/>
  <c r="M95" i="1" s="1"/>
  <c r="I96" i="1"/>
  <c r="K96" i="1" s="1"/>
  <c r="M96" i="1" s="1"/>
  <c r="I97" i="1"/>
  <c r="K97" i="1" s="1"/>
  <c r="M97" i="1" s="1"/>
  <c r="I99" i="1"/>
  <c r="K99" i="1" s="1"/>
  <c r="M99" i="1" s="1"/>
  <c r="I100" i="1"/>
  <c r="K100" i="1" s="1"/>
  <c r="M100" i="1" s="1"/>
  <c r="I101" i="1"/>
  <c r="I102" i="1"/>
  <c r="K102" i="1" s="1"/>
  <c r="M102" i="1" s="1"/>
  <c r="I103" i="1"/>
  <c r="I104" i="1"/>
  <c r="I106" i="1"/>
  <c r="I107" i="1"/>
  <c r="K107" i="1" s="1"/>
  <c r="M107" i="1" s="1"/>
  <c r="I110" i="1"/>
  <c r="I113" i="1"/>
  <c r="I115" i="1"/>
  <c r="K115" i="1" s="1"/>
  <c r="M115" i="1" s="1"/>
  <c r="I116" i="1"/>
  <c r="I117" i="1"/>
  <c r="I118" i="1"/>
  <c r="I119" i="1"/>
  <c r="I120" i="1"/>
  <c r="I121" i="1"/>
  <c r="I122" i="1"/>
  <c r="I123" i="1"/>
  <c r="I124" i="1"/>
  <c r="I127" i="1"/>
  <c r="K127" i="1" s="1"/>
  <c r="M127" i="1" s="1"/>
  <c r="I128" i="1"/>
  <c r="K128" i="1" s="1"/>
  <c r="M128" i="1" s="1"/>
  <c r="I134" i="1"/>
  <c r="K134" i="1" s="1"/>
  <c r="M134" i="1" s="1"/>
  <c r="I135" i="1"/>
  <c r="K135" i="1" s="1"/>
  <c r="M135" i="1" s="1"/>
  <c r="I136" i="1"/>
  <c r="K136" i="1" s="1"/>
  <c r="M136" i="1" s="1"/>
  <c r="I139" i="1"/>
  <c r="K139" i="1" s="1"/>
  <c r="M139" i="1" s="1"/>
  <c r="I143" i="1"/>
  <c r="K143" i="1" s="1"/>
  <c r="M143" i="1" s="1"/>
  <c r="I146" i="1"/>
  <c r="K146" i="1" s="1"/>
  <c r="M146" i="1" s="1"/>
  <c r="I151" i="1"/>
  <c r="K151" i="1" s="1"/>
  <c r="M151" i="1" s="1"/>
  <c r="I152" i="1"/>
  <c r="K152" i="1" s="1"/>
  <c r="M152" i="1" s="1"/>
  <c r="I159" i="1"/>
  <c r="I161" i="1"/>
  <c r="K161" i="1" s="1"/>
  <c r="M161" i="1" s="1"/>
  <c r="I162" i="1"/>
  <c r="K162" i="1" s="1"/>
  <c r="M162" i="1" s="1"/>
  <c r="I163" i="1"/>
  <c r="K163" i="1" s="1"/>
  <c r="M163" i="1" s="1"/>
  <c r="I164" i="1"/>
  <c r="K164" i="1" s="1"/>
  <c r="M164" i="1" s="1"/>
  <c r="I165" i="1"/>
  <c r="K165" i="1" s="1"/>
  <c r="M165" i="1" s="1"/>
  <c r="I168" i="1"/>
  <c r="I170" i="1"/>
  <c r="I171" i="1"/>
  <c r="K171" i="1" s="1"/>
  <c r="M171" i="1" s="1"/>
  <c r="I172" i="1"/>
  <c r="I175" i="1"/>
  <c r="K175" i="1" s="1"/>
  <c r="I176" i="1"/>
  <c r="K176" i="1" s="1"/>
  <c r="I177" i="1"/>
  <c r="K177" i="1" s="1"/>
  <c r="I179" i="1"/>
  <c r="K179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I191" i="1"/>
  <c r="I192" i="1"/>
  <c r="I193" i="1"/>
  <c r="I194" i="1"/>
  <c r="I195" i="1"/>
  <c r="I196" i="1"/>
  <c r="I197" i="1"/>
  <c r="I198" i="1"/>
  <c r="I200" i="1"/>
  <c r="I203" i="1"/>
  <c r="I204" i="1"/>
  <c r="I205" i="1"/>
  <c r="K205" i="1" s="1"/>
  <c r="I206" i="1"/>
  <c r="I207" i="1"/>
  <c r="K207" i="1" s="1"/>
  <c r="I208" i="1"/>
  <c r="K208" i="1" s="1"/>
  <c r="I209" i="1"/>
  <c r="K209" i="1" s="1"/>
  <c r="I211" i="1"/>
  <c r="I212" i="1"/>
  <c r="I213" i="1"/>
  <c r="I214" i="1"/>
  <c r="I215" i="1"/>
  <c r="I216" i="1"/>
  <c r="I217" i="1"/>
  <c r="I219" i="1"/>
  <c r="I221" i="1"/>
  <c r="K221" i="1" s="1"/>
  <c r="I222" i="1"/>
  <c r="K222" i="1" s="1"/>
  <c r="I228" i="1"/>
  <c r="K228" i="1" s="1"/>
  <c r="I229" i="1"/>
  <c r="K229" i="1" s="1"/>
  <c r="I230" i="1"/>
  <c r="K230" i="1" s="1"/>
  <c r="I231" i="1"/>
  <c r="K231" i="1" s="1"/>
  <c r="I235" i="1"/>
  <c r="K235" i="1" s="1"/>
  <c r="I236" i="1"/>
  <c r="K236" i="1" s="1"/>
  <c r="I237" i="1"/>
  <c r="K237" i="1" s="1"/>
  <c r="K238" i="1"/>
  <c r="I240" i="1"/>
  <c r="I241" i="1"/>
  <c r="I243" i="1"/>
  <c r="I244" i="1"/>
  <c r="I245" i="1"/>
  <c r="I246" i="1"/>
  <c r="I247" i="1"/>
  <c r="I248" i="1"/>
  <c r="I249" i="1"/>
  <c r="I250" i="1"/>
  <c r="I251" i="1"/>
  <c r="I252" i="1"/>
  <c r="I253" i="1"/>
  <c r="I256" i="1"/>
  <c r="I259" i="1"/>
  <c r="I262" i="1"/>
  <c r="I268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K370" i="1" s="1"/>
  <c r="I371" i="1"/>
  <c r="K371" i="1" s="1"/>
  <c r="M371" i="1" s="1"/>
  <c r="I372" i="1"/>
  <c r="I373" i="1"/>
  <c r="I374" i="1"/>
  <c r="I375" i="1"/>
  <c r="I376" i="1"/>
  <c r="I377" i="1"/>
  <c r="I378" i="1"/>
  <c r="I379" i="1"/>
  <c r="I380" i="1"/>
  <c r="I381" i="1"/>
  <c r="I382" i="1"/>
  <c r="I383" i="1"/>
  <c r="K383" i="1" s="1"/>
  <c r="M383" i="1" s="1"/>
  <c r="I384" i="1"/>
  <c r="K384" i="1" s="1"/>
  <c r="M384" i="1" s="1"/>
  <c r="I385" i="1"/>
  <c r="K385" i="1" s="1"/>
  <c r="M385" i="1" s="1"/>
  <c r="I386" i="1"/>
  <c r="K386" i="1" s="1"/>
  <c r="M386" i="1" s="1"/>
  <c r="I387" i="1"/>
  <c r="K387" i="1" s="1"/>
  <c r="M387" i="1" s="1"/>
  <c r="I388" i="1"/>
  <c r="K388" i="1" s="1"/>
  <c r="M388" i="1" s="1"/>
  <c r="I389" i="1"/>
  <c r="K389" i="1" s="1"/>
  <c r="M389" i="1" s="1"/>
  <c r="I390" i="1"/>
  <c r="K390" i="1" s="1"/>
  <c r="M390" i="1" s="1"/>
  <c r="I391" i="1"/>
  <c r="K391" i="1" s="1"/>
  <c r="M391" i="1" s="1"/>
  <c r="I392" i="1"/>
  <c r="K392" i="1" s="1"/>
  <c r="M392" i="1" s="1"/>
  <c r="I393" i="1"/>
  <c r="K393" i="1" s="1"/>
  <c r="M393" i="1" s="1"/>
  <c r="I394" i="1"/>
  <c r="K394" i="1" s="1"/>
  <c r="M394" i="1" s="1"/>
  <c r="I395" i="1"/>
  <c r="K395" i="1" s="1"/>
  <c r="M395" i="1" s="1"/>
  <c r="I396" i="1"/>
  <c r="K396" i="1" s="1"/>
  <c r="M396" i="1" s="1"/>
  <c r="I397" i="1"/>
  <c r="K397" i="1" s="1"/>
  <c r="M397" i="1" s="1"/>
  <c r="I398" i="1"/>
  <c r="K398" i="1" s="1"/>
  <c r="M398" i="1" s="1"/>
  <c r="I399" i="1"/>
  <c r="K399" i="1" s="1"/>
  <c r="M399" i="1" s="1"/>
  <c r="I400" i="1"/>
  <c r="K400" i="1" s="1"/>
  <c r="M400" i="1" s="1"/>
  <c r="I401" i="1"/>
  <c r="K401" i="1" s="1"/>
  <c r="M401" i="1" s="1"/>
  <c r="I402" i="1"/>
  <c r="K402" i="1" s="1"/>
  <c r="M402" i="1" s="1"/>
  <c r="I404" i="1"/>
  <c r="K404" i="1" s="1"/>
  <c r="M404" i="1" s="1"/>
  <c r="I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0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6" i="1"/>
  <c r="H77" i="1"/>
  <c r="H78" i="1"/>
  <c r="H79" i="1"/>
  <c r="H80" i="1"/>
  <c r="H81" i="1"/>
  <c r="H82" i="1"/>
  <c r="H83" i="1"/>
  <c r="H85" i="1"/>
  <c r="H88" i="1"/>
  <c r="H89" i="1"/>
  <c r="H90" i="1"/>
  <c r="H91" i="1"/>
  <c r="H92" i="1"/>
  <c r="H93" i="1"/>
  <c r="H94" i="1"/>
  <c r="H95" i="1"/>
  <c r="J95" i="1" s="1"/>
  <c r="L95" i="1" s="1"/>
  <c r="H96" i="1"/>
  <c r="J96" i="1" s="1"/>
  <c r="L96" i="1" s="1"/>
  <c r="H97" i="1"/>
  <c r="J97" i="1" s="1"/>
  <c r="L97" i="1" s="1"/>
  <c r="N97" i="1" s="1"/>
  <c r="O97" i="1" s="1"/>
  <c r="H99" i="1"/>
  <c r="J99" i="1" s="1"/>
  <c r="L99" i="1" s="1"/>
  <c r="N99" i="1" s="1"/>
  <c r="O99" i="1" s="1"/>
  <c r="H100" i="1"/>
  <c r="J100" i="1" s="1"/>
  <c r="L100" i="1" s="1"/>
  <c r="H101" i="1"/>
  <c r="H102" i="1"/>
  <c r="J102" i="1" s="1"/>
  <c r="L102" i="1" s="1"/>
  <c r="N102" i="1" s="1"/>
  <c r="O102" i="1" s="1"/>
  <c r="H103" i="1"/>
  <c r="H104" i="1"/>
  <c r="H106" i="1"/>
  <c r="H107" i="1"/>
  <c r="J107" i="1" s="1"/>
  <c r="L107" i="1" s="1"/>
  <c r="N107" i="1" s="1"/>
  <c r="O107" i="1" s="1"/>
  <c r="H110" i="1"/>
  <c r="H113" i="1"/>
  <c r="H115" i="1"/>
  <c r="J115" i="1" s="1"/>
  <c r="L115" i="1" s="1"/>
  <c r="N115" i="1" s="1"/>
  <c r="O115" i="1" s="1"/>
  <c r="H116" i="1"/>
  <c r="H117" i="1"/>
  <c r="H118" i="1"/>
  <c r="H119" i="1"/>
  <c r="H120" i="1"/>
  <c r="H121" i="1"/>
  <c r="H122" i="1"/>
  <c r="H123" i="1"/>
  <c r="H124" i="1"/>
  <c r="H127" i="1"/>
  <c r="J127" i="1" s="1"/>
  <c r="L127" i="1" s="1"/>
  <c r="N127" i="1" s="1"/>
  <c r="O127" i="1" s="1"/>
  <c r="H128" i="1"/>
  <c r="J128" i="1" s="1"/>
  <c r="L128" i="1" s="1"/>
  <c r="H134" i="1"/>
  <c r="J134" i="1" s="1"/>
  <c r="L134" i="1" s="1"/>
  <c r="H135" i="1"/>
  <c r="J135" i="1" s="1"/>
  <c r="L135" i="1" s="1"/>
  <c r="H136" i="1"/>
  <c r="J136" i="1" s="1"/>
  <c r="L136" i="1" s="1"/>
  <c r="H139" i="1"/>
  <c r="J139" i="1" s="1"/>
  <c r="L139" i="1" s="1"/>
  <c r="N139" i="1" s="1"/>
  <c r="O139" i="1" s="1"/>
  <c r="H143" i="1"/>
  <c r="J143" i="1" s="1"/>
  <c r="L143" i="1" s="1"/>
  <c r="N143" i="1" s="1"/>
  <c r="O143" i="1" s="1"/>
  <c r="H146" i="1"/>
  <c r="J146" i="1" s="1"/>
  <c r="L146" i="1" s="1"/>
  <c r="N146" i="1" s="1"/>
  <c r="O146" i="1" s="1"/>
  <c r="H151" i="1"/>
  <c r="J151" i="1" s="1"/>
  <c r="L151" i="1" s="1"/>
  <c r="N151" i="1" s="1"/>
  <c r="O151" i="1" s="1"/>
  <c r="H152" i="1"/>
  <c r="J152" i="1" s="1"/>
  <c r="L152" i="1" s="1"/>
  <c r="H159" i="1"/>
  <c r="H161" i="1"/>
  <c r="J161" i="1" s="1"/>
  <c r="L161" i="1" s="1"/>
  <c r="H162" i="1"/>
  <c r="J162" i="1" s="1"/>
  <c r="L162" i="1" s="1"/>
  <c r="N162" i="1" s="1"/>
  <c r="O162" i="1" s="1"/>
  <c r="H163" i="1"/>
  <c r="J163" i="1" s="1"/>
  <c r="L163" i="1" s="1"/>
  <c r="H164" i="1"/>
  <c r="J164" i="1" s="1"/>
  <c r="L164" i="1" s="1"/>
  <c r="N164" i="1" s="1"/>
  <c r="O164" i="1" s="1"/>
  <c r="H165" i="1"/>
  <c r="J165" i="1" s="1"/>
  <c r="L165" i="1" s="1"/>
  <c r="N165" i="1" s="1"/>
  <c r="O165" i="1" s="1"/>
  <c r="H168" i="1"/>
  <c r="H170" i="1"/>
  <c r="H171" i="1"/>
  <c r="J171" i="1" s="1"/>
  <c r="L171" i="1" s="1"/>
  <c r="H172" i="1"/>
  <c r="H175" i="1"/>
  <c r="J175" i="1" s="1"/>
  <c r="H176" i="1"/>
  <c r="J176" i="1" s="1"/>
  <c r="H177" i="1"/>
  <c r="J177" i="1" s="1"/>
  <c r="H179" i="1"/>
  <c r="J179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H191" i="1"/>
  <c r="H192" i="1"/>
  <c r="H193" i="1"/>
  <c r="H194" i="1"/>
  <c r="H195" i="1"/>
  <c r="H196" i="1"/>
  <c r="H197" i="1"/>
  <c r="H198" i="1"/>
  <c r="H200" i="1"/>
  <c r="H203" i="1"/>
  <c r="H204" i="1"/>
  <c r="H205" i="1"/>
  <c r="J205" i="1" s="1"/>
  <c r="H206" i="1"/>
  <c r="H207" i="1"/>
  <c r="J207" i="1" s="1"/>
  <c r="H208" i="1"/>
  <c r="J208" i="1" s="1"/>
  <c r="H209" i="1"/>
  <c r="J209" i="1" s="1"/>
  <c r="H211" i="1"/>
  <c r="H212" i="1"/>
  <c r="H213" i="1"/>
  <c r="H214" i="1"/>
  <c r="H215" i="1"/>
  <c r="H216" i="1"/>
  <c r="H217" i="1"/>
  <c r="H219" i="1"/>
  <c r="H221" i="1"/>
  <c r="J221" i="1" s="1"/>
  <c r="H222" i="1"/>
  <c r="J222" i="1" s="1"/>
  <c r="H228" i="1"/>
  <c r="J228" i="1" s="1"/>
  <c r="H229" i="1"/>
  <c r="J229" i="1" s="1"/>
  <c r="H230" i="1"/>
  <c r="J230" i="1" s="1"/>
  <c r="H231" i="1"/>
  <c r="J231" i="1" s="1"/>
  <c r="H235" i="1"/>
  <c r="J235" i="1" s="1"/>
  <c r="H236" i="1"/>
  <c r="J236" i="1" s="1"/>
  <c r="H237" i="1"/>
  <c r="J237" i="1" s="1"/>
  <c r="H238" i="1"/>
  <c r="H240" i="1"/>
  <c r="H241" i="1"/>
  <c r="H243" i="1"/>
  <c r="H244" i="1"/>
  <c r="H245" i="1"/>
  <c r="H246" i="1"/>
  <c r="H247" i="1"/>
  <c r="H248" i="1"/>
  <c r="H249" i="1"/>
  <c r="H250" i="1"/>
  <c r="H251" i="1"/>
  <c r="H252" i="1"/>
  <c r="H253" i="1"/>
  <c r="H256" i="1"/>
  <c r="H259" i="1"/>
  <c r="H262" i="1"/>
  <c r="H268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J370" i="1" s="1"/>
  <c r="L370" i="1" s="1"/>
  <c r="H371" i="1"/>
  <c r="J371" i="1" s="1"/>
  <c r="L371" i="1" s="1"/>
  <c r="H372" i="1"/>
  <c r="H373" i="1"/>
  <c r="H374" i="1"/>
  <c r="H375" i="1"/>
  <c r="H376" i="1"/>
  <c r="H377" i="1"/>
  <c r="H378" i="1"/>
  <c r="H379" i="1"/>
  <c r="H380" i="1"/>
  <c r="H381" i="1"/>
  <c r="H382" i="1"/>
  <c r="H383" i="1"/>
  <c r="J383" i="1" s="1"/>
  <c r="L383" i="1" s="1"/>
  <c r="H384" i="1"/>
  <c r="J384" i="1" s="1"/>
  <c r="L384" i="1" s="1"/>
  <c r="H385" i="1"/>
  <c r="J385" i="1" s="1"/>
  <c r="L385" i="1" s="1"/>
  <c r="H386" i="1"/>
  <c r="J386" i="1" s="1"/>
  <c r="L386" i="1" s="1"/>
  <c r="H387" i="1"/>
  <c r="J387" i="1" s="1"/>
  <c r="L387" i="1" s="1"/>
  <c r="H388" i="1"/>
  <c r="J388" i="1" s="1"/>
  <c r="L388" i="1" s="1"/>
  <c r="H389" i="1"/>
  <c r="J389" i="1" s="1"/>
  <c r="L389" i="1" s="1"/>
  <c r="H390" i="1"/>
  <c r="J390" i="1" s="1"/>
  <c r="L390" i="1" s="1"/>
  <c r="H391" i="1"/>
  <c r="J391" i="1" s="1"/>
  <c r="L391" i="1" s="1"/>
  <c r="H392" i="1"/>
  <c r="J392" i="1" s="1"/>
  <c r="L392" i="1" s="1"/>
  <c r="H393" i="1"/>
  <c r="J393" i="1" s="1"/>
  <c r="L393" i="1" s="1"/>
  <c r="H394" i="1"/>
  <c r="J394" i="1" s="1"/>
  <c r="L394" i="1" s="1"/>
  <c r="H395" i="1"/>
  <c r="J395" i="1" s="1"/>
  <c r="L395" i="1" s="1"/>
  <c r="H396" i="1"/>
  <c r="J396" i="1" s="1"/>
  <c r="L396" i="1" s="1"/>
  <c r="H397" i="1"/>
  <c r="J397" i="1" s="1"/>
  <c r="L397" i="1" s="1"/>
  <c r="H398" i="1"/>
  <c r="J398" i="1" s="1"/>
  <c r="L398" i="1" s="1"/>
  <c r="H399" i="1"/>
  <c r="J399" i="1" s="1"/>
  <c r="L399" i="1" s="1"/>
  <c r="H400" i="1"/>
  <c r="J400" i="1" s="1"/>
  <c r="L400" i="1" s="1"/>
  <c r="H401" i="1"/>
  <c r="J401" i="1" s="1"/>
  <c r="L401" i="1" s="1"/>
  <c r="H402" i="1"/>
  <c r="J402" i="1" s="1"/>
  <c r="L402" i="1" s="1"/>
  <c r="H404" i="1"/>
  <c r="J404" i="1" s="1"/>
  <c r="L404" i="1" s="1"/>
  <c r="H3" i="1"/>
  <c r="H4" i="1"/>
  <c r="H5" i="1"/>
  <c r="H2" i="1"/>
  <c r="N95" i="1" l="1"/>
  <c r="O95" i="1" s="1"/>
  <c r="N171" i="1"/>
  <c r="O171" i="1" s="1"/>
  <c r="N96" i="1"/>
  <c r="O96" i="1" s="1"/>
  <c r="N163" i="1"/>
  <c r="O163" i="1" s="1"/>
  <c r="N100" i="1"/>
  <c r="O100" i="1" s="1"/>
  <c r="N161" i="1"/>
  <c r="O161" i="1" s="1"/>
  <c r="N134" i="1"/>
  <c r="O134" i="1" s="1"/>
  <c r="N387" i="1"/>
  <c r="O387" i="1" s="1"/>
  <c r="N135" i="1"/>
  <c r="O135" i="1" s="1"/>
  <c r="N136" i="1"/>
  <c r="O136" i="1" s="1"/>
  <c r="P136" i="1" s="1"/>
  <c r="N152" i="1"/>
  <c r="O152" i="1" s="1"/>
  <c r="N128" i="1"/>
  <c r="O128" i="1" s="1"/>
  <c r="N388" i="1"/>
  <c r="O388" i="1" s="1"/>
  <c r="N402" i="1"/>
  <c r="O402" i="1" s="1"/>
  <c r="N384" i="1"/>
  <c r="O384" i="1" s="1"/>
  <c r="N400" i="1"/>
  <c r="O400" i="1" s="1"/>
  <c r="N404" i="1"/>
  <c r="O404" i="1" s="1"/>
  <c r="P404" i="1" s="1"/>
  <c r="N394" i="1"/>
  <c r="O394" i="1" s="1"/>
  <c r="N399" i="1"/>
  <c r="O399" i="1" s="1"/>
  <c r="N397" i="1"/>
  <c r="O397" i="1" s="1"/>
  <c r="N389" i="1"/>
  <c r="O389" i="1" s="1"/>
  <c r="N383" i="1"/>
  <c r="O383" i="1" s="1"/>
  <c r="N392" i="1"/>
  <c r="O392" i="1" s="1"/>
  <c r="N371" i="1"/>
  <c r="O371" i="1" s="1"/>
  <c r="N401" i="1"/>
  <c r="O401" i="1" s="1"/>
  <c r="N396" i="1"/>
  <c r="O396" i="1" s="1"/>
  <c r="N370" i="1"/>
  <c r="O370" i="1" s="1"/>
  <c r="N395" i="1"/>
  <c r="O395" i="1" s="1"/>
  <c r="N390" i="1"/>
  <c r="O390" i="1" s="1"/>
  <c r="N386" i="1"/>
  <c r="O386" i="1" s="1"/>
  <c r="N385" i="1"/>
  <c r="O385" i="1" s="1"/>
  <c r="N393" i="1"/>
  <c r="O393" i="1" s="1"/>
  <c r="N398" i="1"/>
  <c r="O398" i="1" s="1"/>
  <c r="N391" i="1"/>
  <c r="O391" i="1" s="1"/>
  <c r="P151" i="1" l="1"/>
  <c r="P127" i="1"/>
  <c r="P370" i="1"/>
  <c r="P401" i="1"/>
  <c r="P143" i="1"/>
  <c r="P146" i="1"/>
  <c r="P396" i="1"/>
  <c r="P391" i="1"/>
  <c r="P386" i="1"/>
  <c r="N175" i="1" l="1"/>
  <c r="O175" i="1" s="1"/>
  <c r="P175" i="1" s="1"/>
</calcChain>
</file>

<file path=xl/sharedStrings.xml><?xml version="1.0" encoding="utf-8"?>
<sst xmlns="http://schemas.openxmlformats.org/spreadsheetml/2006/main" count="2305" uniqueCount="2003">
  <si>
    <t>id</t>
  </si>
  <si>
    <t>lat_bottom</t>
  </si>
  <si>
    <t>lat_top</t>
  </si>
  <si>
    <t>lon_left</t>
  </si>
  <si>
    <t>lon_right</t>
  </si>
  <si>
    <t>hgt</t>
  </si>
  <si>
    <t>serial</t>
  </si>
  <si>
    <t>31.1526359681</t>
  </si>
  <si>
    <t>31.1525169849</t>
  </si>
  <si>
    <t>118.2346449747</t>
  </si>
  <si>
    <t>118.2344939627</t>
  </si>
  <si>
    <t>31.0535611590</t>
  </si>
  <si>
    <t>180</t>
  </si>
  <si>
    <t>31.1526361590</t>
  </si>
  <si>
    <t>31.1525179388</t>
  </si>
  <si>
    <t>118.2346132020</t>
  </si>
  <si>
    <t>118.2344631584</t>
  </si>
  <si>
    <t>35.3395759960</t>
  </si>
  <si>
    <t>31.1522499143</t>
  </si>
  <si>
    <t>31.1521973002</t>
  </si>
  <si>
    <t>118.2347552836</t>
  </si>
  <si>
    <t>118.2346885063</t>
  </si>
  <si>
    <t>28.6517669749</t>
  </si>
  <si>
    <t>201</t>
  </si>
  <si>
    <t>31.1521247521</t>
  </si>
  <si>
    <t>31.1520737477</t>
  </si>
  <si>
    <t>118.2351573088</t>
  </si>
  <si>
    <t>118.2350925745</t>
  </si>
  <si>
    <t>37.0326179896</t>
  </si>
  <si>
    <t>31.1519861415</t>
  </si>
  <si>
    <t>31.1519370120</t>
  </si>
  <si>
    <t>118.2353470400</t>
  </si>
  <si>
    <t>118.2352846854</t>
  </si>
  <si>
    <t>40.2804197389</t>
  </si>
  <si>
    <t>31.1497902018</t>
  </si>
  <si>
    <t>31.1497492773</t>
  </si>
  <si>
    <t>118.2358369962</t>
  </si>
  <si>
    <t>118.2357850554</t>
  </si>
  <si>
    <t>60.4771724479</t>
  </si>
  <si>
    <t>219</t>
  </si>
  <si>
    <t>31.1523895232</t>
  </si>
  <si>
    <t>31.1523316357</t>
  </si>
  <si>
    <t>118.2347884440</t>
  </si>
  <si>
    <t>118.2347149739</t>
  </si>
  <si>
    <t>43.9631569466</t>
  </si>
  <si>
    <t>179</t>
  </si>
  <si>
    <t>31.1517287764</t>
  </si>
  <si>
    <t>31.1516713401</t>
  </si>
  <si>
    <t>118.2357274786</t>
  </si>
  <si>
    <t>118.2356545812</t>
  </si>
  <si>
    <t>45.8030843194</t>
  </si>
  <si>
    <t>31.1497938902</t>
  </si>
  <si>
    <t>31.1497502984</t>
  </si>
  <si>
    <t>118.2358369531</t>
  </si>
  <si>
    <t>118.2357816269</t>
  </si>
  <si>
    <t>62.1037626499</t>
  </si>
  <si>
    <t>31.1523939961</t>
  </si>
  <si>
    <t>31.1523370744</t>
  </si>
  <si>
    <t>118.2346858393</t>
  </si>
  <si>
    <t>118.2346135949</t>
  </si>
  <si>
    <t>51.0275963361</t>
  </si>
  <si>
    <t>31.1497921459</t>
  </si>
  <si>
    <t>31.1497512692</t>
  </si>
  <si>
    <t>118.2358355151</t>
  </si>
  <si>
    <t>118.2357836349</t>
  </si>
  <si>
    <t>67.7424075350</t>
  </si>
  <si>
    <t>31.1523642164</t>
  </si>
  <si>
    <t>31.1523155912</t>
  </si>
  <si>
    <t>118.2345222875</t>
  </si>
  <si>
    <t>118.2344605730</t>
  </si>
  <si>
    <t>59.9009296237</t>
  </si>
  <si>
    <t>31.1495464646</t>
  </si>
  <si>
    <t>31.1495009130</t>
  </si>
  <si>
    <t>118.2356395690</t>
  </si>
  <si>
    <t>118.2355817555</t>
  </si>
  <si>
    <t>76.4689107466</t>
  </si>
  <si>
    <t>31.1506663609</t>
  </si>
  <si>
    <t>31.1506215986</t>
  </si>
  <si>
    <t>118.2350317488</t>
  </si>
  <si>
    <t>118.2349749371</t>
  </si>
  <si>
    <t>66.8740914400</t>
  </si>
  <si>
    <t>31.1516328308</t>
  </si>
  <si>
    <t>31.1515753105</t>
  </si>
  <si>
    <t>118.2336799502</t>
  </si>
  <si>
    <t>118.2336069461</t>
  </si>
  <si>
    <t>66.8165511893</t>
  </si>
  <si>
    <t>157</t>
  </si>
  <si>
    <t>31.1508177462</t>
  </si>
  <si>
    <t>31.1507623527</t>
  </si>
  <si>
    <t>118.2341258652</t>
  </si>
  <si>
    <t>118.2340555604</t>
  </si>
  <si>
    <t>69.9532682690</t>
  </si>
  <si>
    <t>31.1507744009</t>
  </si>
  <si>
    <t>31.1507207189</t>
  </si>
  <si>
    <t>118.2352298637</t>
  </si>
  <si>
    <t>118.2351617313</t>
  </si>
  <si>
    <t>72.7337360643</t>
  </si>
  <si>
    <t>31.1507230371</t>
  </si>
  <si>
    <t>31.1506146721</t>
  </si>
  <si>
    <t>118.2350540584</t>
  </si>
  <si>
    <t>118.2349165228</t>
  </si>
  <si>
    <t>67.2794456416</t>
  </si>
  <si>
    <t>221</t>
  </si>
  <si>
    <t>31.1514450635</t>
  </si>
  <si>
    <t>31.1513841006</t>
  </si>
  <si>
    <t>118.2340790473</t>
  </si>
  <si>
    <t>118.2340016740</t>
  </si>
  <si>
    <t>81.3752328181</t>
  </si>
  <si>
    <t>182</t>
  </si>
  <si>
    <t>31.1507686741</t>
  </si>
  <si>
    <t>31.1506654383</t>
  </si>
  <si>
    <t>118.2352862612</t>
  </si>
  <si>
    <t>118.2351552356</t>
  </si>
  <si>
    <t>81.3762958116</t>
  </si>
  <si>
    <t>31.1506742755</t>
  </si>
  <si>
    <t>31.1506115421</t>
  </si>
  <si>
    <t>118.2348309611</t>
  </si>
  <si>
    <t>118.2347513407</t>
  </si>
  <si>
    <t>86.7771466511</t>
  </si>
  <si>
    <t>31.1515811621</t>
  </si>
  <si>
    <t>31.1515441909</t>
  </si>
  <si>
    <t>118.2354011710</t>
  </si>
  <si>
    <t>118.2353542475</t>
  </si>
  <si>
    <t>90.5113198878</t>
  </si>
  <si>
    <t>31.1510373567</t>
  </si>
  <si>
    <t>31.1510001161</t>
  </si>
  <si>
    <t>118.2355973179</t>
  </si>
  <si>
    <t>118.2355500524</t>
  </si>
  <si>
    <t>90.3110877422</t>
  </si>
  <si>
    <t>31.1506926481</t>
  </si>
  <si>
    <t>31.1506607179</t>
  </si>
  <si>
    <t>118.2351661418</t>
  </si>
  <si>
    <t>118.2351256164</t>
  </si>
  <si>
    <t>95.0063474051</t>
  </si>
  <si>
    <t>31.1514749084</t>
  </si>
  <si>
    <t>31.1514422815</t>
  </si>
  <si>
    <t>118.2353223720</t>
  </si>
  <si>
    <t>118.2352809623</t>
  </si>
  <si>
    <t>95.6958718345</t>
  </si>
  <si>
    <t>31.1508617984</t>
  </si>
  <si>
    <t>31.1508319326</t>
  </si>
  <si>
    <t>118.2346926316</t>
  </si>
  <si>
    <t>118.2346547263</t>
  </si>
  <si>
    <t>96.7456317196</t>
  </si>
  <si>
    <t>31.1514280650</t>
  </si>
  <si>
    <t>31.1513886676</t>
  </si>
  <si>
    <t>118.2353621641</t>
  </si>
  <si>
    <t>118.2353121614</t>
  </si>
  <si>
    <t>226</t>
  </si>
  <si>
    <t>31.1513423725</t>
  </si>
  <si>
    <t>31.1512947943</t>
  </si>
  <si>
    <t>118.2354227024</t>
  </si>
  <si>
    <t>118.2353623166</t>
  </si>
  <si>
    <t>31.1511727735</t>
  </si>
  <si>
    <t>31.1511195807</t>
  </si>
  <si>
    <t>118.2355877897</t>
  </si>
  <si>
    <t>118.2355202781</t>
  </si>
  <si>
    <t>93.9268532845</t>
  </si>
  <si>
    <t>31.1506690623</t>
  </si>
  <si>
    <t>31.1506214555</t>
  </si>
  <si>
    <t>118.2352122384</t>
  </si>
  <si>
    <t>118.2351518165</t>
  </si>
  <si>
    <t>31.1513196492</t>
  </si>
  <si>
    <t>31.1512822774</t>
  </si>
  <si>
    <t>118.2351332516</t>
  </si>
  <si>
    <t>118.2350858198</t>
  </si>
  <si>
    <t>96.6266755746</t>
  </si>
  <si>
    <t>31.1511800875</t>
  </si>
  <si>
    <t>31.1511170017</t>
  </si>
  <si>
    <t>118.2356844992</t>
  </si>
  <si>
    <t>118.2356044314</t>
  </si>
  <si>
    <t>94.9722147538</t>
  </si>
  <si>
    <t>31.1513646496</t>
  </si>
  <si>
    <t>31.1513192456</t>
  </si>
  <si>
    <t>118.2354291102</t>
  </si>
  <si>
    <t>118.2353714840</t>
  </si>
  <si>
    <t>97.6842081886</t>
  </si>
  <si>
    <t>31.1507358978</t>
  </si>
  <si>
    <t>31.1506914425</t>
  </si>
  <si>
    <t>118.2356311750</t>
  </si>
  <si>
    <t>118.2355747528</t>
  </si>
  <si>
    <t>97.1589885052</t>
  </si>
  <si>
    <t>206</t>
  </si>
  <si>
    <t>31.1508248539</t>
  </si>
  <si>
    <t>31.1507822467</t>
  </si>
  <si>
    <t>118.2357044513</t>
  </si>
  <si>
    <t>118.2356503747</t>
  </si>
  <si>
    <t>102.7685999935</t>
  </si>
  <si>
    <t>31.1512427387</t>
  </si>
  <si>
    <t>31.1511969197</t>
  </si>
  <si>
    <t>118.2352160477</t>
  </si>
  <si>
    <t>118.2351578949</t>
  </si>
  <si>
    <t>107.9620673154</t>
  </si>
  <si>
    <t>31.1506150355</t>
  </si>
  <si>
    <t>31.1505739042</t>
  </si>
  <si>
    <t>118.2355599139</t>
  </si>
  <si>
    <t>118.2355077105</t>
  </si>
  <si>
    <t>108.2763542143</t>
  </si>
  <si>
    <t>31.1505243244</t>
  </si>
  <si>
    <t>31.1504790402</t>
  </si>
  <si>
    <t>118.2353087893</t>
  </si>
  <si>
    <t>118.2352513152</t>
  </si>
  <si>
    <t>110.0689477284</t>
  </si>
  <si>
    <t>31.1512054227</t>
  </si>
  <si>
    <t>31.1511583465</t>
  </si>
  <si>
    <t>118.2354658192</t>
  </si>
  <si>
    <t>118.2354060708</t>
  </si>
  <si>
    <t>111.3673575150</t>
  </si>
  <si>
    <t>31.1505209980</t>
  </si>
  <si>
    <t>31.1504709111</t>
  </si>
  <si>
    <t>118.2356974405</t>
  </si>
  <si>
    <t>118.2356338708</t>
  </si>
  <si>
    <t>110.6223174121</t>
  </si>
  <si>
    <t>31.1511029934</t>
  </si>
  <si>
    <t>31.1510548978</t>
  </si>
  <si>
    <t>118.2352425366</t>
  </si>
  <si>
    <t>118.2351814943</t>
  </si>
  <si>
    <t>116.0828400435</t>
  </si>
  <si>
    <t>31.1506353961</t>
  </si>
  <si>
    <t>31.1505847438</t>
  </si>
  <si>
    <t>118.2350912052</t>
  </si>
  <si>
    <t>118.2350269179</t>
  </si>
  <si>
    <t>118.0654692749</t>
  </si>
  <si>
    <t>31.1504382719</t>
  </si>
  <si>
    <t>31.1503856835</t>
  </si>
  <si>
    <t>118.2357469428</t>
  </si>
  <si>
    <t>118.2356801982</t>
  </si>
  <si>
    <t>120.0567150081</t>
  </si>
  <si>
    <t>31.1507829755</t>
  </si>
  <si>
    <t>31.1508594079</t>
  </si>
  <si>
    <t>118.2371183032</t>
  </si>
  <si>
    <t>118.2372153102</t>
  </si>
  <si>
    <t>112.0024938366</t>
  </si>
  <si>
    <t>31.1509936323</t>
  </si>
  <si>
    <t>31.1509400720</t>
  </si>
  <si>
    <t>118.2359592779</t>
  </si>
  <si>
    <t>118.2358912998</t>
  </si>
  <si>
    <t>118.4387516664</t>
  </si>
  <si>
    <t>31.1510978808</t>
  </si>
  <si>
    <t>31.1510485634</t>
  </si>
  <si>
    <t>118.2353436030</t>
  </si>
  <si>
    <t>118.2352810098</t>
  </si>
  <si>
    <t>114.0141891312</t>
  </si>
  <si>
    <t>31.1514032813</t>
  </si>
  <si>
    <t>31.1514819342</t>
  </si>
  <si>
    <t>118.2368648879</t>
  </si>
  <si>
    <t>118.2369647132</t>
  </si>
  <si>
    <t>107.3361852945</t>
  </si>
  <si>
    <t>31.1510684944</t>
  </si>
  <si>
    <t>31.1510110848</t>
  </si>
  <si>
    <t>118.2359114855</t>
  </si>
  <si>
    <t>118.2358386219</t>
  </si>
  <si>
    <t>114.0149095393</t>
  </si>
  <si>
    <t>31.1510086169</t>
  </si>
  <si>
    <t>31.1509562985</t>
  </si>
  <si>
    <t>118.2352082659</t>
  </si>
  <si>
    <t>118.2351418640</t>
  </si>
  <si>
    <t>108.3602722431</t>
  </si>
  <si>
    <t>31.1505336202</t>
  </si>
  <si>
    <t>31.1504939218</t>
  </si>
  <si>
    <t>118.2360763584</t>
  </si>
  <si>
    <t>118.2360259737</t>
  </si>
  <si>
    <t>108.3588774902</t>
  </si>
  <si>
    <t>31.1506292046</t>
  </si>
  <si>
    <t>31.1507129112</t>
  </si>
  <si>
    <t>118.2372564465</t>
  </si>
  <si>
    <t>118.2373626859</t>
  </si>
  <si>
    <t>101.9240565053</t>
  </si>
  <si>
    <t>31.1517090007</t>
  </si>
  <si>
    <t>31.1517806408</t>
  </si>
  <si>
    <t>118.2346029213</t>
  </si>
  <si>
    <t>118.2346938460</t>
  </si>
  <si>
    <t>100.9023754693</t>
  </si>
  <si>
    <t>228</t>
  </si>
  <si>
    <t>31.1508733576</t>
  </si>
  <si>
    <t>31.1508356330</t>
  </si>
  <si>
    <t>118.2361195926</t>
  </si>
  <si>
    <t>118.2360717129</t>
  </si>
  <si>
    <t>104.7055203235</t>
  </si>
  <si>
    <t>31.1511834105</t>
  </si>
  <si>
    <t>31.1512576031</t>
  </si>
  <si>
    <t>118.2340699572</t>
  </si>
  <si>
    <t>118.2341641215</t>
  </si>
  <si>
    <t>96.2463566924</t>
  </si>
  <si>
    <t>31.1506133789</t>
  </si>
  <si>
    <t>31.1506938413</t>
  </si>
  <si>
    <t>118.2339082924</t>
  </si>
  <si>
    <t>118.2340104144</t>
  </si>
  <si>
    <t>96.3069070739</t>
  </si>
  <si>
    <t>31.1508514618</t>
  </si>
  <si>
    <t>31.1508241636</t>
  </si>
  <si>
    <t>118.2351658360</t>
  </si>
  <si>
    <t>118.2351311895</t>
  </si>
  <si>
    <t>110.2223837517</t>
  </si>
  <si>
    <t>31.1504275773</t>
  </si>
  <si>
    <t>31.1503860928</t>
  </si>
  <si>
    <t>118.2361459962</t>
  </si>
  <si>
    <t>118.2360933445</t>
  </si>
  <si>
    <t>108.4778562234</t>
  </si>
  <si>
    <t>31.1509409604</t>
  </si>
  <si>
    <t>31.1509020286</t>
  </si>
  <si>
    <t>118.2361416733</t>
  </si>
  <si>
    <t>118.2360922616</t>
  </si>
  <si>
    <t>118.1227287623</t>
  </si>
  <si>
    <t>31.1495177240</t>
  </si>
  <si>
    <t>31.1494378276</t>
  </si>
  <si>
    <t>118.2368790796</t>
  </si>
  <si>
    <t>118.2367776760</t>
  </si>
  <si>
    <t>125.0973302739</t>
  </si>
  <si>
    <t>31.1497915993</t>
  </si>
  <si>
    <t>31.1498776184</t>
  </si>
  <si>
    <t>118.2370567191</t>
  </si>
  <si>
    <t>118.2371658935</t>
  </si>
  <si>
    <t>113.7883530346</t>
  </si>
  <si>
    <t>31.1518305021</t>
  </si>
  <si>
    <t>31.1519179421</t>
  </si>
  <si>
    <t>118.2357944995</t>
  </si>
  <si>
    <t>118.2359054773</t>
  </si>
  <si>
    <t>107.7150834738</t>
  </si>
  <si>
    <t>31.1504648427</t>
  </si>
  <si>
    <t>31.1504543704</t>
  </si>
  <si>
    <t>118.2364327330</t>
  </si>
  <si>
    <t>118.2364194418</t>
  </si>
  <si>
    <t>112.1906037553</t>
  </si>
  <si>
    <t>31.1491938725</t>
  </si>
  <si>
    <t>31.1492893248</t>
  </si>
  <si>
    <t>118.2364929779</t>
  </si>
  <si>
    <t>118.2366141248</t>
  </si>
  <si>
    <t>98.8702849931</t>
  </si>
  <si>
    <t>31.1501303940</t>
  </si>
  <si>
    <t>31.1502041204</t>
  </si>
  <si>
    <t>118.2343928530</t>
  </si>
  <si>
    <t>118.2344864257</t>
  </si>
  <si>
    <t>95.5168709800</t>
  </si>
  <si>
    <t>31.1498218874</t>
  </si>
  <si>
    <t>31.1499029242</t>
  </si>
  <si>
    <t>118.2368691154</t>
  </si>
  <si>
    <t>118.2369719664</t>
  </si>
  <si>
    <t>100.1293597722</t>
  </si>
  <si>
    <t>31.1497336226</t>
  </si>
  <si>
    <t>31.1498087580</t>
  </si>
  <si>
    <t>118.2355705856</t>
  </si>
  <si>
    <t>118.2356659464</t>
  </si>
  <si>
    <t>99.6121279543</t>
  </si>
  <si>
    <t>31.1501055874</t>
  </si>
  <si>
    <t>31.1500321558</t>
  </si>
  <si>
    <t>118.2353439182</t>
  </si>
  <si>
    <t>118.2352507197</t>
  </si>
  <si>
    <t>105.3466566953</t>
  </si>
  <si>
    <t>31.1515900978</t>
  </si>
  <si>
    <t>31.1515108450</t>
  </si>
  <si>
    <t>118.2360501128</t>
  </si>
  <si>
    <t>118.2359495262</t>
  </si>
  <si>
    <t>98.9583131684</t>
  </si>
  <si>
    <t>31.1506275996</t>
  </si>
  <si>
    <t>31.1505513765</t>
  </si>
  <si>
    <t>118.2371372739</t>
  </si>
  <si>
    <t>118.2370405325</t>
  </si>
  <si>
    <t>94.0324972172</t>
  </si>
  <si>
    <t>31.1514647046</t>
  </si>
  <si>
    <t>31.1513962074</t>
  </si>
  <si>
    <t>118.2361606465</t>
  </si>
  <si>
    <t>118.2360737107</t>
  </si>
  <si>
    <t>92.7784039240</t>
  </si>
  <si>
    <t>31.1505664651</t>
  </si>
  <si>
    <t>31.1504976968</t>
  </si>
  <si>
    <t>118.2367900231</t>
  </si>
  <si>
    <t>118.2367027432</t>
  </si>
  <si>
    <t>98.2116391839</t>
  </si>
  <si>
    <t>125</t>
  </si>
  <si>
    <t>31.1511701707</t>
  </si>
  <si>
    <t>31.1511082011</t>
  </si>
  <si>
    <t>118.2359695176</t>
  </si>
  <si>
    <t>118.2358908666</t>
  </si>
  <si>
    <t>98.2134105783</t>
  </si>
  <si>
    <t>31.1507405230</t>
  </si>
  <si>
    <t>31.1506767573</t>
  </si>
  <si>
    <t>118.2362717702</t>
  </si>
  <si>
    <t>118.2361908396</t>
  </si>
  <si>
    <t>107.3040044561</t>
  </si>
  <si>
    <t>31.1513855073</t>
  </si>
  <si>
    <t>31.1513152701</t>
  </si>
  <si>
    <t>118.2369787182</t>
  </si>
  <si>
    <t>118.2368895740</t>
  </si>
  <si>
    <t>31.1508672384</t>
  </si>
  <si>
    <t>31.1507535787</t>
  </si>
  <si>
    <t>118.2368208015</t>
  </si>
  <si>
    <t>118.2366765459</t>
  </si>
  <si>
    <t>124.7184576451</t>
  </si>
  <si>
    <t>31.1508274319</t>
  </si>
  <si>
    <t>31.1507381067</t>
  </si>
  <si>
    <t>118.2370069075</t>
  </si>
  <si>
    <t>118.2368935371</t>
  </si>
  <si>
    <t>124.7181764597</t>
  </si>
  <si>
    <t>31.1518954016</t>
  </si>
  <si>
    <t>31.1518083783</t>
  </si>
  <si>
    <t>118.2400601448</t>
  </si>
  <si>
    <t>118.2399496958</t>
  </si>
  <si>
    <t>114.0762716564</t>
  </si>
  <si>
    <t>31.1530226605</t>
  </si>
  <si>
    <t>31.1529367492</t>
  </si>
  <si>
    <t>118.2365094733</t>
  </si>
  <si>
    <t>118.2364004357</t>
  </si>
  <si>
    <t>106.5235024572</t>
  </si>
  <si>
    <t>31.1524475311</t>
  </si>
  <si>
    <t>31.1523754408</t>
  </si>
  <si>
    <t>118.2365884982</t>
  </si>
  <si>
    <t>118.2364970021</t>
  </si>
  <si>
    <t>102.3348540930</t>
  </si>
  <si>
    <t>31.1520381377</t>
  </si>
  <si>
    <t>31.1519388947</t>
  </si>
  <si>
    <t>118.2368934644</t>
  </si>
  <si>
    <t>118.2367675064</t>
  </si>
  <si>
    <t>97.2517057140</t>
  </si>
  <si>
    <t>234</t>
  </si>
  <si>
    <t>31.1513696707</t>
  </si>
  <si>
    <t>31.1511799486</t>
  </si>
  <si>
    <t>118.2390655973</t>
  </si>
  <si>
    <t>118.2388248043</t>
  </si>
  <si>
    <t>102.1739389198</t>
  </si>
  <si>
    <t>31.1514448117</t>
  </si>
  <si>
    <t>31.1513448871</t>
  </si>
  <si>
    <t>118.2382434932</t>
  </si>
  <si>
    <t>118.2381166701</t>
  </si>
  <si>
    <t>88.8659400842</t>
  </si>
  <si>
    <t>31.1525367725</t>
  </si>
  <si>
    <t>31.1524183054</t>
  </si>
  <si>
    <t>118.2373991048</t>
  </si>
  <si>
    <t>118.2372487477</t>
  </si>
  <si>
    <t>31.1518004603</t>
  </si>
  <si>
    <t>31.1516851614</t>
  </si>
  <si>
    <t>118.2400942217</t>
  </si>
  <si>
    <t>118.2399478858</t>
  </si>
  <si>
    <t>87.2970584129</t>
  </si>
  <si>
    <t>31.1515695595</t>
  </si>
  <si>
    <t>31.1514495736</t>
  </si>
  <si>
    <t>118.2392116786</t>
  </si>
  <si>
    <t>118.2390593940</t>
  </si>
  <si>
    <t>31.1516805432</t>
  </si>
  <si>
    <t>31.1515711638</t>
  </si>
  <si>
    <t>118.2386061800</t>
  </si>
  <si>
    <t>118.2384673569</t>
  </si>
  <si>
    <t>31.1529198116</t>
  </si>
  <si>
    <t>31.1528794152</t>
  </si>
  <si>
    <t>118.2405939902</t>
  </si>
  <si>
    <t>118.2405427196</t>
  </si>
  <si>
    <t>90.1539028199</t>
  </si>
  <si>
    <t>31.1540806242</t>
  </si>
  <si>
    <t>31.1537795368</t>
  </si>
  <si>
    <t>118.2390974635</t>
  </si>
  <si>
    <t>118.2387153271</t>
  </si>
  <si>
    <t>99.4549716690</t>
  </si>
  <si>
    <t>31.1516952073</t>
  </si>
  <si>
    <t>31.1516628684</t>
  </si>
  <si>
    <t>118.2393904976</t>
  </si>
  <si>
    <t>118.2393494534</t>
  </si>
  <si>
    <t>90.0786181572</t>
  </si>
  <si>
    <t>31.1521697681</t>
  </si>
  <si>
    <t>31.1520643494</t>
  </si>
  <si>
    <t>118.2402793396</t>
  </si>
  <si>
    <t>118.2401455435</t>
  </si>
  <si>
    <t>81.9015743467</t>
  </si>
  <si>
    <t>31.1534533821</t>
  </si>
  <si>
    <t>31.1533584923</t>
  </si>
  <si>
    <t>118.2381982989</t>
  </si>
  <si>
    <t>118.2380778660</t>
  </si>
  <si>
    <t>84.0431395579</t>
  </si>
  <si>
    <t>31.1521755645</t>
  </si>
  <si>
    <t>31.1520555946</t>
  </si>
  <si>
    <t>118.2401929937</t>
  </si>
  <si>
    <t>118.2400407293</t>
  </si>
  <si>
    <t>83.2739617705</t>
  </si>
  <si>
    <t>31.1524615931</t>
  </si>
  <si>
    <t>31.1523315764</t>
  </si>
  <si>
    <t>118.2406134252</t>
  </si>
  <si>
    <t>118.2404484095</t>
  </si>
  <si>
    <t>79.8188031490</t>
  </si>
  <si>
    <t>31.1537216525</t>
  </si>
  <si>
    <t>31.1536078747</t>
  </si>
  <si>
    <t>118.2384876922</t>
  </si>
  <si>
    <t>118.2383432868</t>
  </si>
  <si>
    <t>82.7874555916</t>
  </si>
  <si>
    <t>31.1535730372</t>
  </si>
  <si>
    <t>31.1534558705</t>
  </si>
  <si>
    <t>118.2382776238</t>
  </si>
  <si>
    <t>118.2381289173</t>
  </si>
  <si>
    <t>78.8750957312</t>
  </si>
  <si>
    <t>31.1530687237</t>
  </si>
  <si>
    <t>31.1529432303</t>
  </si>
  <si>
    <t>118.2380966768</t>
  </si>
  <si>
    <t>118.2379374021</t>
  </si>
  <si>
    <t>81.2096249911</t>
  </si>
  <si>
    <t>31.1525956006</t>
  </si>
  <si>
    <t>31.1524702327</t>
  </si>
  <si>
    <t>118.2408399433</t>
  </si>
  <si>
    <t>118.2406808279</t>
  </si>
  <si>
    <t>31.1540343446</t>
  </si>
  <si>
    <t>31.1539188218</t>
  </si>
  <si>
    <t>118.2388818782</t>
  </si>
  <si>
    <t>118.2387352581</t>
  </si>
  <si>
    <t>86.3168442912</t>
  </si>
  <si>
    <t>31.1533158013</t>
  </si>
  <si>
    <t>31.1531996454</t>
  </si>
  <si>
    <t>118.2383037394</t>
  </si>
  <si>
    <t>118.2381563158</t>
  </si>
  <si>
    <t>82.8058924192</t>
  </si>
  <si>
    <t>31.1538579375</t>
  </si>
  <si>
    <t>31.1537439558</t>
  </si>
  <si>
    <t>118.2408982996</t>
  </si>
  <si>
    <t>118.2407536355</t>
  </si>
  <si>
    <t>78.1845677551</t>
  </si>
  <si>
    <t>31.1537396623</t>
  </si>
  <si>
    <t>31.1536188824</t>
  </si>
  <si>
    <t>118.2384285051</t>
  </si>
  <si>
    <t>118.2382752127</t>
  </si>
  <si>
    <t>77.2858896423</t>
  </si>
  <si>
    <t>31.1543256955</t>
  </si>
  <si>
    <t>31.1542073267</t>
  </si>
  <si>
    <t>118.2403951159</t>
  </si>
  <si>
    <t>118.2402448836</t>
  </si>
  <si>
    <t>72.4967610697</t>
  </si>
  <si>
    <t>31.1543799123</t>
  </si>
  <si>
    <t>31.1542721706</t>
  </si>
  <si>
    <t>118.2392574128</t>
  </si>
  <si>
    <t>118.2391206684</t>
  </si>
  <si>
    <t>73.7471880448</t>
  </si>
  <si>
    <t>31.1522087817</t>
  </si>
  <si>
    <t>31.1520843419</t>
  </si>
  <si>
    <t>118.2400005873</t>
  </si>
  <si>
    <t>118.2398426498</t>
  </si>
  <si>
    <t>31.1543688970</t>
  </si>
  <si>
    <t>31.1542585415</t>
  </si>
  <si>
    <t>118.2390374247</t>
  </si>
  <si>
    <t>118.2388973628</t>
  </si>
  <si>
    <t>69.8019394647</t>
  </si>
  <si>
    <t>31.1526887231</t>
  </si>
  <si>
    <t>31.1525364102</t>
  </si>
  <si>
    <t>118.2386442774</t>
  </si>
  <si>
    <t>118.2384509637</t>
  </si>
  <si>
    <t>71.1260828245</t>
  </si>
  <si>
    <t>31.1541388575</t>
  </si>
  <si>
    <t>31.1540217898</t>
  </si>
  <si>
    <t>118.2409039218</t>
  </si>
  <si>
    <t>118.2407553409</t>
  </si>
  <si>
    <t>31.1545754459</t>
  </si>
  <si>
    <t>31.1544576935</t>
  </si>
  <si>
    <t>118.2400790421</t>
  </si>
  <si>
    <t>118.2399295922</t>
  </si>
  <si>
    <t>31.1546113423</t>
  </si>
  <si>
    <t>31.1544659190</t>
  </si>
  <si>
    <t>118.2401356902</t>
  </si>
  <si>
    <t>118.2399511206</t>
  </si>
  <si>
    <t>62.9669505557</t>
  </si>
  <si>
    <t>31.1534894298</t>
  </si>
  <si>
    <t>31.1533790754</t>
  </si>
  <si>
    <t>118.2413664485</t>
  </si>
  <si>
    <t>118.2412263880</t>
  </si>
  <si>
    <t>31.1525387200</t>
  </si>
  <si>
    <t>31.1524219812</t>
  </si>
  <si>
    <t>118.2407287865</t>
  </si>
  <si>
    <t>118.2405806231</t>
  </si>
  <si>
    <t>31.1542148026</t>
  </si>
  <si>
    <t>31.1541025113</t>
  </si>
  <si>
    <t>118.2411317291</t>
  </si>
  <si>
    <t>118.2409892105</t>
  </si>
  <si>
    <t>59.9516223700</t>
  </si>
  <si>
    <t>31.1540465769</t>
  </si>
  <si>
    <t>31.1539358335</t>
  </si>
  <si>
    <t>118.2413035565</t>
  </si>
  <si>
    <t>118.2411630023</t>
  </si>
  <si>
    <t>31.1528888255</t>
  </si>
  <si>
    <t>31.1527674304</t>
  </si>
  <si>
    <t>118.2387880391</t>
  </si>
  <si>
    <t>118.2386339659</t>
  </si>
  <si>
    <t>66.0269311442</t>
  </si>
  <si>
    <t>31.1525311478</t>
  </si>
  <si>
    <t>31.1524577414</t>
  </si>
  <si>
    <t>118.2405589753</t>
  </si>
  <si>
    <t>118.2404658087</t>
  </si>
  <si>
    <t>61.2901935202</t>
  </si>
  <si>
    <t>31.1547519885</t>
  </si>
  <si>
    <t>31.1546739834</t>
  </si>
  <si>
    <t>118.2408907362</t>
  </si>
  <si>
    <t>118.2407917330</t>
  </si>
  <si>
    <t>56.9290373304</t>
  </si>
  <si>
    <t>31.1549887761</t>
  </si>
  <si>
    <t>31.1549125675</t>
  </si>
  <si>
    <t>118.2400771926</t>
  </si>
  <si>
    <t>118.2399804696</t>
  </si>
  <si>
    <t>60.2998065977</t>
  </si>
  <si>
    <t>31.1546768707</t>
  </si>
  <si>
    <t>31.1546030716</t>
  </si>
  <si>
    <t>118.2389426506</t>
  </si>
  <si>
    <t>118.2388489857</t>
  </si>
  <si>
    <t>62.1275205693</t>
  </si>
  <si>
    <t>31.1526426735</t>
  </si>
  <si>
    <t>31.1525647592</t>
  </si>
  <si>
    <t>118.2392789951</t>
  </si>
  <si>
    <t>118.2391801072</t>
  </si>
  <si>
    <t>66.8528759676</t>
  </si>
  <si>
    <t>31.1549537289</t>
  </si>
  <si>
    <t>31.1548607891</t>
  </si>
  <si>
    <t>118.2407612729</t>
  </si>
  <si>
    <t>118.2406433147</t>
  </si>
  <si>
    <t>79.0167665241</t>
  </si>
  <si>
    <t>31.1526397182</t>
  </si>
  <si>
    <t>31.1525651317</t>
  </si>
  <si>
    <t>118.2396192572</t>
  </si>
  <si>
    <t>118.2395245928</t>
  </si>
  <si>
    <t>72.5521509882</t>
  </si>
  <si>
    <t>31.1531973384</t>
  </si>
  <si>
    <t>31.1531112872</t>
  </si>
  <si>
    <t>118.2410359935</t>
  </si>
  <si>
    <t>118.2409267784</t>
  </si>
  <si>
    <t>81.0126412370</t>
  </si>
  <si>
    <t>31.1530113830</t>
  </si>
  <si>
    <t>31.1529356298</t>
  </si>
  <si>
    <t>118.2400637538</t>
  </si>
  <si>
    <t>118.2399676087</t>
  </si>
  <si>
    <t>86.9315265795</t>
  </si>
  <si>
    <t>31.1539886349</t>
  </si>
  <si>
    <t>31.1539143481</t>
  </si>
  <si>
    <t>118.2407000769</t>
  </si>
  <si>
    <t>118.2406057929</t>
  </si>
  <si>
    <t>238</t>
  </si>
  <si>
    <t>31.1540138496</t>
  </si>
  <si>
    <t>31.1539258919</t>
  </si>
  <si>
    <t>118.2404533059</t>
  </si>
  <si>
    <t>118.2403416710</t>
  </si>
  <si>
    <t>31.1546203713</t>
  </si>
  <si>
    <t>31.1545391339</t>
  </si>
  <si>
    <t>118.2387803835</t>
  </si>
  <si>
    <t>118.2386772780</t>
  </si>
  <si>
    <t>66.4045485678</t>
  </si>
  <si>
    <t>31.1537998995</t>
  </si>
  <si>
    <t>31.1537156350</t>
  </si>
  <si>
    <t>118.2388156783</t>
  </si>
  <si>
    <t>118.2387087308</t>
  </si>
  <si>
    <t>67.7511908294</t>
  </si>
  <si>
    <t>31.1543264215</t>
  </si>
  <si>
    <t>31.1542338113</t>
  </si>
  <si>
    <t>118.2400579900</t>
  </si>
  <si>
    <t>118.2399404503</t>
  </si>
  <si>
    <t>31.1546858975</t>
  </si>
  <si>
    <t>31.1546054881</t>
  </si>
  <si>
    <t>118.2398098071</t>
  </si>
  <si>
    <t>118.2397077525</t>
  </si>
  <si>
    <t>31.1549929083</t>
  </si>
  <si>
    <t>31.1549144782</t>
  </si>
  <si>
    <t>118.2387864719</t>
  </si>
  <si>
    <t>118.2386869295</t>
  </si>
  <si>
    <t>31.1542802439</t>
  </si>
  <si>
    <t>31.1541950333</t>
  </si>
  <si>
    <t>118.2396465700</t>
  </si>
  <si>
    <t>118.2395384219</t>
  </si>
  <si>
    <t>31.1546310942</t>
  </si>
  <si>
    <t>31.1545337465</t>
  </si>
  <si>
    <t>118.2396579098</t>
  </si>
  <si>
    <t>118.2395343572</t>
  </si>
  <si>
    <t>31.1546848653</t>
  </si>
  <si>
    <t>31.1545808195</t>
  </si>
  <si>
    <t>118.2380498206</t>
  </si>
  <si>
    <t>118.2379177670</t>
  </si>
  <si>
    <t>69.3588186600</t>
  </si>
  <si>
    <t>31.1540040839</t>
  </si>
  <si>
    <t>31.1539162117</t>
  </si>
  <si>
    <t>118.2387784416</t>
  </si>
  <si>
    <t>118.2386669152</t>
  </si>
  <si>
    <t>65.4179703137</t>
  </si>
  <si>
    <t>31.1543237922</t>
  </si>
  <si>
    <t>31.1541555006</t>
  </si>
  <si>
    <t>118.2393737203</t>
  </si>
  <si>
    <t>118.2391601267</t>
  </si>
  <si>
    <t>65.9566703376</t>
  </si>
  <si>
    <t>31.1552747048</t>
  </si>
  <si>
    <t>31.1551829893</t>
  </si>
  <si>
    <t>118.2387285248</t>
  </si>
  <si>
    <t>118.2386121206</t>
  </si>
  <si>
    <t>31.1553096434</t>
  </si>
  <si>
    <t>31.1552053147</t>
  </si>
  <si>
    <t>118.2389928773</t>
  </si>
  <si>
    <t>118.2388604646</t>
  </si>
  <si>
    <t>31.1542983544</t>
  </si>
  <si>
    <t>31.1541938509</t>
  </si>
  <si>
    <t>118.2377525378</t>
  </si>
  <si>
    <t>118.2376199032</t>
  </si>
  <si>
    <t>64.2397881067</t>
  </si>
  <si>
    <t>31.1550940974</t>
  </si>
  <si>
    <t>31.1549855384</t>
  </si>
  <si>
    <t>118.2392721627</t>
  </si>
  <si>
    <t>118.2391343809</t>
  </si>
  <si>
    <t>31.1555325882</t>
  </si>
  <si>
    <t>31.1554215041</t>
  </si>
  <si>
    <t>118.2380452987</t>
  </si>
  <si>
    <t>118.2379043121</t>
  </si>
  <si>
    <t>31.1552349083</t>
  </si>
  <si>
    <t>31.1551253666</t>
  </si>
  <si>
    <t>118.2374403919</t>
  </si>
  <si>
    <t>118.2373013630</t>
  </si>
  <si>
    <t>31.1541869979</t>
  </si>
  <si>
    <t>31.1540760539</t>
  </si>
  <si>
    <t>118.2376631315</t>
  </si>
  <si>
    <t>118.2375223227</t>
  </si>
  <si>
    <t>66.5881093060</t>
  </si>
  <si>
    <t>31.1557390402</t>
  </si>
  <si>
    <t>31.1556303307</t>
  </si>
  <si>
    <t>118.2381354907</t>
  </si>
  <si>
    <t>118.2379975179</t>
  </si>
  <si>
    <t>31.1554497947</t>
  </si>
  <si>
    <t>31.1553412583</t>
  </si>
  <si>
    <t>118.2372981910</t>
  </si>
  <si>
    <t>118.2371604379</t>
  </si>
  <si>
    <t>31.1540149886</t>
  </si>
  <si>
    <t>31.1539030389</t>
  </si>
  <si>
    <t>118.2383606644</t>
  </si>
  <si>
    <t>118.2382185791</t>
  </si>
  <si>
    <t>71.2995945261</t>
  </si>
  <si>
    <t>31.1559064305</t>
  </si>
  <si>
    <t>31.1558010278</t>
  </si>
  <si>
    <t>118.2381154222</t>
  </si>
  <si>
    <t>118.2379816464</t>
  </si>
  <si>
    <t>31.1547593151</t>
  </si>
  <si>
    <t>31.1546482258</t>
  </si>
  <si>
    <t>118.2392707528</t>
  </si>
  <si>
    <t>118.2391297597</t>
  </si>
  <si>
    <t>31.1541453779</t>
  </si>
  <si>
    <t>31.1540357280</t>
  </si>
  <si>
    <t>118.2373992116</t>
  </si>
  <si>
    <t>118.2372600453</t>
  </si>
  <si>
    <t>31.1541064818</t>
  </si>
  <si>
    <t>31.1539978978</t>
  </si>
  <si>
    <t>118.2374511311</t>
  </si>
  <si>
    <t>118.2373133175</t>
  </si>
  <si>
    <t>31.1540720554</t>
  </si>
  <si>
    <t>31.1539609195</t>
  </si>
  <si>
    <t>118.2383921187</t>
  </si>
  <si>
    <t>118.2382510664</t>
  </si>
  <si>
    <t>66.4649878576</t>
  </si>
  <si>
    <t>31.1543788173</t>
  </si>
  <si>
    <t>31.1542692800</t>
  </si>
  <si>
    <t>118.2389118540</t>
  </si>
  <si>
    <t>118.2387728306</t>
  </si>
  <si>
    <t>62.8745540819</t>
  </si>
  <si>
    <t>31.1547846280</t>
  </si>
  <si>
    <t>31.1546757079</t>
  </si>
  <si>
    <t>118.2391521101</t>
  </si>
  <si>
    <t>118.2390138700</t>
  </si>
  <si>
    <t>31.1561166296</t>
  </si>
  <si>
    <t>31.1559980268</t>
  </si>
  <si>
    <t>118.2379224514</t>
  </si>
  <si>
    <t>118.2377719221</t>
  </si>
  <si>
    <t>31.1553115647</t>
  </si>
  <si>
    <t>31.1551848485</t>
  </si>
  <si>
    <t>118.2364701291</t>
  </si>
  <si>
    <t>118.2363093024</t>
  </si>
  <si>
    <t>31.1561205757</t>
  </si>
  <si>
    <t>31.1560014227</t>
  </si>
  <si>
    <t>118.2375291662</t>
  </si>
  <si>
    <t>118.2373779387</t>
  </si>
  <si>
    <t>31.1556779992</t>
  </si>
  <si>
    <t>31.1555499355</t>
  </si>
  <si>
    <t>118.2366124783</t>
  </si>
  <si>
    <t>118.2364499415</t>
  </si>
  <si>
    <t>31.1548430204</t>
  </si>
  <si>
    <t>31.1547249226</t>
  </si>
  <si>
    <t>118.2364040263</t>
  </si>
  <si>
    <t>118.2362541380</t>
  </si>
  <si>
    <t>31.1539195443</t>
  </si>
  <si>
    <t>31.1539481694</t>
  </si>
  <si>
    <t>118.2378872599</t>
  </si>
  <si>
    <t>118.2379235906</t>
  </si>
  <si>
    <t>38.3346919056</t>
  </si>
  <si>
    <t>31.1540521049</t>
  </si>
  <si>
    <t>31.1539312788</t>
  </si>
  <si>
    <t>118.2371962333</t>
  </si>
  <si>
    <t>118.2370428823</t>
  </si>
  <si>
    <t>31.1539684835</t>
  </si>
  <si>
    <t>31.1538411717</t>
  </si>
  <si>
    <t>118.2376532530</t>
  </si>
  <si>
    <t>118.2374916704</t>
  </si>
  <si>
    <t>69.8070998363</t>
  </si>
  <si>
    <t>31.1539676598</t>
  </si>
  <si>
    <t>31.1538464195</t>
  </si>
  <si>
    <t>118.2377761288</t>
  </si>
  <si>
    <t>118.2376222521</t>
  </si>
  <si>
    <t>64.2990159317</t>
  </si>
  <si>
    <t>31.1540285660</t>
  </si>
  <si>
    <t>31.1538841519</t>
  </si>
  <si>
    <t>118.2370838726</t>
  </si>
  <si>
    <t>118.2369005841</t>
  </si>
  <si>
    <t>70.8769036083</t>
  </si>
  <si>
    <t>31.1552471465</t>
  </si>
  <si>
    <t>31.1551204574</t>
  </si>
  <si>
    <t>118.2391495355</t>
  </si>
  <si>
    <t>118.2389887433</t>
  </si>
  <si>
    <t>69.2357679372</t>
  </si>
  <si>
    <t>31.1548419163</t>
  </si>
  <si>
    <t>31.1547162499</t>
  </si>
  <si>
    <t>118.2391108559</t>
  </si>
  <si>
    <t>118.2389513616</t>
  </si>
  <si>
    <t>68.8815816162</t>
  </si>
  <si>
    <t>31.1546771271</t>
  </si>
  <si>
    <t>31.1545283354</t>
  </si>
  <si>
    <t>118.2362082914</t>
  </si>
  <si>
    <t>118.2360194467</t>
  </si>
  <si>
    <t>31.1561158175</t>
  </si>
  <si>
    <t>31.1559905686</t>
  </si>
  <si>
    <t>118.2383875215</t>
  </si>
  <si>
    <t>118.2382285570</t>
  </si>
  <si>
    <t>31.1542140252</t>
  </si>
  <si>
    <t>31.1542690505</t>
  </si>
  <si>
    <t>118.2352673644</t>
  </si>
  <si>
    <t>118.2353372018</t>
  </si>
  <si>
    <t>29.6857667928</t>
  </si>
  <si>
    <t>31.1563256764</t>
  </si>
  <si>
    <t>31.1561909040</t>
  </si>
  <si>
    <t>118.2371094782</t>
  </si>
  <si>
    <t>118.2369384266</t>
  </si>
  <si>
    <t>31.1536842889</t>
  </si>
  <si>
    <t>31.1537331345</t>
  </si>
  <si>
    <t>118.2386864097</t>
  </si>
  <si>
    <t>118.2387484040</t>
  </si>
  <si>
    <t>32.9974741655</t>
  </si>
  <si>
    <t>31.1542118139</t>
  </si>
  <si>
    <t>31.1540737693</t>
  </si>
  <si>
    <t>118.2385752752</t>
  </si>
  <si>
    <t>118.2384000707</t>
  </si>
  <si>
    <t>86.6762677765</t>
  </si>
  <si>
    <t>31.1539510282</t>
  </si>
  <si>
    <t>31.1538457258</t>
  </si>
  <si>
    <t>118.2379898320</t>
  </si>
  <si>
    <t>118.2378561835</t>
  </si>
  <si>
    <t>89.2190159498</t>
  </si>
  <si>
    <t>247</t>
  </si>
  <si>
    <t>31.1558757604</t>
  </si>
  <si>
    <t>31.1557960001</t>
  </si>
  <si>
    <t>118.2382470149</t>
  </si>
  <si>
    <t>118.2381457842</t>
  </si>
  <si>
    <t>254</t>
  </si>
  <si>
    <t>31.1531407365</t>
  </si>
  <si>
    <t>31.1530540929</t>
  </si>
  <si>
    <t>118.2368905329</t>
  </si>
  <si>
    <t>118.2367805658</t>
  </si>
  <si>
    <t>31.1559050680</t>
  </si>
  <si>
    <t>31.1558144859</t>
  </si>
  <si>
    <t>118.2361186731</t>
  </si>
  <si>
    <t>118.2360037074</t>
  </si>
  <si>
    <t>95.6192503138</t>
  </si>
  <si>
    <t>31.1534857268</t>
  </si>
  <si>
    <t>31.1533989334</t>
  </si>
  <si>
    <t>118.2358160660</t>
  </si>
  <si>
    <t>118.2357059088</t>
  </si>
  <si>
    <t>90.7369016299</t>
  </si>
  <si>
    <t>31.1557776503</t>
  </si>
  <si>
    <t>31.1555588199</t>
  </si>
  <si>
    <t>118.2369695448</t>
  </si>
  <si>
    <t>118.2366918079</t>
  </si>
  <si>
    <t>100.0061616055</t>
  </si>
  <si>
    <t>31.1552489505</t>
  </si>
  <si>
    <t>31.1550249114</t>
  </si>
  <si>
    <t>118.2378196975</t>
  </si>
  <si>
    <t>118.2375353497</t>
  </si>
  <si>
    <t>31.1556343302</t>
  </si>
  <si>
    <t>31.1555445216</t>
  </si>
  <si>
    <t>118.2359009709</t>
  </si>
  <si>
    <t>118.2357869869</t>
  </si>
  <si>
    <t>90.3155731834</t>
  </si>
  <si>
    <t>31.1549707515</t>
  </si>
  <si>
    <t>31.1548836190</t>
  </si>
  <si>
    <t>118.2375665281</t>
  </si>
  <si>
    <t>118.2374559405</t>
  </si>
  <si>
    <t>31.1534826546</t>
  </si>
  <si>
    <t>31.1533970974</t>
  </si>
  <si>
    <t>118.2359841504</t>
  </si>
  <si>
    <t>118.2358755622</t>
  </si>
  <si>
    <t>31.1552683646</t>
  </si>
  <si>
    <t>31.1551667629</t>
  </si>
  <si>
    <t>118.2351710699</t>
  </si>
  <si>
    <t>118.2350421182</t>
  </si>
  <si>
    <t>83.2928112796</t>
  </si>
  <si>
    <t>31.1554468493</t>
  </si>
  <si>
    <t>31.1553556395</t>
  </si>
  <si>
    <t>118.2362791057</t>
  </si>
  <si>
    <t>118.2361633432</t>
  </si>
  <si>
    <t>84.2958616313</t>
  </si>
  <si>
    <t>31.1552936957</t>
  </si>
  <si>
    <t>31.1551959580</t>
  </si>
  <si>
    <t>118.2366422866</t>
  </si>
  <si>
    <t>118.2365182391</t>
  </si>
  <si>
    <t>84.4452844845</t>
  </si>
  <si>
    <t>31.1551753784</t>
  </si>
  <si>
    <t>31.1550743202</t>
  </si>
  <si>
    <t>118.2367574308</t>
  </si>
  <si>
    <t>118.2366291690</t>
  </si>
  <si>
    <t>84.4494205630</t>
  </si>
  <si>
    <t>31.1552188958</t>
  </si>
  <si>
    <t>31.1551154452</t>
  </si>
  <si>
    <t>118.2364864832</t>
  </si>
  <si>
    <t>118.2363551848</t>
  </si>
  <si>
    <t>88.3227547582</t>
  </si>
  <si>
    <t>31.1553906089</t>
  </si>
  <si>
    <t>31.1552878061</t>
  </si>
  <si>
    <t>118.2356133264</t>
  </si>
  <si>
    <t>118.2354828504</t>
  </si>
  <si>
    <t>92.1837915851</t>
  </si>
  <si>
    <t>31.1551769491</t>
  </si>
  <si>
    <t>31.1550640295</t>
  </si>
  <si>
    <t>118.2364497103</t>
  </si>
  <si>
    <t>118.2363063941</t>
  </si>
  <si>
    <t>90.7855813608</t>
  </si>
  <si>
    <t>31.1554091495</t>
  </si>
  <si>
    <t>31.1552835329</t>
  </si>
  <si>
    <t>118.2360640529</t>
  </si>
  <si>
    <t>118.2359046218</t>
  </si>
  <si>
    <t>86.1665733133</t>
  </si>
  <si>
    <t>31.1543354314</t>
  </si>
  <si>
    <t>31.1542229164</t>
  </si>
  <si>
    <t>118.2345633314</t>
  </si>
  <si>
    <t>118.2344205287</t>
  </si>
  <si>
    <t>76.0059605350</t>
  </si>
  <si>
    <t>255</t>
  </si>
  <si>
    <t>31.1540473663</t>
  </si>
  <si>
    <t>31.1539399173</t>
  </si>
  <si>
    <t>118.2361587889</t>
  </si>
  <si>
    <t>118.2360224159</t>
  </si>
  <si>
    <t>78.5053711890</t>
  </si>
  <si>
    <t>31.1545715719</t>
  </si>
  <si>
    <t>31.1544558033</t>
  </si>
  <si>
    <t>118.2344163230</t>
  </si>
  <si>
    <t>118.2342693910</t>
  </si>
  <si>
    <t>84.9828063688</t>
  </si>
  <si>
    <t>31.1544272059</t>
  </si>
  <si>
    <t>31.1543107876</t>
  </si>
  <si>
    <t>118.2343755254</t>
  </si>
  <si>
    <t>118.2342277688</t>
  </si>
  <si>
    <t>92.0166833534</t>
  </si>
  <si>
    <t>31.1549535008</t>
  </si>
  <si>
    <t>31.1548320575</t>
  </si>
  <si>
    <t>118.2361071002</t>
  </si>
  <si>
    <t>118.2359529657</t>
  </si>
  <si>
    <t>94.6817134003</t>
  </si>
  <si>
    <t>31.1538072872</t>
  </si>
  <si>
    <t>31.1536903043</t>
  </si>
  <si>
    <t>118.2354387555</t>
  </si>
  <si>
    <t>118.2352902822</t>
  </si>
  <si>
    <t>93.2003167106</t>
  </si>
  <si>
    <t>31.1544625184</t>
  </si>
  <si>
    <t>31.1543517821</t>
  </si>
  <si>
    <t>118.2342588907</t>
  </si>
  <si>
    <t>118.2341183455</t>
  </si>
  <si>
    <t>88.6121924151</t>
  </si>
  <si>
    <t>31.1543426928</t>
  </si>
  <si>
    <t>31.1542323489</t>
  </si>
  <si>
    <t>118.2360643532</t>
  </si>
  <si>
    <t>118.2359243061</t>
  </si>
  <si>
    <t>83.4503991338</t>
  </si>
  <si>
    <t>31.1544713109</t>
  </si>
  <si>
    <t>31.1543607411</t>
  </si>
  <si>
    <t>118.2341648475</t>
  </si>
  <si>
    <t>118.2340245136</t>
  </si>
  <si>
    <t>79.6942119648</t>
  </si>
  <si>
    <t>31.1538058940</t>
  </si>
  <si>
    <t>31.1536808721</t>
  </si>
  <si>
    <t>118.2350705283</t>
  </si>
  <si>
    <t>118.2349118519</t>
  </si>
  <si>
    <t>31.1552663851</t>
  </si>
  <si>
    <t>31.1551545828</t>
  </si>
  <si>
    <t>118.2348131361</t>
  </si>
  <si>
    <t>118.2346712380</t>
  </si>
  <si>
    <t>76.0264840472</t>
  </si>
  <si>
    <t>31.1539346618</t>
  </si>
  <si>
    <t>31.1538099881</t>
  </si>
  <si>
    <t>118.2344756925</t>
  </si>
  <si>
    <t>118.2343174581</t>
  </si>
  <si>
    <t>31.1538202236</t>
  </si>
  <si>
    <t>31.1536979202</t>
  </si>
  <si>
    <t>118.2348245666</t>
  </si>
  <si>
    <t>118.2346693406</t>
  </si>
  <si>
    <t>31.1549447927</t>
  </si>
  <si>
    <t>31.1548380063</t>
  </si>
  <si>
    <t>118.2357870118</t>
  </si>
  <si>
    <t>118.2356514798</t>
  </si>
  <si>
    <t>83.6316099491</t>
  </si>
  <si>
    <t>31.1539859788</t>
  </si>
  <si>
    <t>31.1538681767</t>
  </si>
  <si>
    <t>118.2355968613</t>
  </si>
  <si>
    <t>118.2354473483</t>
  </si>
  <si>
    <t>80.5982171140</t>
  </si>
  <si>
    <t>31.1546568371</t>
  </si>
  <si>
    <t>31.1545469473</t>
  </si>
  <si>
    <t>118.2339596791</t>
  </si>
  <si>
    <t>118.2338202082</t>
  </si>
  <si>
    <t>75.5336156848</t>
  </si>
  <si>
    <t>31.1538031224</t>
  </si>
  <si>
    <t>31.1536857144</t>
  </si>
  <si>
    <t>118.2350315845</t>
  </si>
  <si>
    <t>118.2348825717</t>
  </si>
  <si>
    <t>75.5957353361</t>
  </si>
  <si>
    <t>31.1543933915</t>
  </si>
  <si>
    <t>31.1542815722</t>
  </si>
  <si>
    <t>118.2339077850</t>
  </si>
  <si>
    <t>118.2337658654</t>
  </si>
  <si>
    <t>72.4734633705</t>
  </si>
  <si>
    <t>31.1548065241</t>
  </si>
  <si>
    <t>31.1547020961</t>
  </si>
  <si>
    <t>118.2339080685</t>
  </si>
  <si>
    <t>118.2337755297</t>
  </si>
  <si>
    <t>81.5643936263</t>
  </si>
  <si>
    <t>31.1551612149</t>
  </si>
  <si>
    <t>31.1550507441</t>
  </si>
  <si>
    <t>118.2340530096</t>
  </si>
  <si>
    <t>118.2339128015</t>
  </si>
  <si>
    <t>90.8828744778</t>
  </si>
  <si>
    <t>31.1547500827</t>
  </si>
  <si>
    <t>31.1546380314</t>
  </si>
  <si>
    <t>118.2358585472</t>
  </si>
  <si>
    <t>118.2357163330</t>
  </si>
  <si>
    <t>31.1538906432</t>
  </si>
  <si>
    <t>31.1537764349</t>
  </si>
  <si>
    <t>118.2341557135</t>
  </si>
  <si>
    <t>118.2340107617</t>
  </si>
  <si>
    <t>97.0358995950</t>
  </si>
  <si>
    <t>31.1538288435</t>
  </si>
  <si>
    <t>31.1537174537</t>
  </si>
  <si>
    <t>118.2352234744</t>
  </si>
  <si>
    <t>118.2350820998</t>
  </si>
  <si>
    <t>97.5204870996</t>
  </si>
  <si>
    <t>31.1538314953</t>
  </si>
  <si>
    <t>31.1537220359</t>
  </si>
  <si>
    <t>118.2351840698</t>
  </si>
  <si>
    <t>118.2350451452</t>
  </si>
  <si>
    <t>99.7436419187</t>
  </si>
  <si>
    <t>31.1546117234</t>
  </si>
  <si>
    <t>31.1545070478</t>
  </si>
  <si>
    <t>118.2336355128</t>
  </si>
  <si>
    <t>118.2335026598</t>
  </si>
  <si>
    <t>103.5572610617</t>
  </si>
  <si>
    <t>31.1553510716</t>
  </si>
  <si>
    <t>31.1552480843</t>
  </si>
  <si>
    <t>118.2346953881</t>
  </si>
  <si>
    <t>118.2345646778</t>
  </si>
  <si>
    <t>101.8041624674</t>
  </si>
  <si>
    <t>31.1550680721</t>
  </si>
  <si>
    <t>31.1549692996</t>
  </si>
  <si>
    <t>118.2353853092</t>
  </si>
  <si>
    <t>118.2352599483</t>
  </si>
  <si>
    <t>99.9117311503</t>
  </si>
  <si>
    <t>31.1540225522</t>
  </si>
  <si>
    <t>31.1539224147</t>
  </si>
  <si>
    <t>118.2354138840</t>
  </si>
  <si>
    <t>118.2352867907</t>
  </si>
  <si>
    <t>96.0276945599</t>
  </si>
  <si>
    <t>31.1537701190</t>
  </si>
  <si>
    <t>31.1536708801</t>
  </si>
  <si>
    <t>118.2341241459</t>
  </si>
  <si>
    <t>118.2339981931</t>
  </si>
  <si>
    <t>31.1538318682</t>
  </si>
  <si>
    <t>31.1537356912</t>
  </si>
  <si>
    <t>118.2350928779</t>
  </si>
  <si>
    <t>118.2349708112</t>
  </si>
  <si>
    <t>91.6554335570</t>
  </si>
  <si>
    <t>31.1538868418</t>
  </si>
  <si>
    <t>31.1537914558</t>
  </si>
  <si>
    <t>118.2339325062</t>
  </si>
  <si>
    <t>118.2338114433</t>
  </si>
  <si>
    <t>31.1550850003</t>
  </si>
  <si>
    <t>31.1549881151</t>
  </si>
  <si>
    <t>118.2337679233</t>
  </si>
  <si>
    <t>118.2336449577</t>
  </si>
  <si>
    <t>92.9990209959</t>
  </si>
  <si>
    <t>31.1553480555</t>
  </si>
  <si>
    <t>31.1552559774</t>
  </si>
  <si>
    <t>118.2344554341</t>
  </si>
  <si>
    <t>118.2343385697</t>
  </si>
  <si>
    <t>90.7327780660</t>
  </si>
  <si>
    <t>31.1551208037</t>
  </si>
  <si>
    <t>31.1550304639</t>
  </si>
  <si>
    <t>118.2352025758</t>
  </si>
  <si>
    <t>118.2350879176</t>
  </si>
  <si>
    <t>31.1538996452</t>
  </si>
  <si>
    <t>31.1538045893</t>
  </si>
  <si>
    <t>118.2346110780</t>
  </si>
  <si>
    <t>118.2344904343</t>
  </si>
  <si>
    <t>31.1539493351</t>
  </si>
  <si>
    <t>31.1538546567</t>
  </si>
  <si>
    <t>118.2344252571</t>
  </si>
  <si>
    <t>118.2343050925</t>
  </si>
  <si>
    <t>31.1540030272</t>
  </si>
  <si>
    <t>31.1539145444</t>
  </si>
  <si>
    <t>118.2343445500</t>
  </si>
  <si>
    <t>118.2342322487</t>
  </si>
  <si>
    <t>31.1541971005</t>
  </si>
  <si>
    <t>31.1541086150</t>
  </si>
  <si>
    <t>118.2339513970</t>
  </si>
  <si>
    <t>118.2338390923</t>
  </si>
  <si>
    <t>31.1553802317</t>
  </si>
  <si>
    <t>31.1552934094</t>
  </si>
  <si>
    <t>118.2345276557</t>
  </si>
  <si>
    <t>118.2344174619</t>
  </si>
  <si>
    <t>83.1806761247</t>
  </si>
  <si>
    <t>31.1553399806</t>
  </si>
  <si>
    <t>31.1552566575</t>
  </si>
  <si>
    <t>118.2342513741</t>
  </si>
  <si>
    <t>118.2341456214</t>
  </si>
  <si>
    <t>83.8592360375</t>
  </si>
  <si>
    <t>31.1553004912</t>
  </si>
  <si>
    <t>31.1552143541</t>
  </si>
  <si>
    <t>118.2348485287</t>
  </si>
  <si>
    <t>118.2347392046</t>
  </si>
  <si>
    <t>84.6210359274</t>
  </si>
  <si>
    <t>31.1541170449</t>
  </si>
  <si>
    <t>31.1548039834</t>
  </si>
  <si>
    <t>118.2333353994</t>
  </si>
  <si>
    <t>118.2342072535</t>
  </si>
  <si>
    <t>89.4353828697</t>
  </si>
  <si>
    <t>31.1543895258</t>
  </si>
  <si>
    <t>31.1543096645</t>
  </si>
  <si>
    <t>118.2349675050</t>
  </si>
  <si>
    <t>118.2348661460</t>
  </si>
  <si>
    <t>31.1542833693</t>
  </si>
  <si>
    <t>31.1542041814</t>
  </si>
  <si>
    <t>118.2345693522</t>
  </si>
  <si>
    <t>118.2344688479</t>
  </si>
  <si>
    <t>31.1543210740</t>
  </si>
  <si>
    <t>31.1542434514</t>
  </si>
  <si>
    <t>118.2344444084</t>
  </si>
  <si>
    <t>118.2343458908</t>
  </si>
  <si>
    <t>31.1549128808</t>
  </si>
  <si>
    <t>31.1548351954</t>
  </si>
  <si>
    <t>118.2338187389</t>
  </si>
  <si>
    <t>118.2337201415</t>
  </si>
  <si>
    <t>82.0181017480</t>
  </si>
  <si>
    <t>31.1544600676</t>
  </si>
  <si>
    <t>31.1543789756</t>
  </si>
  <si>
    <t>118.2340863194</t>
  </si>
  <si>
    <t>118.2339833983</t>
  </si>
  <si>
    <t>87.6462795122</t>
  </si>
  <si>
    <t>31.1546034124</t>
  </si>
  <si>
    <t>31.1545272360</t>
  </si>
  <si>
    <t>118.2349256927</t>
  </si>
  <si>
    <t>118.2348290106</t>
  </si>
  <si>
    <t>92.5163160717</t>
  </si>
  <si>
    <t>31.1545731822</t>
  </si>
  <si>
    <t>31.1544741688</t>
  </si>
  <si>
    <t>118.2350881827</t>
  </si>
  <si>
    <t>118.2349625161</t>
  </si>
  <si>
    <t>91.4398680798</t>
  </si>
  <si>
    <t>31.1559969179</t>
  </si>
  <si>
    <t>31.1559639567</t>
  </si>
  <si>
    <t>118.2334816887</t>
  </si>
  <si>
    <t>118.2334398548</t>
  </si>
  <si>
    <t>31.1550089124</t>
  </si>
  <si>
    <t>31.1549448170</t>
  </si>
  <si>
    <t>118.2324306160</t>
  </si>
  <si>
    <t>118.2323492669</t>
  </si>
  <si>
    <t>105.9256179703</t>
  </si>
  <si>
    <t>31.1535250394</t>
  </si>
  <si>
    <t>31.1532488327</t>
  </si>
  <si>
    <t>118.2350535432</t>
  </si>
  <si>
    <t>118.2347029850</t>
  </si>
  <si>
    <t>80.1673721926</t>
  </si>
  <si>
    <t>31.1562809434</t>
  </si>
  <si>
    <t>31.1562394467</t>
  </si>
  <si>
    <t>118.2357019094</t>
  </si>
  <si>
    <t>118.2356492423</t>
  </si>
  <si>
    <t>31.1538710714</t>
  </si>
  <si>
    <t>31.1538756441</t>
  </si>
  <si>
    <t>118.2373388959</t>
  </si>
  <si>
    <t>118.2373446996</t>
  </si>
  <si>
    <t>81.7889047809</t>
  </si>
  <si>
    <t>31.1538737950</t>
  </si>
  <si>
    <t>31.1538166109</t>
  </si>
  <si>
    <t>118.2363303869</t>
  </si>
  <si>
    <t>118.2362578095</t>
  </si>
  <si>
    <t>115.7394944857</t>
  </si>
  <si>
    <t>261</t>
  </si>
  <si>
    <t>31.1536832172</t>
  </si>
  <si>
    <t>31.1536277198</t>
  </si>
  <si>
    <t>118.2340163958</t>
  </si>
  <si>
    <t>118.2339459591</t>
  </si>
  <si>
    <t>111.5409597119</t>
  </si>
  <si>
    <t>31.1514446146</t>
  </si>
  <si>
    <t>31.1513834836</t>
  </si>
  <si>
    <t>118.2358494855</t>
  </si>
  <si>
    <t>118.2357718988</t>
  </si>
  <si>
    <t>98.2499007519</t>
  </si>
  <si>
    <t>31.1523687726</t>
  </si>
  <si>
    <t>31.1523191810</t>
  </si>
  <si>
    <t>118.2349714778</t>
  </si>
  <si>
    <t>118.2349085366</t>
  </si>
  <si>
    <t>97.8396631612</t>
  </si>
  <si>
    <t>31.1519208692</t>
  </si>
  <si>
    <t>31.1518771691</t>
  </si>
  <si>
    <t>118.2348715946</t>
  </si>
  <si>
    <t>118.2348161309</t>
  </si>
  <si>
    <t>89.6112401448</t>
  </si>
  <si>
    <t>31.1510459067</t>
  </si>
  <si>
    <t>31.1509590388</t>
  </si>
  <si>
    <t>118.2359204032</t>
  </si>
  <si>
    <t>118.2358101515</t>
  </si>
  <si>
    <t>99.2594303148</t>
  </si>
  <si>
    <t>31.1505554652</t>
  </si>
  <si>
    <t>31.1504792704</t>
  </si>
  <si>
    <t>118.2356174179</t>
  </si>
  <si>
    <t>118.2355207124</t>
  </si>
  <si>
    <t>102.1398121224</t>
  </si>
  <si>
    <t>268</t>
  </si>
  <si>
    <t>31.1497799815</t>
  </si>
  <si>
    <t>31.1495505444</t>
  </si>
  <si>
    <t>118.2369106639</t>
  </si>
  <si>
    <t>118.2366194651</t>
  </si>
  <si>
    <t>98.8902585134</t>
  </si>
  <si>
    <t>31.1500861605</t>
  </si>
  <si>
    <t>31.1500190236</t>
  </si>
  <si>
    <t>118.2352168225</t>
  </si>
  <si>
    <t>118.2351316133</t>
  </si>
  <si>
    <t>93.8862459077</t>
  </si>
  <si>
    <t>270</t>
  </si>
  <si>
    <t>31.1512416438</t>
  </si>
  <si>
    <t>31.1511668190</t>
  </si>
  <si>
    <t>118.2356071747</t>
  </si>
  <si>
    <t>118.2355122079</t>
  </si>
  <si>
    <t>93.6031887342</t>
  </si>
  <si>
    <t>31.1487364758</t>
  </si>
  <si>
    <t>31.1486504940</t>
  </si>
  <si>
    <t>118.2356902332</t>
  </si>
  <si>
    <t>118.2355811062</t>
  </si>
  <si>
    <t>31.1522760244</t>
  </si>
  <si>
    <t>31.1521908578</t>
  </si>
  <si>
    <t>118.2345876120</t>
  </si>
  <si>
    <t>118.2344795195</t>
  </si>
  <si>
    <t>31.1506355818</t>
  </si>
  <si>
    <t>31.1505709655</t>
  </si>
  <si>
    <t>118.2342273631</t>
  </si>
  <si>
    <t>118.2341453528</t>
  </si>
  <si>
    <t>96.6415026368</t>
  </si>
  <si>
    <t>274</t>
  </si>
  <si>
    <t>31.1495109534</t>
  </si>
  <si>
    <t>31.1495434685</t>
  </si>
  <si>
    <t>118.2349875585</t>
  </si>
  <si>
    <t>118.2350288263</t>
  </si>
  <si>
    <t>31.1496809680</t>
  </si>
  <si>
    <t>31.1496009492</t>
  </si>
  <si>
    <t>118.2330153108</t>
  </si>
  <si>
    <t>118.2329137518</t>
  </si>
  <si>
    <t>31.1511906333</t>
  </si>
  <si>
    <t>31.1511159934</t>
  </si>
  <si>
    <t>118.2358101688</t>
  </si>
  <si>
    <t>118.2357154368</t>
  </si>
  <si>
    <t>96.2035971507</t>
  </si>
  <si>
    <t>31.1492807584</t>
  </si>
  <si>
    <t>31.1493570222</t>
  </si>
  <si>
    <t>118.2329541250</t>
  </si>
  <si>
    <t>118.2330509181</t>
  </si>
  <si>
    <t>31.1490156575</t>
  </si>
  <si>
    <t>31.1489411225</t>
  </si>
  <si>
    <t>118.2369672985</t>
  </si>
  <si>
    <t>118.2368726995</t>
  </si>
  <si>
    <t>31.1506662411</t>
  </si>
  <si>
    <t>31.1505839732</t>
  </si>
  <si>
    <t>118.2364185339</t>
  </si>
  <si>
    <t>118.2363141205</t>
  </si>
  <si>
    <t>99.2571970547</t>
  </si>
  <si>
    <t>31.1498071499</t>
  </si>
  <si>
    <t>31.1497244050</t>
  </si>
  <si>
    <t>118.2376645087</t>
  </si>
  <si>
    <t>118.2375594898</t>
  </si>
  <si>
    <t>31.1486289261</t>
  </si>
  <si>
    <t>31.1487015956</t>
  </si>
  <si>
    <t>118.2334726202</t>
  </si>
  <si>
    <t>118.2335648514</t>
  </si>
  <si>
    <t>31.1513729955</t>
  </si>
  <si>
    <t>31.1512908372</t>
  </si>
  <si>
    <t>118.2373327010</t>
  </si>
  <si>
    <t>118.2372284266</t>
  </si>
  <si>
    <t>31.1520483986</t>
  </si>
  <si>
    <t>31.1519619677</t>
  </si>
  <si>
    <t>118.2344229896</t>
  </si>
  <si>
    <t>118.2343132925</t>
  </si>
  <si>
    <t>31.1506955438</t>
  </si>
  <si>
    <t>31.1506088383</t>
  </si>
  <si>
    <t>118.2329365811</t>
  </si>
  <si>
    <t>118.2328265355</t>
  </si>
  <si>
    <t>31.1492760165</t>
  </si>
  <si>
    <t>31.1492079718</t>
  </si>
  <si>
    <t>118.2347168747</t>
  </si>
  <si>
    <t>118.2346305132</t>
  </si>
  <si>
    <t>99.5601324347</t>
  </si>
  <si>
    <t>31.1483239844</t>
  </si>
  <si>
    <t>31.1482416650</t>
  </si>
  <si>
    <t>118.2352104045</t>
  </si>
  <si>
    <t>118.2351059256</t>
  </si>
  <si>
    <t>31.1495157802</t>
  </si>
  <si>
    <t>31.1494270236</t>
  </si>
  <si>
    <t>118.2376551635</t>
  </si>
  <si>
    <t>118.2375425147</t>
  </si>
  <si>
    <t>114.1650409877</t>
  </si>
  <si>
    <t>31.1502712676</t>
  </si>
  <si>
    <t>31.1501891248</t>
  </si>
  <si>
    <t>118.2342006879</t>
  </si>
  <si>
    <t>118.2340964333</t>
  </si>
  <si>
    <t>87.5971025264</t>
  </si>
  <si>
    <t>31.1507668891</t>
  </si>
  <si>
    <t>31.1507047851</t>
  </si>
  <si>
    <t>118.2363292827</t>
  </si>
  <si>
    <t>118.2362504610</t>
  </si>
  <si>
    <t>94.3749240466</t>
  </si>
  <si>
    <t>31.1505440159</t>
  </si>
  <si>
    <t>31.1504606312</t>
  </si>
  <si>
    <t>118.2377221449</t>
  </si>
  <si>
    <t>118.2376163141</t>
  </si>
  <si>
    <t>105.9266326125</t>
  </si>
  <si>
    <t>31.1506462462</t>
  </si>
  <si>
    <t>31.1505686120</t>
  </si>
  <si>
    <t>118.2344542691</t>
  </si>
  <si>
    <t>118.2343557367</t>
  </si>
  <si>
    <t>80.9563235171</t>
  </si>
  <si>
    <t>31.1490963404</t>
  </si>
  <si>
    <t>31.1491810186</t>
  </si>
  <si>
    <t>118.2335231388</t>
  </si>
  <si>
    <t>118.2336306114</t>
  </si>
  <si>
    <t>50.4383952576</t>
  </si>
  <si>
    <t>31.1490905386</t>
  </si>
  <si>
    <t>31.1489791676</t>
  </si>
  <si>
    <t>118.2373994941</t>
  </si>
  <si>
    <t>118.2372581434</t>
  </si>
  <si>
    <t>104.1847273724</t>
  </si>
  <si>
    <t>31.1518636394</t>
  </si>
  <si>
    <t>31.1519497690</t>
  </si>
  <si>
    <t>118.2356504937</t>
  </si>
  <si>
    <t>118.2357598083</t>
  </si>
  <si>
    <t>50.1817475894</t>
  </si>
  <si>
    <t>31.1499630784</t>
  </si>
  <si>
    <t>31.1498823850</t>
  </si>
  <si>
    <t>118.2368307665</t>
  </si>
  <si>
    <t>118.2367283514</t>
  </si>
  <si>
    <t>80.2398942525</t>
  </si>
  <si>
    <t>31.1499293668</t>
  </si>
  <si>
    <t>31.1498325674</t>
  </si>
  <si>
    <t>118.2378561663</t>
  </si>
  <si>
    <t>118.2377333097</t>
  </si>
  <si>
    <t>99.7324862789</t>
  </si>
  <si>
    <t>31.1510439815</t>
  </si>
  <si>
    <t>31.1509686247</t>
  </si>
  <si>
    <t>118.2354358171</t>
  </si>
  <si>
    <t>118.2353401751</t>
  </si>
  <si>
    <t>76.8564533296</t>
  </si>
  <si>
    <t>31.1510619587</t>
  </si>
  <si>
    <t>31.1509686953</t>
  </si>
  <si>
    <t>118.2375560825</t>
  </si>
  <si>
    <t>118.2374377137</t>
  </si>
  <si>
    <t>95.2416933763</t>
  </si>
  <si>
    <t>31.1491937318</t>
  </si>
  <si>
    <t>31.1491443616</t>
  </si>
  <si>
    <t>118.2357286619</t>
  </si>
  <si>
    <t>118.2356660018</t>
  </si>
  <si>
    <t>73.8257851003</t>
  </si>
  <si>
    <t>31.1493767644</t>
  </si>
  <si>
    <t>31.1494627766</t>
  </si>
  <si>
    <t>118.2345438243</t>
  </si>
  <si>
    <t>118.2346529899</t>
  </si>
  <si>
    <t>39.5205787317</t>
  </si>
  <si>
    <t>279</t>
  </si>
  <si>
    <t>31.1508204734</t>
  </si>
  <si>
    <t>31.1507608612</t>
  </si>
  <si>
    <t>118.2363168380</t>
  </si>
  <si>
    <t>118.2362411790</t>
  </si>
  <si>
    <t>57.0583716277</t>
  </si>
  <si>
    <t>280</t>
  </si>
  <si>
    <t>31.1499633895</t>
  </si>
  <si>
    <t>31.1499060803</t>
  </si>
  <si>
    <t>118.2354705526</t>
  </si>
  <si>
    <t>118.2353978164</t>
  </si>
  <si>
    <t>69.1202624230</t>
  </si>
  <si>
    <t>31.1493689636</t>
  </si>
  <si>
    <t>31.1494093680</t>
  </si>
  <si>
    <t>118.2353908601</t>
  </si>
  <si>
    <t>118.2354421409</t>
  </si>
  <si>
    <t>53.3616949686</t>
  </si>
  <si>
    <t>31.1500198674</t>
  </si>
  <si>
    <t>31.1499592632</t>
  </si>
  <si>
    <t>118.2368897681</t>
  </si>
  <si>
    <t>118.2368128499</t>
  </si>
  <si>
    <t>64.9839185348</t>
  </si>
  <si>
    <t>31.1508216589</t>
  </si>
  <si>
    <t>31.1507607296</t>
  </si>
  <si>
    <t>118.2369798014</t>
  </si>
  <si>
    <t>118.2369024706</t>
  </si>
  <si>
    <t>61.1573418719</t>
  </si>
  <si>
    <t>31.1500713998</t>
  </si>
  <si>
    <t>31.1501111645</t>
  </si>
  <si>
    <t>118.2350226582</t>
  </si>
  <si>
    <t>118.2350731271</t>
  </si>
  <si>
    <t>46.2549885573</t>
  </si>
  <si>
    <t>31.1505784555</t>
  </si>
  <si>
    <t>31.1505081304</t>
  </si>
  <si>
    <t>118.2354912910</t>
  </si>
  <si>
    <t>118.2354020352</t>
  </si>
  <si>
    <t>62.3017050484</t>
  </si>
  <si>
    <t>31.1500205994</t>
  </si>
  <si>
    <t>31.1499486527</t>
  </si>
  <si>
    <t>118.2364669177</t>
  </si>
  <si>
    <t>118.2363756039</t>
  </si>
  <si>
    <t>63.8411179745</t>
  </si>
  <si>
    <t>31.1514012959</t>
  </si>
  <si>
    <t>31.1513108698</t>
  </si>
  <si>
    <t>118.2367420918</t>
  </si>
  <si>
    <t>118.2366273241</t>
  </si>
  <si>
    <t>59.3294552550</t>
  </si>
  <si>
    <t>31.1509815224</t>
  </si>
  <si>
    <t>31.1508953180</t>
  </si>
  <si>
    <t>118.2357934249</t>
  </si>
  <si>
    <t>118.2356840154</t>
  </si>
  <si>
    <t>58.9439216589</t>
  </si>
  <si>
    <t>31.1515878589</t>
  </si>
  <si>
    <t>31.1515357881</t>
  </si>
  <si>
    <t>118.2362686484</t>
  </si>
  <si>
    <t>118.2362025608</t>
  </si>
  <si>
    <t>62.9924192616</t>
  </si>
  <si>
    <t>31.1514841600</t>
  </si>
  <si>
    <t>31.1514347741</t>
  </si>
  <si>
    <t>118.2372707679</t>
  </si>
  <si>
    <t>118.2372080878</t>
  </si>
  <si>
    <t>63.6543270654</t>
  </si>
  <si>
    <t>31.1504474570</t>
  </si>
  <si>
    <t>31.1503427863</t>
  </si>
  <si>
    <t>118.2370543998</t>
  </si>
  <si>
    <t>118.2369215530</t>
  </si>
  <si>
    <t>59.9178486275</t>
  </si>
  <si>
    <t>31.1505873674</t>
  </si>
  <si>
    <t>31.1505420676</t>
  </si>
  <si>
    <t>118.2372849470</t>
  </si>
  <si>
    <t>118.2372274530</t>
  </si>
  <si>
    <t>62.1693560674</t>
  </si>
  <si>
    <t>31.1513504951</t>
  </si>
  <si>
    <t>31.1512463870</t>
  </si>
  <si>
    <t>118.2375226460</t>
  </si>
  <si>
    <t>118.2373905133</t>
  </si>
  <si>
    <t>55.5084984153</t>
  </si>
  <si>
    <t>31.1504769110</t>
  </si>
  <si>
    <t>31.1504355449</t>
  </si>
  <si>
    <t>118.2370759254</t>
  </si>
  <si>
    <t>118.2370234240</t>
  </si>
  <si>
    <t>62.2793696943</t>
  </si>
  <si>
    <t>31.1517452036</t>
  </si>
  <si>
    <t>31.1516424810</t>
  </si>
  <si>
    <t>118.2372268072</t>
  </si>
  <si>
    <t>118.2370964328</t>
  </si>
  <si>
    <t>54.2574182227</t>
  </si>
  <si>
    <t>31.1509163315</t>
  </si>
  <si>
    <t>31.1508786366</t>
  </si>
  <si>
    <t>118.2358323896</t>
  </si>
  <si>
    <t>118.2357845477</t>
  </si>
  <si>
    <t>68.8164943876</t>
  </si>
  <si>
    <t>31.1511477545</t>
  </si>
  <si>
    <t>31.1510468752</t>
  </si>
  <si>
    <t>118.2376810903</t>
  </si>
  <si>
    <t>118.2375530556</t>
  </si>
  <si>
    <t>59.4357196440</t>
  </si>
  <si>
    <t>31.1511464921</t>
  </si>
  <si>
    <t>31.1511052436</t>
  </si>
  <si>
    <t>118.2357581463</t>
  </si>
  <si>
    <t>118.2357057943</t>
  </si>
  <si>
    <t>71.5252685861</t>
  </si>
  <si>
    <t>31.1506984073</t>
  </si>
  <si>
    <t>31.1505901919</t>
  </si>
  <si>
    <t>118.2374918708</t>
  </si>
  <si>
    <t>118.2373545250</t>
  </si>
  <si>
    <t>62.1588678603</t>
  </si>
  <si>
    <t>31.1508838023</t>
  </si>
  <si>
    <t>31.1508417514</t>
  </si>
  <si>
    <t>118.2358100670</t>
  </si>
  <si>
    <t>118.2357566965</t>
  </si>
  <si>
    <t>80.3591220033</t>
  </si>
  <si>
    <t>31.1521141414</t>
  </si>
  <si>
    <t>31.1520069554</t>
  </si>
  <si>
    <t>118.2367966284</t>
  </si>
  <si>
    <t>118.2366605891</t>
  </si>
  <si>
    <t>69.1859544563</t>
  </si>
  <si>
    <t>31.1518067643</t>
  </si>
  <si>
    <t>31.1516972197</t>
  </si>
  <si>
    <t>118.2359346918</t>
  </si>
  <si>
    <t>118.2357956590</t>
  </si>
  <si>
    <t>79.2783429330</t>
  </si>
  <si>
    <t>31.1512738014</t>
  </si>
  <si>
    <t>31.1511631147</t>
  </si>
  <si>
    <t>118.2357518475</t>
  </si>
  <si>
    <t>118.2356113652</t>
  </si>
  <si>
    <t>87.7058107552</t>
  </si>
  <si>
    <t>31.1512729640</t>
  </si>
  <si>
    <t>31.1511585931</t>
  </si>
  <si>
    <t>118.2357482897</t>
  </si>
  <si>
    <t>118.2356031315</t>
  </si>
  <si>
    <t>85.6675569499</t>
  </si>
  <si>
    <t>31.1505163645</t>
  </si>
  <si>
    <t>31.1504696424</t>
  </si>
  <si>
    <t>118.2371323264</t>
  </si>
  <si>
    <t>118.2370730272</t>
  </si>
  <si>
    <t>88.4956518134</t>
  </si>
  <si>
    <t>288</t>
  </si>
  <si>
    <t>31.1510509654</t>
  </si>
  <si>
    <t>31.1509363831</t>
  </si>
  <si>
    <t>118.2358511697</t>
  </si>
  <si>
    <t>118.2357057432</t>
  </si>
  <si>
    <t>84.1728511279</t>
  </si>
  <si>
    <t>31.1504715754</t>
  </si>
  <si>
    <t>31.1504201980</t>
  </si>
  <si>
    <t>118.2367275830</t>
  </si>
  <si>
    <t>118.2366623755</t>
  </si>
  <si>
    <t>86.4782129537</t>
  </si>
  <si>
    <t>31.1509345254</t>
  </si>
  <si>
    <t>31.1508274432</t>
  </si>
  <si>
    <t>118.2359891003</t>
  </si>
  <si>
    <t>118.2358531928</t>
  </si>
  <si>
    <t>80.2013298810</t>
  </si>
  <si>
    <t>31.1505603030</t>
  </si>
  <si>
    <t>31.1505163197</t>
  </si>
  <si>
    <t>118.2367338040</t>
  </si>
  <si>
    <t>118.2366779809</t>
  </si>
  <si>
    <t>84.0858416282</t>
  </si>
  <si>
    <t>31.1508702647</t>
  </si>
  <si>
    <t>31.1507655584</t>
  </si>
  <si>
    <t>118.2360399768</t>
  </si>
  <si>
    <t>118.2359070848</t>
  </si>
  <si>
    <t>76.7428561242</t>
  </si>
  <si>
    <t>31.1506351059</t>
  </si>
  <si>
    <t>31.1505901480</t>
  </si>
  <si>
    <t>118.2372946608</t>
  </si>
  <si>
    <t>118.2372376008</t>
  </si>
  <si>
    <t>80.9524476272</t>
  </si>
  <si>
    <t>31.1521139637</t>
  </si>
  <si>
    <t>31.1520698400</t>
  </si>
  <si>
    <t>118.2375972799</t>
  </si>
  <si>
    <t>118.2375412787</t>
  </si>
  <si>
    <t>80.9813047866</t>
  </si>
  <si>
    <t>290</t>
  </si>
  <si>
    <t>31.1521658961</t>
  </si>
  <si>
    <t>31.1521226099</t>
  </si>
  <si>
    <t>118.2375123501</t>
  </si>
  <si>
    <t>118.2374574118</t>
  </si>
  <si>
    <t>86.0368320824</t>
  </si>
  <si>
    <t>31.1522518855</t>
  </si>
  <si>
    <t>31.1522057526</t>
  </si>
  <si>
    <t>118.2373418391</t>
  </si>
  <si>
    <t>118.2372832878</t>
  </si>
  <si>
    <t>88.8915788630</t>
  </si>
  <si>
    <t>31.1522856574</t>
  </si>
  <si>
    <t>31.1522389171</t>
  </si>
  <si>
    <t>118.2372480948</t>
  </si>
  <si>
    <t>118.2371887725</t>
  </si>
  <si>
    <t>88.3658166093</t>
  </si>
  <si>
    <t>31.1513888619</t>
  </si>
  <si>
    <t>31.1512835202</t>
  </si>
  <si>
    <t>118.2357334117</t>
  </si>
  <si>
    <t>118.2355997133</t>
  </si>
  <si>
    <t>84.6969698049</t>
  </si>
  <si>
    <t>292</t>
  </si>
  <si>
    <t>31.1522776503</t>
  </si>
  <si>
    <t>31.1522334126</t>
  </si>
  <si>
    <t>118.2371381919</t>
  </si>
  <si>
    <t>118.2370820459</t>
  </si>
  <si>
    <t>85.5625800205</t>
  </si>
  <si>
    <t>31.1513163181</t>
  </si>
  <si>
    <t>31.1512145708</t>
  </si>
  <si>
    <t>118.2357904435</t>
  </si>
  <si>
    <t>118.2356613070</t>
  </si>
  <si>
    <t>80.9366039335</t>
  </si>
  <si>
    <t>31.1523060000</t>
  </si>
  <si>
    <t>31.1522618644</t>
  </si>
  <si>
    <t>118.2369466124</t>
  </si>
  <si>
    <t>118.2368905961</t>
  </si>
  <si>
    <t>81.9802111724</t>
  </si>
  <si>
    <t>31.1523104678</t>
  </si>
  <si>
    <t>31.1522722315</t>
  </si>
  <si>
    <t>118.2368458970</t>
  </si>
  <si>
    <t>118.2367973679</t>
  </si>
  <si>
    <t>82.5466890697</t>
  </si>
  <si>
    <t>31.1508530548</t>
  </si>
  <si>
    <t>31.1507518531</t>
  </si>
  <si>
    <t>118.2361021000</t>
  </si>
  <si>
    <t>118.2359736560</t>
  </si>
  <si>
    <t>76.2816695436</t>
  </si>
  <si>
    <t>31.1521591030</t>
  </si>
  <si>
    <t>31.1521214791</t>
  </si>
  <si>
    <t>118.2362116626</t>
  </si>
  <si>
    <t>118.2361639108</t>
  </si>
  <si>
    <t>81.2105467618</t>
  </si>
  <si>
    <t>31.1507212312</t>
  </si>
  <si>
    <t>31.1506240968</t>
  </si>
  <si>
    <t>118.2363371791</t>
  </si>
  <si>
    <t>118.2362138974</t>
  </si>
  <si>
    <t>74.7009700320</t>
  </si>
  <si>
    <t>31.1520088385</t>
  </si>
  <si>
    <t>31.1519693640</t>
  </si>
  <si>
    <t>118.2360009456</t>
  </si>
  <si>
    <t>118.2359508450</t>
  </si>
  <si>
    <t>79.9936475602</t>
  </si>
  <si>
    <t>31.1515875659</t>
  </si>
  <si>
    <t>31.1514923595</t>
  </si>
  <si>
    <t>118.2379904479</t>
  </si>
  <si>
    <t>118.2378696131</t>
  </si>
  <si>
    <t>74.0870688966</t>
  </si>
  <si>
    <t>31.1519682667</t>
  </si>
  <si>
    <t>31.1519268667</t>
  </si>
  <si>
    <t>118.2359144935</t>
  </si>
  <si>
    <t>118.2358619491</t>
  </si>
  <si>
    <t>80.6561686610</t>
  </si>
  <si>
    <t>31.1521841359</t>
  </si>
  <si>
    <t>31.1520898580</t>
  </si>
  <si>
    <t>118.2375631292</t>
  </si>
  <si>
    <t>118.2374434729</t>
  </si>
  <si>
    <t>75.4206919426</t>
  </si>
  <si>
    <t>31.1518339161</t>
  </si>
  <si>
    <t>31.1517941057</t>
  </si>
  <si>
    <t>118.2358191195</t>
  </si>
  <si>
    <t>118.2357685927</t>
  </si>
  <si>
    <t>82.9472710912</t>
  </si>
  <si>
    <t>31.1523699342</t>
  </si>
  <si>
    <t>31.1522766519</t>
  </si>
  <si>
    <t>118.2370224707</t>
  </si>
  <si>
    <t>118.2369040780</t>
  </si>
  <si>
    <t>77.0996358309</t>
  </si>
  <si>
    <t>31.1517562718</t>
  </si>
  <si>
    <t>31.1517181828</t>
  </si>
  <si>
    <t>118.2358076962</t>
  </si>
  <si>
    <t>118.2357593541</t>
  </si>
  <si>
    <t>80.4429740692</t>
  </si>
  <si>
    <t>31.1516137150</t>
  </si>
  <si>
    <t>31.1515743757</t>
  </si>
  <si>
    <t>118.2357602151</t>
  </si>
  <si>
    <t>118.2357102861</t>
  </si>
  <si>
    <t>75.7450442871</t>
  </si>
  <si>
    <t>31.1515527918</t>
  </si>
  <si>
    <t>31.1515140528</t>
  </si>
  <si>
    <t>118.2357454419</t>
  </si>
  <si>
    <t>118.2356962747</t>
  </si>
  <si>
    <t>71.6050867495</t>
  </si>
  <si>
    <t>31.1523569320</t>
  </si>
  <si>
    <t>31.1522641718</t>
  </si>
  <si>
    <t>118.2368358022</t>
  </si>
  <si>
    <t>118.2367180722</t>
  </si>
  <si>
    <t>66.9016825297</t>
  </si>
  <si>
    <t>31.1511712109</t>
  </si>
  <si>
    <t>31.1511314778</t>
  </si>
  <si>
    <t>118.2357982333</t>
  </si>
  <si>
    <t>118.2357478044</t>
  </si>
  <si>
    <t>71.4401256343</t>
  </si>
  <si>
    <t>31.1523483023</t>
  </si>
  <si>
    <t>31.1522559769</t>
  </si>
  <si>
    <t>118.2366260440</t>
  </si>
  <si>
    <t>118.2365088657</t>
  </si>
  <si>
    <t>66.5502791505</t>
  </si>
  <si>
    <t>31.1509960718</t>
  </si>
  <si>
    <t>31.1509551582</t>
  </si>
  <si>
    <t>118.2359596024</t>
  </si>
  <si>
    <t>118.2359076753</t>
  </si>
  <si>
    <t>74.3890660929</t>
  </si>
  <si>
    <t>31.1522217461</t>
  </si>
  <si>
    <t>31.1521295602</t>
  </si>
  <si>
    <t>118.2362605355</t>
  </si>
  <si>
    <t>118.2361435343</t>
  </si>
  <si>
    <t>68.2063286805</t>
  </si>
  <si>
    <t>31.1511196953</t>
  </si>
  <si>
    <t>31.1510826414</t>
  </si>
  <si>
    <t>118.2358659917</t>
  </si>
  <si>
    <t>118.2358189633</t>
  </si>
  <si>
    <t>75.6938346955</t>
  </si>
  <si>
    <t>31.1521766784</t>
  </si>
  <si>
    <t>31.1520865753</t>
  </si>
  <si>
    <t>118.2361819990</t>
  </si>
  <si>
    <t>118.2360676413</t>
  </si>
  <si>
    <t>71.4452030264</t>
  </si>
  <si>
    <t>31.1508794908</t>
  </si>
  <si>
    <t>31.1508380310</t>
  </si>
  <si>
    <t>118.2360497671</t>
  </si>
  <si>
    <t>118.2359971468</t>
  </si>
  <si>
    <t>80.6026588223</t>
  </si>
  <si>
    <t>31.1523204637</t>
  </si>
  <si>
    <t>31.1522310769</t>
  </si>
  <si>
    <t>118.2369634606</t>
  </si>
  <si>
    <t>118.2368500120</t>
  </si>
  <si>
    <t>75.4421748749</t>
  </si>
  <si>
    <t>31.1507598873</t>
  </si>
  <si>
    <t>31.1507140422</t>
  </si>
  <si>
    <t>118.2361537776</t>
  </si>
  <si>
    <t>118.2360955915</t>
  </si>
  <si>
    <t>85.1098285315</t>
  </si>
  <si>
    <t>31.1507296959</t>
  </si>
  <si>
    <t>31.1506851550</t>
  </si>
  <si>
    <t>118.2362251484</t>
  </si>
  <si>
    <t>118.2361686177</t>
  </si>
  <si>
    <t>89.1133777235</t>
  </si>
  <si>
    <t>31.1506566970</t>
  </si>
  <si>
    <t>31.1506093358</t>
  </si>
  <si>
    <t>118.2364766460</t>
  </si>
  <si>
    <t>118.2364165357</t>
  </si>
  <si>
    <t>93.2258629406</t>
  </si>
  <si>
    <t>31.1506322511</t>
  </si>
  <si>
    <t>31.1505829661</t>
  </si>
  <si>
    <t>118.2367418812</t>
  </si>
  <si>
    <t>118.2366793293</t>
  </si>
  <si>
    <t>92.9983552805</t>
  </si>
  <si>
    <t>31.1509299051</t>
  </si>
  <si>
    <t>31.1508863790</t>
  </si>
  <si>
    <t>118.2373150242</t>
  </si>
  <si>
    <t>118.2372597813</t>
  </si>
  <si>
    <t>89.2064763338</t>
  </si>
  <si>
    <t>31.1511359692</t>
  </si>
  <si>
    <t>31.1510944194</t>
  </si>
  <si>
    <t>118.2374835572</t>
  </si>
  <si>
    <t>118.2374308226</t>
  </si>
  <si>
    <t>84.8164208046</t>
  </si>
  <si>
    <t>31.1512963604</t>
  </si>
  <si>
    <t>31.1512509549</t>
  </si>
  <si>
    <t>118.2376499834</t>
  </si>
  <si>
    <t>118.2375923552</t>
  </si>
  <si>
    <t>82.5920740635</t>
  </si>
  <si>
    <t>31.1515726205</t>
  </si>
  <si>
    <t>31.1515268123</t>
  </si>
  <si>
    <t>118.2376372410</t>
  </si>
  <si>
    <t>118.2375791018</t>
  </si>
  <si>
    <t>85.8558713961</t>
  </si>
  <si>
    <t>31.1518320488</t>
  </si>
  <si>
    <t>31.1517843759</t>
  </si>
  <si>
    <t>118.2375127772</t>
  </si>
  <si>
    <t>118.2374522714</t>
  </si>
  <si>
    <t>92.4685706006</t>
  </si>
  <si>
    <t>31.1519439010</t>
  </si>
  <si>
    <t>31.1518954741</t>
  </si>
  <si>
    <t>118.2373987062</t>
  </si>
  <si>
    <t>118.2373372434</t>
  </si>
  <si>
    <t>95.7344182023</t>
  </si>
  <si>
    <t>31.1520929726</t>
  </si>
  <si>
    <t>31.1520380703</t>
  </si>
  <si>
    <t>118.2372084219</t>
  </si>
  <si>
    <t>118.2371387406</t>
  </si>
  <si>
    <t>95.2697013203</t>
  </si>
  <si>
    <t>31.1520865585</t>
  </si>
  <si>
    <t>31.1520300054</t>
  </si>
  <si>
    <t>118.2371862892</t>
  </si>
  <si>
    <t>118.2371145127</t>
  </si>
  <si>
    <t>99.9075666083</t>
  </si>
  <si>
    <t>31.1520977503</t>
  </si>
  <si>
    <t>31.1520391569</t>
  </si>
  <si>
    <t>118.2371806806</t>
  </si>
  <si>
    <t>118.2371063146</t>
  </si>
  <si>
    <t>103.2521344443</t>
  </si>
  <si>
    <t>31.1518180289</t>
  </si>
  <si>
    <t>31.1517605407</t>
  </si>
  <si>
    <t>118.2357730058</t>
  </si>
  <si>
    <t>118.2357000424</t>
  </si>
  <si>
    <t>103.2472855254</t>
  </si>
  <si>
    <t>31.1521633368</t>
  </si>
  <si>
    <t>31.1521060612</t>
  </si>
  <si>
    <t>118.2361951964</t>
  </si>
  <si>
    <t>118.2361225029</t>
  </si>
  <si>
    <t>101.9604662710</t>
  </si>
  <si>
    <t>31.1521683565</t>
  </si>
  <si>
    <t>31.1521106703</t>
  </si>
  <si>
    <t>118.2361768254</t>
  </si>
  <si>
    <t>118.2361036108</t>
  </si>
  <si>
    <t>97.5505320557</t>
  </si>
  <si>
    <t>31.1510742219</t>
  </si>
  <si>
    <t>31.1510202267</t>
  </si>
  <si>
    <t>118.2358408501</t>
  </si>
  <si>
    <t>118.2357723201</t>
  </si>
  <si>
    <t>95.5304308822</t>
  </si>
  <si>
    <t>31.1509588450</t>
  </si>
  <si>
    <t>31.1509077202</t>
  </si>
  <si>
    <t>118.2369813839</t>
  </si>
  <si>
    <t>118.2369164970</t>
  </si>
  <si>
    <t>95.7613948901</t>
  </si>
  <si>
    <t>31.1509225566</t>
  </si>
  <si>
    <t>31.1508788459</t>
  </si>
  <si>
    <t>118.2369000530</t>
  </si>
  <si>
    <t>118.2368445758</t>
  </si>
  <si>
    <t>105.6675615015</t>
  </si>
  <si>
    <t>31.1513310192</t>
  </si>
  <si>
    <t>31.1512919137</t>
  </si>
  <si>
    <t>118.2372449105</t>
  </si>
  <si>
    <t>118.2371952783</t>
  </si>
  <si>
    <t>114.5696411971</t>
  </si>
  <si>
    <t>31.1517616892</t>
  </si>
  <si>
    <t>31.1517244245</t>
  </si>
  <si>
    <t>118.2371536943</t>
  </si>
  <si>
    <t>118.2371063983</t>
  </si>
  <si>
    <t>117.6851608775</t>
  </si>
  <si>
    <t>31.1520656061</t>
  </si>
  <si>
    <t>31.1520269662</t>
  </si>
  <si>
    <t>118.2366728013</t>
  </si>
  <si>
    <t>118.2366237600</t>
  </si>
  <si>
    <t>116.9360531851</t>
  </si>
  <si>
    <t>31.1520950688</t>
  </si>
  <si>
    <t>31.1520557089</t>
  </si>
  <si>
    <t>118.2363892863</t>
  </si>
  <si>
    <t>118.2363393311</t>
  </si>
  <si>
    <t>116.4957115591</t>
  </si>
  <si>
    <t>295</t>
  </si>
  <si>
    <t>31.1510425700</t>
  </si>
  <si>
    <t>31.1510054305</t>
  </si>
  <si>
    <t>118.2359649433</t>
  </si>
  <si>
    <t>118.2359178063</t>
  </si>
  <si>
    <t>31.1510065695</t>
  </si>
  <si>
    <t>31.1509674686</t>
  </si>
  <si>
    <t>118.2361709552</t>
  </si>
  <si>
    <t>118.2361213288</t>
  </si>
  <si>
    <t>132.0494901642</t>
  </si>
  <si>
    <t>31.1519428241</t>
  </si>
  <si>
    <t>31.1519056377</t>
  </si>
  <si>
    <t>118.2364236139</t>
  </si>
  <si>
    <t>118.2363764174</t>
  </si>
  <si>
    <t>120.7279760813</t>
  </si>
  <si>
    <t>31.1519367563</t>
  </si>
  <si>
    <t>31.1519001378</t>
  </si>
  <si>
    <t>118.2364069548</t>
  </si>
  <si>
    <t>118.2363604790</t>
  </si>
  <si>
    <t>116.4277153475</t>
  </si>
  <si>
    <t>31.1513573935</t>
  </si>
  <si>
    <t>31.1513012387</t>
  </si>
  <si>
    <t>118.2356599612</t>
  </si>
  <si>
    <t>118.2355886902</t>
  </si>
  <si>
    <t>111.8510224616</t>
  </si>
  <si>
    <t>31.1519629719</t>
  </si>
  <si>
    <t>31.1519261053</t>
  </si>
  <si>
    <t>118.2361895516</t>
  </si>
  <si>
    <t>118.2361427609</t>
  </si>
  <si>
    <t>113.0353033930</t>
  </si>
  <si>
    <t>31.1518003717</t>
  </si>
  <si>
    <t>31.1517629097</t>
  </si>
  <si>
    <t>118.2357223407</t>
  </si>
  <si>
    <t>118.2356747942</t>
  </si>
  <si>
    <t>113.2051307399</t>
  </si>
  <si>
    <t>31.1511945613</t>
  </si>
  <si>
    <t>31.1511368826</t>
  </si>
  <si>
    <t>118.2357815188</t>
  </si>
  <si>
    <t>118.2357083137</t>
  </si>
  <si>
    <t>112.8106611963</t>
  </si>
  <si>
    <t>31.1519519874</t>
  </si>
  <si>
    <t>31.1519142396</t>
  </si>
  <si>
    <t>118.2363312829</t>
  </si>
  <si>
    <t>118.2362833738</t>
  </si>
  <si>
    <t>114.0523526563</t>
  </si>
  <si>
    <t>31.1518813350</t>
  </si>
  <si>
    <t>31.1518436190</t>
  </si>
  <si>
    <t>118.2358246478</t>
  </si>
  <si>
    <t>118.2357767791</t>
  </si>
  <si>
    <t>119.3052165801</t>
  </si>
  <si>
    <t>31.1512235882</t>
  </si>
  <si>
    <t>31.1511653404</t>
  </si>
  <si>
    <t>118.2357334660</t>
  </si>
  <si>
    <t>118.2356595386</t>
  </si>
  <si>
    <t>118.7944070636</t>
  </si>
  <si>
    <t>31.1517352312</t>
  </si>
  <si>
    <t>31.1516971271</t>
  </si>
  <si>
    <t>118.2356508742</t>
  </si>
  <si>
    <t>118.2356025130</t>
  </si>
  <si>
    <t>119.3057288994</t>
  </si>
  <si>
    <t>31.1518333163</t>
  </si>
  <si>
    <t>31.1517946698</t>
  </si>
  <si>
    <t>118.2357305893</t>
  </si>
  <si>
    <t>118.2356815396</t>
  </si>
  <si>
    <t>125.7624223342</t>
  </si>
  <si>
    <t>31.1512795023</t>
  </si>
  <si>
    <t>31.1512381971</t>
  </si>
  <si>
    <t>118.2356500876</t>
  </si>
  <si>
    <t>118.2355976635</t>
  </si>
  <si>
    <t>125.2880058311</t>
  </si>
  <si>
    <t>31.1510675823</t>
  </si>
  <si>
    <t>31.1510246859</t>
  </si>
  <si>
    <t>118.2360380534</t>
  </si>
  <si>
    <t>118.2359836099</t>
  </si>
  <si>
    <t>129.4043551380</t>
  </si>
  <si>
    <t>31.1519251225</t>
  </si>
  <si>
    <t>31.1518804370</t>
  </si>
  <si>
    <t>118.2359841259</t>
  </si>
  <si>
    <t>118.2359274115</t>
  </si>
  <si>
    <t>127.4051975105</t>
  </si>
  <si>
    <t>31.1511327205</t>
  </si>
  <si>
    <t>31.1510889699</t>
  </si>
  <si>
    <t>118.2358603447</t>
  </si>
  <si>
    <t>118.2358048169</t>
  </si>
  <si>
    <t>110.8561930183</t>
  </si>
  <si>
    <t>31.1516804669</t>
  </si>
  <si>
    <t>31.1516367093</t>
  </si>
  <si>
    <t>118.2365011863</t>
  </si>
  <si>
    <t>118.2364456498</t>
  </si>
  <si>
    <t>107.7420274373</t>
  </si>
  <si>
    <t>31.1511450097</t>
  </si>
  <si>
    <t>31.1510988144</t>
  </si>
  <si>
    <t>118.2358277982</t>
  </si>
  <si>
    <t>118.2357691677</t>
  </si>
  <si>
    <t>126.4222672198</t>
  </si>
  <si>
    <t>31.1511493981</t>
  </si>
  <si>
    <t>31.1511037864</t>
  </si>
  <si>
    <t>118.2361137208</t>
  </si>
  <si>
    <t>118.2360558311</t>
  </si>
  <si>
    <t>128.1927163026</t>
  </si>
  <si>
    <t>31.1517223128</t>
  </si>
  <si>
    <t>31.1516765614</t>
  </si>
  <si>
    <t>118.2363644101</t>
  </si>
  <si>
    <t>118.2363063430</t>
  </si>
  <si>
    <t>125.2054140249</t>
  </si>
  <si>
    <t>31.1518864518</t>
  </si>
  <si>
    <t>31.1518407877</t>
  </si>
  <si>
    <t>118.2358813055</t>
  </si>
  <si>
    <t>118.2358233492</t>
  </si>
  <si>
    <t>120.3686789425</t>
  </si>
  <si>
    <t>31.1511641409</t>
  </si>
  <si>
    <t>31.1511160485</t>
  </si>
  <si>
    <t>118.2358393224</t>
  </si>
  <si>
    <t>118.2357782841</t>
  </si>
  <si>
    <t>124.3112826785</t>
  </si>
  <si>
    <t>31.1512245673</t>
  </si>
  <si>
    <t>31.1511744141</t>
  </si>
  <si>
    <t>118.2361748065</t>
  </si>
  <si>
    <t>118.2361111527</t>
  </si>
  <si>
    <t>128.7280524880</t>
  </si>
  <si>
    <t>31.1518343424</t>
  </si>
  <si>
    <t>31.1517845854</t>
  </si>
  <si>
    <t>118.2361271468</t>
  </si>
  <si>
    <t>118.2360639958</t>
  </si>
  <si>
    <t>130.7788191574</t>
  </si>
  <si>
    <t>31.1518445536</t>
  </si>
  <si>
    <t>31.1517970670</t>
  </si>
  <si>
    <t>118.2360170670</t>
  </si>
  <si>
    <t>118.2359567976</t>
  </si>
  <si>
    <t>130.3231839316</t>
  </si>
  <si>
    <t>31.1515402864</t>
  </si>
  <si>
    <t>31.1514924816</t>
  </si>
  <si>
    <t>118.2362713973</t>
  </si>
  <si>
    <t>118.2362107241</t>
  </si>
  <si>
    <t>131.2762459795</t>
  </si>
  <si>
    <t>31.1512385117</t>
  </si>
  <si>
    <t>31.1511910220</t>
  </si>
  <si>
    <t>118.2360530305</t>
  </si>
  <si>
    <t>118.2359927571</t>
  </si>
  <si>
    <t>122.4167353854</t>
  </si>
  <si>
    <t>31.1514546327</t>
  </si>
  <si>
    <t>31.1514073960</t>
  </si>
  <si>
    <t>118.2362289399</t>
  </si>
  <si>
    <t>118.2361689878</t>
  </si>
  <si>
    <t>118.9725035636</t>
  </si>
  <si>
    <t>31.1517785074</t>
  </si>
  <si>
    <t>31.1517303224</t>
  </si>
  <si>
    <t>118.2360867117</t>
  </si>
  <si>
    <t>118.2360255560</t>
  </si>
  <si>
    <t>119.5045857868</t>
  </si>
  <si>
    <t>31.1513820136</t>
  </si>
  <si>
    <t>31.1513334886</t>
  </si>
  <si>
    <t>118.2361552759</t>
  </si>
  <si>
    <t>118.2360936886</t>
  </si>
  <si>
    <t>119.0991907774</t>
  </si>
  <si>
    <t>31.1517464081</t>
  </si>
  <si>
    <t>31.1516965574</t>
  </si>
  <si>
    <t>118.2360865850</t>
  </si>
  <si>
    <t>118.2360233151</t>
  </si>
  <si>
    <t>113.4231724387</t>
  </si>
  <si>
    <t>31.1514959902</t>
  </si>
  <si>
    <t>31.1514502290</t>
  </si>
  <si>
    <t>118.2361450065</t>
  </si>
  <si>
    <t>118.2360869270</t>
  </si>
  <si>
    <t>119.6738616689</t>
  </si>
  <si>
    <t>31.1514976583</t>
  </si>
  <si>
    <t>31.1514501325</t>
  </si>
  <si>
    <t>118.2361423430</t>
  </si>
  <si>
    <t>118.2360820238</t>
  </si>
  <si>
    <t>123.9919122029</t>
  </si>
  <si>
    <t>31.1514978262</t>
  </si>
  <si>
    <t>31.1514514287</t>
  </si>
  <si>
    <t>118.2361341012</t>
  </si>
  <si>
    <t>118.2360752140</t>
  </si>
  <si>
    <t>122.7006716741</t>
  </si>
  <si>
    <t>31.1518406513</t>
  </si>
  <si>
    <t>31.1517988632</t>
  </si>
  <si>
    <t>118.2358524148</t>
  </si>
  <si>
    <t>118.2357993779</t>
  </si>
  <si>
    <t>31.1518186799</t>
  </si>
  <si>
    <t>31.1517786186</t>
  </si>
  <si>
    <t>118.2358700280</t>
  </si>
  <si>
    <t>118.2358191826</t>
  </si>
  <si>
    <t>31.1518370935</t>
  </si>
  <si>
    <t>31.1517963454</t>
  </si>
  <si>
    <t>118.2358283525</t>
  </si>
  <si>
    <t>118.2357766354</t>
  </si>
  <si>
    <t>31.1518698255</t>
  </si>
  <si>
    <t>31.1518277236</t>
  </si>
  <si>
    <t>118.2357124647</t>
  </si>
  <si>
    <t>118.2356590294</t>
  </si>
  <si>
    <t>31.1518044866</t>
  </si>
  <si>
    <t>31.1517652948</t>
  </si>
  <si>
    <t>118.2357874272</t>
  </si>
  <si>
    <t>118.2357376853</t>
  </si>
  <si>
    <t>31.1518211470</t>
  </si>
  <si>
    <t>31.1517814828</t>
  </si>
  <si>
    <t>118.2357488269</t>
  </si>
  <si>
    <t>118.2356984857</t>
  </si>
  <si>
    <t>31.1515786242</t>
  </si>
  <si>
    <t>31.1515437168</t>
  </si>
  <si>
    <t>118.2352143916</t>
  </si>
  <si>
    <t>118.2351700875</t>
  </si>
  <si>
    <t>lon</t>
    <phoneticPr fontId="1" type="noConversion"/>
  </si>
  <si>
    <t>LAT=</t>
    <phoneticPr fontId="1" type="noConversion"/>
  </si>
  <si>
    <t>location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</si>
</sst>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"/>
  </numFmts>
  <fonts count="3" x14ac:knownFonts="1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76" fontId="0" fillId="0" borderId="0" xfId="0" applyNumberFormat="1"/>
    <xf numFmtId="0" fontId="2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997252906586971"/>
          <c:y val="0.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student!$O$370:$O$404</c:f>
              <c:numCache>
                <c:formatCode>General</c:formatCode>
                <c:ptCount val="24"/>
                <c:pt idx="0">
                  <c:v>0.68706242089859715</c:v>
                </c:pt>
                <c:pt idx="1">
                  <c:v>0.67501607170928135</c:v>
                </c:pt>
                <c:pt idx="2">
                  <c:v>0.84675908873164474</c:v>
                </c:pt>
                <c:pt idx="3">
                  <c:v>0.61748874228332196</c:v>
                </c:pt>
                <c:pt idx="4">
                  <c:v>0.68915303504111913</c:v>
                </c:pt>
                <c:pt idx="5">
                  <c:v>0.6813876515783116</c:v>
                </c:pt>
                <c:pt idx="6">
                  <c:v>0.62080739553060971</c:v>
                </c:pt>
                <c:pt idx="7">
                  <c:v>0.70863075384273122</c:v>
                </c:pt>
                <c:pt idx="8">
                  <c:v>0.47935535895579623</c:v>
                </c:pt>
                <c:pt idx="9">
                  <c:v>0.47794554593015892</c:v>
                </c:pt>
                <c:pt idx="10">
                  <c:v>0.72306353309336413</c:v>
                </c:pt>
                <c:pt idx="11">
                  <c:v>0.67900757618318497</c:v>
                </c:pt>
                <c:pt idx="12">
                  <c:v>0.37170597093559249</c:v>
                </c:pt>
                <c:pt idx="13">
                  <c:v>0.50298707486315886</c:v>
                </c:pt>
                <c:pt idx="14">
                  <c:v>0.56203533293148333</c:v>
                </c:pt>
                <c:pt idx="15">
                  <c:v>0.20019033952709236</c:v>
                </c:pt>
                <c:pt idx="16">
                  <c:v>0.38538182824746764</c:v>
                </c:pt>
                <c:pt idx="17">
                  <c:v>0.12252192339530255</c:v>
                </c:pt>
                <c:pt idx="18">
                  <c:v>0.43634903041269846</c:v>
                </c:pt>
                <c:pt idx="19">
                  <c:v>0.14466134737780739</c:v>
                </c:pt>
                <c:pt idx="20">
                  <c:v>0.3915677817715339</c:v>
                </c:pt>
                <c:pt idx="21">
                  <c:v>2.5688874551140817E-2</c:v>
                </c:pt>
                <c:pt idx="22">
                  <c:v>3.055774133629667E-2</c:v>
                </c:pt>
                <c:pt idx="23">
                  <c:v>4.0571439896684318E-2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0-40CD-92DF-83A24E1C9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174959"/>
        <c:axId val="625190575"/>
      </c:scatterChart>
      <c:valAx>
        <c:axId val="68917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190575"/>
        <c:crosses val="autoZero"/>
        <c:crossBetween val="midCat"/>
      </c:valAx>
      <c:valAx>
        <c:axId val="6251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17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Location</a:t>
            </a:r>
            <a:r>
              <a:rPr lang="en-US" altLang="zh-CN" baseline="0"/>
              <a:t> Accuracy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(student!$P$370,student!$P$386,student!$P$391,student!$P$396,student!$P$401,student!$P$404)</c:f>
              <c:numCache>
                <c:formatCode>General</c:formatCode>
                <c:ptCount val="6"/>
                <c:pt idx="0">
                  <c:v>0.70309587173279275</c:v>
                </c:pt>
                <c:pt idx="1">
                  <c:v>0.46797490278601844</c:v>
                </c:pt>
                <c:pt idx="2">
                  <c:v>0.32973498532305762</c:v>
                </c:pt>
                <c:pt idx="3">
                  <c:v>0.1974989229462249</c:v>
                </c:pt>
                <c:pt idx="4">
                  <c:v>0.12209645938891393</c:v>
                </c:pt>
                <c:pt idx="5">
                  <c:v>4.0571439896684318E-2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A9-4B92-A0F8-419D51516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735871"/>
        <c:axId val="697774415"/>
      </c:scatterChart>
      <c:valAx>
        <c:axId val="37873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774415"/>
        <c:crosses val="autoZero"/>
        <c:crossBetween val="midCat"/>
      </c:valAx>
      <c:valAx>
        <c:axId val="69777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73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902805</xdr:colOff>
      <xdr:row>417</xdr:row>
      <xdr:rowOff>124239</xdr:rowOff>
    </xdr:from>
    <xdr:to>
      <xdr:col>11</xdr:col>
      <xdr:colOff>596348</xdr:colOff>
      <xdr:row>433</xdr:row>
      <xdr:rowOff>124239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09BA59-C339-49E0-A363-DD3573C30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1032184</xdr:colOff>
      <xdr:row>414</xdr:row>
      <xdr:rowOff>90817</xdr:rowOff>
    </xdr:from>
    <xdr:to>
      <xdr:col>14</xdr:col>
      <xdr:colOff>1678959</xdr:colOff>
      <xdr:row>428</xdr:row>
      <xdr:rowOff>167017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D8576D-56F2-42E9-890C-A8832B682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en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411"/>
  <sheetViews>
    <sheetView tabSelected="1" topLeftCell="F1" zoomScale="115" zoomScaleNormal="115" workbookViewId="0">
      <selection activeCell="P183" sqref="P183"/>
    </sheetView>
  </sheetViews>
  <sheetFormatPr defaultRowHeight="15" x14ac:dyDescent="0.25"/>
  <cols>
    <col min="1" max="1" width="14.42578125" customWidth="1"/>
    <col min="2" max="2" width="41.28515625" hidden="1" customWidth="1"/>
    <col min="3" max="3" width="29.5703125" hidden="1" customWidth="1"/>
    <col min="4" max="4" width="34.85546875" hidden="1" customWidth="1"/>
    <col min="5" max="5" width="29.28515625" hidden="1" customWidth="1"/>
    <col min="6" max="6" width="19.5703125" customWidth="1"/>
    <col min="7" max="7" width="14" customWidth="1"/>
    <col min="8" max="8" width="12.85546875" customWidth="1"/>
    <col min="9" max="9" width="22.5703125" customWidth="1"/>
    <col min="10" max="10" width="24.140625" style="6" customWidth="1"/>
    <col min="11" max="11" width="29.42578125" customWidth="1"/>
    <col min="12" max="12" width="15.7109375" customWidth="1"/>
    <col min="13" max="13" width="16" customWidth="1"/>
    <col min="14" max="14" width="27.140625" customWidth="1"/>
    <col min="15" max="15" width="30.7109375" customWidth="1"/>
    <col min="16" max="16" width="13.28515625" customWidth="1"/>
    <col min="17" max="17" width="14.140625" style="1" customWidth="1"/>
    <col min="18" max="18" width="14.140625" customWidth="1"/>
    <col min="19" max="19" width="14.140625" style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2001</v>
      </c>
      <c r="I1" s="2" t="s">
        <v>2000</v>
      </c>
      <c r="J1" s="5"/>
      <c r="P1" s="2" t="s">
        <v>2002</v>
      </c>
      <c r="Q1" s="3"/>
    </row>
    <row r="2" spans="1:19" hidden="1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s="1">
        <f>(B2+C2)/2</f>
        <v>31.152576476500002</v>
      </c>
      <c r="I2" s="2">
        <f>(D2+E2)/2</f>
        <v>118.2345694687</v>
      </c>
      <c r="J2"/>
      <c r="Q2"/>
      <c r="S2"/>
    </row>
    <row r="3" spans="1:19" hidden="1" x14ac:dyDescent="0.25">
      <c r="A3">
        <v>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12</v>
      </c>
      <c r="H3" s="1">
        <f t="shared" ref="H3:H66" si="0">(B3+C3)/2</f>
        <v>31.1525770489</v>
      </c>
      <c r="I3" s="2">
        <f t="shared" ref="I3:I66" si="1">(D3+E3)/2</f>
        <v>118.2345381802</v>
      </c>
      <c r="J3"/>
      <c r="Q3"/>
      <c r="S3"/>
    </row>
    <row r="4" spans="1:19" hidden="1" x14ac:dyDescent="0.25">
      <c r="A4">
        <v>3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s="1">
        <f t="shared" si="0"/>
        <v>31.152223607250001</v>
      </c>
      <c r="I4" s="2">
        <f t="shared" si="1"/>
        <v>118.23472189495</v>
      </c>
      <c r="J4"/>
      <c r="Q4"/>
      <c r="S4"/>
    </row>
    <row r="5" spans="1:19" hidden="1" x14ac:dyDescent="0.25">
      <c r="A5">
        <v>4</v>
      </c>
      <c r="B5" t="s">
        <v>24</v>
      </c>
      <c r="C5" t="s">
        <v>25</v>
      </c>
      <c r="D5" t="s">
        <v>26</v>
      </c>
      <c r="E5" t="s">
        <v>27</v>
      </c>
      <c r="F5" t="s">
        <v>28</v>
      </c>
      <c r="G5" t="s">
        <v>23</v>
      </c>
      <c r="H5" s="1">
        <f t="shared" si="0"/>
        <v>31.152099249900001</v>
      </c>
      <c r="I5" s="2">
        <f t="shared" si="1"/>
        <v>118.23512494165</v>
      </c>
      <c r="J5"/>
      <c r="Q5"/>
      <c r="S5"/>
    </row>
    <row r="6" spans="1:19" hidden="1" x14ac:dyDescent="0.25">
      <c r="A6">
        <v>5</v>
      </c>
      <c r="B6" t="s">
        <v>29</v>
      </c>
      <c r="C6" t="s">
        <v>30</v>
      </c>
      <c r="D6" t="s">
        <v>31</v>
      </c>
      <c r="E6" t="s">
        <v>32</v>
      </c>
      <c r="F6" t="s">
        <v>33</v>
      </c>
      <c r="G6" t="s">
        <v>23</v>
      </c>
      <c r="H6" s="1">
        <f t="shared" si="0"/>
        <v>31.151961576750001</v>
      </c>
      <c r="I6" s="2">
        <f t="shared" si="1"/>
        <v>118.23531586269999</v>
      </c>
      <c r="J6"/>
      <c r="Q6"/>
      <c r="S6"/>
    </row>
    <row r="7" spans="1:19" hidden="1" x14ac:dyDescent="0.25">
      <c r="A7">
        <v>6</v>
      </c>
      <c r="B7" t="s">
        <v>34</v>
      </c>
      <c r="C7" t="s">
        <v>35</v>
      </c>
      <c r="D7" t="s">
        <v>36</v>
      </c>
      <c r="E7" t="s">
        <v>37</v>
      </c>
      <c r="F7" t="s">
        <v>38</v>
      </c>
      <c r="G7" t="s">
        <v>39</v>
      </c>
      <c r="H7" s="1">
        <f t="shared" si="0"/>
        <v>31.149769739549999</v>
      </c>
      <c r="I7" s="2">
        <f t="shared" si="1"/>
        <v>118.2358110258</v>
      </c>
      <c r="J7"/>
      <c r="Q7"/>
      <c r="S7"/>
    </row>
    <row r="8" spans="1:19" hidden="1" x14ac:dyDescent="0.25">
      <c r="A8">
        <v>7</v>
      </c>
      <c r="B8" t="s">
        <v>40</v>
      </c>
      <c r="C8" t="s">
        <v>41</v>
      </c>
      <c r="D8" t="s">
        <v>42</v>
      </c>
      <c r="E8" t="s">
        <v>43</v>
      </c>
      <c r="F8" t="s">
        <v>44</v>
      </c>
      <c r="G8" t="s">
        <v>45</v>
      </c>
      <c r="H8" s="1">
        <f t="shared" si="0"/>
        <v>31.152360579450001</v>
      </c>
      <c r="I8" s="2">
        <f t="shared" si="1"/>
        <v>118.23475170895</v>
      </c>
      <c r="J8"/>
      <c r="Q8"/>
      <c r="S8"/>
    </row>
    <row r="9" spans="1:19" hidden="1" x14ac:dyDescent="0.25">
      <c r="A9">
        <v>8</v>
      </c>
      <c r="B9" t="s">
        <v>46</v>
      </c>
      <c r="C9" t="s">
        <v>47</v>
      </c>
      <c r="D9" t="s">
        <v>48</v>
      </c>
      <c r="E9" t="s">
        <v>49</v>
      </c>
      <c r="F9" t="s">
        <v>50</v>
      </c>
      <c r="G9" t="s">
        <v>23</v>
      </c>
      <c r="H9" s="1">
        <f t="shared" si="0"/>
        <v>31.15170005825</v>
      </c>
      <c r="I9" s="2">
        <f t="shared" si="1"/>
        <v>118.2356910299</v>
      </c>
      <c r="J9"/>
      <c r="Q9"/>
      <c r="S9"/>
    </row>
    <row r="10" spans="1:19" hidden="1" x14ac:dyDescent="0.25">
      <c r="A10">
        <v>9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39</v>
      </c>
      <c r="H10" s="1">
        <f t="shared" si="0"/>
        <v>31.149772094300001</v>
      </c>
      <c r="I10" s="2">
        <f t="shared" si="1"/>
        <v>118.23580929000001</v>
      </c>
      <c r="J10"/>
      <c r="Q10"/>
      <c r="S10"/>
    </row>
    <row r="11" spans="1:19" hidden="1" x14ac:dyDescent="0.25">
      <c r="A11">
        <v>10</v>
      </c>
      <c r="B11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45</v>
      </c>
      <c r="H11" s="1">
        <f t="shared" si="0"/>
        <v>31.152365535249999</v>
      </c>
      <c r="I11" s="2">
        <f t="shared" si="1"/>
        <v>118.2346497171</v>
      </c>
      <c r="J11"/>
      <c r="Q11"/>
      <c r="S11"/>
    </row>
    <row r="12" spans="1:19" hidden="1" x14ac:dyDescent="0.25">
      <c r="A12">
        <v>11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39</v>
      </c>
      <c r="H12" s="1">
        <f t="shared" si="0"/>
        <v>31.149771707550002</v>
      </c>
      <c r="I12" s="2">
        <f t="shared" si="1"/>
        <v>118.235809575</v>
      </c>
      <c r="J12"/>
      <c r="Q12"/>
      <c r="S12"/>
    </row>
    <row r="13" spans="1:19" hidden="1" x14ac:dyDescent="0.25">
      <c r="A13">
        <v>12</v>
      </c>
      <c r="B13" t="s">
        <v>66</v>
      </c>
      <c r="C13" t="s">
        <v>67</v>
      </c>
      <c r="D13" t="s">
        <v>68</v>
      </c>
      <c r="E13" t="s">
        <v>69</v>
      </c>
      <c r="F13" t="s">
        <v>70</v>
      </c>
      <c r="G13" t="s">
        <v>45</v>
      </c>
      <c r="H13" s="1">
        <f t="shared" si="0"/>
        <v>31.152339903799998</v>
      </c>
      <c r="I13" s="2">
        <f t="shared" si="1"/>
        <v>118.23449143025</v>
      </c>
      <c r="J13"/>
      <c r="Q13"/>
      <c r="S13"/>
    </row>
    <row r="14" spans="1:19" hidden="1" x14ac:dyDescent="0.25">
      <c r="A14">
        <v>13</v>
      </c>
      <c r="B14" t="s">
        <v>71</v>
      </c>
      <c r="C14" t="s">
        <v>72</v>
      </c>
      <c r="D14" t="s">
        <v>73</v>
      </c>
      <c r="E14" t="s">
        <v>74</v>
      </c>
      <c r="F14" t="s">
        <v>75</v>
      </c>
      <c r="G14" t="s">
        <v>39</v>
      </c>
      <c r="H14" s="1">
        <f t="shared" si="0"/>
        <v>31.149523688800002</v>
      </c>
      <c r="I14" s="2">
        <f t="shared" si="1"/>
        <v>118.23561066225</v>
      </c>
      <c r="J14"/>
      <c r="Q14"/>
      <c r="S14"/>
    </row>
    <row r="15" spans="1:19" hidden="1" x14ac:dyDescent="0.25">
      <c r="A15">
        <v>14</v>
      </c>
      <c r="B15" t="s">
        <v>76</v>
      </c>
      <c r="C15" t="s">
        <v>77</v>
      </c>
      <c r="D15" t="s">
        <v>78</v>
      </c>
      <c r="E15" t="s">
        <v>79</v>
      </c>
      <c r="F15" t="s">
        <v>80</v>
      </c>
      <c r="G15" t="s">
        <v>45</v>
      </c>
      <c r="H15" s="1">
        <f t="shared" si="0"/>
        <v>31.150643979750001</v>
      </c>
      <c r="I15" s="2">
        <f t="shared" si="1"/>
        <v>118.23500334294999</v>
      </c>
      <c r="J15"/>
      <c r="Q15"/>
      <c r="S15"/>
    </row>
    <row r="16" spans="1:19" hidden="1" x14ac:dyDescent="0.25">
      <c r="A16">
        <v>15</v>
      </c>
      <c r="B16" t="s">
        <v>81</v>
      </c>
      <c r="C16" t="s">
        <v>82</v>
      </c>
      <c r="D16" t="s">
        <v>83</v>
      </c>
      <c r="E16" t="s">
        <v>84</v>
      </c>
      <c r="F16" t="s">
        <v>85</v>
      </c>
      <c r="G16" t="s">
        <v>86</v>
      </c>
      <c r="H16" s="1">
        <f t="shared" si="0"/>
        <v>31.151604070650002</v>
      </c>
      <c r="I16" s="2">
        <f t="shared" si="1"/>
        <v>118.23364344814999</v>
      </c>
      <c r="J16"/>
      <c r="Q16"/>
      <c r="S16"/>
    </row>
    <row r="17" spans="1:12" customFormat="1" hidden="1" x14ac:dyDescent="0.25">
      <c r="A17">
        <v>16</v>
      </c>
      <c r="B17" t="s">
        <v>87</v>
      </c>
      <c r="C17" t="s">
        <v>88</v>
      </c>
      <c r="D17" t="s">
        <v>89</v>
      </c>
      <c r="E17" t="s">
        <v>90</v>
      </c>
      <c r="F17" t="s">
        <v>91</v>
      </c>
      <c r="G17" t="s">
        <v>86</v>
      </c>
      <c r="H17" s="1">
        <f t="shared" si="0"/>
        <v>31.150790049450002</v>
      </c>
      <c r="I17" s="2">
        <f t="shared" si="1"/>
        <v>118.2340907128</v>
      </c>
    </row>
    <row r="18" spans="1:12" customFormat="1" hidden="1" x14ac:dyDescent="0.25">
      <c r="A18">
        <v>17</v>
      </c>
      <c r="B18" t="s">
        <v>92</v>
      </c>
      <c r="C18" t="s">
        <v>93</v>
      </c>
      <c r="D18" t="s">
        <v>94</v>
      </c>
      <c r="E18" t="s">
        <v>95</v>
      </c>
      <c r="F18" t="s">
        <v>96</v>
      </c>
      <c r="G18" t="s">
        <v>86</v>
      </c>
      <c r="H18" s="1">
        <f t="shared" si="0"/>
        <v>31.150747559900001</v>
      </c>
      <c r="I18" s="2">
        <f t="shared" si="1"/>
        <v>118.2351957975</v>
      </c>
    </row>
    <row r="19" spans="1:12" customFormat="1" hidden="1" x14ac:dyDescent="0.25">
      <c r="A19">
        <v>18</v>
      </c>
      <c r="B19" t="s">
        <v>97</v>
      </c>
      <c r="C19" t="s">
        <v>98</v>
      </c>
      <c r="D19" t="s">
        <v>99</v>
      </c>
      <c r="E19" t="s">
        <v>100</v>
      </c>
      <c r="F19" t="s">
        <v>101</v>
      </c>
      <c r="G19" t="s">
        <v>102</v>
      </c>
      <c r="H19" s="1">
        <f t="shared" si="0"/>
        <v>31.150668854599999</v>
      </c>
      <c r="I19" s="2">
        <f t="shared" si="1"/>
        <v>118.23498529060001</v>
      </c>
    </row>
    <row r="20" spans="1:12" customFormat="1" hidden="1" x14ac:dyDescent="0.25">
      <c r="A20">
        <v>19</v>
      </c>
      <c r="B20" t="s">
        <v>103</v>
      </c>
      <c r="C20" t="s">
        <v>104</v>
      </c>
      <c r="D20" t="s">
        <v>105</v>
      </c>
      <c r="E20" t="s">
        <v>106</v>
      </c>
      <c r="F20" t="s">
        <v>107</v>
      </c>
      <c r="G20" t="s">
        <v>108</v>
      </c>
      <c r="H20" s="1">
        <f t="shared" si="0"/>
        <v>31.151414582050002</v>
      </c>
      <c r="I20" s="2">
        <f t="shared" si="1"/>
        <v>118.23404036065</v>
      </c>
    </row>
    <row r="21" spans="1:12" customFormat="1" hidden="1" x14ac:dyDescent="0.25">
      <c r="A21">
        <v>20</v>
      </c>
      <c r="B21" t="s">
        <v>109</v>
      </c>
      <c r="C21" t="s">
        <v>110</v>
      </c>
      <c r="D21" t="s">
        <v>111</v>
      </c>
      <c r="E21" t="s">
        <v>112</v>
      </c>
      <c r="F21" t="s">
        <v>113</v>
      </c>
      <c r="G21" t="s">
        <v>102</v>
      </c>
      <c r="H21" s="1">
        <f t="shared" si="0"/>
        <v>31.150717056200001</v>
      </c>
      <c r="I21" s="2">
        <f t="shared" si="1"/>
        <v>118.2352207484</v>
      </c>
    </row>
    <row r="22" spans="1:12" customFormat="1" hidden="1" x14ac:dyDescent="0.25">
      <c r="A22">
        <v>21</v>
      </c>
      <c r="B22" t="s">
        <v>114</v>
      </c>
      <c r="C22" t="s">
        <v>115</v>
      </c>
      <c r="D22" t="s">
        <v>116</v>
      </c>
      <c r="E22" t="s">
        <v>117</v>
      </c>
      <c r="F22" t="s">
        <v>118</v>
      </c>
      <c r="G22" t="s">
        <v>108</v>
      </c>
      <c r="H22" s="1">
        <f t="shared" si="0"/>
        <v>31.150642908799998</v>
      </c>
      <c r="I22" s="2">
        <f t="shared" si="1"/>
        <v>118.23479115090001</v>
      </c>
    </row>
    <row r="23" spans="1:12" customFormat="1" hidden="1" x14ac:dyDescent="0.25">
      <c r="A23">
        <v>22</v>
      </c>
      <c r="B23" t="s">
        <v>119</v>
      </c>
      <c r="C23" t="s">
        <v>120</v>
      </c>
      <c r="D23" t="s">
        <v>121</v>
      </c>
      <c r="E23" t="s">
        <v>122</v>
      </c>
      <c r="F23" t="s">
        <v>123</v>
      </c>
      <c r="G23" t="s">
        <v>108</v>
      </c>
      <c r="H23" s="1">
        <f t="shared" si="0"/>
        <v>31.151562676499999</v>
      </c>
      <c r="I23" s="2">
        <f t="shared" si="1"/>
        <v>118.23537770925</v>
      </c>
    </row>
    <row r="24" spans="1:12" customFormat="1" hidden="1" x14ac:dyDescent="0.25">
      <c r="A24">
        <v>23</v>
      </c>
      <c r="B24" t="s">
        <v>124</v>
      </c>
      <c r="C24" t="s">
        <v>125</v>
      </c>
      <c r="D24" t="s">
        <v>126</v>
      </c>
      <c r="E24" t="s">
        <v>127</v>
      </c>
      <c r="F24" t="s">
        <v>128</v>
      </c>
      <c r="G24" t="s">
        <v>108</v>
      </c>
      <c r="H24" s="1">
        <f t="shared" si="0"/>
        <v>31.151018736400001</v>
      </c>
      <c r="I24" s="2">
        <f t="shared" si="1"/>
        <v>118.23557368515</v>
      </c>
    </row>
    <row r="25" spans="1:12" customFormat="1" hidden="1" x14ac:dyDescent="0.25">
      <c r="A25">
        <v>24</v>
      </c>
      <c r="B25" t="s">
        <v>129</v>
      </c>
      <c r="C25" t="s">
        <v>130</v>
      </c>
      <c r="D25" t="s">
        <v>131</v>
      </c>
      <c r="E25" t="s">
        <v>132</v>
      </c>
      <c r="F25" t="s">
        <v>133</v>
      </c>
      <c r="G25" t="s">
        <v>108</v>
      </c>
      <c r="H25" s="1">
        <f t="shared" si="0"/>
        <v>31.150676683</v>
      </c>
      <c r="I25" s="2">
        <f t="shared" si="1"/>
        <v>118.2351458791</v>
      </c>
    </row>
    <row r="26" spans="1:12" customFormat="1" hidden="1" x14ac:dyDescent="0.25">
      <c r="A26">
        <v>25</v>
      </c>
      <c r="B26" t="s">
        <v>134</v>
      </c>
      <c r="C26" t="s">
        <v>135</v>
      </c>
      <c r="D26" t="s">
        <v>136</v>
      </c>
      <c r="E26" t="s">
        <v>137</v>
      </c>
      <c r="F26" t="s">
        <v>138</v>
      </c>
      <c r="G26" t="s">
        <v>108</v>
      </c>
      <c r="H26" s="1">
        <f t="shared" si="0"/>
        <v>31.15145859495</v>
      </c>
      <c r="I26" s="2">
        <f t="shared" si="1"/>
        <v>118.23530166715</v>
      </c>
    </row>
    <row r="27" spans="1:12" customFormat="1" hidden="1" x14ac:dyDescent="0.25">
      <c r="A27">
        <v>26</v>
      </c>
      <c r="B27" t="s">
        <v>139</v>
      </c>
      <c r="C27" t="s">
        <v>140</v>
      </c>
      <c r="D27" t="s">
        <v>141</v>
      </c>
      <c r="E27" t="s">
        <v>142</v>
      </c>
      <c r="F27" t="s">
        <v>143</v>
      </c>
      <c r="G27" t="s">
        <v>108</v>
      </c>
      <c r="H27" s="1">
        <f t="shared" si="0"/>
        <v>31.1508468655</v>
      </c>
      <c r="I27" s="2">
        <f t="shared" si="1"/>
        <v>118.23467367895</v>
      </c>
    </row>
    <row r="28" spans="1:12" customFormat="1" hidden="1" x14ac:dyDescent="0.25">
      <c r="B28" t="s">
        <v>144</v>
      </c>
      <c r="C28" t="s">
        <v>145</v>
      </c>
      <c r="D28" t="s">
        <v>146</v>
      </c>
      <c r="E28" t="s">
        <v>147</v>
      </c>
      <c r="H28" s="1"/>
      <c r="I28" s="2"/>
      <c r="J28" s="3"/>
      <c r="L28" s="1"/>
    </row>
    <row r="29" spans="1:12" customFormat="1" hidden="1" x14ac:dyDescent="0.25">
      <c r="B29" t="s">
        <v>149</v>
      </c>
      <c r="C29" t="s">
        <v>150</v>
      </c>
      <c r="D29" t="s">
        <v>151</v>
      </c>
      <c r="E29" t="s">
        <v>152</v>
      </c>
      <c r="H29" s="1"/>
      <c r="I29" s="2"/>
      <c r="J29" s="3"/>
      <c r="L29" s="1"/>
    </row>
    <row r="30" spans="1:12" customFormat="1" hidden="1" x14ac:dyDescent="0.25">
      <c r="A30">
        <v>29</v>
      </c>
      <c r="B30" t="s">
        <v>153</v>
      </c>
      <c r="C30" t="s">
        <v>154</v>
      </c>
      <c r="D30" t="s">
        <v>155</v>
      </c>
      <c r="E30" t="s">
        <v>156</v>
      </c>
      <c r="F30" t="s">
        <v>157</v>
      </c>
      <c r="G30" t="s">
        <v>102</v>
      </c>
      <c r="H30" s="1">
        <f t="shared" si="0"/>
        <v>31.151146177100003</v>
      </c>
      <c r="I30" s="2">
        <f t="shared" si="1"/>
        <v>118.2355540339</v>
      </c>
    </row>
    <row r="31" spans="1:12" customFormat="1" hidden="1" x14ac:dyDescent="0.25">
      <c r="B31" t="s">
        <v>158</v>
      </c>
      <c r="C31" t="s">
        <v>159</v>
      </c>
      <c r="D31" t="s">
        <v>160</v>
      </c>
      <c r="E31" t="s">
        <v>161</v>
      </c>
      <c r="H31" s="1"/>
      <c r="I31" s="2"/>
      <c r="J31" s="3"/>
      <c r="L31" s="1"/>
    </row>
    <row r="32" spans="1:12" customFormat="1" hidden="1" x14ac:dyDescent="0.25">
      <c r="A32">
        <v>31</v>
      </c>
      <c r="B32" t="s">
        <v>162</v>
      </c>
      <c r="C32" t="s">
        <v>163</v>
      </c>
      <c r="D32" t="s">
        <v>164</v>
      </c>
      <c r="E32" t="s">
        <v>165</v>
      </c>
      <c r="F32" t="s">
        <v>166</v>
      </c>
      <c r="G32" t="s">
        <v>86</v>
      </c>
      <c r="H32" s="1">
        <f t="shared" si="0"/>
        <v>31.151300963300002</v>
      </c>
      <c r="I32" s="2">
        <f t="shared" si="1"/>
        <v>118.2351095357</v>
      </c>
    </row>
    <row r="33" spans="1:9" customFormat="1" hidden="1" x14ac:dyDescent="0.25">
      <c r="A33">
        <v>32</v>
      </c>
      <c r="B33" t="s">
        <v>167</v>
      </c>
      <c r="C33" t="s">
        <v>168</v>
      </c>
      <c r="D33" t="s">
        <v>169</v>
      </c>
      <c r="E33" t="s">
        <v>170</v>
      </c>
      <c r="F33" t="s">
        <v>171</v>
      </c>
      <c r="G33" t="s">
        <v>102</v>
      </c>
      <c r="H33" s="1">
        <f t="shared" si="0"/>
        <v>31.151148544599998</v>
      </c>
      <c r="I33" s="2">
        <f t="shared" si="1"/>
        <v>118.2356444653</v>
      </c>
    </row>
    <row r="34" spans="1:9" customFormat="1" hidden="1" x14ac:dyDescent="0.25">
      <c r="A34">
        <v>33</v>
      </c>
      <c r="B34" t="s">
        <v>172</v>
      </c>
      <c r="C34" t="s">
        <v>173</v>
      </c>
      <c r="D34" t="s">
        <v>174</v>
      </c>
      <c r="E34" t="s">
        <v>175</v>
      </c>
      <c r="F34" t="s">
        <v>176</v>
      </c>
      <c r="G34" t="s">
        <v>86</v>
      </c>
      <c r="H34" s="1">
        <f t="shared" si="0"/>
        <v>31.151341947600002</v>
      </c>
      <c r="I34" s="2">
        <f t="shared" si="1"/>
        <v>118.2354002971</v>
      </c>
    </row>
    <row r="35" spans="1:9" customFormat="1" hidden="1" x14ac:dyDescent="0.25">
      <c r="A35">
        <v>34</v>
      </c>
      <c r="B35" t="s">
        <v>177</v>
      </c>
      <c r="C35" t="s">
        <v>178</v>
      </c>
      <c r="D35" t="s">
        <v>179</v>
      </c>
      <c r="E35" t="s">
        <v>180</v>
      </c>
      <c r="F35" t="s">
        <v>181</v>
      </c>
      <c r="G35" t="s">
        <v>182</v>
      </c>
      <c r="H35" s="1">
        <f t="shared" si="0"/>
        <v>31.150713670150001</v>
      </c>
      <c r="I35" s="2">
        <f t="shared" si="1"/>
        <v>118.23560296389999</v>
      </c>
    </row>
    <row r="36" spans="1:9" customFormat="1" hidden="1" x14ac:dyDescent="0.25">
      <c r="A36">
        <v>35</v>
      </c>
      <c r="B36" t="s">
        <v>183</v>
      </c>
      <c r="C36" t="s">
        <v>184</v>
      </c>
      <c r="D36" t="s">
        <v>185</v>
      </c>
      <c r="E36" t="s">
        <v>186</v>
      </c>
      <c r="F36" t="s">
        <v>187</v>
      </c>
      <c r="G36" t="s">
        <v>182</v>
      </c>
      <c r="H36" s="1">
        <f t="shared" si="0"/>
        <v>31.150803550300001</v>
      </c>
      <c r="I36" s="2">
        <f t="shared" si="1"/>
        <v>118.23567741299999</v>
      </c>
    </row>
    <row r="37" spans="1:9" customFormat="1" hidden="1" x14ac:dyDescent="0.25">
      <c r="A37">
        <v>36</v>
      </c>
      <c r="B37" t="s">
        <v>188</v>
      </c>
      <c r="C37" t="s">
        <v>189</v>
      </c>
      <c r="D37" t="s">
        <v>190</v>
      </c>
      <c r="E37" t="s">
        <v>191</v>
      </c>
      <c r="F37" t="s">
        <v>192</v>
      </c>
      <c r="G37" t="s">
        <v>182</v>
      </c>
      <c r="H37" s="1">
        <f t="shared" si="0"/>
        <v>31.151219829199999</v>
      </c>
      <c r="I37" s="2">
        <f t="shared" si="1"/>
        <v>118.23518697130001</v>
      </c>
    </row>
    <row r="38" spans="1:9" customFormat="1" hidden="1" x14ac:dyDescent="0.25">
      <c r="A38">
        <v>37</v>
      </c>
      <c r="B38" t="s">
        <v>193</v>
      </c>
      <c r="C38" t="s">
        <v>194</v>
      </c>
      <c r="D38" t="s">
        <v>195</v>
      </c>
      <c r="E38" t="s">
        <v>196</v>
      </c>
      <c r="F38" t="s">
        <v>197</v>
      </c>
      <c r="G38" t="s">
        <v>182</v>
      </c>
      <c r="H38" s="1">
        <f t="shared" si="0"/>
        <v>31.150594469849999</v>
      </c>
      <c r="I38" s="2">
        <f t="shared" si="1"/>
        <v>118.2355338122</v>
      </c>
    </row>
    <row r="39" spans="1:9" customFormat="1" hidden="1" x14ac:dyDescent="0.25">
      <c r="A39">
        <v>38</v>
      </c>
      <c r="B39" t="s">
        <v>198</v>
      </c>
      <c r="C39" t="s">
        <v>199</v>
      </c>
      <c r="D39" t="s">
        <v>200</v>
      </c>
      <c r="E39" t="s">
        <v>201</v>
      </c>
      <c r="F39" t="s">
        <v>202</v>
      </c>
      <c r="G39" t="s">
        <v>182</v>
      </c>
      <c r="H39" s="1">
        <f t="shared" si="0"/>
        <v>31.1505016823</v>
      </c>
      <c r="I39" s="2">
        <f t="shared" si="1"/>
        <v>118.23528005225</v>
      </c>
    </row>
    <row r="40" spans="1:9" customFormat="1" hidden="1" x14ac:dyDescent="0.25">
      <c r="A40">
        <v>39</v>
      </c>
      <c r="B40" t="s">
        <v>203</v>
      </c>
      <c r="C40" t="s">
        <v>204</v>
      </c>
      <c r="D40" t="s">
        <v>205</v>
      </c>
      <c r="E40" t="s">
        <v>206</v>
      </c>
      <c r="F40" t="s">
        <v>207</v>
      </c>
      <c r="G40" t="s">
        <v>182</v>
      </c>
      <c r="H40" s="1">
        <f t="shared" si="0"/>
        <v>31.1511818846</v>
      </c>
      <c r="I40" s="2">
        <f t="shared" si="1"/>
        <v>118.23543594500001</v>
      </c>
    </row>
    <row r="41" spans="1:9" customFormat="1" hidden="1" x14ac:dyDescent="0.25">
      <c r="A41">
        <v>40</v>
      </c>
      <c r="B41" t="s">
        <v>208</v>
      </c>
      <c r="C41" t="s">
        <v>209</v>
      </c>
      <c r="D41" t="s">
        <v>210</v>
      </c>
      <c r="E41" t="s">
        <v>211</v>
      </c>
      <c r="F41" t="s">
        <v>212</v>
      </c>
      <c r="G41" t="s">
        <v>182</v>
      </c>
      <c r="H41" s="1">
        <f t="shared" si="0"/>
        <v>31.150495954550003</v>
      </c>
      <c r="I41" s="2">
        <f t="shared" si="1"/>
        <v>118.23566565565</v>
      </c>
    </row>
    <row r="42" spans="1:9" customFormat="1" hidden="1" x14ac:dyDescent="0.25">
      <c r="A42">
        <v>41</v>
      </c>
      <c r="B42" t="s">
        <v>213</v>
      </c>
      <c r="C42" t="s">
        <v>214</v>
      </c>
      <c r="D42" t="s">
        <v>215</v>
      </c>
      <c r="E42" t="s">
        <v>216</v>
      </c>
      <c r="F42" t="s">
        <v>217</v>
      </c>
      <c r="G42" t="s">
        <v>182</v>
      </c>
      <c r="H42" s="1">
        <f t="shared" si="0"/>
        <v>31.151078945599998</v>
      </c>
      <c r="I42" s="2">
        <f t="shared" si="1"/>
        <v>118.23521201545</v>
      </c>
    </row>
    <row r="43" spans="1:9" customFormat="1" hidden="1" x14ac:dyDescent="0.25">
      <c r="A43">
        <v>42</v>
      </c>
      <c r="B43" t="s">
        <v>218</v>
      </c>
      <c r="C43" t="s">
        <v>219</v>
      </c>
      <c r="D43" t="s">
        <v>220</v>
      </c>
      <c r="E43" t="s">
        <v>221</v>
      </c>
      <c r="F43" t="s">
        <v>222</v>
      </c>
      <c r="G43" t="s">
        <v>182</v>
      </c>
      <c r="H43" s="1">
        <f t="shared" si="0"/>
        <v>31.150610069949998</v>
      </c>
      <c r="I43" s="2">
        <f t="shared" si="1"/>
        <v>118.23505906155</v>
      </c>
    </row>
    <row r="44" spans="1:9" customFormat="1" hidden="1" x14ac:dyDescent="0.25">
      <c r="A44">
        <v>43</v>
      </c>
      <c r="B44" t="s">
        <v>223</v>
      </c>
      <c r="C44" t="s">
        <v>224</v>
      </c>
      <c r="D44" t="s">
        <v>225</v>
      </c>
      <c r="E44" t="s">
        <v>226</v>
      </c>
      <c r="F44" t="s">
        <v>227</v>
      </c>
      <c r="G44" t="s">
        <v>182</v>
      </c>
      <c r="H44" s="1">
        <f t="shared" si="0"/>
        <v>31.150411977700003</v>
      </c>
      <c r="I44" s="2">
        <f t="shared" si="1"/>
        <v>118.2357135705</v>
      </c>
    </row>
    <row r="45" spans="1:9" customFormat="1" hidden="1" x14ac:dyDescent="0.25">
      <c r="A45">
        <v>44</v>
      </c>
      <c r="B45" t="s">
        <v>228</v>
      </c>
      <c r="C45" t="s">
        <v>229</v>
      </c>
      <c r="D45" t="s">
        <v>230</v>
      </c>
      <c r="E45" t="s">
        <v>231</v>
      </c>
      <c r="F45" t="s">
        <v>232</v>
      </c>
      <c r="G45" t="s">
        <v>23</v>
      </c>
      <c r="H45" s="1">
        <f t="shared" si="0"/>
        <v>31.1508211917</v>
      </c>
      <c r="I45" s="2">
        <f t="shared" si="1"/>
        <v>118.2371668067</v>
      </c>
    </row>
    <row r="46" spans="1:9" customFormat="1" hidden="1" x14ac:dyDescent="0.25">
      <c r="A46">
        <v>45</v>
      </c>
      <c r="B46" t="s">
        <v>233</v>
      </c>
      <c r="C46" t="s">
        <v>234</v>
      </c>
      <c r="D46" t="s">
        <v>235</v>
      </c>
      <c r="E46" t="s">
        <v>236</v>
      </c>
      <c r="F46" t="s">
        <v>237</v>
      </c>
      <c r="G46" t="s">
        <v>182</v>
      </c>
      <c r="H46" s="1">
        <f t="shared" si="0"/>
        <v>31.150966852149999</v>
      </c>
      <c r="I46" s="2">
        <f t="shared" si="1"/>
        <v>118.23592528885</v>
      </c>
    </row>
    <row r="47" spans="1:9" customFormat="1" hidden="1" x14ac:dyDescent="0.25">
      <c r="A47">
        <v>46</v>
      </c>
      <c r="B47" t="s">
        <v>238</v>
      </c>
      <c r="C47" t="s">
        <v>239</v>
      </c>
      <c r="D47" t="s">
        <v>240</v>
      </c>
      <c r="E47" t="s">
        <v>241</v>
      </c>
      <c r="F47" t="s">
        <v>242</v>
      </c>
      <c r="G47" t="s">
        <v>86</v>
      </c>
      <c r="H47" s="1">
        <f t="shared" si="0"/>
        <v>31.151073222099999</v>
      </c>
      <c r="I47" s="2">
        <f t="shared" si="1"/>
        <v>118.2353123064</v>
      </c>
    </row>
    <row r="48" spans="1:9" customFormat="1" hidden="1" x14ac:dyDescent="0.25">
      <c r="A48">
        <v>47</v>
      </c>
      <c r="B48" t="s">
        <v>243</v>
      </c>
      <c r="C48" t="s">
        <v>244</v>
      </c>
      <c r="D48" t="s">
        <v>245</v>
      </c>
      <c r="E48" t="s">
        <v>246</v>
      </c>
      <c r="F48" t="s">
        <v>247</v>
      </c>
      <c r="G48" t="s">
        <v>23</v>
      </c>
      <c r="H48" s="1">
        <f t="shared" si="0"/>
        <v>31.151442607749999</v>
      </c>
      <c r="I48" s="2">
        <f t="shared" si="1"/>
        <v>118.23691480055</v>
      </c>
    </row>
    <row r="49" spans="1:9" customFormat="1" hidden="1" x14ac:dyDescent="0.25">
      <c r="A49">
        <v>48</v>
      </c>
      <c r="B49" t="s">
        <v>248</v>
      </c>
      <c r="C49" t="s">
        <v>249</v>
      </c>
      <c r="D49" t="s">
        <v>250</v>
      </c>
      <c r="E49" t="s">
        <v>251</v>
      </c>
      <c r="F49" t="s">
        <v>252</v>
      </c>
      <c r="G49" t="s">
        <v>182</v>
      </c>
      <c r="H49" s="1">
        <f t="shared" si="0"/>
        <v>31.151039789599999</v>
      </c>
      <c r="I49" s="2">
        <f t="shared" si="1"/>
        <v>118.2358750537</v>
      </c>
    </row>
    <row r="50" spans="1:9" customFormat="1" hidden="1" x14ac:dyDescent="0.25">
      <c r="A50">
        <v>49</v>
      </c>
      <c r="B50" t="s">
        <v>253</v>
      </c>
      <c r="C50" t="s">
        <v>254</v>
      </c>
      <c r="D50" t="s">
        <v>255</v>
      </c>
      <c r="E50" t="s">
        <v>256</v>
      </c>
      <c r="F50" t="s">
        <v>257</v>
      </c>
      <c r="G50" t="s">
        <v>86</v>
      </c>
      <c r="H50" s="1">
        <f t="shared" si="0"/>
        <v>31.1509824577</v>
      </c>
      <c r="I50" s="2">
        <f t="shared" si="1"/>
        <v>118.23517506495</v>
      </c>
    </row>
    <row r="51" spans="1:9" customFormat="1" hidden="1" x14ac:dyDescent="0.25">
      <c r="A51">
        <v>50</v>
      </c>
      <c r="B51" t="s">
        <v>258</v>
      </c>
      <c r="C51" t="s">
        <v>259</v>
      </c>
      <c r="D51" t="s">
        <v>260</v>
      </c>
      <c r="E51" t="s">
        <v>261</v>
      </c>
      <c r="F51" t="s">
        <v>262</v>
      </c>
      <c r="G51" t="s">
        <v>108</v>
      </c>
      <c r="H51" s="1">
        <f t="shared" si="0"/>
        <v>31.150513771</v>
      </c>
      <c r="I51" s="2">
        <f t="shared" si="1"/>
        <v>118.23605116605</v>
      </c>
    </row>
    <row r="52" spans="1:9" customFormat="1" hidden="1" x14ac:dyDescent="0.25">
      <c r="A52">
        <v>51</v>
      </c>
      <c r="B52" t="s">
        <v>263</v>
      </c>
      <c r="C52" t="s">
        <v>264</v>
      </c>
      <c r="D52" t="s">
        <v>265</v>
      </c>
      <c r="E52" t="s">
        <v>266</v>
      </c>
      <c r="F52" t="s">
        <v>267</v>
      </c>
      <c r="G52" t="s">
        <v>23</v>
      </c>
      <c r="H52" s="1">
        <f t="shared" si="0"/>
        <v>31.150671057899999</v>
      </c>
      <c r="I52" s="2">
        <f t="shared" si="1"/>
        <v>118.2373095662</v>
      </c>
    </row>
    <row r="53" spans="1:9" customFormat="1" hidden="1" x14ac:dyDescent="0.25">
      <c r="A53">
        <v>52</v>
      </c>
      <c r="B53" t="s">
        <v>268</v>
      </c>
      <c r="C53" t="s">
        <v>269</v>
      </c>
      <c r="D53" t="s">
        <v>270</v>
      </c>
      <c r="E53" t="s">
        <v>271</v>
      </c>
      <c r="F53" t="s">
        <v>272</v>
      </c>
      <c r="G53" t="s">
        <v>273</v>
      </c>
      <c r="H53" s="1">
        <f t="shared" si="0"/>
        <v>31.151744820749997</v>
      </c>
      <c r="I53" s="2">
        <f t="shared" si="1"/>
        <v>118.23464838365</v>
      </c>
    </row>
    <row r="54" spans="1:9" customFormat="1" hidden="1" x14ac:dyDescent="0.25">
      <c r="A54">
        <v>53</v>
      </c>
      <c r="B54" t="s">
        <v>274</v>
      </c>
      <c r="C54" t="s">
        <v>275</v>
      </c>
      <c r="D54" t="s">
        <v>276</v>
      </c>
      <c r="E54" t="s">
        <v>277</v>
      </c>
      <c r="F54" t="s">
        <v>278</v>
      </c>
      <c r="G54" t="s">
        <v>108</v>
      </c>
      <c r="H54" s="1">
        <f t="shared" si="0"/>
        <v>31.150854495299999</v>
      </c>
      <c r="I54" s="2">
        <f t="shared" si="1"/>
        <v>118.23609565275001</v>
      </c>
    </row>
    <row r="55" spans="1:9" customFormat="1" hidden="1" x14ac:dyDescent="0.25">
      <c r="A55">
        <v>54</v>
      </c>
      <c r="B55" t="s">
        <v>279</v>
      </c>
      <c r="C55" t="s">
        <v>280</v>
      </c>
      <c r="D55" t="s">
        <v>281</v>
      </c>
      <c r="E55" t="s">
        <v>282</v>
      </c>
      <c r="F55" t="s">
        <v>283</v>
      </c>
      <c r="G55" t="s">
        <v>273</v>
      </c>
      <c r="H55" s="1">
        <f t="shared" si="0"/>
        <v>31.151220506800001</v>
      </c>
      <c r="I55" s="2">
        <f t="shared" si="1"/>
        <v>118.23411703935</v>
      </c>
    </row>
    <row r="56" spans="1:9" customFormat="1" hidden="1" x14ac:dyDescent="0.25">
      <c r="A56">
        <v>55</v>
      </c>
      <c r="B56" t="s">
        <v>284</v>
      </c>
      <c r="C56" t="s">
        <v>285</v>
      </c>
      <c r="D56" t="s">
        <v>286</v>
      </c>
      <c r="E56" t="s">
        <v>287</v>
      </c>
      <c r="F56" t="s">
        <v>288</v>
      </c>
      <c r="G56" t="s">
        <v>273</v>
      </c>
      <c r="H56" s="1">
        <f t="shared" si="0"/>
        <v>31.150653610100001</v>
      </c>
      <c r="I56" s="2">
        <f t="shared" si="1"/>
        <v>118.2339593534</v>
      </c>
    </row>
    <row r="57" spans="1:9" customFormat="1" hidden="1" x14ac:dyDescent="0.25">
      <c r="A57">
        <v>56</v>
      </c>
      <c r="B57" t="s">
        <v>289</v>
      </c>
      <c r="C57" t="s">
        <v>290</v>
      </c>
      <c r="D57" t="s">
        <v>291</v>
      </c>
      <c r="E57" t="s">
        <v>292</v>
      </c>
      <c r="F57" t="s">
        <v>293</v>
      </c>
      <c r="G57" t="s">
        <v>108</v>
      </c>
      <c r="H57" s="1">
        <f t="shared" si="0"/>
        <v>31.150837812699997</v>
      </c>
      <c r="I57" s="2">
        <f t="shared" si="1"/>
        <v>118.23514851274999</v>
      </c>
    </row>
    <row r="58" spans="1:9" customFormat="1" hidden="1" x14ac:dyDescent="0.25">
      <c r="A58">
        <v>57</v>
      </c>
      <c r="B58" t="s">
        <v>294</v>
      </c>
      <c r="C58" t="s">
        <v>295</v>
      </c>
      <c r="D58" t="s">
        <v>296</v>
      </c>
      <c r="E58" t="s">
        <v>297</v>
      </c>
      <c r="F58" t="s">
        <v>298</v>
      </c>
      <c r="G58" t="s">
        <v>102</v>
      </c>
      <c r="H58" s="1">
        <f t="shared" si="0"/>
        <v>31.150406835049999</v>
      </c>
      <c r="I58" s="2">
        <f t="shared" si="1"/>
        <v>118.23611967035001</v>
      </c>
    </row>
    <row r="59" spans="1:9" customFormat="1" hidden="1" x14ac:dyDescent="0.25">
      <c r="A59">
        <v>58</v>
      </c>
      <c r="B59" t="s">
        <v>299</v>
      </c>
      <c r="C59" t="s">
        <v>300</v>
      </c>
      <c r="D59" t="s">
        <v>301</v>
      </c>
      <c r="E59" t="s">
        <v>302</v>
      </c>
      <c r="F59" t="s">
        <v>303</v>
      </c>
      <c r="G59" t="s">
        <v>108</v>
      </c>
      <c r="H59" s="1">
        <f t="shared" si="0"/>
        <v>31.1509214945</v>
      </c>
      <c r="I59" s="2">
        <f t="shared" si="1"/>
        <v>118.23611696745</v>
      </c>
    </row>
    <row r="60" spans="1:9" customFormat="1" hidden="1" x14ac:dyDescent="0.25">
      <c r="A60">
        <v>59</v>
      </c>
      <c r="B60" t="s">
        <v>304</v>
      </c>
      <c r="C60" t="s">
        <v>305</v>
      </c>
      <c r="D60" t="s">
        <v>306</v>
      </c>
      <c r="E60" t="s">
        <v>307</v>
      </c>
      <c r="F60" t="s">
        <v>308</v>
      </c>
      <c r="G60" t="s">
        <v>86</v>
      </c>
      <c r="H60" s="1">
        <f t="shared" si="0"/>
        <v>31.149477775800001</v>
      </c>
      <c r="I60" s="2">
        <f t="shared" si="1"/>
        <v>118.23682837780001</v>
      </c>
    </row>
    <row r="61" spans="1:9" customFormat="1" hidden="1" x14ac:dyDescent="0.25">
      <c r="A61">
        <v>60</v>
      </c>
      <c r="B61" t="s">
        <v>309</v>
      </c>
      <c r="C61" t="s">
        <v>310</v>
      </c>
      <c r="D61" t="s">
        <v>311</v>
      </c>
      <c r="E61" t="s">
        <v>312</v>
      </c>
      <c r="F61" t="s">
        <v>313</v>
      </c>
      <c r="G61" t="s">
        <v>23</v>
      </c>
      <c r="H61" s="1">
        <f t="shared" si="0"/>
        <v>31.14983460885</v>
      </c>
      <c r="I61" s="2">
        <f t="shared" si="1"/>
        <v>118.23711130629999</v>
      </c>
    </row>
    <row r="62" spans="1:9" customFormat="1" hidden="1" x14ac:dyDescent="0.25">
      <c r="A62">
        <v>61</v>
      </c>
      <c r="B62" t="s">
        <v>314</v>
      </c>
      <c r="C62" t="s">
        <v>315</v>
      </c>
      <c r="D62" t="s">
        <v>316</v>
      </c>
      <c r="E62" t="s">
        <v>317</v>
      </c>
      <c r="F62" t="s">
        <v>318</v>
      </c>
      <c r="G62" t="s">
        <v>23</v>
      </c>
      <c r="H62" s="1">
        <f t="shared" si="0"/>
        <v>31.151874222099998</v>
      </c>
      <c r="I62" s="2">
        <f t="shared" si="1"/>
        <v>118.23584998839999</v>
      </c>
    </row>
    <row r="63" spans="1:9" customFormat="1" hidden="1" x14ac:dyDescent="0.25">
      <c r="A63">
        <v>62</v>
      </c>
      <c r="B63" t="s">
        <v>319</v>
      </c>
      <c r="C63" t="s">
        <v>320</v>
      </c>
      <c r="D63" t="s">
        <v>321</v>
      </c>
      <c r="E63" t="s">
        <v>322</v>
      </c>
      <c r="F63" t="s">
        <v>323</v>
      </c>
      <c r="G63" t="s">
        <v>86</v>
      </c>
      <c r="H63" s="1">
        <f t="shared" si="0"/>
        <v>31.150459606550001</v>
      </c>
      <c r="I63" s="2">
        <f t="shared" si="1"/>
        <v>118.23642608739999</v>
      </c>
    </row>
    <row r="64" spans="1:9" customFormat="1" hidden="1" x14ac:dyDescent="0.25">
      <c r="A64">
        <v>63</v>
      </c>
      <c r="B64" t="s">
        <v>324</v>
      </c>
      <c r="C64" t="s">
        <v>325</v>
      </c>
      <c r="D64" t="s">
        <v>326</v>
      </c>
      <c r="E64" t="s">
        <v>327</v>
      </c>
      <c r="F64" t="s">
        <v>328</v>
      </c>
      <c r="G64" t="s">
        <v>23</v>
      </c>
      <c r="H64" s="1">
        <f t="shared" si="0"/>
        <v>31.149241598650001</v>
      </c>
      <c r="I64" s="2">
        <f t="shared" si="1"/>
        <v>118.23655355135</v>
      </c>
    </row>
    <row r="65" spans="1:12" customFormat="1" hidden="1" x14ac:dyDescent="0.25">
      <c r="A65">
        <v>64</v>
      </c>
      <c r="B65" t="s">
        <v>329</v>
      </c>
      <c r="C65" t="s">
        <v>330</v>
      </c>
      <c r="D65" t="s">
        <v>331</v>
      </c>
      <c r="E65" t="s">
        <v>332</v>
      </c>
      <c r="F65" t="s">
        <v>333</v>
      </c>
      <c r="G65" t="s">
        <v>23</v>
      </c>
      <c r="H65" s="1">
        <f t="shared" si="0"/>
        <v>31.150167257200003</v>
      </c>
      <c r="I65" s="2">
        <f t="shared" si="1"/>
        <v>118.23443963935</v>
      </c>
    </row>
    <row r="66" spans="1:12" customFormat="1" hidden="1" x14ac:dyDescent="0.25">
      <c r="A66">
        <v>65</v>
      </c>
      <c r="B66" t="s">
        <v>334</v>
      </c>
      <c r="C66" t="s">
        <v>335</v>
      </c>
      <c r="D66" t="s">
        <v>336</v>
      </c>
      <c r="E66" t="s">
        <v>337</v>
      </c>
      <c r="F66" t="s">
        <v>338</v>
      </c>
      <c r="G66" t="s">
        <v>23</v>
      </c>
      <c r="H66" s="1">
        <f t="shared" si="0"/>
        <v>31.1498624058</v>
      </c>
      <c r="I66" s="2">
        <f t="shared" si="1"/>
        <v>118.2369205409</v>
      </c>
    </row>
    <row r="67" spans="1:12" customFormat="1" hidden="1" x14ac:dyDescent="0.25">
      <c r="A67">
        <v>66</v>
      </c>
      <c r="B67" t="s">
        <v>339</v>
      </c>
      <c r="C67" t="s">
        <v>340</v>
      </c>
      <c r="D67" t="s">
        <v>341</v>
      </c>
      <c r="E67" t="s">
        <v>342</v>
      </c>
      <c r="F67" t="s">
        <v>343</v>
      </c>
      <c r="G67" t="s">
        <v>23</v>
      </c>
      <c r="H67" s="1">
        <f t="shared" ref="H67:H128" si="2">(B67+C67)/2</f>
        <v>31.149771190300001</v>
      </c>
      <c r="I67" s="2">
        <f t="shared" ref="I67:I128" si="3">(D67+E67)/2</f>
        <v>118.235618266</v>
      </c>
    </row>
    <row r="68" spans="1:12" customFormat="1" hidden="1" x14ac:dyDescent="0.25">
      <c r="A68">
        <v>67</v>
      </c>
      <c r="B68" t="s">
        <v>344</v>
      </c>
      <c r="C68" t="s">
        <v>345</v>
      </c>
      <c r="D68" t="s">
        <v>346</v>
      </c>
      <c r="E68" t="s">
        <v>347</v>
      </c>
      <c r="F68" t="s">
        <v>348</v>
      </c>
      <c r="G68" t="s">
        <v>273</v>
      </c>
      <c r="H68" s="1">
        <f t="shared" si="2"/>
        <v>31.150068871599998</v>
      </c>
      <c r="I68" s="2">
        <f t="shared" si="3"/>
        <v>118.23529731895</v>
      </c>
    </row>
    <row r="69" spans="1:12" customFormat="1" hidden="1" x14ac:dyDescent="0.25">
      <c r="A69">
        <v>68</v>
      </c>
      <c r="B69" t="s">
        <v>349</v>
      </c>
      <c r="C69" t="s">
        <v>350</v>
      </c>
      <c r="D69" t="s">
        <v>351</v>
      </c>
      <c r="E69" t="s">
        <v>352</v>
      </c>
      <c r="F69" t="s">
        <v>353</v>
      </c>
      <c r="G69" t="s">
        <v>273</v>
      </c>
      <c r="H69" s="1">
        <f t="shared" si="2"/>
        <v>31.1515504714</v>
      </c>
      <c r="I69" s="2">
        <f t="shared" si="3"/>
        <v>118.23599981949999</v>
      </c>
    </row>
    <row r="70" spans="1:12" customFormat="1" hidden="1" x14ac:dyDescent="0.25">
      <c r="A70">
        <v>69</v>
      </c>
      <c r="B70" t="s">
        <v>354</v>
      </c>
      <c r="C70" t="s">
        <v>355</v>
      </c>
      <c r="D70" t="s">
        <v>356</v>
      </c>
      <c r="E70" t="s">
        <v>357</v>
      </c>
      <c r="F70" t="s">
        <v>358</v>
      </c>
      <c r="G70" t="s">
        <v>273</v>
      </c>
      <c r="H70" s="1">
        <f t="shared" si="2"/>
        <v>31.150589488050002</v>
      </c>
      <c r="I70" s="2">
        <f t="shared" si="3"/>
        <v>118.2370889032</v>
      </c>
    </row>
    <row r="71" spans="1:12" customFormat="1" hidden="1" x14ac:dyDescent="0.25">
      <c r="A71">
        <v>70</v>
      </c>
      <c r="B71" t="s">
        <v>359</v>
      </c>
      <c r="C71" t="s">
        <v>360</v>
      </c>
      <c r="D71" t="s">
        <v>361</v>
      </c>
      <c r="E71" t="s">
        <v>362</v>
      </c>
      <c r="F71" t="s">
        <v>363</v>
      </c>
      <c r="G71" t="s">
        <v>273</v>
      </c>
      <c r="H71" s="1">
        <f t="shared" si="2"/>
        <v>31.151430456</v>
      </c>
      <c r="I71" s="2">
        <f t="shared" si="3"/>
        <v>118.2361171786</v>
      </c>
    </row>
    <row r="72" spans="1:12" customFormat="1" hidden="1" x14ac:dyDescent="0.25">
      <c r="A72">
        <v>71</v>
      </c>
      <c r="B72" t="s">
        <v>364</v>
      </c>
      <c r="C72" t="s">
        <v>365</v>
      </c>
      <c r="D72" t="s">
        <v>366</v>
      </c>
      <c r="E72" t="s">
        <v>367</v>
      </c>
      <c r="F72" t="s">
        <v>368</v>
      </c>
      <c r="G72" t="s">
        <v>369</v>
      </c>
      <c r="H72" s="1">
        <f t="shared" si="2"/>
        <v>31.150532080950001</v>
      </c>
      <c r="I72" s="2">
        <f t="shared" si="3"/>
        <v>118.23674638315001</v>
      </c>
    </row>
    <row r="73" spans="1:12" customFormat="1" hidden="1" x14ac:dyDescent="0.25">
      <c r="A73">
        <v>72</v>
      </c>
      <c r="B73" t="s">
        <v>370</v>
      </c>
      <c r="C73" t="s">
        <v>371</v>
      </c>
      <c r="D73" t="s">
        <v>372</v>
      </c>
      <c r="E73" t="s">
        <v>373</v>
      </c>
      <c r="F73" t="s">
        <v>374</v>
      </c>
      <c r="G73" t="s">
        <v>273</v>
      </c>
      <c r="H73" s="1">
        <f t="shared" si="2"/>
        <v>31.1511391859</v>
      </c>
      <c r="I73" s="2">
        <f t="shared" si="3"/>
        <v>118.2359301921</v>
      </c>
    </row>
    <row r="74" spans="1:12" customFormat="1" hidden="1" x14ac:dyDescent="0.25">
      <c r="A74">
        <v>73</v>
      </c>
      <c r="B74" t="s">
        <v>375</v>
      </c>
      <c r="C74" t="s">
        <v>376</v>
      </c>
      <c r="D74" t="s">
        <v>377</v>
      </c>
      <c r="E74" t="s">
        <v>378</v>
      </c>
      <c r="F74" t="s">
        <v>379</v>
      </c>
      <c r="G74" t="s">
        <v>369</v>
      </c>
      <c r="H74" s="1">
        <f t="shared" si="2"/>
        <v>31.15070864015</v>
      </c>
      <c r="I74" s="2">
        <f t="shared" si="3"/>
        <v>118.2362313049</v>
      </c>
    </row>
    <row r="75" spans="1:12" customFormat="1" hidden="1" x14ac:dyDescent="0.25">
      <c r="B75" t="s">
        <v>380</v>
      </c>
      <c r="C75" t="s">
        <v>381</v>
      </c>
      <c r="D75" t="s">
        <v>382</v>
      </c>
      <c r="E75" t="s">
        <v>383</v>
      </c>
      <c r="H75" s="1"/>
      <c r="I75" s="2"/>
      <c r="J75" s="3"/>
      <c r="L75" s="1"/>
    </row>
    <row r="76" spans="1:12" customFormat="1" hidden="1" x14ac:dyDescent="0.25">
      <c r="A76">
        <v>75</v>
      </c>
      <c r="B76" t="s">
        <v>384</v>
      </c>
      <c r="C76" t="s">
        <v>385</v>
      </c>
      <c r="D76" t="s">
        <v>386</v>
      </c>
      <c r="E76" t="s">
        <v>387</v>
      </c>
      <c r="F76" t="s">
        <v>388</v>
      </c>
      <c r="G76" t="s">
        <v>12</v>
      </c>
      <c r="H76" s="1">
        <f t="shared" si="2"/>
        <v>31.150810408550001</v>
      </c>
      <c r="I76" s="2">
        <f t="shared" si="3"/>
        <v>118.23674867369999</v>
      </c>
    </row>
    <row r="77" spans="1:12" customFormat="1" hidden="1" x14ac:dyDescent="0.25">
      <c r="A77">
        <v>76</v>
      </c>
      <c r="B77" t="s">
        <v>389</v>
      </c>
      <c r="C77" t="s">
        <v>390</v>
      </c>
      <c r="D77" t="s">
        <v>391</v>
      </c>
      <c r="E77" t="s">
        <v>392</v>
      </c>
      <c r="F77" t="s">
        <v>393</v>
      </c>
      <c r="G77" t="s">
        <v>102</v>
      </c>
      <c r="H77" s="1">
        <f t="shared" si="2"/>
        <v>31.150782769300001</v>
      </c>
      <c r="I77" s="2">
        <f t="shared" si="3"/>
        <v>118.23695022230001</v>
      </c>
    </row>
    <row r="78" spans="1:12" customFormat="1" hidden="1" x14ac:dyDescent="0.25">
      <c r="A78">
        <v>77</v>
      </c>
      <c r="B78" t="s">
        <v>394</v>
      </c>
      <c r="C78" t="s">
        <v>395</v>
      </c>
      <c r="D78" t="s">
        <v>396</v>
      </c>
      <c r="E78" t="s">
        <v>397</v>
      </c>
      <c r="F78" t="s">
        <v>398</v>
      </c>
      <c r="G78" t="s">
        <v>369</v>
      </c>
      <c r="H78" s="1">
        <f t="shared" si="2"/>
        <v>31.151851889950002</v>
      </c>
      <c r="I78" s="2">
        <f t="shared" si="3"/>
        <v>118.2400049203</v>
      </c>
    </row>
    <row r="79" spans="1:12" customFormat="1" hidden="1" x14ac:dyDescent="0.25">
      <c r="A79">
        <v>78</v>
      </c>
      <c r="B79" t="s">
        <v>399</v>
      </c>
      <c r="C79" t="s">
        <v>400</v>
      </c>
      <c r="D79" t="s">
        <v>401</v>
      </c>
      <c r="E79" t="s">
        <v>402</v>
      </c>
      <c r="F79" t="s">
        <v>403</v>
      </c>
      <c r="G79" t="s">
        <v>369</v>
      </c>
      <c r="H79" s="1">
        <f t="shared" si="2"/>
        <v>31.152979704849997</v>
      </c>
      <c r="I79" s="2">
        <f t="shared" si="3"/>
        <v>118.2364549545</v>
      </c>
    </row>
    <row r="80" spans="1:12" customFormat="1" hidden="1" x14ac:dyDescent="0.25">
      <c r="A80">
        <v>79</v>
      </c>
      <c r="B80" t="s">
        <v>404</v>
      </c>
      <c r="C80" t="s">
        <v>405</v>
      </c>
      <c r="D80" t="s">
        <v>406</v>
      </c>
      <c r="E80" t="s">
        <v>407</v>
      </c>
      <c r="F80" t="s">
        <v>408</v>
      </c>
      <c r="G80" t="s">
        <v>369</v>
      </c>
      <c r="H80" s="1">
        <f t="shared" si="2"/>
        <v>31.152411485950001</v>
      </c>
      <c r="I80" s="2">
        <f t="shared" si="3"/>
        <v>118.23654275014999</v>
      </c>
    </row>
    <row r="81" spans="1:15" customFormat="1" hidden="1" x14ac:dyDescent="0.25">
      <c r="A81">
        <v>80</v>
      </c>
      <c r="B81" t="s">
        <v>409</v>
      </c>
      <c r="C81" t="s">
        <v>410</v>
      </c>
      <c r="D81" t="s">
        <v>411</v>
      </c>
      <c r="E81" t="s">
        <v>412</v>
      </c>
      <c r="F81" t="s">
        <v>413</v>
      </c>
      <c r="G81" t="s">
        <v>414</v>
      </c>
      <c r="H81" s="1">
        <f t="shared" si="2"/>
        <v>31.151988516199999</v>
      </c>
      <c r="I81" s="2">
        <f t="shared" si="3"/>
        <v>118.23683048539999</v>
      </c>
    </row>
    <row r="82" spans="1:15" customFormat="1" hidden="1" x14ac:dyDescent="0.25">
      <c r="A82">
        <v>81</v>
      </c>
      <c r="B82" t="s">
        <v>415</v>
      </c>
      <c r="C82" t="s">
        <v>416</v>
      </c>
      <c r="D82" t="s">
        <v>417</v>
      </c>
      <c r="E82" t="s">
        <v>418</v>
      </c>
      <c r="F82" t="s">
        <v>419</v>
      </c>
      <c r="G82" t="s">
        <v>414</v>
      </c>
      <c r="H82" s="1">
        <f t="shared" si="2"/>
        <v>31.151274809649998</v>
      </c>
      <c r="I82" s="2">
        <f t="shared" si="3"/>
        <v>118.2389452008</v>
      </c>
    </row>
    <row r="83" spans="1:15" customFormat="1" hidden="1" x14ac:dyDescent="0.25">
      <c r="A83">
        <v>82</v>
      </c>
      <c r="B83" t="s">
        <v>420</v>
      </c>
      <c r="C83" t="s">
        <v>421</v>
      </c>
      <c r="D83" t="s">
        <v>422</v>
      </c>
      <c r="E83" t="s">
        <v>423</v>
      </c>
      <c r="F83" t="s">
        <v>424</v>
      </c>
      <c r="G83" t="s">
        <v>414</v>
      </c>
      <c r="H83" s="1">
        <f t="shared" si="2"/>
        <v>31.151394849399999</v>
      </c>
      <c r="I83" s="2">
        <f t="shared" si="3"/>
        <v>118.23818008165</v>
      </c>
    </row>
    <row r="84" spans="1:15" customFormat="1" hidden="1" x14ac:dyDescent="0.25">
      <c r="B84" t="s">
        <v>425</v>
      </c>
      <c r="C84" t="s">
        <v>426</v>
      </c>
      <c r="D84" t="s">
        <v>427</v>
      </c>
      <c r="E84" t="s">
        <v>428</v>
      </c>
      <c r="H84" s="1"/>
      <c r="I84" s="2"/>
      <c r="J84" s="3"/>
      <c r="L84" s="1"/>
    </row>
    <row r="85" spans="1:15" customFormat="1" hidden="1" x14ac:dyDescent="0.25">
      <c r="A85">
        <v>84</v>
      </c>
      <c r="B85" t="s">
        <v>429</v>
      </c>
      <c r="C85" t="s">
        <v>430</v>
      </c>
      <c r="D85" t="s">
        <v>431</v>
      </c>
      <c r="E85" t="s">
        <v>432</v>
      </c>
      <c r="F85" t="s">
        <v>433</v>
      </c>
      <c r="G85" t="s">
        <v>414</v>
      </c>
      <c r="H85" s="1">
        <f t="shared" si="2"/>
        <v>31.151742810849999</v>
      </c>
      <c r="I85" s="2">
        <f t="shared" si="3"/>
        <v>118.24002105375001</v>
      </c>
    </row>
    <row r="86" spans="1:15" customFormat="1" hidden="1" x14ac:dyDescent="0.25">
      <c r="B86" t="s">
        <v>434</v>
      </c>
      <c r="C86" t="s">
        <v>435</v>
      </c>
      <c r="D86" t="s">
        <v>436</v>
      </c>
      <c r="E86" t="s">
        <v>437</v>
      </c>
      <c r="H86" s="1"/>
      <c r="I86" s="2"/>
      <c r="J86" s="3"/>
      <c r="L86" s="1"/>
    </row>
    <row r="87" spans="1:15" customFormat="1" hidden="1" x14ac:dyDescent="0.25">
      <c r="B87" t="s">
        <v>438</v>
      </c>
      <c r="C87" t="s">
        <v>439</v>
      </c>
      <c r="D87" t="s">
        <v>440</v>
      </c>
      <c r="E87" t="s">
        <v>441</v>
      </c>
      <c r="H87" s="1"/>
      <c r="I87" s="2"/>
      <c r="J87" s="3"/>
      <c r="L87" s="1"/>
    </row>
    <row r="88" spans="1:15" customFormat="1" hidden="1" x14ac:dyDescent="0.25">
      <c r="A88">
        <v>87</v>
      </c>
      <c r="B88" t="s">
        <v>442</v>
      </c>
      <c r="C88" t="s">
        <v>443</v>
      </c>
      <c r="D88" t="s">
        <v>444</v>
      </c>
      <c r="E88" t="s">
        <v>445</v>
      </c>
      <c r="F88" t="s">
        <v>446</v>
      </c>
      <c r="G88" t="s">
        <v>273</v>
      </c>
      <c r="H88" s="1">
        <f t="shared" si="2"/>
        <v>31.152899613400002</v>
      </c>
      <c r="I88" s="2">
        <f t="shared" si="3"/>
        <v>118.24056835490001</v>
      </c>
    </row>
    <row r="89" spans="1:15" customFormat="1" hidden="1" x14ac:dyDescent="0.25">
      <c r="A89">
        <v>88</v>
      </c>
      <c r="B89" t="s">
        <v>447</v>
      </c>
      <c r="C89" t="s">
        <v>448</v>
      </c>
      <c r="D89" t="s">
        <v>449</v>
      </c>
      <c r="E89" t="s">
        <v>450</v>
      </c>
      <c r="F89" t="s">
        <v>451</v>
      </c>
      <c r="G89" t="s">
        <v>369</v>
      </c>
      <c r="H89" s="1">
        <f t="shared" si="2"/>
        <v>31.153930080499997</v>
      </c>
      <c r="I89" s="2">
        <f t="shared" si="3"/>
        <v>118.23890639530001</v>
      </c>
    </row>
    <row r="90" spans="1:15" customFormat="1" hidden="1" x14ac:dyDescent="0.25">
      <c r="A90">
        <v>89</v>
      </c>
      <c r="B90" t="s">
        <v>452</v>
      </c>
      <c r="C90" t="s">
        <v>453</v>
      </c>
      <c r="D90" t="s">
        <v>454</v>
      </c>
      <c r="E90" t="s">
        <v>455</v>
      </c>
      <c r="F90" t="s">
        <v>456</v>
      </c>
      <c r="G90" t="s">
        <v>273</v>
      </c>
      <c r="H90" s="1">
        <f t="shared" si="2"/>
        <v>31.151679037850002</v>
      </c>
      <c r="I90" s="2">
        <f t="shared" si="3"/>
        <v>118.2393699755</v>
      </c>
    </row>
    <row r="91" spans="1:15" customFormat="1" hidden="1" x14ac:dyDescent="0.25">
      <c r="A91">
        <v>90</v>
      </c>
      <c r="B91" t="s">
        <v>457</v>
      </c>
      <c r="C91" t="s">
        <v>458</v>
      </c>
      <c r="D91" t="s">
        <v>459</v>
      </c>
      <c r="E91" t="s">
        <v>460</v>
      </c>
      <c r="F91" t="s">
        <v>461</v>
      </c>
      <c r="G91" t="s">
        <v>369</v>
      </c>
      <c r="H91" s="1">
        <f t="shared" si="2"/>
        <v>31.152117058750001</v>
      </c>
      <c r="I91" s="2">
        <f t="shared" si="3"/>
        <v>118.24021244155</v>
      </c>
    </row>
    <row r="92" spans="1:15" customFormat="1" hidden="1" x14ac:dyDescent="0.25">
      <c r="A92">
        <v>91</v>
      </c>
      <c r="B92" t="s">
        <v>462</v>
      </c>
      <c r="C92" t="s">
        <v>463</v>
      </c>
      <c r="D92" t="s">
        <v>464</v>
      </c>
      <c r="E92" t="s">
        <v>465</v>
      </c>
      <c r="F92" t="s">
        <v>466</v>
      </c>
      <c r="G92" t="s">
        <v>369</v>
      </c>
      <c r="H92" s="1">
        <f t="shared" si="2"/>
        <v>31.153405937199999</v>
      </c>
      <c r="I92" s="2">
        <f t="shared" si="3"/>
        <v>118.23813808245001</v>
      </c>
    </row>
    <row r="93" spans="1:15" customFormat="1" hidden="1" x14ac:dyDescent="0.25">
      <c r="A93">
        <v>92</v>
      </c>
      <c r="B93" t="s">
        <v>467</v>
      </c>
      <c r="C93" t="s">
        <v>468</v>
      </c>
      <c r="D93" t="s">
        <v>469</v>
      </c>
      <c r="E93" t="s">
        <v>470</v>
      </c>
      <c r="F93" t="s">
        <v>471</v>
      </c>
      <c r="G93" t="s">
        <v>369</v>
      </c>
      <c r="H93" s="1">
        <f t="shared" si="2"/>
        <v>31.152115579549999</v>
      </c>
      <c r="I93" s="2">
        <f t="shared" si="3"/>
        <v>118.24011686150001</v>
      </c>
    </row>
    <row r="94" spans="1:15" customFormat="1" hidden="1" x14ac:dyDescent="0.25">
      <c r="A94">
        <v>93</v>
      </c>
      <c r="B94" t="s">
        <v>472</v>
      </c>
      <c r="C94" t="s">
        <v>473</v>
      </c>
      <c r="D94" t="s">
        <v>474</v>
      </c>
      <c r="E94" t="s">
        <v>475</v>
      </c>
      <c r="F94" t="s">
        <v>476</v>
      </c>
      <c r="G94" t="s">
        <v>369</v>
      </c>
      <c r="H94" s="1">
        <f t="shared" si="2"/>
        <v>31.152396584750001</v>
      </c>
      <c r="I94" s="2">
        <f t="shared" si="3"/>
        <v>118.24053091735</v>
      </c>
    </row>
    <row r="95" spans="1:15" customFormat="1" hidden="1" x14ac:dyDescent="0.25">
      <c r="A95">
        <v>94</v>
      </c>
      <c r="B95" t="s">
        <v>477</v>
      </c>
      <c r="C95" t="s">
        <v>478</v>
      </c>
      <c r="D95" t="s">
        <v>479</v>
      </c>
      <c r="E95" t="s">
        <v>480</v>
      </c>
      <c r="F95" t="s">
        <v>481</v>
      </c>
      <c r="G95" t="s">
        <v>148</v>
      </c>
      <c r="H95" s="1">
        <f t="shared" si="2"/>
        <v>31.153664763599998</v>
      </c>
      <c r="I95" s="2">
        <f t="shared" si="3"/>
        <v>118.2384154895</v>
      </c>
      <c r="J95" s="3">
        <f t="shared" ref="J95:J100" si="4">H95-31.153797</f>
        <v>-1.3223640000248338E-4</v>
      </c>
      <c r="K95">
        <f t="shared" ref="K95:K100" si="5">I95-118.238433</f>
        <v>-1.7510500001094442E-5</v>
      </c>
      <c r="L95" s="1">
        <f t="shared" ref="L95:L100" si="6">J95/0.00001</f>
        <v>-13.223640000248336</v>
      </c>
      <c r="M95">
        <f t="shared" ref="M95:M100" si="7">(K95/0.000009)</f>
        <v>-1.9456111112327157</v>
      </c>
      <c r="N95">
        <f t="shared" ref="N95:N100" si="8">SQRT((L95*L95)+(M95*M95))</f>
        <v>13.36600379516331</v>
      </c>
      <c r="O95">
        <f t="shared" ref="O95:O100" si="9">N95/70</f>
        <v>0.19094291135947586</v>
      </c>
    </row>
    <row r="96" spans="1:15" customFormat="1" hidden="1" x14ac:dyDescent="0.25">
      <c r="A96">
        <v>95</v>
      </c>
      <c r="B96" t="s">
        <v>482</v>
      </c>
      <c r="C96" t="s">
        <v>483</v>
      </c>
      <c r="D96" t="s">
        <v>484</v>
      </c>
      <c r="E96" t="s">
        <v>485</v>
      </c>
      <c r="F96" t="s">
        <v>486</v>
      </c>
      <c r="G96" t="s">
        <v>148</v>
      </c>
      <c r="H96" s="1">
        <f t="shared" si="2"/>
        <v>31.153514453850001</v>
      </c>
      <c r="I96" s="2">
        <f t="shared" si="3"/>
        <v>118.23820327055</v>
      </c>
      <c r="J96" s="3">
        <f t="shared" si="4"/>
        <v>-2.8254615000022909E-4</v>
      </c>
      <c r="K96">
        <f t="shared" si="5"/>
        <v>-2.2972944999821721E-4</v>
      </c>
      <c r="L96" s="1">
        <f t="shared" si="6"/>
        <v>-28.254615000022905</v>
      </c>
      <c r="M96">
        <f t="shared" si="7"/>
        <v>-25.525494444246355</v>
      </c>
      <c r="N96">
        <f t="shared" si="8"/>
        <v>38.077212810587525</v>
      </c>
      <c r="O96">
        <f t="shared" si="9"/>
        <v>0.54396018300839322</v>
      </c>
    </row>
    <row r="97" spans="1:15" customFormat="1" hidden="1" x14ac:dyDescent="0.25">
      <c r="A97">
        <v>96</v>
      </c>
      <c r="B97" t="s">
        <v>487</v>
      </c>
      <c r="C97" t="s">
        <v>488</v>
      </c>
      <c r="D97" t="s">
        <v>489</v>
      </c>
      <c r="E97" t="s">
        <v>490</v>
      </c>
      <c r="F97" t="s">
        <v>491</v>
      </c>
      <c r="G97" t="s">
        <v>148</v>
      </c>
      <c r="H97" s="1">
        <f t="shared" si="2"/>
        <v>31.153005976999999</v>
      </c>
      <c r="I97" s="2">
        <f t="shared" si="3"/>
        <v>118.23801703945</v>
      </c>
      <c r="J97" s="3">
        <f t="shared" si="4"/>
        <v>-7.910230000014451E-4</v>
      </c>
      <c r="K97">
        <f t="shared" si="5"/>
        <v>-4.1596055000070464E-4</v>
      </c>
      <c r="L97" s="1">
        <f t="shared" si="6"/>
        <v>-79.10230000014451</v>
      </c>
      <c r="M97">
        <f t="shared" si="7"/>
        <v>-46.217838888967179</v>
      </c>
      <c r="N97">
        <f t="shared" si="8"/>
        <v>91.614750432882744</v>
      </c>
      <c r="O97">
        <f t="shared" si="9"/>
        <v>1.308782149041182</v>
      </c>
    </row>
    <row r="98" spans="1:15" customFormat="1" hidden="1" x14ac:dyDescent="0.25">
      <c r="B98" t="s">
        <v>492</v>
      </c>
      <c r="C98" t="s">
        <v>493</v>
      </c>
      <c r="D98" t="s">
        <v>494</v>
      </c>
      <c r="E98" t="s">
        <v>495</v>
      </c>
      <c r="H98" s="1"/>
      <c r="I98" s="2"/>
      <c r="J98" s="3"/>
      <c r="L98" s="1"/>
    </row>
    <row r="99" spans="1:15" customFormat="1" hidden="1" x14ac:dyDescent="0.25">
      <c r="A99">
        <v>98</v>
      </c>
      <c r="B99" t="s">
        <v>496</v>
      </c>
      <c r="C99" t="s">
        <v>497</v>
      </c>
      <c r="D99" t="s">
        <v>498</v>
      </c>
      <c r="E99" t="s">
        <v>499</v>
      </c>
      <c r="F99" t="s">
        <v>500</v>
      </c>
      <c r="G99" t="s">
        <v>148</v>
      </c>
      <c r="H99" s="1">
        <f t="shared" si="2"/>
        <v>31.153976583199999</v>
      </c>
      <c r="I99" s="2">
        <f t="shared" si="3"/>
        <v>118.23880856815001</v>
      </c>
      <c r="J99" s="3">
        <f t="shared" si="4"/>
        <v>1.7958319999777927E-4</v>
      </c>
      <c r="K99">
        <f t="shared" si="5"/>
        <v>3.7556815000527877E-4</v>
      </c>
      <c r="L99" s="1">
        <f t="shared" si="6"/>
        <v>17.958319999777927</v>
      </c>
      <c r="M99">
        <f t="shared" si="7"/>
        <v>41.729794445030976</v>
      </c>
      <c r="N99">
        <f t="shared" si="8"/>
        <v>45.429913071003796</v>
      </c>
      <c r="O99">
        <f t="shared" si="9"/>
        <v>0.6489987581571971</v>
      </c>
    </row>
    <row r="100" spans="1:15" customFormat="1" hidden="1" x14ac:dyDescent="0.25">
      <c r="A100">
        <v>99</v>
      </c>
      <c r="B100" t="s">
        <v>501</v>
      </c>
      <c r="C100" t="s">
        <v>502</v>
      </c>
      <c r="D100" t="s">
        <v>503</v>
      </c>
      <c r="E100" t="s">
        <v>504</v>
      </c>
      <c r="F100" t="s">
        <v>505</v>
      </c>
      <c r="G100" t="s">
        <v>148</v>
      </c>
      <c r="H100" s="1">
        <f t="shared" si="2"/>
        <v>31.153257723350002</v>
      </c>
      <c r="I100" s="2">
        <f t="shared" si="3"/>
        <v>118.2382300276</v>
      </c>
      <c r="J100" s="3">
        <f t="shared" si="4"/>
        <v>-5.3927664999875446E-4</v>
      </c>
      <c r="K100">
        <f t="shared" si="5"/>
        <v>-2.0297240000388683E-4</v>
      </c>
      <c r="L100" s="1">
        <f t="shared" si="6"/>
        <v>-53.927664999875439</v>
      </c>
      <c r="M100">
        <f t="shared" si="7"/>
        <v>-22.55248888932076</v>
      </c>
      <c r="N100">
        <f t="shared" si="8"/>
        <v>58.453467026701901</v>
      </c>
      <c r="O100">
        <f t="shared" si="9"/>
        <v>0.83504952895288431</v>
      </c>
    </row>
    <row r="101" spans="1:15" customFormat="1" hidden="1" x14ac:dyDescent="0.25">
      <c r="A101">
        <v>100</v>
      </c>
      <c r="B101" t="s">
        <v>506</v>
      </c>
      <c r="C101" t="s">
        <v>507</v>
      </c>
      <c r="D101" t="s">
        <v>508</v>
      </c>
      <c r="E101" t="s">
        <v>509</v>
      </c>
      <c r="F101" t="s">
        <v>510</v>
      </c>
      <c r="G101" t="s">
        <v>369</v>
      </c>
      <c r="H101" s="1">
        <f t="shared" si="2"/>
        <v>31.153800946650001</v>
      </c>
      <c r="I101" s="2">
        <f t="shared" si="3"/>
        <v>118.24082596754999</v>
      </c>
    </row>
    <row r="102" spans="1:15" customFormat="1" hidden="1" x14ac:dyDescent="0.25">
      <c r="A102">
        <v>101</v>
      </c>
      <c r="B102" t="s">
        <v>511</v>
      </c>
      <c r="C102" t="s">
        <v>512</v>
      </c>
      <c r="D102" t="s">
        <v>513</v>
      </c>
      <c r="E102" t="s">
        <v>514</v>
      </c>
      <c r="F102" t="s">
        <v>515</v>
      </c>
      <c r="G102" t="s">
        <v>148</v>
      </c>
      <c r="H102" s="1">
        <f t="shared" si="2"/>
        <v>31.153679272350001</v>
      </c>
      <c r="I102" s="2">
        <f t="shared" si="3"/>
        <v>118.2383518589</v>
      </c>
      <c r="J102" s="3">
        <f>H102-31.153797</f>
        <v>-1.1772765000017671E-4</v>
      </c>
      <c r="K102">
        <f>I102-118.238433</f>
        <v>-8.1141099997239508E-5</v>
      </c>
      <c r="L102" s="1">
        <f t="shared" ref="L102" si="10">J102/0.00001</f>
        <v>-11.772765000017669</v>
      </c>
      <c r="M102">
        <f>(K102/0.000009)</f>
        <v>-9.0156777774710566</v>
      </c>
      <c r="N102">
        <f t="shared" ref="N102" si="11">SQRT((L102*L102)+(M102*M102))</f>
        <v>14.828366111370007</v>
      </c>
      <c r="O102">
        <f t="shared" ref="O102" si="12">N102/70</f>
        <v>0.2118338015910001</v>
      </c>
    </row>
    <row r="103" spans="1:15" customFormat="1" hidden="1" x14ac:dyDescent="0.25">
      <c r="A103">
        <v>102</v>
      </c>
      <c r="B103" t="s">
        <v>516</v>
      </c>
      <c r="C103" t="s">
        <v>517</v>
      </c>
      <c r="D103" t="s">
        <v>518</v>
      </c>
      <c r="E103" t="s">
        <v>519</v>
      </c>
      <c r="F103" t="s">
        <v>520</v>
      </c>
      <c r="G103" t="s">
        <v>369</v>
      </c>
      <c r="H103" s="1">
        <f t="shared" si="2"/>
        <v>31.154266511099998</v>
      </c>
      <c r="I103" s="2">
        <f t="shared" si="3"/>
        <v>118.24031999975</v>
      </c>
    </row>
    <row r="104" spans="1:15" customFormat="1" hidden="1" x14ac:dyDescent="0.25">
      <c r="A104">
        <v>103</v>
      </c>
      <c r="B104" t="s">
        <v>521</v>
      </c>
      <c r="C104" t="s">
        <v>522</v>
      </c>
      <c r="D104" t="s">
        <v>523</v>
      </c>
      <c r="E104" t="s">
        <v>524</v>
      </c>
      <c r="F104" t="s">
        <v>525</v>
      </c>
      <c r="G104" t="s">
        <v>414</v>
      </c>
      <c r="H104" s="1">
        <f t="shared" si="2"/>
        <v>31.154326041449998</v>
      </c>
      <c r="I104" s="2">
        <f t="shared" si="3"/>
        <v>118.2391890406</v>
      </c>
    </row>
    <row r="105" spans="1:15" customFormat="1" hidden="1" x14ac:dyDescent="0.25">
      <c r="B105" t="s">
        <v>526</v>
      </c>
      <c r="C105" t="s">
        <v>527</v>
      </c>
      <c r="D105" t="s">
        <v>528</v>
      </c>
      <c r="E105" t="s">
        <v>529</v>
      </c>
      <c r="H105" s="1"/>
      <c r="I105" s="2"/>
      <c r="J105" s="3"/>
      <c r="L105" s="1"/>
    </row>
    <row r="106" spans="1:15" customFormat="1" hidden="1" x14ac:dyDescent="0.25">
      <c r="A106">
        <v>105</v>
      </c>
      <c r="B106" t="s">
        <v>530</v>
      </c>
      <c r="C106" t="s">
        <v>531</v>
      </c>
      <c r="D106" t="s">
        <v>532</v>
      </c>
      <c r="E106" t="s">
        <v>533</v>
      </c>
      <c r="F106" t="s">
        <v>534</v>
      </c>
      <c r="G106" t="s">
        <v>414</v>
      </c>
      <c r="H106" s="1">
        <f t="shared" si="2"/>
        <v>31.154313719249998</v>
      </c>
      <c r="I106" s="2">
        <f t="shared" si="3"/>
        <v>118.23896739375</v>
      </c>
    </row>
    <row r="107" spans="1:15" customFormat="1" hidden="1" x14ac:dyDescent="0.25">
      <c r="A107">
        <v>106</v>
      </c>
      <c r="B107" t="s">
        <v>535</v>
      </c>
      <c r="C107" t="s">
        <v>536</v>
      </c>
      <c r="D107" t="s">
        <v>537</v>
      </c>
      <c r="E107" t="s">
        <v>538</v>
      </c>
      <c r="F107" t="s">
        <v>539</v>
      </c>
      <c r="G107" t="s">
        <v>148</v>
      </c>
      <c r="H107" s="1">
        <f t="shared" si="2"/>
        <v>31.152612566649999</v>
      </c>
      <c r="I107" s="2">
        <f t="shared" si="3"/>
        <v>118.23854762055001</v>
      </c>
      <c r="J107" s="3">
        <f t="shared" ref="J107" si="13">H107-31.153797</f>
        <v>-1.1844333500015125E-3</v>
      </c>
      <c r="K107">
        <f t="shared" ref="K107" si="14">I107-118.238433</f>
        <v>1.1462055000777127E-4</v>
      </c>
      <c r="L107" s="1">
        <f t="shared" ref="L107" si="15">J107/0.00001</f>
        <v>-118.44333500015124</v>
      </c>
      <c r="M107">
        <f t="shared" ref="M107" si="16">(K107/0.000009)</f>
        <v>12.735616667530142</v>
      </c>
      <c r="N107">
        <f t="shared" ref="N107" si="17">SQRT((L107*L107)+(M107*M107))</f>
        <v>119.12606573651428</v>
      </c>
      <c r="O107">
        <f t="shared" ref="O107" si="18">N107/70</f>
        <v>1.7018009390930611</v>
      </c>
    </row>
    <row r="108" spans="1:15" customFormat="1" hidden="1" x14ac:dyDescent="0.25">
      <c r="B108" t="s">
        <v>540</v>
      </c>
      <c r="C108" t="s">
        <v>541</v>
      </c>
      <c r="D108" t="s">
        <v>542</v>
      </c>
      <c r="E108" t="s">
        <v>543</v>
      </c>
      <c r="H108" s="1"/>
      <c r="I108" s="2"/>
      <c r="J108" s="3"/>
      <c r="L108" s="1"/>
    </row>
    <row r="109" spans="1:15" customFormat="1" hidden="1" x14ac:dyDescent="0.25">
      <c r="B109" t="s">
        <v>544</v>
      </c>
      <c r="C109" t="s">
        <v>545</v>
      </c>
      <c r="D109" t="s">
        <v>546</v>
      </c>
      <c r="E109" t="s">
        <v>547</v>
      </c>
      <c r="H109" s="1"/>
      <c r="I109" s="2"/>
      <c r="J109" s="3"/>
      <c r="L109" s="1"/>
    </row>
    <row r="110" spans="1:15" customFormat="1" hidden="1" x14ac:dyDescent="0.25">
      <c r="A110">
        <v>109</v>
      </c>
      <c r="B110" t="s">
        <v>548</v>
      </c>
      <c r="C110" t="s">
        <v>549</v>
      </c>
      <c r="D110" t="s">
        <v>550</v>
      </c>
      <c r="E110" t="s">
        <v>551</v>
      </c>
      <c r="F110" t="s">
        <v>552</v>
      </c>
      <c r="G110" t="s">
        <v>414</v>
      </c>
      <c r="H110" s="1">
        <f t="shared" si="2"/>
        <v>31.154538630650002</v>
      </c>
      <c r="I110" s="2">
        <f t="shared" si="3"/>
        <v>118.2400434054</v>
      </c>
    </row>
    <row r="111" spans="1:15" customFormat="1" ht="1.5" hidden="1" customHeight="1" x14ac:dyDescent="0.25">
      <c r="B111" t="s">
        <v>553</v>
      </c>
      <c r="C111" t="s">
        <v>554</v>
      </c>
      <c r="D111" t="s">
        <v>555</v>
      </c>
      <c r="E111" t="s">
        <v>556</v>
      </c>
      <c r="H111" s="1"/>
      <c r="I111" s="2"/>
    </row>
    <row r="112" spans="1:15" customFormat="1" hidden="1" x14ac:dyDescent="0.25">
      <c r="B112" t="s">
        <v>557</v>
      </c>
      <c r="C112" t="s">
        <v>558</v>
      </c>
      <c r="D112" t="s">
        <v>559</v>
      </c>
      <c r="E112" t="s">
        <v>560</v>
      </c>
      <c r="H112" s="1"/>
      <c r="I112" s="2"/>
      <c r="J112" s="3"/>
      <c r="L112" s="1"/>
    </row>
    <row r="113" spans="1:16" customFormat="1" hidden="1" x14ac:dyDescent="0.25">
      <c r="A113">
        <v>112</v>
      </c>
      <c r="B113" t="s">
        <v>561</v>
      </c>
      <c r="C113" t="s">
        <v>562</v>
      </c>
      <c r="D113" t="s">
        <v>563</v>
      </c>
      <c r="E113" t="s">
        <v>564</v>
      </c>
      <c r="F113" t="s">
        <v>565</v>
      </c>
      <c r="G113" t="s">
        <v>414</v>
      </c>
      <c r="H113" s="1">
        <f t="shared" si="2"/>
        <v>31.154158656949999</v>
      </c>
      <c r="I113" s="2">
        <f t="shared" si="3"/>
        <v>118.2410604698</v>
      </c>
    </row>
    <row r="114" spans="1:16" customFormat="1" hidden="1" x14ac:dyDescent="0.25">
      <c r="B114" t="s">
        <v>566</v>
      </c>
      <c r="C114" t="s">
        <v>567</v>
      </c>
      <c r="D114" t="s">
        <v>568</v>
      </c>
      <c r="E114" t="s">
        <v>569</v>
      </c>
      <c r="H114" s="1"/>
      <c r="I114" s="2"/>
      <c r="J114" s="3"/>
      <c r="L114" s="1"/>
    </row>
    <row r="115" spans="1:16" customFormat="1" hidden="1" x14ac:dyDescent="0.25">
      <c r="A115">
        <v>114</v>
      </c>
      <c r="B115" t="s">
        <v>570</v>
      </c>
      <c r="C115" t="s">
        <v>571</v>
      </c>
      <c r="D115" t="s">
        <v>572</v>
      </c>
      <c r="E115" t="s">
        <v>573</v>
      </c>
      <c r="F115" t="s">
        <v>574</v>
      </c>
      <c r="G115" t="s">
        <v>148</v>
      </c>
      <c r="H115" s="1">
        <f t="shared" si="2"/>
        <v>31.152828127950002</v>
      </c>
      <c r="I115" s="2">
        <f t="shared" si="3"/>
        <v>118.2387110025</v>
      </c>
      <c r="J115" s="3">
        <f t="shared" ref="J115" si="19">H115-31.153797</f>
        <v>-9.6887204999873688E-4</v>
      </c>
      <c r="K115">
        <f t="shared" ref="K115" si="20">I115-118.238433</f>
        <v>2.7800249999643256E-4</v>
      </c>
      <c r="L115" s="1">
        <f t="shared" ref="L115" si="21">J115/0.00001</f>
        <v>-96.887204999873674</v>
      </c>
      <c r="M115">
        <f t="shared" ref="M115" si="22">(K115/0.000009)</f>
        <v>30.889166666270285</v>
      </c>
      <c r="N115">
        <f t="shared" ref="N115" si="23">SQRT((L115*L115)+(M115*M115))</f>
        <v>101.69204054410635</v>
      </c>
      <c r="O115">
        <f t="shared" ref="O115" si="24">N115/70</f>
        <v>1.4527434363443763</v>
      </c>
    </row>
    <row r="116" spans="1:16" customFormat="1" hidden="1" x14ac:dyDescent="0.25">
      <c r="A116">
        <v>115</v>
      </c>
      <c r="B116" t="s">
        <v>575</v>
      </c>
      <c r="C116" t="s">
        <v>576</v>
      </c>
      <c r="D116" t="s">
        <v>577</v>
      </c>
      <c r="E116" t="s">
        <v>578</v>
      </c>
      <c r="F116" t="s">
        <v>579</v>
      </c>
      <c r="G116" t="s">
        <v>23</v>
      </c>
      <c r="H116" s="1">
        <f t="shared" si="2"/>
        <v>31.152494444600002</v>
      </c>
      <c r="I116" s="2">
        <f t="shared" si="3"/>
        <v>118.240512392</v>
      </c>
    </row>
    <row r="117" spans="1:16" customFormat="1" hidden="1" x14ac:dyDescent="0.25">
      <c r="A117">
        <v>116</v>
      </c>
      <c r="B117" t="s">
        <v>580</v>
      </c>
      <c r="C117" t="s">
        <v>581</v>
      </c>
      <c r="D117" t="s">
        <v>582</v>
      </c>
      <c r="E117" t="s">
        <v>583</v>
      </c>
      <c r="F117" t="s">
        <v>584</v>
      </c>
      <c r="G117" t="s">
        <v>23</v>
      </c>
      <c r="H117" s="1">
        <f t="shared" si="2"/>
        <v>31.154712985949999</v>
      </c>
      <c r="I117" s="2">
        <f t="shared" si="3"/>
        <v>118.2408412346</v>
      </c>
    </row>
    <row r="118" spans="1:16" customFormat="1" hidden="1" x14ac:dyDescent="0.25">
      <c r="A118">
        <v>117</v>
      </c>
      <c r="B118" t="s">
        <v>585</v>
      </c>
      <c r="C118" t="s">
        <v>586</v>
      </c>
      <c r="D118" t="s">
        <v>587</v>
      </c>
      <c r="E118" t="s">
        <v>588</v>
      </c>
      <c r="F118" t="s">
        <v>589</v>
      </c>
      <c r="G118" t="s">
        <v>23</v>
      </c>
      <c r="H118" s="1">
        <f t="shared" si="2"/>
        <v>31.154950671800002</v>
      </c>
      <c r="I118" s="2">
        <f t="shared" si="3"/>
        <v>118.24002883110001</v>
      </c>
    </row>
    <row r="119" spans="1:16" customFormat="1" hidden="1" x14ac:dyDescent="0.25">
      <c r="A119">
        <v>118</v>
      </c>
      <c r="B119" t="s">
        <v>590</v>
      </c>
      <c r="C119" t="s">
        <v>591</v>
      </c>
      <c r="D119" t="s">
        <v>592</v>
      </c>
      <c r="E119" t="s">
        <v>593</v>
      </c>
      <c r="F119" t="s">
        <v>594</v>
      </c>
      <c r="G119" t="s">
        <v>23</v>
      </c>
      <c r="H119" s="1">
        <f t="shared" si="2"/>
        <v>31.154639971150001</v>
      </c>
      <c r="I119" s="2">
        <f t="shared" si="3"/>
        <v>118.23889581815</v>
      </c>
    </row>
    <row r="120" spans="1:16" customFormat="1" hidden="1" x14ac:dyDescent="0.25">
      <c r="A120">
        <v>119</v>
      </c>
      <c r="B120" t="s">
        <v>595</v>
      </c>
      <c r="C120" t="s">
        <v>596</v>
      </c>
      <c r="D120" t="s">
        <v>597</v>
      </c>
      <c r="E120" t="s">
        <v>598</v>
      </c>
      <c r="F120" t="s">
        <v>599</v>
      </c>
      <c r="G120" t="s">
        <v>23</v>
      </c>
      <c r="H120" s="1">
        <f t="shared" si="2"/>
        <v>31.152603716350001</v>
      </c>
      <c r="I120" s="2">
        <f t="shared" si="3"/>
        <v>118.23922955115</v>
      </c>
    </row>
    <row r="121" spans="1:16" customFormat="1" hidden="1" x14ac:dyDescent="0.25">
      <c r="A121">
        <v>120</v>
      </c>
      <c r="B121" t="s">
        <v>600</v>
      </c>
      <c r="C121" t="s">
        <v>601</v>
      </c>
      <c r="D121" t="s">
        <v>602</v>
      </c>
      <c r="E121" t="s">
        <v>603</v>
      </c>
      <c r="F121" t="s">
        <v>604</v>
      </c>
      <c r="G121" t="s">
        <v>369</v>
      </c>
      <c r="H121" s="1">
        <f t="shared" si="2"/>
        <v>31.154907258999998</v>
      </c>
      <c r="I121" s="2">
        <f t="shared" si="3"/>
        <v>118.2407022938</v>
      </c>
    </row>
    <row r="122" spans="1:16" customFormat="1" hidden="1" x14ac:dyDescent="0.25">
      <c r="A122">
        <v>121</v>
      </c>
      <c r="B122" t="s">
        <v>605</v>
      </c>
      <c r="C122" t="s">
        <v>606</v>
      </c>
      <c r="D122" t="s">
        <v>607</v>
      </c>
      <c r="E122" t="s">
        <v>608</v>
      </c>
      <c r="F122" t="s">
        <v>609</v>
      </c>
      <c r="G122" t="s">
        <v>23</v>
      </c>
      <c r="H122" s="1">
        <f t="shared" si="2"/>
        <v>31.15260242495</v>
      </c>
      <c r="I122" s="2">
        <f t="shared" si="3"/>
        <v>118.23957192500001</v>
      </c>
    </row>
    <row r="123" spans="1:16" customFormat="1" hidden="1" x14ac:dyDescent="0.25">
      <c r="A123">
        <v>122</v>
      </c>
      <c r="B123" t="s">
        <v>610</v>
      </c>
      <c r="C123" t="s">
        <v>611</v>
      </c>
      <c r="D123" t="s">
        <v>612</v>
      </c>
      <c r="E123" t="s">
        <v>613</v>
      </c>
      <c r="F123" t="s">
        <v>614</v>
      </c>
      <c r="G123" t="s">
        <v>414</v>
      </c>
      <c r="H123" s="1">
        <f t="shared" si="2"/>
        <v>31.153154312799998</v>
      </c>
      <c r="I123" s="2">
        <f t="shared" si="3"/>
        <v>118.24098138594999</v>
      </c>
    </row>
    <row r="124" spans="1:16" customFormat="1" hidden="1" x14ac:dyDescent="0.25">
      <c r="A124">
        <v>123</v>
      </c>
      <c r="B124" t="s">
        <v>615</v>
      </c>
      <c r="C124" t="s">
        <v>616</v>
      </c>
      <c r="D124" t="s">
        <v>617</v>
      </c>
      <c r="E124" t="s">
        <v>618</v>
      </c>
      <c r="F124" t="s">
        <v>619</v>
      </c>
      <c r="G124" t="s">
        <v>414</v>
      </c>
      <c r="H124" s="1">
        <f t="shared" si="2"/>
        <v>31.152973506400002</v>
      </c>
      <c r="I124" s="2">
        <f t="shared" si="3"/>
        <v>118.24001568125</v>
      </c>
    </row>
    <row r="125" spans="1:16" customFormat="1" hidden="1" x14ac:dyDescent="0.25">
      <c r="B125" t="s">
        <v>620</v>
      </c>
      <c r="C125" t="s">
        <v>621</v>
      </c>
      <c r="D125" t="s">
        <v>622</v>
      </c>
      <c r="E125" t="s">
        <v>623</v>
      </c>
      <c r="H125" s="1"/>
      <c r="I125" s="2"/>
      <c r="J125" s="3"/>
      <c r="L125" s="1"/>
    </row>
    <row r="126" spans="1:16" customFormat="1" hidden="1" x14ac:dyDescent="0.25">
      <c r="B126" t="s">
        <v>625</v>
      </c>
      <c r="C126" t="s">
        <v>626</v>
      </c>
      <c r="D126" t="s">
        <v>627</v>
      </c>
      <c r="E126" t="s">
        <v>628</v>
      </c>
      <c r="H126" s="1"/>
      <c r="I126" s="2"/>
      <c r="J126" s="3"/>
      <c r="L126" s="1"/>
    </row>
    <row r="127" spans="1:16" customFormat="1" hidden="1" x14ac:dyDescent="0.25">
      <c r="A127">
        <v>126</v>
      </c>
      <c r="B127" t="s">
        <v>629</v>
      </c>
      <c r="C127" t="s">
        <v>630</v>
      </c>
      <c r="D127" t="s">
        <v>631</v>
      </c>
      <c r="E127" t="s">
        <v>632</v>
      </c>
      <c r="F127" t="s">
        <v>633</v>
      </c>
      <c r="G127" t="s">
        <v>624</v>
      </c>
      <c r="H127" s="1">
        <f t="shared" si="2"/>
        <v>31.1545797526</v>
      </c>
      <c r="I127" s="2">
        <f t="shared" si="3"/>
        <v>118.23872883075001</v>
      </c>
      <c r="J127" s="3">
        <f t="shared" ref="J127:J152" si="25">H127-31.1538</f>
        <v>7.79752599999739E-4</v>
      </c>
      <c r="K127">
        <f t="shared" ref="K127:K152" si="26">I127-118.238433</f>
        <v>2.9583075000516601E-4</v>
      </c>
      <c r="L127" s="1">
        <f t="shared" ref="L127:L152" si="27">J127/0.00001</f>
        <v>77.9752599999739</v>
      </c>
      <c r="M127">
        <f t="shared" ref="M127:M152" si="28">(K127/0.000009)</f>
        <v>32.870083333907331</v>
      </c>
      <c r="N127">
        <f t="shared" ref="N127:N152" si="29">SQRT((L127*L127)+(M127*M127))</f>
        <v>84.620231330583962</v>
      </c>
      <c r="O127">
        <f t="shared" ref="O127:O152" si="30">N127/70</f>
        <v>1.2088604475797708</v>
      </c>
      <c r="P127">
        <f>AVERAGE(O127:O142)</f>
        <v>1.074413792386034</v>
      </c>
    </row>
    <row r="128" spans="1:16" customFormat="1" hidden="1" x14ac:dyDescent="0.25">
      <c r="A128">
        <v>127</v>
      </c>
      <c r="B128" t="s">
        <v>634</v>
      </c>
      <c r="C128" t="s">
        <v>635</v>
      </c>
      <c r="D128" t="s">
        <v>636</v>
      </c>
      <c r="E128" t="s">
        <v>637</v>
      </c>
      <c r="F128" t="s">
        <v>638</v>
      </c>
      <c r="G128" t="s">
        <v>624</v>
      </c>
      <c r="H128" s="1">
        <f t="shared" si="2"/>
        <v>31.153757767249999</v>
      </c>
      <c r="I128" s="2">
        <f t="shared" si="3"/>
        <v>118.23876220455</v>
      </c>
      <c r="J128" s="3">
        <f t="shared" si="25"/>
        <v>-4.2232750001147679E-5</v>
      </c>
      <c r="K128">
        <f t="shared" si="26"/>
        <v>3.2920454999896265E-4</v>
      </c>
      <c r="L128" s="1">
        <f t="shared" si="27"/>
        <v>-4.2232750001147679</v>
      </c>
      <c r="M128">
        <f t="shared" si="28"/>
        <v>36.578283333218074</v>
      </c>
      <c r="N128">
        <f t="shared" si="29"/>
        <v>36.821282749678524</v>
      </c>
      <c r="O128">
        <f t="shared" si="30"/>
        <v>0.52601832499540746</v>
      </c>
    </row>
    <row r="129" spans="1:16" customFormat="1" ht="15.75" hidden="1" customHeight="1" x14ac:dyDescent="0.25">
      <c r="B129" t="s">
        <v>639</v>
      </c>
      <c r="C129" t="s">
        <v>640</v>
      </c>
      <c r="D129" t="s">
        <v>641</v>
      </c>
      <c r="E129" t="s">
        <v>642</v>
      </c>
      <c r="H129" s="1"/>
      <c r="I129" s="2"/>
      <c r="J129" s="3"/>
      <c r="L129" s="1"/>
    </row>
    <row r="130" spans="1:16" customFormat="1" hidden="1" x14ac:dyDescent="0.25">
      <c r="B130" t="s">
        <v>643</v>
      </c>
      <c r="C130" t="s">
        <v>644</v>
      </c>
      <c r="D130" t="s">
        <v>645</v>
      </c>
      <c r="E130" t="s">
        <v>646</v>
      </c>
      <c r="H130" s="1"/>
      <c r="I130" s="2"/>
      <c r="J130" s="3"/>
      <c r="L130" s="1"/>
    </row>
    <row r="131" spans="1:16" customFormat="1" hidden="1" x14ac:dyDescent="0.25">
      <c r="B131" t="s">
        <v>647</v>
      </c>
      <c r="C131" t="s">
        <v>648</v>
      </c>
      <c r="D131" t="s">
        <v>649</v>
      </c>
      <c r="E131" t="s">
        <v>650</v>
      </c>
      <c r="H131" s="1"/>
      <c r="I131" s="2"/>
      <c r="J131" s="3"/>
      <c r="L131" s="1"/>
    </row>
    <row r="132" spans="1:16" customFormat="1" ht="17.25" hidden="1" customHeight="1" x14ac:dyDescent="0.25">
      <c r="B132" t="s">
        <v>651</v>
      </c>
      <c r="C132" t="s">
        <v>652</v>
      </c>
      <c r="D132" t="s">
        <v>653</v>
      </c>
      <c r="E132" t="s">
        <v>654</v>
      </c>
      <c r="H132" s="1"/>
      <c r="I132" s="2"/>
      <c r="J132" s="3"/>
      <c r="L132" s="1"/>
    </row>
    <row r="133" spans="1:16" customFormat="1" hidden="1" x14ac:dyDescent="0.25">
      <c r="B133" t="s">
        <v>655</v>
      </c>
      <c r="C133" t="s">
        <v>656</v>
      </c>
      <c r="D133" t="s">
        <v>657</v>
      </c>
      <c r="E133" t="s">
        <v>658</v>
      </c>
      <c r="H133" s="1"/>
      <c r="I133" s="2"/>
      <c r="J133" s="3"/>
      <c r="L133" s="1"/>
    </row>
    <row r="134" spans="1:16" customFormat="1" hidden="1" x14ac:dyDescent="0.25">
      <c r="A134">
        <v>133</v>
      </c>
      <c r="B134" t="s">
        <v>659</v>
      </c>
      <c r="C134" t="s">
        <v>660</v>
      </c>
      <c r="D134" t="s">
        <v>661</v>
      </c>
      <c r="E134" t="s">
        <v>662</v>
      </c>
      <c r="F134" t="s">
        <v>663</v>
      </c>
      <c r="G134" t="s">
        <v>624</v>
      </c>
      <c r="H134" s="1">
        <f t="shared" ref="H134:H194" si="31">(B134+C134)/2</f>
        <v>31.154632842399998</v>
      </c>
      <c r="I134" s="2">
        <f t="shared" ref="I134:I194" si="32">(D134+E134)/2</f>
        <v>118.2379837938</v>
      </c>
      <c r="J134" s="3">
        <f t="shared" si="25"/>
        <v>8.3284239999770193E-4</v>
      </c>
      <c r="K134">
        <f t="shared" si="26"/>
        <v>-4.4920620000254985E-4</v>
      </c>
      <c r="L134" s="1">
        <f t="shared" si="27"/>
        <v>83.284239999770193</v>
      </c>
      <c r="M134">
        <f t="shared" si="28"/>
        <v>-49.911800000283314</v>
      </c>
      <c r="N134">
        <f t="shared" si="29"/>
        <v>97.095068935593233</v>
      </c>
      <c r="O134">
        <f t="shared" si="30"/>
        <v>1.3870724133656176</v>
      </c>
    </row>
    <row r="135" spans="1:16" customFormat="1" hidden="1" x14ac:dyDescent="0.25">
      <c r="A135">
        <v>134</v>
      </c>
      <c r="B135" t="s">
        <v>664</v>
      </c>
      <c r="C135" t="s">
        <v>665</v>
      </c>
      <c r="D135" t="s">
        <v>666</v>
      </c>
      <c r="E135" t="s">
        <v>667</v>
      </c>
      <c r="F135" t="s">
        <v>668</v>
      </c>
      <c r="G135" t="s">
        <v>624</v>
      </c>
      <c r="H135" s="1">
        <f t="shared" si="31"/>
        <v>31.153960147799999</v>
      </c>
      <c r="I135" s="2">
        <f t="shared" si="32"/>
        <v>118.23872267839999</v>
      </c>
      <c r="J135" s="3">
        <f t="shared" si="25"/>
        <v>1.6014779999906636E-4</v>
      </c>
      <c r="K135">
        <f t="shared" si="26"/>
        <v>2.8967839999438638E-4</v>
      </c>
      <c r="L135" s="1">
        <f t="shared" si="27"/>
        <v>16.014779999906636</v>
      </c>
      <c r="M135">
        <f t="shared" si="28"/>
        <v>32.186488888265153</v>
      </c>
      <c r="N135">
        <f t="shared" si="29"/>
        <v>35.950566690941407</v>
      </c>
      <c r="O135">
        <f t="shared" si="30"/>
        <v>0.51357952415630581</v>
      </c>
    </row>
    <row r="136" spans="1:16" customFormat="1" hidden="1" x14ac:dyDescent="0.25">
      <c r="A136">
        <v>135</v>
      </c>
      <c r="B136" t="s">
        <v>669</v>
      </c>
      <c r="C136" t="s">
        <v>670</v>
      </c>
      <c r="D136" t="s">
        <v>671</v>
      </c>
      <c r="E136" t="s">
        <v>672</v>
      </c>
      <c r="F136" t="s">
        <v>673</v>
      </c>
      <c r="G136" t="s">
        <v>624</v>
      </c>
      <c r="H136" s="1">
        <f t="shared" si="31"/>
        <v>31.154239646400001</v>
      </c>
      <c r="I136" s="2">
        <f t="shared" si="32"/>
        <v>118.2392669235</v>
      </c>
      <c r="J136" s="3">
        <f t="shared" si="25"/>
        <v>4.3964640000027089E-4</v>
      </c>
      <c r="K136">
        <f t="shared" si="26"/>
        <v>8.3392349999655835E-4</v>
      </c>
      <c r="L136" s="1">
        <f t="shared" si="27"/>
        <v>43.964640000027082</v>
      </c>
      <c r="M136">
        <f t="shared" si="28"/>
        <v>92.658166666284259</v>
      </c>
      <c r="N136">
        <f t="shared" si="29"/>
        <v>102.55937509700853</v>
      </c>
      <c r="O136">
        <f t="shared" si="30"/>
        <v>1.4651339299572648</v>
      </c>
      <c r="P136">
        <f>AVERAGE(O136:O151)</f>
        <v>0.98082405719642429</v>
      </c>
    </row>
    <row r="137" spans="1:16" customFormat="1" hidden="1" x14ac:dyDescent="0.25">
      <c r="B137" t="s">
        <v>674</v>
      </c>
      <c r="C137" t="s">
        <v>675</v>
      </c>
      <c r="D137" t="s">
        <v>676</v>
      </c>
      <c r="E137" t="s">
        <v>677</v>
      </c>
      <c r="H137" s="1"/>
      <c r="I137" s="2"/>
      <c r="J137" s="3"/>
      <c r="L137" s="1"/>
    </row>
    <row r="138" spans="1:16" customFormat="1" hidden="1" x14ac:dyDescent="0.25">
      <c r="B138" t="s">
        <v>678</v>
      </c>
      <c r="C138" t="s">
        <v>679</v>
      </c>
      <c r="D138" t="s">
        <v>680</v>
      </c>
      <c r="E138" t="s">
        <v>681</v>
      </c>
      <c r="H138" s="1"/>
      <c r="I138" s="2"/>
      <c r="J138" s="3"/>
      <c r="L138" s="1"/>
    </row>
    <row r="139" spans="1:16" customFormat="1" hidden="1" x14ac:dyDescent="0.25">
      <c r="A139">
        <v>138</v>
      </c>
      <c r="B139" t="s">
        <v>682</v>
      </c>
      <c r="C139" t="s">
        <v>683</v>
      </c>
      <c r="D139" t="s">
        <v>684</v>
      </c>
      <c r="E139" t="s">
        <v>685</v>
      </c>
      <c r="F139" t="s">
        <v>686</v>
      </c>
      <c r="G139" t="s">
        <v>624</v>
      </c>
      <c r="H139" s="1">
        <f t="shared" si="31"/>
        <v>31.154246102649999</v>
      </c>
      <c r="I139" s="2">
        <f t="shared" si="32"/>
        <v>118.2376862205</v>
      </c>
      <c r="J139" s="3">
        <f t="shared" si="25"/>
        <v>4.4610264999889182E-4</v>
      </c>
      <c r="K139">
        <f t="shared" si="26"/>
        <v>-7.4677950000534565E-4</v>
      </c>
      <c r="L139" s="1">
        <f t="shared" si="27"/>
        <v>44.610264999889175</v>
      </c>
      <c r="M139">
        <f t="shared" si="28"/>
        <v>-82.975500000593954</v>
      </c>
      <c r="N139">
        <f t="shared" si="29"/>
        <v>94.207267998328575</v>
      </c>
      <c r="O139">
        <f t="shared" si="30"/>
        <v>1.3458181142618368</v>
      </c>
    </row>
    <row r="140" spans="1:16" customFormat="1" hidden="1" x14ac:dyDescent="0.25">
      <c r="B140" t="s">
        <v>687</v>
      </c>
      <c r="C140" t="s">
        <v>688</v>
      </c>
      <c r="D140" t="s">
        <v>689</v>
      </c>
      <c r="E140" t="s">
        <v>690</v>
      </c>
      <c r="H140" s="1"/>
      <c r="I140" s="2"/>
      <c r="J140" s="3"/>
      <c r="L140" s="1"/>
    </row>
    <row r="141" spans="1:16" customFormat="1" hidden="1" x14ac:dyDescent="0.25">
      <c r="B141" t="s">
        <v>691</v>
      </c>
      <c r="C141" t="s">
        <v>692</v>
      </c>
      <c r="D141" t="s">
        <v>693</v>
      </c>
      <c r="E141" t="s">
        <v>694</v>
      </c>
      <c r="H141" s="1"/>
      <c r="I141" s="2"/>
      <c r="J141" s="3"/>
      <c r="L141" s="1"/>
    </row>
    <row r="142" spans="1:16" customFormat="1" hidden="1" x14ac:dyDescent="0.25">
      <c r="B142" t="s">
        <v>695</v>
      </c>
      <c r="C142" t="s">
        <v>696</v>
      </c>
      <c r="D142" t="s">
        <v>697</v>
      </c>
      <c r="E142" t="s">
        <v>698</v>
      </c>
      <c r="H142" s="1"/>
      <c r="I142" s="2"/>
      <c r="J142" s="3"/>
      <c r="L142" s="1"/>
    </row>
    <row r="143" spans="1:16" customFormat="1" hidden="1" x14ac:dyDescent="0.25">
      <c r="A143">
        <v>142</v>
      </c>
      <c r="B143" t="s">
        <v>699</v>
      </c>
      <c r="C143" t="s">
        <v>700</v>
      </c>
      <c r="D143" t="s">
        <v>701</v>
      </c>
      <c r="E143" t="s">
        <v>702</v>
      </c>
      <c r="F143" t="s">
        <v>703</v>
      </c>
      <c r="G143" t="s">
        <v>624</v>
      </c>
      <c r="H143" s="1">
        <f t="shared" si="31"/>
        <v>31.154131525899999</v>
      </c>
      <c r="I143" s="2">
        <f t="shared" si="32"/>
        <v>118.23759272710001</v>
      </c>
      <c r="J143" s="3">
        <f t="shared" si="25"/>
        <v>3.3152589999829729E-4</v>
      </c>
      <c r="K143">
        <f t="shared" si="26"/>
        <v>-8.4027289999255572E-4</v>
      </c>
      <c r="L143" s="1">
        <f t="shared" si="27"/>
        <v>33.152589999829729</v>
      </c>
      <c r="M143">
        <f t="shared" si="28"/>
        <v>-93.36365555472841</v>
      </c>
      <c r="N143">
        <f t="shared" si="29"/>
        <v>99.075054389279941</v>
      </c>
      <c r="O143">
        <f t="shared" si="30"/>
        <v>1.4153579198468562</v>
      </c>
      <c r="P143">
        <f>AVERAGE(O143:O158)</f>
        <v>0.77111229391016811</v>
      </c>
    </row>
    <row r="144" spans="1:16" customFormat="1" hidden="1" x14ac:dyDescent="0.25">
      <c r="B144" t="s">
        <v>704</v>
      </c>
      <c r="C144" t="s">
        <v>705</v>
      </c>
      <c r="D144" t="s">
        <v>706</v>
      </c>
      <c r="E144" t="s">
        <v>707</v>
      </c>
      <c r="H144" s="1"/>
      <c r="I144" s="2"/>
      <c r="J144" s="3"/>
      <c r="L144" s="1"/>
    </row>
    <row r="145" spans="1:16" customFormat="1" hidden="1" x14ac:dyDescent="0.25">
      <c r="B145" t="s">
        <v>708</v>
      </c>
      <c r="C145" t="s">
        <v>709</v>
      </c>
      <c r="D145" t="s">
        <v>710</v>
      </c>
      <c r="E145" t="s">
        <v>711</v>
      </c>
      <c r="H145" s="1"/>
      <c r="I145" s="2"/>
      <c r="J145" s="3"/>
      <c r="L145" s="1"/>
    </row>
    <row r="146" spans="1:16" customFormat="1" hidden="1" x14ac:dyDescent="0.25">
      <c r="A146">
        <v>145</v>
      </c>
      <c r="B146" t="s">
        <v>712</v>
      </c>
      <c r="C146" t="s">
        <v>713</v>
      </c>
      <c r="D146" t="s">
        <v>714</v>
      </c>
      <c r="E146" t="s">
        <v>715</v>
      </c>
      <c r="F146" t="s">
        <v>716</v>
      </c>
      <c r="G146" t="s">
        <v>624</v>
      </c>
      <c r="H146" s="1">
        <f t="shared" si="31"/>
        <v>31.153959013750001</v>
      </c>
      <c r="I146" s="2">
        <f t="shared" si="32"/>
        <v>118.23828962175</v>
      </c>
      <c r="J146" s="3">
        <f t="shared" si="25"/>
        <v>1.5901375000026974E-4</v>
      </c>
      <c r="K146">
        <f t="shared" si="26"/>
        <v>-1.433782500015468E-4</v>
      </c>
      <c r="L146" s="1">
        <f t="shared" si="27"/>
        <v>15.901375000026972</v>
      </c>
      <c r="M146">
        <f t="shared" si="28"/>
        <v>-15.930916666838533</v>
      </c>
      <c r="N146">
        <f t="shared" si="29"/>
        <v>22.508838991321532</v>
      </c>
      <c r="O146">
        <f t="shared" si="30"/>
        <v>0.32155484273316476</v>
      </c>
      <c r="P146">
        <f>AVERAGE(O146:O161)</f>
        <v>0.76092082768371339</v>
      </c>
    </row>
    <row r="147" spans="1:16" customFormat="1" hidden="1" x14ac:dyDescent="0.25">
      <c r="B147" t="s">
        <v>717</v>
      </c>
      <c r="C147" t="s">
        <v>718</v>
      </c>
      <c r="D147" t="s">
        <v>719</v>
      </c>
      <c r="E147" t="s">
        <v>720</v>
      </c>
      <c r="H147" s="1"/>
      <c r="I147" s="2"/>
      <c r="J147" s="3"/>
      <c r="L147" s="1"/>
    </row>
    <row r="148" spans="1:16" customFormat="1" hidden="1" x14ac:dyDescent="0.25">
      <c r="B148" t="s">
        <v>721</v>
      </c>
      <c r="C148" t="s">
        <v>722</v>
      </c>
      <c r="D148" t="s">
        <v>723</v>
      </c>
      <c r="E148" t="s">
        <v>724</v>
      </c>
      <c r="H148" s="1"/>
      <c r="I148" s="2"/>
      <c r="J148" s="3"/>
      <c r="L148" s="1"/>
    </row>
    <row r="149" spans="1:16" customFormat="1" hidden="1" x14ac:dyDescent="0.25">
      <c r="B149" t="s">
        <v>725</v>
      </c>
      <c r="C149" t="s">
        <v>726</v>
      </c>
      <c r="D149" t="s">
        <v>727</v>
      </c>
      <c r="E149" t="s">
        <v>728</v>
      </c>
      <c r="H149" s="1"/>
      <c r="I149" s="2"/>
      <c r="J149" s="3"/>
      <c r="L149" s="1"/>
    </row>
    <row r="150" spans="1:16" customFormat="1" hidden="1" x14ac:dyDescent="0.25">
      <c r="B150" t="s">
        <v>729</v>
      </c>
      <c r="C150" t="s">
        <v>730</v>
      </c>
      <c r="D150" t="s">
        <v>731</v>
      </c>
      <c r="E150" t="s">
        <v>732</v>
      </c>
      <c r="H150" s="1"/>
      <c r="I150" s="2"/>
      <c r="J150" s="3"/>
      <c r="L150" s="1"/>
    </row>
    <row r="151" spans="1:16" customFormat="1" hidden="1" x14ac:dyDescent="0.25">
      <c r="A151">
        <v>150</v>
      </c>
      <c r="B151" t="s">
        <v>733</v>
      </c>
      <c r="C151" t="s">
        <v>734</v>
      </c>
      <c r="D151" t="s">
        <v>735</v>
      </c>
      <c r="E151" t="s">
        <v>736</v>
      </c>
      <c r="F151" t="s">
        <v>737</v>
      </c>
      <c r="G151" t="s">
        <v>624</v>
      </c>
      <c r="H151" s="1">
        <f t="shared" si="31"/>
        <v>31.154016487450001</v>
      </c>
      <c r="I151" s="2">
        <f t="shared" si="32"/>
        <v>118.23832159254999</v>
      </c>
      <c r="J151" s="3">
        <f t="shared" si="25"/>
        <v>2.1648745000035774E-4</v>
      </c>
      <c r="K151">
        <f t="shared" si="26"/>
        <v>-1.1140745000659535E-4</v>
      </c>
      <c r="L151" s="1">
        <f t="shared" si="27"/>
        <v>21.648745000035774</v>
      </c>
      <c r="M151">
        <f t="shared" si="28"/>
        <v>-12.378605556288372</v>
      </c>
      <c r="N151">
        <f t="shared" si="29"/>
        <v>24.937883542809868</v>
      </c>
      <c r="O151">
        <f t="shared" si="30"/>
        <v>0.3562554791829981</v>
      </c>
      <c r="P151">
        <f>AVERAGE(O151:O166)</f>
        <v>1.4446826136345134</v>
      </c>
    </row>
    <row r="152" spans="1:16" customFormat="1" hidden="1" x14ac:dyDescent="0.25">
      <c r="A152">
        <v>151</v>
      </c>
      <c r="B152" t="s">
        <v>738</v>
      </c>
      <c r="C152" t="s">
        <v>739</v>
      </c>
      <c r="D152" t="s">
        <v>740</v>
      </c>
      <c r="E152" t="s">
        <v>741</v>
      </c>
      <c r="F152" t="s">
        <v>742</v>
      </c>
      <c r="G152" t="s">
        <v>624</v>
      </c>
      <c r="H152" s="1">
        <f t="shared" si="31"/>
        <v>31.15432404865</v>
      </c>
      <c r="I152" s="2">
        <f t="shared" si="32"/>
        <v>118.23884234229999</v>
      </c>
      <c r="J152" s="3">
        <f t="shared" si="25"/>
        <v>5.2404864999999745E-4</v>
      </c>
      <c r="K152">
        <f t="shared" si="26"/>
        <v>4.0934229998867977E-4</v>
      </c>
      <c r="L152" s="1">
        <f t="shared" si="27"/>
        <v>52.404864999999738</v>
      </c>
      <c r="M152">
        <f t="shared" si="28"/>
        <v>45.482477776519971</v>
      </c>
      <c r="N152">
        <f t="shared" si="29"/>
        <v>69.389665371435754</v>
      </c>
      <c r="O152">
        <f t="shared" si="30"/>
        <v>0.99128093387765359</v>
      </c>
    </row>
    <row r="153" spans="1:16" customFormat="1" hidden="1" x14ac:dyDescent="0.25">
      <c r="B153" t="s">
        <v>743</v>
      </c>
      <c r="C153" t="s">
        <v>744</v>
      </c>
      <c r="D153" t="s">
        <v>745</v>
      </c>
      <c r="E153" t="s">
        <v>746</v>
      </c>
      <c r="H153" s="1"/>
      <c r="I153" s="2"/>
      <c r="J153" s="3"/>
      <c r="L153" s="1"/>
    </row>
    <row r="154" spans="1:16" customFormat="1" hidden="1" x14ac:dyDescent="0.25">
      <c r="B154" t="s">
        <v>747</v>
      </c>
      <c r="C154" t="s">
        <v>748</v>
      </c>
      <c r="D154" t="s">
        <v>749</v>
      </c>
      <c r="E154" t="s">
        <v>750</v>
      </c>
      <c r="H154" s="1"/>
      <c r="I154" s="2"/>
      <c r="J154" s="3"/>
      <c r="L154" s="1"/>
    </row>
    <row r="155" spans="1:16" customFormat="1" hidden="1" x14ac:dyDescent="0.25">
      <c r="B155" t="s">
        <v>751</v>
      </c>
      <c r="C155" t="s">
        <v>752</v>
      </c>
      <c r="D155" t="s">
        <v>753</v>
      </c>
      <c r="E155" t="s">
        <v>754</v>
      </c>
      <c r="H155" s="1"/>
      <c r="I155" s="2"/>
      <c r="J155" s="3"/>
      <c r="L155" s="1"/>
    </row>
    <row r="156" spans="1:16" customFormat="1" hidden="1" x14ac:dyDescent="0.25">
      <c r="B156" t="s">
        <v>755</v>
      </c>
      <c r="C156" t="s">
        <v>756</v>
      </c>
      <c r="D156" t="s">
        <v>757</v>
      </c>
      <c r="E156" t="s">
        <v>758</v>
      </c>
      <c r="H156" s="1"/>
      <c r="I156" s="2"/>
      <c r="J156" s="3"/>
      <c r="L156" s="1"/>
    </row>
    <row r="157" spans="1:16" customFormat="1" hidden="1" x14ac:dyDescent="0.25">
      <c r="B157" t="s">
        <v>759</v>
      </c>
      <c r="C157" t="s">
        <v>760</v>
      </c>
      <c r="D157" t="s">
        <v>761</v>
      </c>
      <c r="E157" t="s">
        <v>762</v>
      </c>
      <c r="H157" s="1"/>
      <c r="I157" s="2"/>
      <c r="J157" s="3"/>
      <c r="L157" s="1"/>
    </row>
    <row r="158" spans="1:16" customFormat="1" hidden="1" x14ac:dyDescent="0.25">
      <c r="B158" t="s">
        <v>763</v>
      </c>
      <c r="C158" t="s">
        <v>764</v>
      </c>
      <c r="D158" t="s">
        <v>765</v>
      </c>
      <c r="E158" t="s">
        <v>766</v>
      </c>
      <c r="H158" s="1"/>
      <c r="I158" s="2"/>
      <c r="J158" s="3"/>
      <c r="L158" s="1"/>
    </row>
    <row r="159" spans="1:16" customFormat="1" hidden="1" x14ac:dyDescent="0.25">
      <c r="A159">
        <v>158</v>
      </c>
      <c r="B159" t="s">
        <v>767</v>
      </c>
      <c r="C159" t="s">
        <v>768</v>
      </c>
      <c r="D159" t="s">
        <v>769</v>
      </c>
      <c r="E159" t="s">
        <v>770</v>
      </c>
      <c r="F159" t="s">
        <v>771</v>
      </c>
      <c r="G159" t="s">
        <v>273</v>
      </c>
      <c r="H159" s="1">
        <f t="shared" si="31"/>
        <v>31.153933856849999</v>
      </c>
      <c r="I159" s="2">
        <f t="shared" si="32"/>
        <v>118.23790542525001</v>
      </c>
    </row>
    <row r="160" spans="1:16" customFormat="1" hidden="1" x14ac:dyDescent="0.25">
      <c r="B160" t="s">
        <v>772</v>
      </c>
      <c r="C160" t="s">
        <v>773</v>
      </c>
      <c r="D160" t="s">
        <v>774</v>
      </c>
      <c r="E160" t="s">
        <v>775</v>
      </c>
      <c r="H160" s="1"/>
      <c r="I160" s="2"/>
      <c r="J160" s="3"/>
      <c r="L160" s="1"/>
    </row>
    <row r="161" spans="1:16" customFormat="1" hidden="1" x14ac:dyDescent="0.25">
      <c r="A161">
        <v>160</v>
      </c>
      <c r="B161" t="s">
        <v>776</v>
      </c>
      <c r="C161" t="s">
        <v>777</v>
      </c>
      <c r="D161" t="s">
        <v>778</v>
      </c>
      <c r="E161" t="s">
        <v>779</v>
      </c>
      <c r="F161" t="s">
        <v>780</v>
      </c>
      <c r="G161" t="s">
        <v>148</v>
      </c>
      <c r="H161" s="1">
        <f t="shared" si="31"/>
        <v>31.153904827600002</v>
      </c>
      <c r="I161" s="2">
        <f t="shared" si="32"/>
        <v>118.23757246170001</v>
      </c>
      <c r="J161" s="3">
        <f>H161-31.153797</f>
        <v>1.0782760000083158E-4</v>
      </c>
      <c r="K161">
        <f>I161-118.238433</f>
        <v>-8.6053829998888887E-4</v>
      </c>
      <c r="L161" s="1">
        <f t="shared" ref="L161" si="33">J161/0.00001</f>
        <v>10.782760000083158</v>
      </c>
      <c r="M161">
        <f>(K161/0.000009)</f>
        <v>-95.615366665432092</v>
      </c>
      <c r="N161">
        <f t="shared" ref="N161" si="34">SQRT((L161*L161)+(M161*M161))</f>
        <v>96.221443845872599</v>
      </c>
      <c r="O161">
        <f t="shared" ref="O161" si="35">N161/70</f>
        <v>1.3745920549410371</v>
      </c>
    </row>
    <row r="162" spans="1:16" customFormat="1" hidden="1" x14ac:dyDescent="0.25">
      <c r="A162">
        <v>161</v>
      </c>
      <c r="B162" t="s">
        <v>781</v>
      </c>
      <c r="C162" t="s">
        <v>782</v>
      </c>
      <c r="D162" t="s">
        <v>783</v>
      </c>
      <c r="E162" t="s">
        <v>784</v>
      </c>
      <c r="F162" t="s">
        <v>785</v>
      </c>
      <c r="G162" t="s">
        <v>624</v>
      </c>
      <c r="H162" s="1">
        <f t="shared" si="31"/>
        <v>31.153907039650001</v>
      </c>
      <c r="I162" s="2">
        <f t="shared" si="32"/>
        <v>118.23769919045</v>
      </c>
      <c r="J162" s="3">
        <f>H162-31.1538</f>
        <v>1.0703965000047333E-4</v>
      </c>
      <c r="K162">
        <f>I162-118.238433</f>
        <v>-7.3380954999890946E-4</v>
      </c>
      <c r="L162" s="1">
        <f t="shared" ref="L162:L165" si="36">J162/0.00001</f>
        <v>10.703965000047333</v>
      </c>
      <c r="M162">
        <f>(K162/0.000009)</f>
        <v>-81.534394444323269</v>
      </c>
      <c r="N162">
        <f t="shared" ref="N162:N165" si="37">SQRT((L162*L162)+(M162*M162))</f>
        <v>82.234009656131505</v>
      </c>
      <c r="O162">
        <f t="shared" ref="O162:O165" si="38">N162/70</f>
        <v>1.1747715665161644</v>
      </c>
    </row>
    <row r="163" spans="1:16" customFormat="1" hidden="1" x14ac:dyDescent="0.25">
      <c r="A163">
        <v>162</v>
      </c>
      <c r="B163" t="s">
        <v>786</v>
      </c>
      <c r="C163" t="s">
        <v>787</v>
      </c>
      <c r="D163" t="s">
        <v>788</v>
      </c>
      <c r="E163" t="s">
        <v>789</v>
      </c>
      <c r="F163" t="s">
        <v>790</v>
      </c>
      <c r="G163" t="s">
        <v>148</v>
      </c>
      <c r="H163" s="1">
        <f t="shared" si="31"/>
        <v>31.153956358950001</v>
      </c>
      <c r="I163" s="2">
        <f t="shared" si="32"/>
        <v>118.23699222835</v>
      </c>
      <c r="J163" s="3">
        <f t="shared" ref="J163:J165" si="39">H163-31.153797</f>
        <v>1.5935895000041E-4</v>
      </c>
      <c r="K163">
        <f t="shared" ref="K163:K165" si="40">I163-118.238433</f>
        <v>-1.4407716499960088E-3</v>
      </c>
      <c r="L163" s="1">
        <f t="shared" si="36"/>
        <v>15.935895000040999</v>
      </c>
      <c r="M163">
        <f t="shared" ref="M163:M165" si="41">(K163/0.000009)</f>
        <v>-160.08573888844543</v>
      </c>
      <c r="N163">
        <f t="shared" si="37"/>
        <v>160.87696088909644</v>
      </c>
      <c r="O163">
        <f t="shared" si="38"/>
        <v>2.2982422984156634</v>
      </c>
    </row>
    <row r="164" spans="1:16" customFormat="1" hidden="1" x14ac:dyDescent="0.25">
      <c r="A164">
        <v>163</v>
      </c>
      <c r="B164" t="s">
        <v>791</v>
      </c>
      <c r="C164" t="s">
        <v>792</v>
      </c>
      <c r="D164" t="s">
        <v>793</v>
      </c>
      <c r="E164" t="s">
        <v>794</v>
      </c>
      <c r="F164" t="s">
        <v>795</v>
      </c>
      <c r="G164" t="s">
        <v>148</v>
      </c>
      <c r="H164" s="1">
        <f t="shared" si="31"/>
        <v>31.155183801949999</v>
      </c>
      <c r="I164" s="2">
        <f t="shared" si="32"/>
        <v>118.2390691394</v>
      </c>
      <c r="J164" s="3">
        <f t="shared" si="39"/>
        <v>1.3868019499980733E-3</v>
      </c>
      <c r="K164">
        <f t="shared" si="40"/>
        <v>6.3613940000095681E-4</v>
      </c>
      <c r="L164" s="1">
        <f t="shared" si="36"/>
        <v>138.68019499980733</v>
      </c>
      <c r="M164">
        <f t="shared" si="41"/>
        <v>70.682155555661865</v>
      </c>
      <c r="N164">
        <f t="shared" si="37"/>
        <v>155.65398677573077</v>
      </c>
      <c r="O164">
        <f t="shared" si="38"/>
        <v>2.2236283825104395</v>
      </c>
    </row>
    <row r="165" spans="1:16" customFormat="1" hidden="1" x14ac:dyDescent="0.25">
      <c r="A165">
        <v>164</v>
      </c>
      <c r="B165" t="s">
        <v>796</v>
      </c>
      <c r="C165" t="s">
        <v>797</v>
      </c>
      <c r="D165" t="s">
        <v>798</v>
      </c>
      <c r="E165" t="s">
        <v>799</v>
      </c>
      <c r="F165" t="s">
        <v>800</v>
      </c>
      <c r="G165" t="s">
        <v>148</v>
      </c>
      <c r="H165" s="1">
        <f t="shared" si="31"/>
        <v>31.154779083100003</v>
      </c>
      <c r="I165" s="2">
        <f t="shared" si="32"/>
        <v>118.23903110875</v>
      </c>
      <c r="J165" s="3">
        <f t="shared" si="39"/>
        <v>9.8208310000202914E-4</v>
      </c>
      <c r="K165">
        <f t="shared" si="40"/>
        <v>5.9810874999755015E-4</v>
      </c>
      <c r="L165" s="1">
        <f t="shared" si="36"/>
        <v>98.2083100002029</v>
      </c>
      <c r="M165">
        <f t="shared" si="41"/>
        <v>66.45652777750557</v>
      </c>
      <c r="N165">
        <f t="shared" si="37"/>
        <v>118.58053059983466</v>
      </c>
      <c r="O165">
        <f t="shared" si="38"/>
        <v>1.694007579997638</v>
      </c>
    </row>
    <row r="166" spans="1:16" customFormat="1" hidden="1" x14ac:dyDescent="0.25">
      <c r="B166" t="s">
        <v>801</v>
      </c>
      <c r="C166" t="s">
        <v>802</v>
      </c>
      <c r="D166" t="s">
        <v>803</v>
      </c>
      <c r="E166" t="s">
        <v>804</v>
      </c>
      <c r="H166" s="1"/>
      <c r="I166" s="2"/>
      <c r="J166" s="3"/>
      <c r="L166" s="1"/>
    </row>
    <row r="167" spans="1:16" customFormat="1" hidden="1" x14ac:dyDescent="0.25">
      <c r="B167" t="s">
        <v>805</v>
      </c>
      <c r="C167" t="s">
        <v>806</v>
      </c>
      <c r="D167" t="s">
        <v>807</v>
      </c>
      <c r="E167" t="s">
        <v>808</v>
      </c>
      <c r="H167" s="1"/>
      <c r="I167" s="2"/>
      <c r="J167" s="3"/>
      <c r="L167" s="1"/>
    </row>
    <row r="168" spans="1:16" customFormat="1" hidden="1" x14ac:dyDescent="0.25">
      <c r="A168">
        <v>167</v>
      </c>
      <c r="B168" t="s">
        <v>809</v>
      </c>
      <c r="C168" t="s">
        <v>810</v>
      </c>
      <c r="D168" t="s">
        <v>811</v>
      </c>
      <c r="E168" t="s">
        <v>812</v>
      </c>
      <c r="F168" t="s">
        <v>813</v>
      </c>
      <c r="G168" t="s">
        <v>23</v>
      </c>
      <c r="H168" s="1">
        <f t="shared" si="31"/>
        <v>31.154241537850002</v>
      </c>
      <c r="I168" s="2">
        <f t="shared" si="32"/>
        <v>118.2353022831</v>
      </c>
    </row>
    <row r="169" spans="1:16" customFormat="1" hidden="1" x14ac:dyDescent="0.25">
      <c r="B169" t="s">
        <v>814</v>
      </c>
      <c r="C169" t="s">
        <v>815</v>
      </c>
      <c r="D169" t="s">
        <v>816</v>
      </c>
      <c r="E169" t="s">
        <v>817</v>
      </c>
      <c r="H169" s="1"/>
      <c r="I169" s="2"/>
      <c r="J169" s="3"/>
      <c r="L169" s="1"/>
    </row>
    <row r="170" spans="1:16" customFormat="1" hidden="1" x14ac:dyDescent="0.25">
      <c r="A170">
        <v>169</v>
      </c>
      <c r="B170" t="s">
        <v>818</v>
      </c>
      <c r="C170" t="s">
        <v>819</v>
      </c>
      <c r="D170" t="s">
        <v>820</v>
      </c>
      <c r="E170" t="s">
        <v>821</v>
      </c>
      <c r="F170" t="s">
        <v>822</v>
      </c>
      <c r="G170" t="s">
        <v>414</v>
      </c>
      <c r="H170" s="1">
        <f t="shared" si="31"/>
        <v>31.153708711699998</v>
      </c>
      <c r="I170" s="2">
        <f t="shared" si="32"/>
        <v>118.23871740685</v>
      </c>
    </row>
    <row r="171" spans="1:16" customFormat="1" hidden="1" x14ac:dyDescent="0.25">
      <c r="A171">
        <v>170</v>
      </c>
      <c r="B171" t="s">
        <v>823</v>
      </c>
      <c r="C171" t="s">
        <v>824</v>
      </c>
      <c r="D171" t="s">
        <v>825</v>
      </c>
      <c r="E171" t="s">
        <v>826</v>
      </c>
      <c r="F171" t="s">
        <v>827</v>
      </c>
      <c r="G171" t="s">
        <v>148</v>
      </c>
      <c r="H171" s="1">
        <f t="shared" si="31"/>
        <v>31.154142791600002</v>
      </c>
      <c r="I171" s="2">
        <f t="shared" si="32"/>
        <v>118.23848767295</v>
      </c>
      <c r="J171" s="3">
        <f>H171-31.153797</f>
        <v>3.4579160000092202E-4</v>
      </c>
      <c r="K171">
        <f>I171-118.238433</f>
        <v>5.4672950000167475E-5</v>
      </c>
      <c r="L171" s="1">
        <f t="shared" ref="L171" si="42">J171/0.00001</f>
        <v>34.579160000092202</v>
      </c>
      <c r="M171">
        <f>(K171/0.000009)</f>
        <v>6.0747722222408305</v>
      </c>
      <c r="N171">
        <f t="shared" ref="N171" si="43">SQRT((L171*L171)+(M171*M171))</f>
        <v>35.108704958515418</v>
      </c>
      <c r="O171">
        <f t="shared" ref="O171" si="44">N171/70</f>
        <v>0.5015529279787917</v>
      </c>
    </row>
    <row r="172" spans="1:16" customFormat="1" hidden="1" x14ac:dyDescent="0.25">
      <c r="A172">
        <v>171</v>
      </c>
      <c r="B172" t="s">
        <v>828</v>
      </c>
      <c r="C172" t="s">
        <v>829</v>
      </c>
      <c r="D172" t="s">
        <v>830</v>
      </c>
      <c r="E172" t="s">
        <v>831</v>
      </c>
      <c r="F172" t="s">
        <v>832</v>
      </c>
      <c r="G172" t="s">
        <v>833</v>
      </c>
      <c r="H172" s="1">
        <f t="shared" si="31"/>
        <v>31.153898377000001</v>
      </c>
      <c r="I172" s="2">
        <f t="shared" si="32"/>
        <v>118.23792300775</v>
      </c>
    </row>
    <row r="173" spans="1:16" customFormat="1" x14ac:dyDescent="0.25">
      <c r="B173" t="s">
        <v>834</v>
      </c>
      <c r="C173" t="s">
        <v>835</v>
      </c>
      <c r="D173" t="s">
        <v>836</v>
      </c>
      <c r="E173" t="s">
        <v>837</v>
      </c>
      <c r="H173" s="1"/>
      <c r="I173" s="2"/>
      <c r="J173" s="1"/>
      <c r="L173" s="1"/>
    </row>
    <row r="174" spans="1:16" customFormat="1" x14ac:dyDescent="0.25">
      <c r="B174" t="s">
        <v>839</v>
      </c>
      <c r="C174" t="s">
        <v>840</v>
      </c>
      <c r="D174" t="s">
        <v>841</v>
      </c>
      <c r="E174" t="s">
        <v>842</v>
      </c>
      <c r="H174" s="1"/>
      <c r="I174" s="2"/>
      <c r="J174" s="1"/>
      <c r="L174" s="1"/>
    </row>
    <row r="175" spans="1:16" customFormat="1" x14ac:dyDescent="0.25">
      <c r="A175">
        <v>174</v>
      </c>
      <c r="B175" t="s">
        <v>843</v>
      </c>
      <c r="C175" t="s">
        <v>844</v>
      </c>
      <c r="D175" t="s">
        <v>845</v>
      </c>
      <c r="E175" t="s">
        <v>846</v>
      </c>
      <c r="F175" t="s">
        <v>847</v>
      </c>
      <c r="G175" t="s">
        <v>838</v>
      </c>
      <c r="H175" s="1">
        <f t="shared" si="31"/>
        <v>31.155859776949999</v>
      </c>
      <c r="I175" s="2">
        <f t="shared" si="32"/>
        <v>118.23606119025</v>
      </c>
      <c r="J175" s="1">
        <f t="shared" ref="J175:J189" si="45">H175-31.155238</f>
        <v>6.2177694999832056E-4</v>
      </c>
      <c r="K175">
        <f t="shared" ref="K175:K189" si="46">I175-118.235083</f>
        <v>9.7819024999523663E-4</v>
      </c>
      <c r="L175" s="1">
        <f t="shared" ref="L175:L189" si="47">J175/0.00001</f>
        <v>62.177694999832049</v>
      </c>
      <c r="M175">
        <f t="shared" ref="M175:M188" si="48">(K175/0.000009)-70</f>
        <v>38.687805555026287</v>
      </c>
      <c r="N175" t="e">
        <f>[1]student!#REF!</f>
        <v>#REF!</v>
      </c>
      <c r="O175" t="e">
        <f t="shared" ref="O175:O189" si="49">N175/70</f>
        <v>#REF!</v>
      </c>
      <c r="P175" t="e">
        <f>AVERAGE(O175:O190)</f>
        <v>#REF!</v>
      </c>
    </row>
    <row r="176" spans="1:16" customFormat="1" x14ac:dyDescent="0.25">
      <c r="A176">
        <v>175</v>
      </c>
      <c r="B176" t="s">
        <v>848</v>
      </c>
      <c r="C176" t="s">
        <v>849</v>
      </c>
      <c r="D176" t="s">
        <v>850</v>
      </c>
      <c r="E176" t="s">
        <v>851</v>
      </c>
      <c r="F176" t="s">
        <v>852</v>
      </c>
      <c r="G176" t="s">
        <v>838</v>
      </c>
      <c r="H176" s="1">
        <f t="shared" si="31"/>
        <v>31.153442330099999</v>
      </c>
      <c r="I176" s="2">
        <f t="shared" si="32"/>
        <v>118.2357609874</v>
      </c>
      <c r="J176" s="1">
        <f t="shared" si="45"/>
        <v>-1.795669900001684E-3</v>
      </c>
      <c r="K176">
        <f t="shared" si="46"/>
        <v>6.7798739999602731E-4</v>
      </c>
      <c r="L176" s="1">
        <f t="shared" si="47"/>
        <v>-179.56699000016837</v>
      </c>
      <c r="M176">
        <f t="shared" si="48"/>
        <v>5.3319333328919214</v>
      </c>
      <c r="N176">
        <f t="shared" ref="N175:N189" si="50">SQRT((L176*L176)+(M176*M176))</f>
        <v>179.64613385983839</v>
      </c>
      <c r="O176">
        <f t="shared" si="49"/>
        <v>2.5663733408548342</v>
      </c>
    </row>
    <row r="177" spans="1:16" customFormat="1" x14ac:dyDescent="0.25">
      <c r="A177">
        <v>176</v>
      </c>
      <c r="B177" t="s">
        <v>853</v>
      </c>
      <c r="C177" t="s">
        <v>854</v>
      </c>
      <c r="D177" t="s">
        <v>855</v>
      </c>
      <c r="E177" t="s">
        <v>856</v>
      </c>
      <c r="F177" t="s">
        <v>857</v>
      </c>
      <c r="G177" t="s">
        <v>838</v>
      </c>
      <c r="H177" s="1">
        <f t="shared" si="31"/>
        <v>31.155668235100002</v>
      </c>
      <c r="I177" s="2">
        <f t="shared" si="32"/>
        <v>118.23683067635</v>
      </c>
      <c r="J177" s="1">
        <f t="shared" si="45"/>
        <v>4.3023510000139709E-4</v>
      </c>
      <c r="K177">
        <f t="shared" si="46"/>
        <v>1.7476763499928438E-3</v>
      </c>
      <c r="L177" s="1">
        <f t="shared" si="47"/>
        <v>43.023510000139709</v>
      </c>
      <c r="M177">
        <f t="shared" si="48"/>
        <v>124.18626111031597</v>
      </c>
      <c r="N177">
        <f t="shared" si="50"/>
        <v>131.42773627089412</v>
      </c>
      <c r="O177">
        <f t="shared" si="49"/>
        <v>1.8775390895842017</v>
      </c>
    </row>
    <row r="178" spans="1:16" customFormat="1" x14ac:dyDescent="0.25">
      <c r="B178" t="s">
        <v>858</v>
      </c>
      <c r="C178" t="s">
        <v>859</v>
      </c>
      <c r="D178" t="s">
        <v>860</v>
      </c>
      <c r="E178" t="s">
        <v>861</v>
      </c>
      <c r="H178" s="1"/>
      <c r="I178" s="2"/>
      <c r="J178" s="1"/>
      <c r="L178" s="1"/>
    </row>
    <row r="179" spans="1:16" customFormat="1" x14ac:dyDescent="0.25">
      <c r="A179">
        <v>178</v>
      </c>
      <c r="B179" t="s">
        <v>862</v>
      </c>
      <c r="C179" t="s">
        <v>863</v>
      </c>
      <c r="D179" t="s">
        <v>864</v>
      </c>
      <c r="E179" t="s">
        <v>865</v>
      </c>
      <c r="F179" t="s">
        <v>866</v>
      </c>
      <c r="G179" t="s">
        <v>838</v>
      </c>
      <c r="H179" s="1">
        <f t="shared" si="31"/>
        <v>31.155589425900001</v>
      </c>
      <c r="I179" s="2">
        <f t="shared" si="32"/>
        <v>118.23584397889999</v>
      </c>
      <c r="J179" s="1">
        <f t="shared" si="45"/>
        <v>3.5142589999992424E-4</v>
      </c>
      <c r="K179">
        <f t="shared" si="46"/>
        <v>7.6097889999005019E-4</v>
      </c>
      <c r="L179" s="1">
        <f t="shared" si="47"/>
        <v>35.142589999992424</v>
      </c>
      <c r="M179">
        <f t="shared" si="48"/>
        <v>14.553211110005577</v>
      </c>
      <c r="N179">
        <f t="shared" si="50"/>
        <v>38.036792524080646</v>
      </c>
      <c r="O179">
        <f t="shared" si="49"/>
        <v>0.54338275034400918</v>
      </c>
    </row>
    <row r="180" spans="1:16" customFormat="1" x14ac:dyDescent="0.25">
      <c r="B180" t="s">
        <v>867</v>
      </c>
      <c r="C180" t="s">
        <v>868</v>
      </c>
      <c r="D180" t="s">
        <v>869</v>
      </c>
      <c r="E180" t="s">
        <v>870</v>
      </c>
      <c r="H180" s="1"/>
      <c r="I180" s="2"/>
      <c r="J180" s="1"/>
      <c r="L180" s="1"/>
    </row>
    <row r="181" spans="1:16" customFormat="1" x14ac:dyDescent="0.25">
      <c r="B181" t="s">
        <v>871</v>
      </c>
      <c r="C181" t="s">
        <v>872</v>
      </c>
      <c r="D181" t="s">
        <v>873</v>
      </c>
      <c r="E181" t="s">
        <v>874</v>
      </c>
      <c r="H181" s="1"/>
      <c r="I181" s="2"/>
      <c r="J181" s="1"/>
      <c r="L181" s="1"/>
    </row>
    <row r="182" spans="1:16" customFormat="1" x14ac:dyDescent="0.25">
      <c r="A182">
        <v>181</v>
      </c>
      <c r="B182" t="s">
        <v>875</v>
      </c>
      <c r="C182" t="s">
        <v>876</v>
      </c>
      <c r="D182" t="s">
        <v>877</v>
      </c>
      <c r="E182" t="s">
        <v>878</v>
      </c>
      <c r="F182" t="s">
        <v>879</v>
      </c>
      <c r="G182" t="s">
        <v>838</v>
      </c>
      <c r="H182" s="1">
        <f t="shared" si="31"/>
        <v>31.15521756375</v>
      </c>
      <c r="I182" s="2">
        <f t="shared" si="32"/>
        <v>118.23510659405</v>
      </c>
      <c r="J182" s="1">
        <f t="shared" si="45"/>
        <v>-2.0436250000699374E-5</v>
      </c>
      <c r="K182">
        <f t="shared" si="46"/>
        <v>2.3594049991970678E-5</v>
      </c>
      <c r="L182" s="1">
        <f t="shared" si="47"/>
        <v>-2.0436250000699374</v>
      </c>
      <c r="M182">
        <f t="shared" si="48"/>
        <v>-67.378438889781037</v>
      </c>
      <c r="N182">
        <f t="shared" si="50"/>
        <v>67.40942389877597</v>
      </c>
      <c r="O182">
        <f t="shared" si="49"/>
        <v>0.9629917699825139</v>
      </c>
    </row>
    <row r="183" spans="1:16" customFormat="1" x14ac:dyDescent="0.25">
      <c r="A183">
        <v>182</v>
      </c>
      <c r="B183" t="s">
        <v>880</v>
      </c>
      <c r="C183" t="s">
        <v>881</v>
      </c>
      <c r="D183" t="s">
        <v>882</v>
      </c>
      <c r="E183" t="s">
        <v>883</v>
      </c>
      <c r="F183" t="s">
        <v>884</v>
      </c>
      <c r="G183" t="s">
        <v>838</v>
      </c>
      <c r="H183" s="1">
        <f t="shared" si="31"/>
        <v>31.1554012444</v>
      </c>
      <c r="I183" s="2">
        <f t="shared" si="32"/>
        <v>118.23622122445001</v>
      </c>
      <c r="J183" s="1">
        <f t="shared" si="45"/>
        <v>1.6324439999948481E-4</v>
      </c>
      <c r="K183">
        <f t="shared" si="46"/>
        <v>1.1382244500026673E-3</v>
      </c>
      <c r="L183" s="1">
        <f t="shared" si="47"/>
        <v>16.324439999948481</v>
      </c>
      <c r="M183">
        <f t="shared" si="48"/>
        <v>56.469383333629693</v>
      </c>
      <c r="N183">
        <f t="shared" si="50"/>
        <v>58.781617835785475</v>
      </c>
      <c r="O183">
        <f t="shared" si="49"/>
        <v>0.83973739765407818</v>
      </c>
      <c r="P183">
        <f>AVERAGE(O183:O198)</f>
        <v>0.96206853886252197</v>
      </c>
    </row>
    <row r="184" spans="1:16" customFormat="1" x14ac:dyDescent="0.25">
      <c r="A184">
        <v>183</v>
      </c>
      <c r="B184" t="s">
        <v>885</v>
      </c>
      <c r="C184" t="s">
        <v>886</v>
      </c>
      <c r="D184" t="s">
        <v>887</v>
      </c>
      <c r="E184" t="s">
        <v>888</v>
      </c>
      <c r="F184" t="s">
        <v>889</v>
      </c>
      <c r="G184" t="s">
        <v>838</v>
      </c>
      <c r="H184" s="1">
        <f t="shared" si="31"/>
        <v>31.155244826850002</v>
      </c>
      <c r="I184" s="2">
        <f t="shared" si="32"/>
        <v>118.23658026285</v>
      </c>
      <c r="J184" s="1">
        <f t="shared" si="45"/>
        <v>6.8268500008628052E-6</v>
      </c>
      <c r="K184">
        <f t="shared" si="46"/>
        <v>1.4972628499947405E-3</v>
      </c>
      <c r="L184" s="1">
        <f t="shared" si="47"/>
        <v>0.68268500008628041</v>
      </c>
      <c r="M184">
        <f t="shared" si="48"/>
        <v>96.362538888304499</v>
      </c>
      <c r="N184">
        <f t="shared" si="50"/>
        <v>96.364957115174079</v>
      </c>
      <c r="O184">
        <f t="shared" si="49"/>
        <v>1.3766422445024868</v>
      </c>
    </row>
    <row r="185" spans="1:16" customFormat="1" x14ac:dyDescent="0.25">
      <c r="A185">
        <v>184</v>
      </c>
      <c r="B185" t="s">
        <v>890</v>
      </c>
      <c r="C185" t="s">
        <v>891</v>
      </c>
      <c r="D185" t="s">
        <v>892</v>
      </c>
      <c r="E185" t="s">
        <v>893</v>
      </c>
      <c r="F185" t="s">
        <v>894</v>
      </c>
      <c r="G185" t="s">
        <v>838</v>
      </c>
      <c r="H185" s="1">
        <f t="shared" si="31"/>
        <v>31.155124849300002</v>
      </c>
      <c r="I185" s="2">
        <f t="shared" si="32"/>
        <v>118.2366932999</v>
      </c>
      <c r="J185" s="1">
        <f t="shared" si="45"/>
        <v>-1.13150699998954E-4</v>
      </c>
      <c r="K185">
        <f t="shared" si="46"/>
        <v>1.610299899994061E-3</v>
      </c>
      <c r="L185" s="1">
        <f t="shared" si="47"/>
        <v>-11.315069999895398</v>
      </c>
      <c r="M185">
        <f t="shared" si="48"/>
        <v>108.92221111045123</v>
      </c>
      <c r="N185">
        <f t="shared" si="50"/>
        <v>109.50835074227096</v>
      </c>
      <c r="O185">
        <f t="shared" si="49"/>
        <v>1.5644050106038709</v>
      </c>
    </row>
    <row r="186" spans="1:16" customFormat="1" x14ac:dyDescent="0.25">
      <c r="A186">
        <v>185</v>
      </c>
      <c r="B186" t="s">
        <v>895</v>
      </c>
      <c r="C186" t="s">
        <v>896</v>
      </c>
      <c r="D186" t="s">
        <v>897</v>
      </c>
      <c r="E186" t="s">
        <v>898</v>
      </c>
      <c r="F186" t="s">
        <v>899</v>
      </c>
      <c r="G186" t="s">
        <v>838</v>
      </c>
      <c r="H186" s="1">
        <f t="shared" si="31"/>
        <v>31.1551671705</v>
      </c>
      <c r="I186" s="2">
        <f t="shared" si="32"/>
        <v>118.236420834</v>
      </c>
      <c r="J186" s="1">
        <f t="shared" si="45"/>
        <v>-7.0829500000257894E-5</v>
      </c>
      <c r="K186">
        <f t="shared" si="46"/>
        <v>1.3378339999974287E-3</v>
      </c>
      <c r="L186" s="1">
        <f t="shared" si="47"/>
        <v>-7.0829500000257886</v>
      </c>
      <c r="M186">
        <f t="shared" si="48"/>
        <v>78.648222221936521</v>
      </c>
      <c r="N186">
        <f t="shared" si="50"/>
        <v>78.966518470640295</v>
      </c>
      <c r="O186">
        <f t="shared" si="49"/>
        <v>1.1280931210091472</v>
      </c>
    </row>
    <row r="187" spans="1:16" customFormat="1" x14ac:dyDescent="0.25">
      <c r="A187">
        <v>186</v>
      </c>
      <c r="B187" t="s">
        <v>900</v>
      </c>
      <c r="C187" t="s">
        <v>901</v>
      </c>
      <c r="D187" t="s">
        <v>902</v>
      </c>
      <c r="E187" t="s">
        <v>903</v>
      </c>
      <c r="F187" t="s">
        <v>904</v>
      </c>
      <c r="G187" t="s">
        <v>838</v>
      </c>
      <c r="H187" s="1">
        <f t="shared" si="31"/>
        <v>31.155339207499999</v>
      </c>
      <c r="I187" s="2">
        <f t="shared" si="32"/>
        <v>118.23554808840001</v>
      </c>
      <c r="J187" s="1">
        <f t="shared" si="45"/>
        <v>1.012074999984236E-4</v>
      </c>
      <c r="K187">
        <f t="shared" si="46"/>
        <v>4.6508840000569762E-4</v>
      </c>
      <c r="L187" s="1">
        <f t="shared" si="47"/>
        <v>10.12074999984236</v>
      </c>
      <c r="M187">
        <f t="shared" si="48"/>
        <v>-18.323511110478044</v>
      </c>
      <c r="N187">
        <f t="shared" si="50"/>
        <v>20.932764747522519</v>
      </c>
      <c r="O187">
        <f t="shared" si="49"/>
        <v>0.29903949639317884</v>
      </c>
    </row>
    <row r="188" spans="1:16" customFormat="1" x14ac:dyDescent="0.25">
      <c r="A188">
        <v>187</v>
      </c>
      <c r="B188" t="s">
        <v>905</v>
      </c>
      <c r="C188" t="s">
        <v>906</v>
      </c>
      <c r="D188" t="s">
        <v>907</v>
      </c>
      <c r="E188" t="s">
        <v>908</v>
      </c>
      <c r="F188" t="s">
        <v>909</v>
      </c>
      <c r="G188" t="s">
        <v>838</v>
      </c>
      <c r="H188" s="1">
        <f t="shared" si="31"/>
        <v>31.1551204893</v>
      </c>
      <c r="I188" s="2">
        <f t="shared" si="32"/>
        <v>118.2363780522</v>
      </c>
      <c r="J188" s="1">
        <f t="shared" si="45"/>
        <v>-1.1751070000087793E-4</v>
      </c>
      <c r="K188">
        <f t="shared" si="46"/>
        <v>1.2950521999925968E-3</v>
      </c>
      <c r="L188" s="1">
        <f t="shared" si="47"/>
        <v>-11.751070000087791</v>
      </c>
      <c r="M188">
        <f t="shared" si="48"/>
        <v>73.894688888066298</v>
      </c>
      <c r="N188">
        <f t="shared" si="50"/>
        <v>74.823209581058947</v>
      </c>
      <c r="O188">
        <f t="shared" si="49"/>
        <v>1.0689029940151278</v>
      </c>
      <c r="P188">
        <f>AVERAGE(O188:O203)</f>
        <v>0.76328125093744614</v>
      </c>
    </row>
    <row r="189" spans="1:16" customFormat="1" x14ac:dyDescent="0.25">
      <c r="A189">
        <v>188</v>
      </c>
      <c r="B189" t="s">
        <v>910</v>
      </c>
      <c r="C189" t="s">
        <v>911</v>
      </c>
      <c r="D189" t="s">
        <v>912</v>
      </c>
      <c r="E189" t="s">
        <v>913</v>
      </c>
      <c r="F189" t="s">
        <v>914</v>
      </c>
      <c r="G189" t="s">
        <v>838</v>
      </c>
      <c r="H189" s="1">
        <f t="shared" si="31"/>
        <v>31.155346341200001</v>
      </c>
      <c r="I189" s="2">
        <f t="shared" si="32"/>
        <v>118.23598433735</v>
      </c>
      <c r="J189" s="1">
        <f t="shared" si="45"/>
        <v>1.0834120000069447E-4</v>
      </c>
      <c r="K189">
        <f t="shared" si="46"/>
        <v>9.0133735000108572E-4</v>
      </c>
      <c r="L189" s="1">
        <f t="shared" si="47"/>
        <v>10.834120000069447</v>
      </c>
      <c r="M189">
        <f>(K189/0.000009)-70</f>
        <v>30.148594444565077</v>
      </c>
      <c r="N189">
        <f t="shared" si="50"/>
        <v>32.036165550183519</v>
      </c>
      <c r="O189">
        <f t="shared" si="49"/>
        <v>0.45765950785976456</v>
      </c>
    </row>
    <row r="190" spans="1:16" customFormat="1" hidden="1" x14ac:dyDescent="0.25">
      <c r="A190">
        <v>189</v>
      </c>
      <c r="B190" t="s">
        <v>915</v>
      </c>
      <c r="C190" t="s">
        <v>916</v>
      </c>
      <c r="D190" t="s">
        <v>917</v>
      </c>
      <c r="E190" t="s">
        <v>918</v>
      </c>
      <c r="F190" t="s">
        <v>919</v>
      </c>
      <c r="G190" t="s">
        <v>920</v>
      </c>
      <c r="H190" s="1">
        <f t="shared" si="31"/>
        <v>31.154279173900001</v>
      </c>
      <c r="I190" s="2">
        <f t="shared" si="32"/>
        <v>118.23449193005</v>
      </c>
    </row>
    <row r="191" spans="1:16" customFormat="1" hidden="1" x14ac:dyDescent="0.25">
      <c r="A191">
        <v>190</v>
      </c>
      <c r="B191" t="s">
        <v>921</v>
      </c>
      <c r="C191" t="s">
        <v>922</v>
      </c>
      <c r="D191" t="s">
        <v>923</v>
      </c>
      <c r="E191" t="s">
        <v>924</v>
      </c>
      <c r="F191" t="s">
        <v>925</v>
      </c>
      <c r="G191" t="s">
        <v>920</v>
      </c>
      <c r="H191" s="1">
        <f t="shared" si="31"/>
        <v>31.1539936418</v>
      </c>
      <c r="I191" s="2">
        <f t="shared" si="32"/>
        <v>118.2360906024</v>
      </c>
    </row>
    <row r="192" spans="1:16" customFormat="1" hidden="1" x14ac:dyDescent="0.25">
      <c r="A192">
        <v>191</v>
      </c>
      <c r="B192" t="s">
        <v>926</v>
      </c>
      <c r="C192" t="s">
        <v>927</v>
      </c>
      <c r="D192" t="s">
        <v>928</v>
      </c>
      <c r="E192" t="s">
        <v>929</v>
      </c>
      <c r="F192" t="s">
        <v>930</v>
      </c>
      <c r="G192" t="s">
        <v>920</v>
      </c>
      <c r="H192" s="1">
        <f t="shared" si="31"/>
        <v>31.154513687600002</v>
      </c>
      <c r="I192" s="2">
        <f t="shared" si="32"/>
        <v>118.234342857</v>
      </c>
    </row>
    <row r="193" spans="1:15" customFormat="1" hidden="1" x14ac:dyDescent="0.25">
      <c r="A193">
        <v>192</v>
      </c>
      <c r="B193" t="s">
        <v>931</v>
      </c>
      <c r="C193" t="s">
        <v>932</v>
      </c>
      <c r="D193" t="s">
        <v>933</v>
      </c>
      <c r="E193" t="s">
        <v>934</v>
      </c>
      <c r="F193" t="s">
        <v>935</v>
      </c>
      <c r="G193" t="s">
        <v>920</v>
      </c>
      <c r="H193" s="1">
        <f t="shared" si="31"/>
        <v>31.154368996750001</v>
      </c>
      <c r="I193" s="2">
        <f t="shared" si="32"/>
        <v>118.2343016471</v>
      </c>
    </row>
    <row r="194" spans="1:15" customFormat="1" hidden="1" x14ac:dyDescent="0.25">
      <c r="A194">
        <v>193</v>
      </c>
      <c r="B194" t="s">
        <v>936</v>
      </c>
      <c r="C194" t="s">
        <v>937</v>
      </c>
      <c r="D194" t="s">
        <v>938</v>
      </c>
      <c r="E194" t="s">
        <v>939</v>
      </c>
      <c r="F194" t="s">
        <v>940</v>
      </c>
      <c r="G194" t="s">
        <v>920</v>
      </c>
      <c r="H194" s="1">
        <f t="shared" si="31"/>
        <v>31.15489277915</v>
      </c>
      <c r="I194" s="2">
        <f t="shared" si="32"/>
        <v>118.23603003295</v>
      </c>
    </row>
    <row r="195" spans="1:15" customFormat="1" hidden="1" x14ac:dyDescent="0.25">
      <c r="A195">
        <v>194</v>
      </c>
      <c r="B195" t="s">
        <v>941</v>
      </c>
      <c r="C195" t="s">
        <v>942</v>
      </c>
      <c r="D195" t="s">
        <v>943</v>
      </c>
      <c r="E195" t="s">
        <v>944</v>
      </c>
      <c r="F195" t="s">
        <v>945</v>
      </c>
      <c r="G195" t="s">
        <v>920</v>
      </c>
      <c r="H195" s="1">
        <f t="shared" ref="H195:H256" si="51">(B195+C195)/2</f>
        <v>31.153748795749998</v>
      </c>
      <c r="I195" s="2">
        <f t="shared" ref="I195:I256" si="52">(D195+E195)/2</f>
        <v>118.23536451884999</v>
      </c>
    </row>
    <row r="196" spans="1:15" customFormat="1" hidden="1" x14ac:dyDescent="0.25">
      <c r="A196">
        <v>195</v>
      </c>
      <c r="B196" t="s">
        <v>946</v>
      </c>
      <c r="C196" t="s">
        <v>947</v>
      </c>
      <c r="D196" t="s">
        <v>948</v>
      </c>
      <c r="E196" t="s">
        <v>949</v>
      </c>
      <c r="F196" t="s">
        <v>950</v>
      </c>
      <c r="G196" t="s">
        <v>920</v>
      </c>
      <c r="H196" s="1">
        <f t="shared" si="51"/>
        <v>31.154407150250002</v>
      </c>
      <c r="I196" s="2">
        <f t="shared" si="52"/>
        <v>118.23418861810001</v>
      </c>
    </row>
    <row r="197" spans="1:15" customFormat="1" hidden="1" x14ac:dyDescent="0.25">
      <c r="A197">
        <v>196</v>
      </c>
      <c r="B197" t="s">
        <v>951</v>
      </c>
      <c r="C197" t="s">
        <v>952</v>
      </c>
      <c r="D197" t="s">
        <v>953</v>
      </c>
      <c r="E197" t="s">
        <v>954</v>
      </c>
      <c r="F197" t="s">
        <v>955</v>
      </c>
      <c r="G197" t="s">
        <v>920</v>
      </c>
      <c r="H197" s="1">
        <f t="shared" si="51"/>
        <v>31.154287520849998</v>
      </c>
      <c r="I197" s="2">
        <f t="shared" si="52"/>
        <v>118.23599432965</v>
      </c>
    </row>
    <row r="198" spans="1:15" customFormat="1" hidden="1" x14ac:dyDescent="0.25">
      <c r="A198">
        <v>197</v>
      </c>
      <c r="B198" t="s">
        <v>956</v>
      </c>
      <c r="C198" t="s">
        <v>957</v>
      </c>
      <c r="D198" t="s">
        <v>958</v>
      </c>
      <c r="E198" t="s">
        <v>959</v>
      </c>
      <c r="F198" t="s">
        <v>960</v>
      </c>
      <c r="G198" t="s">
        <v>920</v>
      </c>
      <c r="H198" s="1">
        <f t="shared" si="51"/>
        <v>31.154416026</v>
      </c>
      <c r="I198" s="2">
        <f t="shared" si="52"/>
        <v>118.23409468055</v>
      </c>
    </row>
    <row r="199" spans="1:15" customFormat="1" hidden="1" x14ac:dyDescent="0.25">
      <c r="B199" t="s">
        <v>961</v>
      </c>
      <c r="C199" t="s">
        <v>962</v>
      </c>
      <c r="D199" t="s">
        <v>963</v>
      </c>
      <c r="E199" t="s">
        <v>964</v>
      </c>
      <c r="H199" s="1"/>
      <c r="I199" s="2"/>
      <c r="J199" s="3"/>
      <c r="L199" s="1"/>
    </row>
    <row r="200" spans="1:15" customFormat="1" hidden="1" x14ac:dyDescent="0.25">
      <c r="A200">
        <v>199</v>
      </c>
      <c r="B200" t="s">
        <v>965</v>
      </c>
      <c r="C200" t="s">
        <v>966</v>
      </c>
      <c r="D200" t="s">
        <v>967</v>
      </c>
      <c r="E200" t="s">
        <v>968</v>
      </c>
      <c r="F200" t="s">
        <v>969</v>
      </c>
      <c r="G200" t="s">
        <v>920</v>
      </c>
      <c r="H200" s="1">
        <f t="shared" si="51"/>
        <v>31.15521048395</v>
      </c>
      <c r="I200" s="2">
        <f t="shared" si="52"/>
        <v>118.23474218705</v>
      </c>
    </row>
    <row r="201" spans="1:15" customFormat="1" hidden="1" x14ac:dyDescent="0.25">
      <c r="B201" t="s">
        <v>970</v>
      </c>
      <c r="C201" t="s">
        <v>971</v>
      </c>
      <c r="D201" t="s">
        <v>972</v>
      </c>
      <c r="E201" t="s">
        <v>973</v>
      </c>
      <c r="H201" s="1"/>
      <c r="I201" s="2"/>
      <c r="J201" s="3"/>
      <c r="L201" s="1"/>
    </row>
    <row r="202" spans="1:15" customFormat="1" hidden="1" x14ac:dyDescent="0.25">
      <c r="B202" t="s">
        <v>974</v>
      </c>
      <c r="C202" t="s">
        <v>975</v>
      </c>
      <c r="D202" t="s">
        <v>976</v>
      </c>
      <c r="E202" t="s">
        <v>977</v>
      </c>
      <c r="H202" s="1"/>
      <c r="I202" s="2"/>
      <c r="J202" s="3"/>
      <c r="L202" s="1"/>
    </row>
    <row r="203" spans="1:15" customFormat="1" hidden="1" x14ac:dyDescent="0.25">
      <c r="A203">
        <v>202</v>
      </c>
      <c r="B203" t="s">
        <v>978</v>
      </c>
      <c r="C203" t="s">
        <v>979</v>
      </c>
      <c r="D203" t="s">
        <v>980</v>
      </c>
      <c r="E203" t="s">
        <v>981</v>
      </c>
      <c r="F203" t="s">
        <v>982</v>
      </c>
      <c r="G203" t="s">
        <v>920</v>
      </c>
      <c r="H203" s="1">
        <f t="shared" si="51"/>
        <v>31.154891399500002</v>
      </c>
      <c r="I203" s="2">
        <f t="shared" si="52"/>
        <v>118.2357192458</v>
      </c>
    </row>
    <row r="204" spans="1:15" customFormat="1" hidden="1" x14ac:dyDescent="0.25">
      <c r="A204">
        <v>203</v>
      </c>
      <c r="B204" t="s">
        <v>983</v>
      </c>
      <c r="C204" t="s">
        <v>984</v>
      </c>
      <c r="D204" t="s">
        <v>985</v>
      </c>
      <c r="E204" t="s">
        <v>986</v>
      </c>
      <c r="F204" t="s">
        <v>987</v>
      </c>
      <c r="G204" t="s">
        <v>920</v>
      </c>
      <c r="H204" s="1">
        <f t="shared" si="51"/>
        <v>31.153927077750001</v>
      </c>
      <c r="I204" s="2">
        <f t="shared" si="52"/>
        <v>118.2355221048</v>
      </c>
    </row>
    <row r="205" spans="1:15" customFormat="1" x14ac:dyDescent="0.25">
      <c r="A205">
        <v>204</v>
      </c>
      <c r="B205" t="s">
        <v>988</v>
      </c>
      <c r="C205" t="s">
        <v>989</v>
      </c>
      <c r="D205" t="s">
        <v>990</v>
      </c>
      <c r="E205" t="s">
        <v>991</v>
      </c>
      <c r="F205" t="s">
        <v>992</v>
      </c>
      <c r="G205" t="s">
        <v>838</v>
      </c>
      <c r="H205" s="1">
        <f t="shared" si="51"/>
        <v>31.154601892199999</v>
      </c>
      <c r="I205" s="2">
        <f t="shared" si="52"/>
        <v>118.23388994365</v>
      </c>
      <c r="J205" s="1">
        <f>H205-31.155238</f>
        <v>-6.3610780000189493E-4</v>
      </c>
      <c r="K205">
        <f>I205-118.235083</f>
        <v>-1.19305635000444E-3</v>
      </c>
      <c r="L205" s="1">
        <f>J205/0.00001</f>
        <v>-63.610780000189486</v>
      </c>
      <c r="M205">
        <f>(K205/0.000009)+100</f>
        <v>-32.561816667160002</v>
      </c>
      <c r="N205">
        <f>SQRT((L205*L205)+(M205*M205))</f>
        <v>71.46050123598522</v>
      </c>
      <c r="O205">
        <f t="shared" ref="O205" si="53">N205/70</f>
        <v>1.0208643033712175</v>
      </c>
    </row>
    <row r="206" spans="1:15" customFormat="1" hidden="1" x14ac:dyDescent="0.25">
      <c r="A206">
        <v>205</v>
      </c>
      <c r="B206" t="s">
        <v>993</v>
      </c>
      <c r="C206" t="s">
        <v>994</v>
      </c>
      <c r="D206" t="s">
        <v>995</v>
      </c>
      <c r="E206" t="s">
        <v>996</v>
      </c>
      <c r="F206" t="s">
        <v>997</v>
      </c>
      <c r="G206" t="s">
        <v>920</v>
      </c>
      <c r="H206" s="1">
        <f t="shared" si="51"/>
        <v>31.153744418400002</v>
      </c>
      <c r="I206" s="2">
        <f t="shared" si="52"/>
        <v>118.2349570781</v>
      </c>
    </row>
    <row r="207" spans="1:15" customFormat="1" x14ac:dyDescent="0.25">
      <c r="A207">
        <v>206</v>
      </c>
      <c r="B207" t="s">
        <v>998</v>
      </c>
      <c r="C207" t="s">
        <v>999</v>
      </c>
      <c r="D207" t="s">
        <v>1000</v>
      </c>
      <c r="E207" t="s">
        <v>1001</v>
      </c>
      <c r="F207" t="s">
        <v>1002</v>
      </c>
      <c r="G207" t="s">
        <v>838</v>
      </c>
      <c r="H207" s="1">
        <f t="shared" si="51"/>
        <v>31.15433748185</v>
      </c>
      <c r="I207" s="2">
        <f t="shared" si="52"/>
        <v>118.2338368252</v>
      </c>
      <c r="J207" s="1">
        <f t="shared" ref="J207:J209" si="54">H207-31.155238</f>
        <v>-9.0051815000080637E-4</v>
      </c>
      <c r="K207">
        <f t="shared" ref="K207:K209" si="55">I207-118.235083</f>
        <v>-1.2461748000021089E-3</v>
      </c>
      <c r="L207" s="1">
        <f t="shared" ref="L207:L209" si="56">J207/0.00001</f>
        <v>-90.051815000080623</v>
      </c>
      <c r="M207">
        <f t="shared" ref="M207:M209" si="57">(K207/0.000009)+100</f>
        <v>-38.463866666900998</v>
      </c>
      <c r="N207">
        <f t="shared" ref="N207:N209" si="58">SQRT((L207*L207)+(M207*M207))</f>
        <v>97.922410222470958</v>
      </c>
      <c r="O207">
        <f t="shared" ref="O207:O209" si="59">N207/70</f>
        <v>1.3988915746067281</v>
      </c>
    </row>
    <row r="208" spans="1:15" customFormat="1" x14ac:dyDescent="0.25">
      <c r="A208">
        <v>207</v>
      </c>
      <c r="B208" t="s">
        <v>1003</v>
      </c>
      <c r="C208" t="s">
        <v>1004</v>
      </c>
      <c r="D208" t="s">
        <v>1005</v>
      </c>
      <c r="E208" t="s">
        <v>1006</v>
      </c>
      <c r="F208" t="s">
        <v>1007</v>
      </c>
      <c r="G208" t="s">
        <v>838</v>
      </c>
      <c r="H208" s="1">
        <f t="shared" si="51"/>
        <v>31.1547543101</v>
      </c>
      <c r="I208" s="2">
        <f t="shared" si="52"/>
        <v>118.23384179909999</v>
      </c>
      <c r="J208" s="1">
        <f t="shared" si="54"/>
        <v>-4.8368990000113854E-4</v>
      </c>
      <c r="K208">
        <f t="shared" si="55"/>
        <v>-1.2412009000115631E-3</v>
      </c>
      <c r="L208" s="1">
        <f t="shared" si="56"/>
        <v>-48.368990000113847</v>
      </c>
      <c r="M208">
        <f t="shared" si="57"/>
        <v>-37.911211112395904</v>
      </c>
      <c r="N208">
        <f t="shared" si="58"/>
        <v>61.455830656169347</v>
      </c>
      <c r="O208">
        <f t="shared" si="59"/>
        <v>0.87794043794527643</v>
      </c>
    </row>
    <row r="209" spans="1:16" customFormat="1" x14ac:dyDescent="0.25">
      <c r="A209">
        <v>208</v>
      </c>
      <c r="B209" t="s">
        <v>1008</v>
      </c>
      <c r="C209" t="s">
        <v>1009</v>
      </c>
      <c r="D209" t="s">
        <v>1010</v>
      </c>
      <c r="E209" t="s">
        <v>1011</v>
      </c>
      <c r="F209" t="s">
        <v>1012</v>
      </c>
      <c r="G209" t="s">
        <v>838</v>
      </c>
      <c r="H209" s="1">
        <f t="shared" si="51"/>
        <v>31.1551059795</v>
      </c>
      <c r="I209" s="2">
        <f t="shared" si="52"/>
        <v>118.23398290554999</v>
      </c>
      <c r="J209" s="1">
        <f t="shared" si="54"/>
        <v>-1.3202050000060694E-4</v>
      </c>
      <c r="K209">
        <f t="shared" si="55"/>
        <v>-1.1000944500096921E-3</v>
      </c>
      <c r="L209" s="1">
        <f t="shared" si="56"/>
        <v>-13.202050000060693</v>
      </c>
      <c r="M209">
        <f t="shared" si="57"/>
        <v>-22.23271666774356</v>
      </c>
      <c r="N209">
        <f t="shared" si="58"/>
        <v>25.857065081564549</v>
      </c>
      <c r="O209">
        <f t="shared" si="59"/>
        <v>0.36938664402235072</v>
      </c>
    </row>
    <row r="210" spans="1:16" customFormat="1" x14ac:dyDescent="0.25">
      <c r="B210" t="s">
        <v>1013</v>
      </c>
      <c r="C210" t="s">
        <v>1014</v>
      </c>
      <c r="D210" t="s">
        <v>1015</v>
      </c>
      <c r="E210" t="s">
        <v>1016</v>
      </c>
      <c r="H210" s="1"/>
      <c r="I210" s="2"/>
      <c r="J210" s="1"/>
      <c r="L210" s="1"/>
    </row>
    <row r="211" spans="1:16" customFormat="1" hidden="1" x14ac:dyDescent="0.25">
      <c r="A211">
        <v>210</v>
      </c>
      <c r="B211" t="s">
        <v>1017</v>
      </c>
      <c r="C211" t="s">
        <v>1018</v>
      </c>
      <c r="D211" t="s">
        <v>1019</v>
      </c>
      <c r="E211" t="s">
        <v>1020</v>
      </c>
      <c r="F211" t="s">
        <v>1021</v>
      </c>
      <c r="G211" t="s">
        <v>920</v>
      </c>
      <c r="H211" s="1">
        <f t="shared" si="51"/>
        <v>31.153833539049998</v>
      </c>
      <c r="I211" s="2">
        <f t="shared" si="52"/>
        <v>118.2340832376</v>
      </c>
    </row>
    <row r="212" spans="1:16" customFormat="1" hidden="1" x14ac:dyDescent="0.25">
      <c r="A212">
        <v>211</v>
      </c>
      <c r="B212" t="s">
        <v>1022</v>
      </c>
      <c r="C212" t="s">
        <v>1023</v>
      </c>
      <c r="D212" t="s">
        <v>1024</v>
      </c>
      <c r="E212" t="s">
        <v>1025</v>
      </c>
      <c r="F212" t="s">
        <v>1026</v>
      </c>
      <c r="G212" t="s">
        <v>920</v>
      </c>
      <c r="H212" s="1">
        <f t="shared" si="51"/>
        <v>31.153773148600003</v>
      </c>
      <c r="I212" s="2">
        <f t="shared" si="52"/>
        <v>118.23515278709999</v>
      </c>
    </row>
    <row r="213" spans="1:16" customFormat="1" hidden="1" x14ac:dyDescent="0.25">
      <c r="A213">
        <v>212</v>
      </c>
      <c r="B213" t="s">
        <v>1027</v>
      </c>
      <c r="C213" t="s">
        <v>1028</v>
      </c>
      <c r="D213" t="s">
        <v>1029</v>
      </c>
      <c r="E213" t="s">
        <v>1030</v>
      </c>
      <c r="F213" t="s">
        <v>1031</v>
      </c>
      <c r="G213" t="s">
        <v>920</v>
      </c>
      <c r="H213" s="1">
        <f t="shared" si="51"/>
        <v>31.1537767656</v>
      </c>
      <c r="I213" s="2">
        <f t="shared" si="52"/>
        <v>118.23511460750001</v>
      </c>
    </row>
    <row r="214" spans="1:16" customFormat="1" hidden="1" x14ac:dyDescent="0.25">
      <c r="A214">
        <v>213</v>
      </c>
      <c r="B214" t="s">
        <v>1032</v>
      </c>
      <c r="C214" t="s">
        <v>1033</v>
      </c>
      <c r="D214" t="s">
        <v>1034</v>
      </c>
      <c r="E214" t="s">
        <v>1035</v>
      </c>
      <c r="F214" t="s">
        <v>1036</v>
      </c>
      <c r="G214" t="s">
        <v>920</v>
      </c>
      <c r="H214" s="1">
        <f t="shared" si="51"/>
        <v>31.154559385599999</v>
      </c>
      <c r="I214" s="2">
        <f t="shared" si="52"/>
        <v>118.23356908630001</v>
      </c>
    </row>
    <row r="215" spans="1:16" customFormat="1" hidden="1" x14ac:dyDescent="0.25">
      <c r="A215">
        <v>214</v>
      </c>
      <c r="B215" t="s">
        <v>1037</v>
      </c>
      <c r="C215" t="s">
        <v>1038</v>
      </c>
      <c r="D215" t="s">
        <v>1039</v>
      </c>
      <c r="E215" t="s">
        <v>1040</v>
      </c>
      <c r="F215" t="s">
        <v>1041</v>
      </c>
      <c r="G215" t="s">
        <v>920</v>
      </c>
      <c r="H215" s="1">
        <f t="shared" si="51"/>
        <v>31.155299577949997</v>
      </c>
      <c r="I215" s="2">
        <f t="shared" si="52"/>
        <v>118.23463003294999</v>
      </c>
    </row>
    <row r="216" spans="1:16" customFormat="1" hidden="1" x14ac:dyDescent="0.25">
      <c r="A216">
        <v>215</v>
      </c>
      <c r="B216" t="s">
        <v>1042</v>
      </c>
      <c r="C216" t="s">
        <v>1043</v>
      </c>
      <c r="D216" t="s">
        <v>1044</v>
      </c>
      <c r="E216" t="s">
        <v>1045</v>
      </c>
      <c r="F216" t="s">
        <v>1046</v>
      </c>
      <c r="G216" t="s">
        <v>920</v>
      </c>
      <c r="H216" s="1">
        <f t="shared" si="51"/>
        <v>31.155018685850003</v>
      </c>
      <c r="I216" s="2">
        <f t="shared" si="52"/>
        <v>118.23532262875</v>
      </c>
    </row>
    <row r="217" spans="1:16" customFormat="1" ht="2.25" customHeight="1" x14ac:dyDescent="0.25">
      <c r="A217">
        <v>216</v>
      </c>
      <c r="B217" t="s">
        <v>1047</v>
      </c>
      <c r="C217" t="s">
        <v>1048</v>
      </c>
      <c r="D217" t="s">
        <v>1049</v>
      </c>
      <c r="E217" t="s">
        <v>1050</v>
      </c>
      <c r="F217" t="s">
        <v>1051</v>
      </c>
      <c r="G217" t="s">
        <v>920</v>
      </c>
      <c r="H217" s="1">
        <f t="shared" si="51"/>
        <v>31.153972483449998</v>
      </c>
      <c r="I217" s="2">
        <f t="shared" si="52"/>
        <v>118.23535033735</v>
      </c>
    </row>
    <row r="218" spans="1:16" customFormat="1" x14ac:dyDescent="0.25">
      <c r="B218" t="s">
        <v>1052</v>
      </c>
      <c r="C218" t="s">
        <v>1053</v>
      </c>
      <c r="D218" t="s">
        <v>1054</v>
      </c>
      <c r="E218" t="s">
        <v>1055</v>
      </c>
      <c r="H218" s="1"/>
      <c r="I218" s="2"/>
      <c r="J218" s="1"/>
      <c r="L218" s="1"/>
    </row>
    <row r="219" spans="1:16" customFormat="1" hidden="1" x14ac:dyDescent="0.25">
      <c r="A219">
        <v>218</v>
      </c>
      <c r="B219" t="s">
        <v>1056</v>
      </c>
      <c r="C219" t="s">
        <v>1057</v>
      </c>
      <c r="D219" t="s">
        <v>1058</v>
      </c>
      <c r="E219" t="s">
        <v>1059</v>
      </c>
      <c r="F219" t="s">
        <v>1060</v>
      </c>
      <c r="G219" t="s">
        <v>920</v>
      </c>
      <c r="H219" s="1">
        <f t="shared" si="51"/>
        <v>31.153783779699999</v>
      </c>
      <c r="I219" s="2">
        <f t="shared" si="52"/>
        <v>118.23503184455001</v>
      </c>
    </row>
    <row r="220" spans="1:16" customFormat="1" x14ac:dyDescent="0.25">
      <c r="B220" t="s">
        <v>1061</v>
      </c>
      <c r="C220" t="s">
        <v>1062</v>
      </c>
      <c r="D220" t="s">
        <v>1063</v>
      </c>
      <c r="E220" t="s">
        <v>1064</v>
      </c>
      <c r="H220" s="1"/>
      <c r="I220" s="2"/>
      <c r="J220" s="1"/>
      <c r="L220" s="1"/>
    </row>
    <row r="221" spans="1:16" customFormat="1" x14ac:dyDescent="0.25">
      <c r="A221">
        <v>220</v>
      </c>
      <c r="B221" t="s">
        <v>1065</v>
      </c>
      <c r="C221" t="s">
        <v>1066</v>
      </c>
      <c r="D221" t="s">
        <v>1067</v>
      </c>
      <c r="E221" t="s">
        <v>1068</v>
      </c>
      <c r="F221" t="s">
        <v>1069</v>
      </c>
      <c r="G221" t="s">
        <v>838</v>
      </c>
      <c r="H221" s="1">
        <f t="shared" si="51"/>
        <v>31.155036557700001</v>
      </c>
      <c r="I221" s="2">
        <f t="shared" si="52"/>
        <v>118.23370644049999</v>
      </c>
      <c r="J221" s="1">
        <f t="shared" ref="J221:J237" si="60">H221-31.155238</f>
        <v>-2.0144229999985441E-4</v>
      </c>
      <c r="K221">
        <f t="shared" ref="K221:K238" si="61">I221-118.235083</f>
        <v>-1.3765595000165831E-3</v>
      </c>
      <c r="L221" s="1">
        <f t="shared" ref="L221:L238" si="62">J221/0.00001</f>
        <v>-20.144229999985441</v>
      </c>
      <c r="M221">
        <f t="shared" ref="M221:M238" si="63">(K221/0.000009)+100</f>
        <v>-52.951055557398121</v>
      </c>
      <c r="N221">
        <f t="shared" ref="N221:N238" si="64">SQRT((L221*L221)+(M221*M221))</f>
        <v>56.653369599124247</v>
      </c>
      <c r="O221">
        <f t="shared" ref="O221:O238" si="65">N221/70</f>
        <v>0.80933385141606062</v>
      </c>
      <c r="P221">
        <f>AVERAGE(O222:O237)</f>
        <v>0.83415216166460016</v>
      </c>
    </row>
    <row r="222" spans="1:16" customFormat="1" x14ac:dyDescent="0.25">
      <c r="A222">
        <v>221</v>
      </c>
      <c r="B222" t="s">
        <v>1070</v>
      </c>
      <c r="C222" t="s">
        <v>1071</v>
      </c>
      <c r="D222" t="s">
        <v>1072</v>
      </c>
      <c r="E222" t="s">
        <v>1073</v>
      </c>
      <c r="F222" t="s">
        <v>1074</v>
      </c>
      <c r="G222" t="s">
        <v>838</v>
      </c>
      <c r="H222" s="1">
        <f t="shared" si="51"/>
        <v>31.155302016450001</v>
      </c>
      <c r="I222" s="2">
        <f t="shared" si="52"/>
        <v>118.23439700189999</v>
      </c>
      <c r="J222" s="1">
        <f t="shared" si="60"/>
        <v>6.4016450000536906E-5</v>
      </c>
      <c r="K222">
        <f t="shared" si="61"/>
        <v>-6.8599810001046535E-4</v>
      </c>
      <c r="L222" s="1">
        <f t="shared" si="62"/>
        <v>6.4016450000536897</v>
      </c>
      <c r="M222">
        <f t="shared" si="63"/>
        <v>23.777988887726067</v>
      </c>
      <c r="N222">
        <f t="shared" si="64"/>
        <v>24.624658662640112</v>
      </c>
      <c r="O222">
        <f t="shared" si="65"/>
        <v>0.35178083803771587</v>
      </c>
    </row>
    <row r="223" spans="1:16" customFormat="1" x14ac:dyDescent="0.25">
      <c r="B223" t="s">
        <v>1075</v>
      </c>
      <c r="C223" t="s">
        <v>1076</v>
      </c>
      <c r="D223" t="s">
        <v>1077</v>
      </c>
      <c r="E223" t="s">
        <v>1078</v>
      </c>
      <c r="H223" s="1"/>
      <c r="I223" s="2"/>
      <c r="J223" s="1"/>
      <c r="L223" s="1"/>
    </row>
    <row r="224" spans="1:16" customFormat="1" x14ac:dyDescent="0.25">
      <c r="B224" t="s">
        <v>1079</v>
      </c>
      <c r="C224" t="s">
        <v>1080</v>
      </c>
      <c r="D224" t="s">
        <v>1081</v>
      </c>
      <c r="E224" t="s">
        <v>1082</v>
      </c>
      <c r="H224" s="1"/>
      <c r="I224" s="2"/>
      <c r="J224" s="1"/>
      <c r="L224" s="1"/>
    </row>
    <row r="225" spans="1:16" customFormat="1" x14ac:dyDescent="0.25">
      <c r="B225" t="s">
        <v>1083</v>
      </c>
      <c r="C225" t="s">
        <v>1084</v>
      </c>
      <c r="D225" t="s">
        <v>1085</v>
      </c>
      <c r="E225" t="s">
        <v>1086</v>
      </c>
      <c r="H225" s="1"/>
      <c r="I225" s="2"/>
      <c r="J225" s="1"/>
      <c r="L225" s="1"/>
    </row>
    <row r="226" spans="1:16" customFormat="1" x14ac:dyDescent="0.25">
      <c r="B226" t="s">
        <v>1087</v>
      </c>
      <c r="C226" t="s">
        <v>1088</v>
      </c>
      <c r="D226" t="s">
        <v>1089</v>
      </c>
      <c r="E226" t="s">
        <v>1090</v>
      </c>
      <c r="H226" s="1"/>
      <c r="I226" s="2"/>
      <c r="J226" s="1"/>
      <c r="L226" s="1"/>
    </row>
    <row r="227" spans="1:16" customFormat="1" x14ac:dyDescent="0.25">
      <c r="B227" t="s">
        <v>1091</v>
      </c>
      <c r="C227" t="s">
        <v>1092</v>
      </c>
      <c r="D227" t="s">
        <v>1093</v>
      </c>
      <c r="E227" t="s">
        <v>1094</v>
      </c>
      <c r="H227" s="1"/>
      <c r="I227" s="2"/>
      <c r="J227" s="1"/>
      <c r="L227" s="1"/>
    </row>
    <row r="228" spans="1:16" customFormat="1" x14ac:dyDescent="0.25">
      <c r="A228">
        <v>227</v>
      </c>
      <c r="B228" t="s">
        <v>1095</v>
      </c>
      <c r="C228" t="s">
        <v>1096</v>
      </c>
      <c r="D228" t="s">
        <v>1097</v>
      </c>
      <c r="E228" t="s">
        <v>1098</v>
      </c>
      <c r="F228" t="s">
        <v>1099</v>
      </c>
      <c r="G228" t="s">
        <v>838</v>
      </c>
      <c r="H228" s="1">
        <f t="shared" si="51"/>
        <v>31.155336820549998</v>
      </c>
      <c r="I228" s="2">
        <f t="shared" si="52"/>
        <v>118.23447255880001</v>
      </c>
      <c r="J228" s="1">
        <f t="shared" si="60"/>
        <v>9.8820549997213902E-5</v>
      </c>
      <c r="K228">
        <f t="shared" si="61"/>
        <v>-6.1044119999564828E-4</v>
      </c>
      <c r="L228" s="1">
        <f t="shared" si="62"/>
        <v>9.8820549997213902</v>
      </c>
      <c r="M228">
        <f t="shared" si="63"/>
        <v>32.173200000483533</v>
      </c>
      <c r="N228">
        <f t="shared" si="64"/>
        <v>33.656645841328753</v>
      </c>
      <c r="O228">
        <f t="shared" si="65"/>
        <v>0.48080922630469647</v>
      </c>
    </row>
    <row r="229" spans="1:16" customFormat="1" x14ac:dyDescent="0.25">
      <c r="A229">
        <v>228</v>
      </c>
      <c r="B229" t="s">
        <v>1100</v>
      </c>
      <c r="C229" t="s">
        <v>1101</v>
      </c>
      <c r="D229" t="s">
        <v>1102</v>
      </c>
      <c r="E229" t="s">
        <v>1103</v>
      </c>
      <c r="F229" t="s">
        <v>1104</v>
      </c>
      <c r="G229" t="s">
        <v>838</v>
      </c>
      <c r="H229" s="1">
        <f t="shared" si="51"/>
        <v>31.155298319050001</v>
      </c>
      <c r="I229" s="2">
        <f t="shared" si="52"/>
        <v>118.23419849775</v>
      </c>
      <c r="J229" s="1">
        <f t="shared" si="60"/>
        <v>6.0319050000146035E-5</v>
      </c>
      <c r="K229">
        <f t="shared" si="61"/>
        <v>-8.8450225000258342E-4</v>
      </c>
      <c r="L229" s="1">
        <f t="shared" si="62"/>
        <v>6.0319050000146026</v>
      </c>
      <c r="M229">
        <f t="shared" si="63"/>
        <v>1.7219722219351752</v>
      </c>
      <c r="N229">
        <f t="shared" si="64"/>
        <v>6.2728834089529775</v>
      </c>
      <c r="O229">
        <f t="shared" si="65"/>
        <v>8.9612620127899681E-2</v>
      </c>
    </row>
    <row r="230" spans="1:16" customFormat="1" x14ac:dyDescent="0.25">
      <c r="A230">
        <v>229</v>
      </c>
      <c r="B230" t="s">
        <v>1105</v>
      </c>
      <c r="C230" t="s">
        <v>1106</v>
      </c>
      <c r="D230" t="s">
        <v>1107</v>
      </c>
      <c r="E230" t="s">
        <v>1108</v>
      </c>
      <c r="F230" t="s">
        <v>1109</v>
      </c>
      <c r="G230" t="s">
        <v>838</v>
      </c>
      <c r="H230" s="1">
        <f t="shared" si="51"/>
        <v>31.155257422649999</v>
      </c>
      <c r="I230" s="2">
        <f t="shared" si="52"/>
        <v>118.23479386664999</v>
      </c>
      <c r="J230" s="1">
        <f t="shared" si="60"/>
        <v>1.9422649998546149E-5</v>
      </c>
      <c r="K230">
        <f t="shared" si="61"/>
        <v>-2.891333500087967E-4</v>
      </c>
      <c r="L230" s="1">
        <f t="shared" si="62"/>
        <v>1.9422649998546146</v>
      </c>
      <c r="M230">
        <f t="shared" si="63"/>
        <v>67.874072221244802</v>
      </c>
      <c r="N230">
        <f t="shared" si="64"/>
        <v>67.901856183939586</v>
      </c>
      <c r="O230">
        <f t="shared" si="65"/>
        <v>0.97002651691342268</v>
      </c>
    </row>
    <row r="231" spans="1:16" customFormat="1" ht="14.25" customHeight="1" x14ac:dyDescent="0.25">
      <c r="A231">
        <v>230</v>
      </c>
      <c r="B231" t="s">
        <v>1110</v>
      </c>
      <c r="C231" t="s">
        <v>1111</v>
      </c>
      <c r="D231" t="s">
        <v>1112</v>
      </c>
      <c r="E231" t="s">
        <v>1113</v>
      </c>
      <c r="F231" t="s">
        <v>1114</v>
      </c>
      <c r="G231" t="s">
        <v>838</v>
      </c>
      <c r="H231" s="1">
        <f t="shared" si="51"/>
        <v>31.154460514150003</v>
      </c>
      <c r="I231" s="2">
        <f t="shared" si="52"/>
        <v>118.23377132645001</v>
      </c>
      <c r="J231" s="1">
        <f t="shared" si="60"/>
        <v>-7.7748584999781656E-4</v>
      </c>
      <c r="K231">
        <f t="shared" si="61"/>
        <v>-1.3116735499920651E-3</v>
      </c>
      <c r="L231" s="1">
        <f t="shared" si="62"/>
        <v>-77.748584999781656</v>
      </c>
      <c r="M231">
        <f t="shared" si="63"/>
        <v>-45.741505554673893</v>
      </c>
      <c r="N231">
        <f t="shared" si="64"/>
        <v>90.20602973125763</v>
      </c>
      <c r="O231">
        <f t="shared" si="65"/>
        <v>1.2886575675893948</v>
      </c>
      <c r="P231">
        <f>AVERAGE(O237:O252)</f>
        <v>1.4301050102569293</v>
      </c>
    </row>
    <row r="232" spans="1:16" customFormat="1" x14ac:dyDescent="0.25">
      <c r="B232" t="s">
        <v>1115</v>
      </c>
      <c r="C232" t="s">
        <v>1116</v>
      </c>
      <c r="D232" t="s">
        <v>1117</v>
      </c>
      <c r="E232" t="s">
        <v>1118</v>
      </c>
      <c r="H232" s="1"/>
      <c r="I232" s="2"/>
      <c r="J232" s="1"/>
      <c r="L232" s="1"/>
    </row>
    <row r="233" spans="1:16" customFormat="1" x14ac:dyDescent="0.25">
      <c r="B233" t="s">
        <v>1119</v>
      </c>
      <c r="C233" t="s">
        <v>1120</v>
      </c>
      <c r="D233" t="s">
        <v>1121</v>
      </c>
      <c r="E233" t="s">
        <v>1122</v>
      </c>
      <c r="H233" s="1"/>
      <c r="I233" s="2"/>
      <c r="J233" s="1"/>
      <c r="L233" s="1"/>
    </row>
    <row r="234" spans="1:16" customFormat="1" x14ac:dyDescent="0.25">
      <c r="B234" t="s">
        <v>1123</v>
      </c>
      <c r="C234" t="s">
        <v>1124</v>
      </c>
      <c r="D234" t="s">
        <v>1125</v>
      </c>
      <c r="E234" t="s">
        <v>1126</v>
      </c>
      <c r="H234" s="1"/>
      <c r="I234" s="2"/>
      <c r="J234" s="1"/>
      <c r="L234" s="1"/>
    </row>
    <row r="235" spans="1:16" customFormat="1" x14ac:dyDescent="0.25">
      <c r="A235">
        <v>234</v>
      </c>
      <c r="B235" t="s">
        <v>1127</v>
      </c>
      <c r="C235" t="s">
        <v>1128</v>
      </c>
      <c r="D235" t="s">
        <v>1129</v>
      </c>
      <c r="E235" t="s">
        <v>1130</v>
      </c>
      <c r="F235" t="s">
        <v>1131</v>
      </c>
      <c r="G235" t="s">
        <v>838</v>
      </c>
      <c r="H235" s="1">
        <f t="shared" si="51"/>
        <v>31.154874038100001</v>
      </c>
      <c r="I235" s="2">
        <f t="shared" si="52"/>
        <v>118.23376944020001</v>
      </c>
      <c r="J235" s="1">
        <f t="shared" si="60"/>
        <v>-3.6396189999976514E-4</v>
      </c>
      <c r="K235">
        <f t="shared" si="61"/>
        <v>-1.3135597999962556E-3</v>
      </c>
      <c r="L235" s="1">
        <f t="shared" si="62"/>
        <v>-36.396189999976514</v>
      </c>
      <c r="M235">
        <f t="shared" si="63"/>
        <v>-45.951088888472839</v>
      </c>
      <c r="N235">
        <f t="shared" si="64"/>
        <v>58.618983414511057</v>
      </c>
      <c r="O235">
        <f t="shared" si="65"/>
        <v>0.83741404877872938</v>
      </c>
    </row>
    <row r="236" spans="1:16" customFormat="1" x14ac:dyDescent="0.25">
      <c r="A236">
        <v>235</v>
      </c>
      <c r="B236" t="s">
        <v>1132</v>
      </c>
      <c r="C236" t="s">
        <v>1133</v>
      </c>
      <c r="D236" t="s">
        <v>1134</v>
      </c>
      <c r="E236" t="s">
        <v>1135</v>
      </c>
      <c r="F236" t="s">
        <v>1136</v>
      </c>
      <c r="G236" t="s">
        <v>838</v>
      </c>
      <c r="H236" s="1">
        <f t="shared" si="51"/>
        <v>31.154419521599998</v>
      </c>
      <c r="I236" s="2">
        <f t="shared" si="52"/>
        <v>118.23403485885001</v>
      </c>
      <c r="J236" s="1">
        <f t="shared" si="60"/>
        <v>-8.1847840000293104E-4</v>
      </c>
      <c r="K236">
        <f t="shared" si="61"/>
        <v>-1.0481411499938531E-3</v>
      </c>
      <c r="L236" s="1">
        <f t="shared" si="62"/>
        <v>-81.847840000293104</v>
      </c>
      <c r="M236">
        <f t="shared" si="63"/>
        <v>-16.460127777094783</v>
      </c>
      <c r="N236">
        <f t="shared" si="64"/>
        <v>83.48655412191755</v>
      </c>
      <c r="O236">
        <f t="shared" si="65"/>
        <v>1.1926650588845364</v>
      </c>
    </row>
    <row r="237" spans="1:16" customFormat="1" x14ac:dyDescent="0.25">
      <c r="A237">
        <v>236</v>
      </c>
      <c r="B237" t="s">
        <v>1137</v>
      </c>
      <c r="C237" t="s">
        <v>1138</v>
      </c>
      <c r="D237" t="s">
        <v>1139</v>
      </c>
      <c r="E237" t="s">
        <v>1140</v>
      </c>
      <c r="F237" t="s">
        <v>1141</v>
      </c>
      <c r="G237" t="s">
        <v>838</v>
      </c>
      <c r="H237" s="1">
        <f t="shared" si="51"/>
        <v>31.1545653242</v>
      </c>
      <c r="I237" s="2">
        <f t="shared" si="52"/>
        <v>118.23487735165</v>
      </c>
      <c r="J237" s="1">
        <f t="shared" si="60"/>
        <v>-6.7267580000063276E-4</v>
      </c>
      <c r="K237">
        <f t="shared" si="61"/>
        <v>-2.056483500041395E-4</v>
      </c>
      <c r="L237" s="1">
        <f t="shared" si="62"/>
        <v>-67.267580000063276</v>
      </c>
      <c r="M237">
        <f t="shared" si="63"/>
        <v>77.150183332873382</v>
      </c>
      <c r="N237">
        <f t="shared" si="64"/>
        <v>102.35759916762842</v>
      </c>
      <c r="O237">
        <f t="shared" si="65"/>
        <v>1.4622514166804059</v>
      </c>
    </row>
    <row r="238" spans="1:16" customFormat="1" x14ac:dyDescent="0.25">
      <c r="A238">
        <v>237</v>
      </c>
      <c r="B238" t="s">
        <v>1142</v>
      </c>
      <c r="C238" t="s">
        <v>1143</v>
      </c>
      <c r="D238" t="s">
        <v>1144</v>
      </c>
      <c r="E238" t="s">
        <v>1145</v>
      </c>
      <c r="F238" t="s">
        <v>1146</v>
      </c>
      <c r="G238" t="s">
        <v>838</v>
      </c>
      <c r="H238" s="1">
        <f t="shared" si="51"/>
        <v>31.154523675500002</v>
      </c>
      <c r="I238" s="2">
        <f>(D238+E238)/2</f>
        <v>118.23502534939999</v>
      </c>
      <c r="J238" s="3">
        <f>H238-31.154238</f>
        <v>2.8567550000246911E-4</v>
      </c>
      <c r="K238">
        <f t="shared" si="61"/>
        <v>-5.7650600012948416E-5</v>
      </c>
      <c r="L238" s="1">
        <f t="shared" si="62"/>
        <v>28.567550000246907</v>
      </c>
      <c r="M238">
        <f t="shared" si="63"/>
        <v>93.594377776339059</v>
      </c>
      <c r="N238">
        <f t="shared" si="64"/>
        <v>97.857102268341663</v>
      </c>
      <c r="O238">
        <f t="shared" si="65"/>
        <v>1.3979586038334524</v>
      </c>
    </row>
    <row r="239" spans="1:16" customFormat="1" hidden="1" x14ac:dyDescent="0.25">
      <c r="B239" t="s">
        <v>1147</v>
      </c>
      <c r="C239" t="s">
        <v>1148</v>
      </c>
      <c r="D239" t="s">
        <v>1149</v>
      </c>
      <c r="E239" t="s">
        <v>1150</v>
      </c>
      <c r="H239" s="1"/>
      <c r="I239" s="2"/>
      <c r="J239" s="3"/>
      <c r="L239" s="1"/>
    </row>
    <row r="240" spans="1:16" customFormat="1" hidden="1" x14ac:dyDescent="0.25">
      <c r="A240">
        <v>239</v>
      </c>
      <c r="B240" t="s">
        <v>1151</v>
      </c>
      <c r="C240" t="s">
        <v>1152</v>
      </c>
      <c r="D240" t="s">
        <v>1153</v>
      </c>
      <c r="E240" t="s">
        <v>1154</v>
      </c>
      <c r="F240" t="s">
        <v>1155</v>
      </c>
      <c r="G240" t="s">
        <v>833</v>
      </c>
      <c r="H240" s="1">
        <f t="shared" si="51"/>
        <v>31.1549768647</v>
      </c>
      <c r="I240" s="2">
        <f t="shared" si="52"/>
        <v>118.23238994145001</v>
      </c>
    </row>
    <row r="241" spans="1:12" customFormat="1" hidden="1" x14ac:dyDescent="0.25">
      <c r="A241">
        <v>240</v>
      </c>
      <c r="B241" t="s">
        <v>1156</v>
      </c>
      <c r="C241" t="s">
        <v>1157</v>
      </c>
      <c r="D241" t="s">
        <v>1158</v>
      </c>
      <c r="E241" t="s">
        <v>1159</v>
      </c>
      <c r="F241" t="s">
        <v>1160</v>
      </c>
      <c r="G241" t="s">
        <v>920</v>
      </c>
      <c r="H241" s="1">
        <f t="shared" si="51"/>
        <v>31.153386936050001</v>
      </c>
      <c r="I241" s="2">
        <f t="shared" si="52"/>
        <v>118.23487826409999</v>
      </c>
    </row>
    <row r="242" spans="1:12" customFormat="1" hidden="1" x14ac:dyDescent="0.25">
      <c r="B242" t="s">
        <v>1161</v>
      </c>
      <c r="C242" t="s">
        <v>1162</v>
      </c>
      <c r="D242" t="s">
        <v>1163</v>
      </c>
      <c r="E242" t="s">
        <v>1164</v>
      </c>
      <c r="H242" s="1"/>
      <c r="I242" s="2"/>
      <c r="J242" s="3"/>
      <c r="L242" s="1"/>
    </row>
    <row r="243" spans="1:12" customFormat="1" hidden="1" x14ac:dyDescent="0.25">
      <c r="A243">
        <v>242</v>
      </c>
      <c r="B243" t="s">
        <v>1165</v>
      </c>
      <c r="C243" t="s">
        <v>1166</v>
      </c>
      <c r="D243" t="s">
        <v>1167</v>
      </c>
      <c r="E243" t="s">
        <v>1168</v>
      </c>
      <c r="F243" t="s">
        <v>1169</v>
      </c>
      <c r="G243" t="s">
        <v>833</v>
      </c>
      <c r="H243" s="1">
        <f t="shared" si="51"/>
        <v>31.153873357750001</v>
      </c>
      <c r="I243" s="2">
        <f t="shared" si="52"/>
        <v>118.23734179774999</v>
      </c>
    </row>
    <row r="244" spans="1:12" customFormat="1" hidden="1" x14ac:dyDescent="0.25">
      <c r="A244">
        <v>243</v>
      </c>
      <c r="B244" t="s">
        <v>1170</v>
      </c>
      <c r="C244" t="s">
        <v>1171</v>
      </c>
      <c r="D244" t="s">
        <v>1172</v>
      </c>
      <c r="E244" t="s">
        <v>1173</v>
      </c>
      <c r="F244" t="s">
        <v>1174</v>
      </c>
      <c r="G244" t="s">
        <v>1175</v>
      </c>
      <c r="H244" s="1">
        <f t="shared" si="51"/>
        <v>31.153845202950002</v>
      </c>
      <c r="I244" s="2">
        <f t="shared" si="52"/>
        <v>118.23629409820001</v>
      </c>
    </row>
    <row r="245" spans="1:12" customFormat="1" hidden="1" x14ac:dyDescent="0.25">
      <c r="A245">
        <v>244</v>
      </c>
      <c r="B245" t="s">
        <v>1176</v>
      </c>
      <c r="C245" t="s">
        <v>1177</v>
      </c>
      <c r="D245" t="s">
        <v>1178</v>
      </c>
      <c r="E245" t="s">
        <v>1179</v>
      </c>
      <c r="F245" t="s">
        <v>1180</v>
      </c>
      <c r="G245" t="s">
        <v>1175</v>
      </c>
      <c r="H245" s="1">
        <f t="shared" si="51"/>
        <v>31.153655468499998</v>
      </c>
      <c r="I245" s="2">
        <f t="shared" si="52"/>
        <v>118.23398117745</v>
      </c>
    </row>
    <row r="246" spans="1:12" customFormat="1" hidden="1" x14ac:dyDescent="0.25">
      <c r="A246">
        <v>245</v>
      </c>
      <c r="B246" t="s">
        <v>1181</v>
      </c>
      <c r="C246" t="s">
        <v>1182</v>
      </c>
      <c r="D246" t="s">
        <v>1183</v>
      </c>
      <c r="E246" t="s">
        <v>1184</v>
      </c>
      <c r="F246" t="s">
        <v>1185</v>
      </c>
      <c r="G246" t="s">
        <v>1175</v>
      </c>
      <c r="H246" s="1">
        <f t="shared" si="51"/>
        <v>31.151414049099998</v>
      </c>
      <c r="I246" s="2">
        <f t="shared" si="52"/>
        <v>118.23581069215</v>
      </c>
    </row>
    <row r="247" spans="1:12" customFormat="1" hidden="1" x14ac:dyDescent="0.25">
      <c r="A247">
        <v>246</v>
      </c>
      <c r="B247" t="s">
        <v>1186</v>
      </c>
      <c r="C247" t="s">
        <v>1187</v>
      </c>
      <c r="D247" t="s">
        <v>1188</v>
      </c>
      <c r="E247" t="s">
        <v>1189</v>
      </c>
      <c r="F247" t="s">
        <v>1190</v>
      </c>
      <c r="G247" t="s">
        <v>1175</v>
      </c>
      <c r="H247" s="1">
        <f t="shared" si="51"/>
        <v>31.152343976799997</v>
      </c>
      <c r="I247" s="2">
        <f t="shared" si="52"/>
        <v>118.23494000720001</v>
      </c>
    </row>
    <row r="248" spans="1:12" customFormat="1" hidden="1" x14ac:dyDescent="0.25">
      <c r="A248">
        <v>247</v>
      </c>
      <c r="B248" t="s">
        <v>1191</v>
      </c>
      <c r="C248" t="s">
        <v>1192</v>
      </c>
      <c r="D248" t="s">
        <v>1193</v>
      </c>
      <c r="E248" t="s">
        <v>1194</v>
      </c>
      <c r="F248" t="s">
        <v>1195</v>
      </c>
      <c r="G248" t="s">
        <v>1175</v>
      </c>
      <c r="H248" s="1">
        <f t="shared" si="51"/>
        <v>31.151899019150001</v>
      </c>
      <c r="I248" s="2">
        <f t="shared" si="52"/>
        <v>118.23484386275</v>
      </c>
    </row>
    <row r="249" spans="1:12" customFormat="1" hidden="1" x14ac:dyDescent="0.25">
      <c r="A249">
        <v>248</v>
      </c>
      <c r="B249" t="s">
        <v>1196</v>
      </c>
      <c r="C249" t="s">
        <v>1197</v>
      </c>
      <c r="D249" t="s">
        <v>1198</v>
      </c>
      <c r="E249" t="s">
        <v>1199</v>
      </c>
      <c r="F249" t="s">
        <v>1200</v>
      </c>
      <c r="G249" t="s">
        <v>1175</v>
      </c>
      <c r="H249" s="1">
        <f t="shared" si="51"/>
        <v>31.151002472750001</v>
      </c>
      <c r="I249" s="2">
        <f t="shared" si="52"/>
        <v>118.23586527735</v>
      </c>
    </row>
    <row r="250" spans="1:12" customFormat="1" hidden="1" x14ac:dyDescent="0.25">
      <c r="A250">
        <v>249</v>
      </c>
      <c r="B250" t="s">
        <v>1201</v>
      </c>
      <c r="C250" t="s">
        <v>1202</v>
      </c>
      <c r="D250" t="s">
        <v>1203</v>
      </c>
      <c r="E250" t="s">
        <v>1204</v>
      </c>
      <c r="F250" t="s">
        <v>1205</v>
      </c>
      <c r="G250" t="s">
        <v>1206</v>
      </c>
      <c r="H250" s="1">
        <f t="shared" si="51"/>
        <v>31.150517367799999</v>
      </c>
      <c r="I250" s="2">
        <f t="shared" si="52"/>
        <v>118.23556906515</v>
      </c>
    </row>
    <row r="251" spans="1:12" customFormat="1" hidden="1" x14ac:dyDescent="0.25">
      <c r="A251">
        <v>250</v>
      </c>
      <c r="B251" t="s">
        <v>1207</v>
      </c>
      <c r="C251" t="s">
        <v>1208</v>
      </c>
      <c r="D251" t="s">
        <v>1209</v>
      </c>
      <c r="E251" t="s">
        <v>1210</v>
      </c>
      <c r="F251" t="s">
        <v>1211</v>
      </c>
      <c r="G251" t="s">
        <v>1206</v>
      </c>
      <c r="H251" s="1">
        <f t="shared" si="51"/>
        <v>31.149665262950002</v>
      </c>
      <c r="I251" s="2">
        <f t="shared" si="52"/>
        <v>118.23676506450001</v>
      </c>
    </row>
    <row r="252" spans="1:12" customFormat="1" hidden="1" x14ac:dyDescent="0.25">
      <c r="A252">
        <v>251</v>
      </c>
      <c r="B252" t="s">
        <v>1212</v>
      </c>
      <c r="C252" t="s">
        <v>1213</v>
      </c>
      <c r="D252" t="s">
        <v>1214</v>
      </c>
      <c r="E252" t="s">
        <v>1215</v>
      </c>
      <c r="F252" t="s">
        <v>1216</v>
      </c>
      <c r="G252" t="s">
        <v>1217</v>
      </c>
      <c r="H252" s="1">
        <f t="shared" si="51"/>
        <v>31.150052592049999</v>
      </c>
      <c r="I252" s="2">
        <f t="shared" si="52"/>
        <v>118.23517421790001</v>
      </c>
    </row>
    <row r="253" spans="1:12" customFormat="1" hidden="1" x14ac:dyDescent="0.25">
      <c r="A253">
        <v>252</v>
      </c>
      <c r="B253" t="s">
        <v>1218</v>
      </c>
      <c r="C253" t="s">
        <v>1219</v>
      </c>
      <c r="D253" t="s">
        <v>1220</v>
      </c>
      <c r="E253" t="s">
        <v>1221</v>
      </c>
      <c r="F253" t="s">
        <v>1222</v>
      </c>
      <c r="G253" t="s">
        <v>1217</v>
      </c>
      <c r="H253" s="1">
        <f t="shared" si="51"/>
        <v>31.151204231400001</v>
      </c>
      <c r="I253" s="2">
        <f t="shared" si="52"/>
        <v>118.2355596913</v>
      </c>
    </row>
    <row r="254" spans="1:12" customFormat="1" x14ac:dyDescent="0.25">
      <c r="B254" t="s">
        <v>1223</v>
      </c>
      <c r="C254" t="s">
        <v>1224</v>
      </c>
      <c r="D254" t="s">
        <v>1225</v>
      </c>
      <c r="E254" t="s">
        <v>1226</v>
      </c>
      <c r="H254" s="1"/>
      <c r="I254" s="2"/>
      <c r="J254" s="1"/>
      <c r="L254" s="1"/>
    </row>
    <row r="255" spans="1:12" customFormat="1" x14ac:dyDescent="0.25">
      <c r="B255" t="s">
        <v>1227</v>
      </c>
      <c r="C255" t="s">
        <v>1228</v>
      </c>
      <c r="D255" t="s">
        <v>1229</v>
      </c>
      <c r="E255" t="s">
        <v>1230</v>
      </c>
      <c r="H255" s="1"/>
      <c r="I255" s="2"/>
      <c r="J255" s="1"/>
      <c r="L255" s="1"/>
    </row>
    <row r="256" spans="1:12" customFormat="1" hidden="1" x14ac:dyDescent="0.25">
      <c r="A256">
        <v>255</v>
      </c>
      <c r="B256" t="s">
        <v>1231</v>
      </c>
      <c r="C256" t="s">
        <v>1232</v>
      </c>
      <c r="D256" t="s">
        <v>1233</v>
      </c>
      <c r="E256" t="s">
        <v>1234</v>
      </c>
      <c r="F256" t="s">
        <v>1235</v>
      </c>
      <c r="G256" t="s">
        <v>1236</v>
      </c>
      <c r="H256" s="1">
        <f t="shared" si="51"/>
        <v>31.150603273649999</v>
      </c>
      <c r="I256" s="2">
        <f t="shared" si="52"/>
        <v>118.23418635794999</v>
      </c>
    </row>
    <row r="257" spans="1:12" customFormat="1" hidden="1" x14ac:dyDescent="0.25">
      <c r="B257" t="s">
        <v>1237</v>
      </c>
      <c r="C257" t="s">
        <v>1238</v>
      </c>
      <c r="D257" t="s">
        <v>1239</v>
      </c>
      <c r="E257" t="s">
        <v>1240</v>
      </c>
      <c r="H257" s="1"/>
      <c r="I257" s="2"/>
      <c r="J257" s="3"/>
      <c r="L257" s="1"/>
    </row>
    <row r="258" spans="1:12" customFormat="1" x14ac:dyDescent="0.25">
      <c r="B258" t="s">
        <v>1241</v>
      </c>
      <c r="C258" t="s">
        <v>1242</v>
      </c>
      <c r="D258" t="s">
        <v>1243</v>
      </c>
      <c r="E258" t="s">
        <v>1244</v>
      </c>
      <c r="H258" s="1"/>
      <c r="I258" s="2"/>
      <c r="J258" s="1"/>
      <c r="L258" s="1"/>
    </row>
    <row r="259" spans="1:12" customFormat="1" hidden="1" x14ac:dyDescent="0.25">
      <c r="A259">
        <v>258</v>
      </c>
      <c r="B259" t="s">
        <v>1245</v>
      </c>
      <c r="C259" t="s">
        <v>1246</v>
      </c>
      <c r="D259" t="s">
        <v>1247</v>
      </c>
      <c r="E259" t="s">
        <v>1248</v>
      </c>
      <c r="F259" t="s">
        <v>1249</v>
      </c>
      <c r="G259" t="s">
        <v>1236</v>
      </c>
      <c r="H259" s="1">
        <f t="shared" ref="H259:H322" si="66">(B259+C259)/2</f>
        <v>31.151153313350001</v>
      </c>
      <c r="I259" s="2">
        <f t="shared" ref="I259:I322" si="67">(D259+E259)/2</f>
        <v>118.2357628028</v>
      </c>
    </row>
    <row r="260" spans="1:12" customFormat="1" hidden="1" x14ac:dyDescent="0.25">
      <c r="B260" t="s">
        <v>1250</v>
      </c>
      <c r="C260" t="s">
        <v>1251</v>
      </c>
      <c r="D260" t="s">
        <v>1252</v>
      </c>
      <c r="E260" t="s">
        <v>1253</v>
      </c>
      <c r="H260" s="1"/>
      <c r="I260" s="2"/>
      <c r="J260" s="3"/>
      <c r="L260" s="1"/>
    </row>
    <row r="261" spans="1:12" customFormat="1" x14ac:dyDescent="0.25">
      <c r="B261" t="s">
        <v>1254</v>
      </c>
      <c r="C261" t="s">
        <v>1255</v>
      </c>
      <c r="D261" t="s">
        <v>1256</v>
      </c>
      <c r="E261" t="s">
        <v>1257</v>
      </c>
      <c r="H261" s="1"/>
      <c r="I261" s="2"/>
      <c r="J261" s="1"/>
      <c r="L261" s="1"/>
    </row>
    <row r="262" spans="1:12" customFormat="1" hidden="1" x14ac:dyDescent="0.25">
      <c r="A262">
        <v>261</v>
      </c>
      <c r="B262" t="s">
        <v>1258</v>
      </c>
      <c r="C262" t="s">
        <v>1259</v>
      </c>
      <c r="D262" t="s">
        <v>1260</v>
      </c>
      <c r="E262" t="s">
        <v>1261</v>
      </c>
      <c r="F262" t="s">
        <v>1262</v>
      </c>
      <c r="G262" t="s">
        <v>1236</v>
      </c>
      <c r="H262" s="1">
        <f t="shared" si="66"/>
        <v>31.150625107149999</v>
      </c>
      <c r="I262" s="2">
        <f t="shared" si="67"/>
        <v>118.23636632719999</v>
      </c>
    </row>
    <row r="263" spans="1:12" customFormat="1" hidden="1" x14ac:dyDescent="0.25">
      <c r="B263" t="s">
        <v>1263</v>
      </c>
      <c r="C263" t="s">
        <v>1264</v>
      </c>
      <c r="D263" t="s">
        <v>1265</v>
      </c>
      <c r="E263" t="s">
        <v>1266</v>
      </c>
      <c r="H263" s="1"/>
      <c r="I263" s="2"/>
      <c r="J263" s="3"/>
      <c r="L263" s="1"/>
    </row>
    <row r="264" spans="1:12" customFormat="1" x14ac:dyDescent="0.25">
      <c r="B264" t="s">
        <v>1267</v>
      </c>
      <c r="C264" t="s">
        <v>1268</v>
      </c>
      <c r="D264" t="s">
        <v>1269</v>
      </c>
      <c r="E264" t="s">
        <v>1270</v>
      </c>
      <c r="H264" s="1"/>
      <c r="I264" s="2"/>
      <c r="J264" s="1"/>
      <c r="L264" s="1"/>
    </row>
    <row r="265" spans="1:12" customFormat="1" hidden="1" x14ac:dyDescent="0.25">
      <c r="B265" t="s">
        <v>1271</v>
      </c>
      <c r="C265" t="s">
        <v>1272</v>
      </c>
      <c r="D265" t="s">
        <v>1273</v>
      </c>
      <c r="E265" t="s">
        <v>1274</v>
      </c>
      <c r="H265" s="1"/>
      <c r="I265" s="2"/>
      <c r="J265" s="3"/>
      <c r="L265" s="1"/>
    </row>
    <row r="266" spans="1:12" customFormat="1" hidden="1" x14ac:dyDescent="0.25">
      <c r="B266" t="s">
        <v>1275</v>
      </c>
      <c r="C266" t="s">
        <v>1276</v>
      </c>
      <c r="D266" t="s">
        <v>1277</v>
      </c>
      <c r="E266" t="s">
        <v>1278</v>
      </c>
      <c r="H266" s="1"/>
      <c r="I266" s="2"/>
      <c r="J266" s="3"/>
      <c r="L266" s="1"/>
    </row>
    <row r="267" spans="1:12" customFormat="1" hidden="1" x14ac:dyDescent="0.25">
      <c r="B267" t="s">
        <v>1279</v>
      </c>
      <c r="C267" t="s">
        <v>1280</v>
      </c>
      <c r="D267" t="s">
        <v>1281</v>
      </c>
      <c r="E267" t="s">
        <v>1282</v>
      </c>
      <c r="H267" s="1"/>
      <c r="I267" s="2"/>
      <c r="J267" s="3"/>
      <c r="L267" s="1"/>
    </row>
    <row r="268" spans="1:12" customFormat="1" hidden="1" x14ac:dyDescent="0.25">
      <c r="A268">
        <v>267</v>
      </c>
      <c r="B268" t="s">
        <v>1283</v>
      </c>
      <c r="C268" t="s">
        <v>1284</v>
      </c>
      <c r="D268" t="s">
        <v>1285</v>
      </c>
      <c r="E268" t="s">
        <v>1286</v>
      </c>
      <c r="F268" t="s">
        <v>1287</v>
      </c>
      <c r="G268" t="s">
        <v>1236</v>
      </c>
      <c r="H268" s="1">
        <f t="shared" si="66"/>
        <v>31.14924199415</v>
      </c>
      <c r="I268" s="2">
        <f t="shared" si="67"/>
        <v>118.23467369395</v>
      </c>
    </row>
    <row r="269" spans="1:12" customFormat="1" hidden="1" x14ac:dyDescent="0.25">
      <c r="B269" t="s">
        <v>1288</v>
      </c>
      <c r="C269" t="s">
        <v>1289</v>
      </c>
      <c r="D269" t="s">
        <v>1290</v>
      </c>
      <c r="E269" t="s">
        <v>1291</v>
      </c>
      <c r="H269" s="1"/>
      <c r="I269" s="2"/>
      <c r="J269" s="3"/>
      <c r="L269" s="1"/>
    </row>
    <row r="270" spans="1:12" customFormat="1" hidden="1" x14ac:dyDescent="0.25">
      <c r="A270">
        <v>269</v>
      </c>
      <c r="B270" t="s">
        <v>1292</v>
      </c>
      <c r="C270" t="s">
        <v>1293</v>
      </c>
      <c r="D270" t="s">
        <v>1294</v>
      </c>
      <c r="E270" t="s">
        <v>1295</v>
      </c>
      <c r="F270" t="s">
        <v>1296</v>
      </c>
      <c r="G270" t="s">
        <v>920</v>
      </c>
      <c r="H270" s="1">
        <f t="shared" si="66"/>
        <v>31.149471401900001</v>
      </c>
      <c r="I270" s="2">
        <f t="shared" si="67"/>
        <v>118.2375988391</v>
      </c>
    </row>
    <row r="271" spans="1:12" customFormat="1" hidden="1" x14ac:dyDescent="0.25">
      <c r="A271">
        <v>270</v>
      </c>
      <c r="B271" t="s">
        <v>1297</v>
      </c>
      <c r="C271" t="s">
        <v>1298</v>
      </c>
      <c r="D271" t="s">
        <v>1299</v>
      </c>
      <c r="E271" t="s">
        <v>1300</v>
      </c>
      <c r="F271" t="s">
        <v>1301</v>
      </c>
      <c r="G271" t="s">
        <v>1217</v>
      </c>
      <c r="H271" s="1">
        <f t="shared" si="66"/>
        <v>31.150230196199999</v>
      </c>
      <c r="I271" s="2">
        <f t="shared" si="67"/>
        <v>118.2341485606</v>
      </c>
    </row>
    <row r="272" spans="1:12" customFormat="1" hidden="1" x14ac:dyDescent="0.25">
      <c r="A272">
        <v>271</v>
      </c>
      <c r="B272" t="s">
        <v>1302</v>
      </c>
      <c r="C272" t="s">
        <v>1303</v>
      </c>
      <c r="D272" t="s">
        <v>1304</v>
      </c>
      <c r="E272" t="s">
        <v>1305</v>
      </c>
      <c r="F272" t="s">
        <v>1306</v>
      </c>
      <c r="G272" t="s">
        <v>1236</v>
      </c>
      <c r="H272" s="1">
        <f t="shared" si="66"/>
        <v>31.150735837100001</v>
      </c>
      <c r="I272" s="2">
        <f t="shared" si="67"/>
        <v>118.23628987185</v>
      </c>
    </row>
    <row r="273" spans="1:9" customFormat="1" hidden="1" x14ac:dyDescent="0.25">
      <c r="A273">
        <v>272</v>
      </c>
      <c r="B273" t="s">
        <v>1307</v>
      </c>
      <c r="C273" t="s">
        <v>1308</v>
      </c>
      <c r="D273" t="s">
        <v>1309</v>
      </c>
      <c r="E273" t="s">
        <v>1310</v>
      </c>
      <c r="F273" t="s">
        <v>1311</v>
      </c>
      <c r="G273" t="s">
        <v>920</v>
      </c>
      <c r="H273" s="1">
        <f t="shared" si="66"/>
        <v>31.15050232355</v>
      </c>
      <c r="I273" s="2">
        <f t="shared" si="67"/>
        <v>118.2376692295</v>
      </c>
    </row>
    <row r="274" spans="1:9" customFormat="1" hidden="1" x14ac:dyDescent="0.25">
      <c r="A274">
        <v>273</v>
      </c>
      <c r="B274" t="s">
        <v>1312</v>
      </c>
      <c r="C274" t="s">
        <v>1313</v>
      </c>
      <c r="D274" t="s">
        <v>1314</v>
      </c>
      <c r="E274" t="s">
        <v>1315</v>
      </c>
      <c r="F274" t="s">
        <v>1316</v>
      </c>
      <c r="G274" t="s">
        <v>1217</v>
      </c>
      <c r="H274" s="1">
        <f t="shared" si="66"/>
        <v>31.150607429099999</v>
      </c>
      <c r="I274" s="2">
        <f t="shared" si="67"/>
        <v>118.23440500289999</v>
      </c>
    </row>
    <row r="275" spans="1:9" customFormat="1" hidden="1" x14ac:dyDescent="0.25">
      <c r="A275">
        <v>274</v>
      </c>
      <c r="B275" t="s">
        <v>1317</v>
      </c>
      <c r="C275" t="s">
        <v>1318</v>
      </c>
      <c r="D275" t="s">
        <v>1319</v>
      </c>
      <c r="E275" t="s">
        <v>1320</v>
      </c>
      <c r="F275" t="s">
        <v>1321</v>
      </c>
      <c r="G275" t="s">
        <v>920</v>
      </c>
      <c r="H275" s="1">
        <f t="shared" si="66"/>
        <v>31.149138679499998</v>
      </c>
      <c r="I275" s="2">
        <f t="shared" si="67"/>
        <v>118.2335768751</v>
      </c>
    </row>
    <row r="276" spans="1:9" customFormat="1" hidden="1" x14ac:dyDescent="0.25">
      <c r="A276">
        <v>275</v>
      </c>
      <c r="B276" t="s">
        <v>1322</v>
      </c>
      <c r="C276" t="s">
        <v>1323</v>
      </c>
      <c r="D276" t="s">
        <v>1324</v>
      </c>
      <c r="E276" t="s">
        <v>1325</v>
      </c>
      <c r="F276" t="s">
        <v>1326</v>
      </c>
      <c r="G276" t="s">
        <v>833</v>
      </c>
      <c r="H276" s="1">
        <f t="shared" si="66"/>
        <v>31.149034853099998</v>
      </c>
      <c r="I276" s="2">
        <f t="shared" si="67"/>
        <v>118.23732881875</v>
      </c>
    </row>
    <row r="277" spans="1:9" customFormat="1" hidden="1" x14ac:dyDescent="0.25">
      <c r="A277">
        <v>276</v>
      </c>
      <c r="B277" t="s">
        <v>1327</v>
      </c>
      <c r="C277" t="s">
        <v>1328</v>
      </c>
      <c r="D277" t="s">
        <v>1329</v>
      </c>
      <c r="E277" t="s">
        <v>1330</v>
      </c>
      <c r="F277" t="s">
        <v>1331</v>
      </c>
      <c r="G277" t="s">
        <v>920</v>
      </c>
      <c r="H277" s="1">
        <f t="shared" si="66"/>
        <v>31.151906704200002</v>
      </c>
      <c r="I277" s="2">
        <f t="shared" si="67"/>
        <v>118.235705151</v>
      </c>
    </row>
    <row r="278" spans="1:9" customFormat="1" hidden="1" x14ac:dyDescent="0.25">
      <c r="A278">
        <v>277</v>
      </c>
      <c r="B278" t="s">
        <v>1332</v>
      </c>
      <c r="C278" t="s">
        <v>1333</v>
      </c>
      <c r="D278" t="s">
        <v>1334</v>
      </c>
      <c r="E278" t="s">
        <v>1335</v>
      </c>
      <c r="F278" t="s">
        <v>1336</v>
      </c>
      <c r="G278" t="s">
        <v>1217</v>
      </c>
      <c r="H278" s="1">
        <f t="shared" si="66"/>
        <v>31.149922731700002</v>
      </c>
      <c r="I278" s="2">
        <f t="shared" si="67"/>
        <v>118.23677955895</v>
      </c>
    </row>
    <row r="279" spans="1:9" customFormat="1" hidden="1" x14ac:dyDescent="0.25">
      <c r="A279">
        <v>278</v>
      </c>
      <c r="B279" t="s">
        <v>1337</v>
      </c>
      <c r="C279" t="s">
        <v>1338</v>
      </c>
      <c r="D279" t="s">
        <v>1339</v>
      </c>
      <c r="E279" t="s">
        <v>1340</v>
      </c>
      <c r="F279" t="s">
        <v>1341</v>
      </c>
      <c r="G279" t="s">
        <v>833</v>
      </c>
      <c r="H279" s="1">
        <f t="shared" si="66"/>
        <v>31.1498809671</v>
      </c>
      <c r="I279" s="2">
        <f t="shared" si="67"/>
        <v>118.23779473800001</v>
      </c>
    </row>
    <row r="280" spans="1:9" customFormat="1" hidden="1" x14ac:dyDescent="0.25">
      <c r="A280">
        <v>279</v>
      </c>
      <c r="B280" t="s">
        <v>1342</v>
      </c>
      <c r="C280" t="s">
        <v>1343</v>
      </c>
      <c r="D280" t="s">
        <v>1344</v>
      </c>
      <c r="E280" t="s">
        <v>1345</v>
      </c>
      <c r="F280" t="s">
        <v>1346</v>
      </c>
      <c r="G280" t="s">
        <v>1217</v>
      </c>
      <c r="H280" s="1">
        <f t="shared" si="66"/>
        <v>31.151006303099997</v>
      </c>
      <c r="I280" s="2">
        <f t="shared" si="67"/>
        <v>118.2353879961</v>
      </c>
    </row>
    <row r="281" spans="1:9" customFormat="1" hidden="1" x14ac:dyDescent="0.25">
      <c r="A281">
        <v>280</v>
      </c>
      <c r="B281" t="s">
        <v>1347</v>
      </c>
      <c r="C281" t="s">
        <v>1348</v>
      </c>
      <c r="D281" t="s">
        <v>1349</v>
      </c>
      <c r="E281" t="s">
        <v>1350</v>
      </c>
      <c r="F281" t="s">
        <v>1351</v>
      </c>
      <c r="G281" t="s">
        <v>833</v>
      </c>
      <c r="H281" s="1">
        <f t="shared" si="66"/>
        <v>31.151015327000003</v>
      </c>
      <c r="I281" s="2">
        <f t="shared" si="67"/>
        <v>118.23749689810001</v>
      </c>
    </row>
    <row r="282" spans="1:9" customFormat="1" hidden="1" x14ac:dyDescent="0.25">
      <c r="A282">
        <v>281</v>
      </c>
      <c r="B282" t="s">
        <v>1352</v>
      </c>
      <c r="C282" t="s">
        <v>1353</v>
      </c>
      <c r="D282" t="s">
        <v>1354</v>
      </c>
      <c r="E282" t="s">
        <v>1355</v>
      </c>
      <c r="F282" t="s">
        <v>1356</v>
      </c>
      <c r="G282" t="s">
        <v>833</v>
      </c>
      <c r="H282" s="1">
        <f t="shared" si="66"/>
        <v>31.149169046700003</v>
      </c>
      <c r="I282" s="2">
        <f t="shared" si="67"/>
        <v>118.23569733184999</v>
      </c>
    </row>
    <row r="283" spans="1:9" customFormat="1" hidden="1" x14ac:dyDescent="0.25">
      <c r="A283">
        <v>282</v>
      </c>
      <c r="B283" t="s">
        <v>1357</v>
      </c>
      <c r="C283" t="s">
        <v>1358</v>
      </c>
      <c r="D283" t="s">
        <v>1359</v>
      </c>
      <c r="E283" t="s">
        <v>1360</v>
      </c>
      <c r="F283" t="s">
        <v>1361</v>
      </c>
      <c r="G283" t="s">
        <v>1362</v>
      </c>
      <c r="H283" s="1">
        <f t="shared" si="66"/>
        <v>31.1494197705</v>
      </c>
      <c r="I283" s="2">
        <f t="shared" si="67"/>
        <v>118.23459840710001</v>
      </c>
    </row>
    <row r="284" spans="1:9" customFormat="1" hidden="1" x14ac:dyDescent="0.25">
      <c r="A284">
        <v>283</v>
      </c>
      <c r="B284" t="s">
        <v>1363</v>
      </c>
      <c r="C284" t="s">
        <v>1364</v>
      </c>
      <c r="D284" t="s">
        <v>1365</v>
      </c>
      <c r="E284" t="s">
        <v>1366</v>
      </c>
      <c r="F284" t="s">
        <v>1367</v>
      </c>
      <c r="G284" t="s">
        <v>1368</v>
      </c>
      <c r="H284" s="1">
        <f t="shared" si="66"/>
        <v>31.150790667300001</v>
      </c>
      <c r="I284" s="2">
        <f t="shared" si="67"/>
        <v>118.23627900849999</v>
      </c>
    </row>
    <row r="285" spans="1:9" customFormat="1" hidden="1" x14ac:dyDescent="0.25">
      <c r="A285">
        <v>284</v>
      </c>
      <c r="B285" t="s">
        <v>1369</v>
      </c>
      <c r="C285" t="s">
        <v>1370</v>
      </c>
      <c r="D285" t="s">
        <v>1371</v>
      </c>
      <c r="E285" t="s">
        <v>1372</v>
      </c>
      <c r="F285" t="s">
        <v>1373</v>
      </c>
      <c r="G285" t="s">
        <v>1368</v>
      </c>
      <c r="H285" s="1">
        <f t="shared" si="66"/>
        <v>31.1499347349</v>
      </c>
      <c r="I285" s="2">
        <f t="shared" si="67"/>
        <v>118.23543418450001</v>
      </c>
    </row>
    <row r="286" spans="1:9" customFormat="1" hidden="1" x14ac:dyDescent="0.25">
      <c r="A286">
        <v>285</v>
      </c>
      <c r="B286" t="s">
        <v>1374</v>
      </c>
      <c r="C286" t="s">
        <v>1375</v>
      </c>
      <c r="D286" t="s">
        <v>1376</v>
      </c>
      <c r="E286" t="s">
        <v>1377</v>
      </c>
      <c r="F286" t="s">
        <v>1378</v>
      </c>
      <c r="G286" t="s">
        <v>1362</v>
      </c>
      <c r="H286" s="1">
        <f t="shared" si="66"/>
        <v>31.149389165800002</v>
      </c>
      <c r="I286" s="2">
        <f t="shared" si="67"/>
        <v>118.23541650050001</v>
      </c>
    </row>
    <row r="287" spans="1:9" customFormat="1" hidden="1" x14ac:dyDescent="0.25">
      <c r="A287">
        <v>286</v>
      </c>
      <c r="B287" t="s">
        <v>1379</v>
      </c>
      <c r="C287" t="s">
        <v>1380</v>
      </c>
      <c r="D287" t="s">
        <v>1381</v>
      </c>
      <c r="E287" t="s">
        <v>1382</v>
      </c>
      <c r="F287" t="s">
        <v>1383</v>
      </c>
      <c r="G287" t="s">
        <v>1368</v>
      </c>
      <c r="H287" s="1">
        <f t="shared" si="66"/>
        <v>31.1499895653</v>
      </c>
      <c r="I287" s="2">
        <f t="shared" si="67"/>
        <v>118.236851309</v>
      </c>
    </row>
    <row r="288" spans="1:9" customFormat="1" hidden="1" x14ac:dyDescent="0.25">
      <c r="A288">
        <v>287</v>
      </c>
      <c r="B288" t="s">
        <v>1384</v>
      </c>
      <c r="C288" t="s">
        <v>1385</v>
      </c>
      <c r="D288" t="s">
        <v>1386</v>
      </c>
      <c r="E288" t="s">
        <v>1387</v>
      </c>
      <c r="F288" t="s">
        <v>1388</v>
      </c>
      <c r="G288" t="s">
        <v>1368</v>
      </c>
      <c r="H288" s="1">
        <f t="shared" si="66"/>
        <v>31.150791194250001</v>
      </c>
      <c r="I288" s="2">
        <f t="shared" si="67"/>
        <v>118.236941136</v>
      </c>
    </row>
    <row r="289" spans="1:9" customFormat="1" hidden="1" x14ac:dyDescent="0.25">
      <c r="A289">
        <v>288</v>
      </c>
      <c r="B289" t="s">
        <v>1389</v>
      </c>
      <c r="C289" t="s">
        <v>1390</v>
      </c>
      <c r="D289" t="s">
        <v>1391</v>
      </c>
      <c r="E289" t="s">
        <v>1392</v>
      </c>
      <c r="F289" t="s">
        <v>1393</v>
      </c>
      <c r="G289" t="s">
        <v>1362</v>
      </c>
      <c r="H289" s="1">
        <f t="shared" si="66"/>
        <v>31.150091282150001</v>
      </c>
      <c r="I289" s="2">
        <f t="shared" si="67"/>
        <v>118.23504789264999</v>
      </c>
    </row>
    <row r="290" spans="1:9" customFormat="1" hidden="1" x14ac:dyDescent="0.25">
      <c r="A290">
        <v>289</v>
      </c>
      <c r="B290" t="s">
        <v>1394</v>
      </c>
      <c r="C290" t="s">
        <v>1395</v>
      </c>
      <c r="D290" t="s">
        <v>1396</v>
      </c>
      <c r="E290" t="s">
        <v>1397</v>
      </c>
      <c r="F290" t="s">
        <v>1398</v>
      </c>
      <c r="G290" t="s">
        <v>1368</v>
      </c>
      <c r="H290" s="1">
        <f t="shared" si="66"/>
        <v>31.150543292949997</v>
      </c>
      <c r="I290" s="2">
        <f t="shared" si="67"/>
        <v>118.23544666309999</v>
      </c>
    </row>
    <row r="291" spans="1:9" customFormat="1" hidden="1" x14ac:dyDescent="0.25">
      <c r="A291">
        <v>290</v>
      </c>
      <c r="B291" t="s">
        <v>1399</v>
      </c>
      <c r="C291" t="s">
        <v>1400</v>
      </c>
      <c r="D291" t="s">
        <v>1401</v>
      </c>
      <c r="E291" t="s">
        <v>1402</v>
      </c>
      <c r="F291" t="s">
        <v>1403</v>
      </c>
      <c r="G291" t="s">
        <v>1368</v>
      </c>
      <c r="H291" s="1">
        <f t="shared" si="66"/>
        <v>31.149984626049999</v>
      </c>
      <c r="I291" s="2">
        <f t="shared" si="67"/>
        <v>118.2364212608</v>
      </c>
    </row>
    <row r="292" spans="1:9" customFormat="1" hidden="1" x14ac:dyDescent="0.25">
      <c r="A292">
        <v>291</v>
      </c>
      <c r="B292" t="s">
        <v>1404</v>
      </c>
      <c r="C292" t="s">
        <v>1405</v>
      </c>
      <c r="D292" t="s">
        <v>1406</v>
      </c>
      <c r="E292" t="s">
        <v>1407</v>
      </c>
      <c r="F292" t="s">
        <v>1408</v>
      </c>
      <c r="G292" t="s">
        <v>1206</v>
      </c>
      <c r="H292" s="1">
        <f t="shared" si="66"/>
        <v>31.15135608285</v>
      </c>
      <c r="I292" s="2">
        <f t="shared" si="67"/>
        <v>118.23668470794999</v>
      </c>
    </row>
    <row r="293" spans="1:9" customFormat="1" hidden="1" x14ac:dyDescent="0.25">
      <c r="A293">
        <v>292</v>
      </c>
      <c r="B293" t="s">
        <v>1409</v>
      </c>
      <c r="C293" t="s">
        <v>1410</v>
      </c>
      <c r="D293" t="s">
        <v>1411</v>
      </c>
      <c r="E293" t="s">
        <v>1412</v>
      </c>
      <c r="F293" t="s">
        <v>1413</v>
      </c>
      <c r="G293" t="s">
        <v>1206</v>
      </c>
      <c r="H293" s="1">
        <f t="shared" si="66"/>
        <v>31.150938420199999</v>
      </c>
      <c r="I293" s="2">
        <f t="shared" si="67"/>
        <v>118.23573872015</v>
      </c>
    </row>
    <row r="294" spans="1:9" customFormat="1" hidden="1" x14ac:dyDescent="0.25">
      <c r="A294">
        <v>293</v>
      </c>
      <c r="B294" t="s">
        <v>1414</v>
      </c>
      <c r="C294" t="s">
        <v>1415</v>
      </c>
      <c r="D294" t="s">
        <v>1416</v>
      </c>
      <c r="E294" t="s">
        <v>1417</v>
      </c>
      <c r="F294" t="s">
        <v>1418</v>
      </c>
      <c r="G294" t="s">
        <v>1175</v>
      </c>
      <c r="H294" s="1">
        <f t="shared" si="66"/>
        <v>31.1515618235</v>
      </c>
      <c r="I294" s="2">
        <f t="shared" si="67"/>
        <v>118.2362356046</v>
      </c>
    </row>
    <row r="295" spans="1:9" customFormat="1" hidden="1" x14ac:dyDescent="0.25">
      <c r="A295">
        <v>294</v>
      </c>
      <c r="B295" t="s">
        <v>1419</v>
      </c>
      <c r="C295" t="s">
        <v>1420</v>
      </c>
      <c r="D295" t="s">
        <v>1421</v>
      </c>
      <c r="E295" t="s">
        <v>1422</v>
      </c>
      <c r="F295" t="s">
        <v>1423</v>
      </c>
      <c r="G295" t="s">
        <v>1175</v>
      </c>
      <c r="H295" s="1">
        <f t="shared" si="66"/>
        <v>31.15145946705</v>
      </c>
      <c r="I295" s="2">
        <f t="shared" si="67"/>
        <v>118.23723942785</v>
      </c>
    </row>
    <row r="296" spans="1:9" customFormat="1" hidden="1" x14ac:dyDescent="0.25">
      <c r="A296">
        <v>295</v>
      </c>
      <c r="B296" t="s">
        <v>1424</v>
      </c>
      <c r="C296" t="s">
        <v>1425</v>
      </c>
      <c r="D296" t="s">
        <v>1426</v>
      </c>
      <c r="E296" t="s">
        <v>1427</v>
      </c>
      <c r="F296" t="s">
        <v>1428</v>
      </c>
      <c r="G296" t="s">
        <v>1206</v>
      </c>
      <c r="H296" s="1">
        <f t="shared" si="66"/>
        <v>31.15039512165</v>
      </c>
      <c r="I296" s="2">
        <f t="shared" si="67"/>
        <v>118.2369879764</v>
      </c>
    </row>
    <row r="297" spans="1:9" customFormat="1" hidden="1" x14ac:dyDescent="0.25">
      <c r="A297">
        <v>296</v>
      </c>
      <c r="B297" t="s">
        <v>1429</v>
      </c>
      <c r="C297" t="s">
        <v>1430</v>
      </c>
      <c r="D297" t="s">
        <v>1431</v>
      </c>
      <c r="E297" t="s">
        <v>1432</v>
      </c>
      <c r="F297" t="s">
        <v>1433</v>
      </c>
      <c r="G297" t="s">
        <v>1175</v>
      </c>
      <c r="H297" s="1">
        <f t="shared" si="66"/>
        <v>31.1505647175</v>
      </c>
      <c r="I297" s="2">
        <f t="shared" si="67"/>
        <v>118.2372562</v>
      </c>
    </row>
    <row r="298" spans="1:9" customFormat="1" hidden="1" x14ac:dyDescent="0.25">
      <c r="A298">
        <v>297</v>
      </c>
      <c r="B298" t="s">
        <v>1434</v>
      </c>
      <c r="C298" t="s">
        <v>1435</v>
      </c>
      <c r="D298" t="s">
        <v>1436</v>
      </c>
      <c r="E298" t="s">
        <v>1437</v>
      </c>
      <c r="F298" t="s">
        <v>1438</v>
      </c>
      <c r="G298" t="s">
        <v>1206</v>
      </c>
      <c r="H298" s="1">
        <f t="shared" si="66"/>
        <v>31.151298441050002</v>
      </c>
      <c r="I298" s="2">
        <f t="shared" si="67"/>
        <v>118.23745657965</v>
      </c>
    </row>
    <row r="299" spans="1:9" customFormat="1" hidden="1" x14ac:dyDescent="0.25">
      <c r="A299">
        <v>298</v>
      </c>
      <c r="B299" t="s">
        <v>1439</v>
      </c>
      <c r="C299" t="s">
        <v>1440</v>
      </c>
      <c r="D299" t="s">
        <v>1441</v>
      </c>
      <c r="E299" t="s">
        <v>1442</v>
      </c>
      <c r="F299" t="s">
        <v>1443</v>
      </c>
      <c r="G299" t="s">
        <v>1175</v>
      </c>
      <c r="H299" s="1">
        <f t="shared" si="66"/>
        <v>31.150456227949999</v>
      </c>
      <c r="I299" s="2">
        <f t="shared" si="67"/>
        <v>118.2370496747</v>
      </c>
    </row>
    <row r="300" spans="1:9" customFormat="1" hidden="1" x14ac:dyDescent="0.25">
      <c r="A300">
        <v>299</v>
      </c>
      <c r="B300" t="s">
        <v>1444</v>
      </c>
      <c r="C300" t="s">
        <v>1445</v>
      </c>
      <c r="D300" t="s">
        <v>1446</v>
      </c>
      <c r="E300" t="s">
        <v>1447</v>
      </c>
      <c r="F300" t="s">
        <v>1448</v>
      </c>
      <c r="G300" t="s">
        <v>1206</v>
      </c>
      <c r="H300" s="1">
        <f t="shared" si="66"/>
        <v>31.151693842299998</v>
      </c>
      <c r="I300" s="2">
        <f t="shared" si="67"/>
        <v>118.23716161999999</v>
      </c>
    </row>
    <row r="301" spans="1:9" customFormat="1" hidden="1" x14ac:dyDescent="0.25">
      <c r="A301">
        <v>300</v>
      </c>
      <c r="B301" t="s">
        <v>1449</v>
      </c>
      <c r="C301" t="s">
        <v>1450</v>
      </c>
      <c r="D301" t="s">
        <v>1451</v>
      </c>
      <c r="E301" t="s">
        <v>1452</v>
      </c>
      <c r="F301" t="s">
        <v>1453</v>
      </c>
      <c r="G301" t="s">
        <v>1175</v>
      </c>
      <c r="H301" s="1">
        <f t="shared" si="66"/>
        <v>31.150897484049999</v>
      </c>
      <c r="I301" s="2">
        <f t="shared" si="67"/>
        <v>118.23580846865001</v>
      </c>
    </row>
    <row r="302" spans="1:9" customFormat="1" hidden="1" x14ac:dyDescent="0.25">
      <c r="A302">
        <v>301</v>
      </c>
      <c r="B302" t="s">
        <v>1454</v>
      </c>
      <c r="C302" t="s">
        <v>1455</v>
      </c>
      <c r="D302" t="s">
        <v>1456</v>
      </c>
      <c r="E302" t="s">
        <v>1457</v>
      </c>
      <c r="F302" t="s">
        <v>1458</v>
      </c>
      <c r="G302" t="s">
        <v>1206</v>
      </c>
      <c r="H302" s="1">
        <f t="shared" si="66"/>
        <v>31.151097314849999</v>
      </c>
      <c r="I302" s="2">
        <f t="shared" si="67"/>
        <v>118.23761707295</v>
      </c>
    </row>
    <row r="303" spans="1:9" customFormat="1" hidden="1" x14ac:dyDescent="0.25">
      <c r="A303">
        <v>302</v>
      </c>
      <c r="B303" t="s">
        <v>1459</v>
      </c>
      <c r="C303" t="s">
        <v>1460</v>
      </c>
      <c r="D303" t="s">
        <v>1461</v>
      </c>
      <c r="E303" t="s">
        <v>1462</v>
      </c>
      <c r="F303" t="s">
        <v>1463</v>
      </c>
      <c r="G303" t="s">
        <v>1175</v>
      </c>
      <c r="H303" s="1">
        <f t="shared" si="66"/>
        <v>31.151125867849998</v>
      </c>
      <c r="I303" s="2">
        <f t="shared" si="67"/>
        <v>118.23573197030001</v>
      </c>
    </row>
    <row r="304" spans="1:9" customFormat="1" hidden="1" x14ac:dyDescent="0.25">
      <c r="A304">
        <v>303</v>
      </c>
      <c r="B304" t="s">
        <v>1464</v>
      </c>
      <c r="C304" t="s">
        <v>1465</v>
      </c>
      <c r="D304" t="s">
        <v>1466</v>
      </c>
      <c r="E304" t="s">
        <v>1467</v>
      </c>
      <c r="F304" t="s">
        <v>1468</v>
      </c>
      <c r="G304" t="s">
        <v>1206</v>
      </c>
      <c r="H304" s="1">
        <f t="shared" si="66"/>
        <v>31.1506442996</v>
      </c>
      <c r="I304" s="2">
        <f t="shared" si="67"/>
        <v>118.2374231979</v>
      </c>
    </row>
    <row r="305" spans="1:9" customFormat="1" hidden="1" x14ac:dyDescent="0.25">
      <c r="A305">
        <v>304</v>
      </c>
      <c r="B305" t="s">
        <v>1469</v>
      </c>
      <c r="C305" t="s">
        <v>1470</v>
      </c>
      <c r="D305" t="s">
        <v>1471</v>
      </c>
      <c r="E305" t="s">
        <v>1472</v>
      </c>
      <c r="F305" t="s">
        <v>1473</v>
      </c>
      <c r="G305" t="s">
        <v>1175</v>
      </c>
      <c r="H305" s="1">
        <f t="shared" si="66"/>
        <v>31.150862776850001</v>
      </c>
      <c r="I305" s="2">
        <f t="shared" si="67"/>
        <v>118.23578338175</v>
      </c>
    </row>
    <row r="306" spans="1:9" customFormat="1" hidden="1" x14ac:dyDescent="0.25">
      <c r="A306">
        <v>305</v>
      </c>
      <c r="B306" t="s">
        <v>1474</v>
      </c>
      <c r="C306" t="s">
        <v>1475</v>
      </c>
      <c r="D306" t="s">
        <v>1476</v>
      </c>
      <c r="E306" t="s">
        <v>1477</v>
      </c>
      <c r="F306" t="s">
        <v>1478</v>
      </c>
      <c r="G306" t="s">
        <v>1206</v>
      </c>
      <c r="H306" s="1">
        <f t="shared" si="66"/>
        <v>31.152060548400001</v>
      </c>
      <c r="I306" s="2">
        <f t="shared" si="67"/>
        <v>118.23672860875</v>
      </c>
    </row>
    <row r="307" spans="1:9" customFormat="1" hidden="1" x14ac:dyDescent="0.25">
      <c r="A307">
        <v>306</v>
      </c>
      <c r="B307" t="s">
        <v>1479</v>
      </c>
      <c r="C307" t="s">
        <v>1480</v>
      </c>
      <c r="D307" t="s">
        <v>1481</v>
      </c>
      <c r="E307" t="s">
        <v>1482</v>
      </c>
      <c r="F307" t="s">
        <v>1483</v>
      </c>
      <c r="G307" t="s">
        <v>1206</v>
      </c>
      <c r="H307" s="1">
        <f t="shared" si="66"/>
        <v>31.151751992000001</v>
      </c>
      <c r="I307" s="2">
        <f t="shared" si="67"/>
        <v>118.23586517539999</v>
      </c>
    </row>
    <row r="308" spans="1:9" customFormat="1" hidden="1" x14ac:dyDescent="0.25">
      <c r="A308">
        <v>307</v>
      </c>
      <c r="B308" t="s">
        <v>1484</v>
      </c>
      <c r="C308" t="s">
        <v>1485</v>
      </c>
      <c r="D308" t="s">
        <v>1486</v>
      </c>
      <c r="E308" t="s">
        <v>1487</v>
      </c>
      <c r="F308" t="s">
        <v>1488</v>
      </c>
      <c r="G308" t="s">
        <v>1206</v>
      </c>
      <c r="H308" s="1">
        <f t="shared" si="66"/>
        <v>31.15121845805</v>
      </c>
      <c r="I308" s="2">
        <f t="shared" si="67"/>
        <v>118.23568160635</v>
      </c>
    </row>
    <row r="309" spans="1:9" customFormat="1" hidden="1" x14ac:dyDescent="0.25">
      <c r="A309">
        <v>308</v>
      </c>
      <c r="B309" t="s">
        <v>1489</v>
      </c>
      <c r="C309" t="s">
        <v>1490</v>
      </c>
      <c r="D309" t="s">
        <v>1491</v>
      </c>
      <c r="E309" t="s">
        <v>1492</v>
      </c>
      <c r="F309" t="s">
        <v>1493</v>
      </c>
      <c r="G309" t="s">
        <v>1206</v>
      </c>
      <c r="H309" s="1">
        <f t="shared" si="66"/>
        <v>31.15121577855</v>
      </c>
      <c r="I309" s="2">
        <f t="shared" si="67"/>
        <v>118.23567571059999</v>
      </c>
    </row>
    <row r="310" spans="1:9" customFormat="1" hidden="1" x14ac:dyDescent="0.25">
      <c r="A310">
        <v>309</v>
      </c>
      <c r="B310" t="s">
        <v>1494</v>
      </c>
      <c r="C310" t="s">
        <v>1495</v>
      </c>
      <c r="D310" t="s">
        <v>1496</v>
      </c>
      <c r="E310" t="s">
        <v>1497</v>
      </c>
      <c r="F310" t="s">
        <v>1498</v>
      </c>
      <c r="G310" t="s">
        <v>1499</v>
      </c>
      <c r="H310" s="1">
        <f t="shared" si="66"/>
        <v>31.150493003450002</v>
      </c>
      <c r="I310" s="2">
        <f t="shared" si="67"/>
        <v>118.23710267679999</v>
      </c>
    </row>
    <row r="311" spans="1:9" customFormat="1" hidden="1" x14ac:dyDescent="0.25">
      <c r="A311">
        <v>310</v>
      </c>
      <c r="B311" t="s">
        <v>1500</v>
      </c>
      <c r="C311" t="s">
        <v>1501</v>
      </c>
      <c r="D311" t="s">
        <v>1502</v>
      </c>
      <c r="E311" t="s">
        <v>1503</v>
      </c>
      <c r="F311" t="s">
        <v>1504</v>
      </c>
      <c r="G311" t="s">
        <v>1206</v>
      </c>
      <c r="H311" s="1">
        <f t="shared" si="66"/>
        <v>31.15099367425</v>
      </c>
      <c r="I311" s="2">
        <f t="shared" si="67"/>
        <v>118.23577845644999</v>
      </c>
    </row>
    <row r="312" spans="1:9" customFormat="1" hidden="1" x14ac:dyDescent="0.25">
      <c r="A312">
        <v>311</v>
      </c>
      <c r="B312" t="s">
        <v>1505</v>
      </c>
      <c r="C312" t="s">
        <v>1506</v>
      </c>
      <c r="D312" t="s">
        <v>1507</v>
      </c>
      <c r="E312" t="s">
        <v>1508</v>
      </c>
      <c r="F312" t="s">
        <v>1509</v>
      </c>
      <c r="G312" t="s">
        <v>1499</v>
      </c>
      <c r="H312" s="1">
        <f t="shared" si="66"/>
        <v>31.150445886699998</v>
      </c>
      <c r="I312" s="2">
        <f t="shared" si="67"/>
        <v>118.23669497925</v>
      </c>
    </row>
    <row r="313" spans="1:9" customFormat="1" hidden="1" x14ac:dyDescent="0.25">
      <c r="A313">
        <v>312</v>
      </c>
      <c r="B313" t="s">
        <v>1510</v>
      </c>
      <c r="C313" t="s">
        <v>1511</v>
      </c>
      <c r="D313" t="s">
        <v>1512</v>
      </c>
      <c r="E313" t="s">
        <v>1513</v>
      </c>
      <c r="F313" t="s">
        <v>1514</v>
      </c>
      <c r="G313" t="s">
        <v>1206</v>
      </c>
      <c r="H313" s="1">
        <f t="shared" si="66"/>
        <v>31.150880984300002</v>
      </c>
      <c r="I313" s="2">
        <f t="shared" si="67"/>
        <v>118.23592114655</v>
      </c>
    </row>
    <row r="314" spans="1:9" customFormat="1" hidden="1" x14ac:dyDescent="0.25">
      <c r="A314">
        <v>313</v>
      </c>
      <c r="B314" t="s">
        <v>1515</v>
      </c>
      <c r="C314" t="s">
        <v>1516</v>
      </c>
      <c r="D314" t="s">
        <v>1517</v>
      </c>
      <c r="E314" t="s">
        <v>1518</v>
      </c>
      <c r="F314" t="s">
        <v>1519</v>
      </c>
      <c r="G314" t="s">
        <v>1499</v>
      </c>
      <c r="H314" s="1">
        <f t="shared" si="66"/>
        <v>31.150538311349997</v>
      </c>
      <c r="I314" s="2">
        <f t="shared" si="67"/>
        <v>118.23670589245</v>
      </c>
    </row>
    <row r="315" spans="1:9" customFormat="1" hidden="1" x14ac:dyDescent="0.25">
      <c r="A315">
        <v>314</v>
      </c>
      <c r="B315" t="s">
        <v>1520</v>
      </c>
      <c r="C315" t="s">
        <v>1521</v>
      </c>
      <c r="D315" t="s">
        <v>1522</v>
      </c>
      <c r="E315" t="s">
        <v>1523</v>
      </c>
      <c r="F315" t="s">
        <v>1524</v>
      </c>
      <c r="G315" t="s">
        <v>1206</v>
      </c>
      <c r="H315" s="1">
        <f t="shared" si="66"/>
        <v>31.15081791155</v>
      </c>
      <c r="I315" s="2">
        <f t="shared" si="67"/>
        <v>118.23597353080001</v>
      </c>
    </row>
    <row r="316" spans="1:9" customFormat="1" hidden="1" x14ac:dyDescent="0.25">
      <c r="A316">
        <v>315</v>
      </c>
      <c r="B316" t="s">
        <v>1525</v>
      </c>
      <c r="C316" t="s">
        <v>1526</v>
      </c>
      <c r="D316" t="s">
        <v>1527</v>
      </c>
      <c r="E316" t="s">
        <v>1528</v>
      </c>
      <c r="F316" t="s">
        <v>1529</v>
      </c>
      <c r="G316" t="s">
        <v>1499</v>
      </c>
      <c r="H316" s="1">
        <f t="shared" si="66"/>
        <v>31.15061262695</v>
      </c>
      <c r="I316" s="2">
        <f t="shared" si="67"/>
        <v>118.23726613080001</v>
      </c>
    </row>
    <row r="317" spans="1:9" customFormat="1" hidden="1" x14ac:dyDescent="0.25">
      <c r="A317">
        <v>316</v>
      </c>
      <c r="B317" t="s">
        <v>1530</v>
      </c>
      <c r="C317" t="s">
        <v>1531</v>
      </c>
      <c r="D317" t="s">
        <v>1532</v>
      </c>
      <c r="E317" t="s">
        <v>1533</v>
      </c>
      <c r="F317" t="s">
        <v>1534</v>
      </c>
      <c r="G317" t="s">
        <v>1535</v>
      </c>
      <c r="H317" s="1">
        <f t="shared" si="66"/>
        <v>31.15209190185</v>
      </c>
      <c r="I317" s="2">
        <f t="shared" si="67"/>
        <v>118.2375692793</v>
      </c>
    </row>
    <row r="318" spans="1:9" customFormat="1" hidden="1" x14ac:dyDescent="0.25">
      <c r="A318">
        <v>317</v>
      </c>
      <c r="B318" t="s">
        <v>1536</v>
      </c>
      <c r="C318" t="s">
        <v>1537</v>
      </c>
      <c r="D318" t="s">
        <v>1538</v>
      </c>
      <c r="E318" t="s">
        <v>1539</v>
      </c>
      <c r="F318" t="s">
        <v>1540</v>
      </c>
      <c r="G318" t="s">
        <v>1535</v>
      </c>
      <c r="H318" s="1">
        <f t="shared" si="66"/>
        <v>31.152144253000003</v>
      </c>
      <c r="I318" s="2">
        <f t="shared" si="67"/>
        <v>118.23748488095001</v>
      </c>
    </row>
    <row r="319" spans="1:9" customFormat="1" hidden="1" x14ac:dyDescent="0.25">
      <c r="A319">
        <v>318</v>
      </c>
      <c r="B319" t="s">
        <v>1541</v>
      </c>
      <c r="C319" t="s">
        <v>1542</v>
      </c>
      <c r="D319" t="s">
        <v>1543</v>
      </c>
      <c r="E319" t="s">
        <v>1544</v>
      </c>
      <c r="F319" t="s">
        <v>1545</v>
      </c>
      <c r="G319" t="s">
        <v>1535</v>
      </c>
      <c r="H319" s="1">
        <f t="shared" si="66"/>
        <v>31.152228819050002</v>
      </c>
      <c r="I319" s="2">
        <f t="shared" si="67"/>
        <v>118.23731256344999</v>
      </c>
    </row>
    <row r="320" spans="1:9" customFormat="1" hidden="1" x14ac:dyDescent="0.25">
      <c r="A320">
        <v>319</v>
      </c>
      <c r="B320" t="s">
        <v>1546</v>
      </c>
      <c r="C320" t="s">
        <v>1547</v>
      </c>
      <c r="D320" t="s">
        <v>1548</v>
      </c>
      <c r="E320" t="s">
        <v>1549</v>
      </c>
      <c r="F320" t="s">
        <v>1550</v>
      </c>
      <c r="G320" t="s">
        <v>1535</v>
      </c>
      <c r="H320" s="1">
        <f t="shared" si="66"/>
        <v>31.15226228725</v>
      </c>
      <c r="I320" s="2">
        <f t="shared" si="67"/>
        <v>118.23721843365</v>
      </c>
    </row>
    <row r="321" spans="1:9" customFormat="1" hidden="1" x14ac:dyDescent="0.25">
      <c r="A321">
        <v>320</v>
      </c>
      <c r="B321" t="s">
        <v>1551</v>
      </c>
      <c r="C321" t="s">
        <v>1552</v>
      </c>
      <c r="D321" t="s">
        <v>1553</v>
      </c>
      <c r="E321" t="s">
        <v>1554</v>
      </c>
      <c r="F321" t="s">
        <v>1555</v>
      </c>
      <c r="G321" t="s">
        <v>1556</v>
      </c>
      <c r="H321" s="1">
        <f t="shared" si="66"/>
        <v>31.15133619105</v>
      </c>
      <c r="I321" s="2">
        <f t="shared" si="67"/>
        <v>118.2356665625</v>
      </c>
    </row>
    <row r="322" spans="1:9" customFormat="1" hidden="1" x14ac:dyDescent="0.25">
      <c r="A322">
        <v>321</v>
      </c>
      <c r="B322" t="s">
        <v>1557</v>
      </c>
      <c r="C322" t="s">
        <v>1558</v>
      </c>
      <c r="D322" t="s">
        <v>1559</v>
      </c>
      <c r="E322" t="s">
        <v>1560</v>
      </c>
      <c r="F322" t="s">
        <v>1561</v>
      </c>
      <c r="G322" t="s">
        <v>1535</v>
      </c>
      <c r="H322" s="1">
        <f t="shared" si="66"/>
        <v>31.152255531450002</v>
      </c>
      <c r="I322" s="2">
        <f t="shared" si="67"/>
        <v>118.23711011890001</v>
      </c>
    </row>
    <row r="323" spans="1:9" customFormat="1" hidden="1" x14ac:dyDescent="0.25">
      <c r="A323">
        <v>322</v>
      </c>
      <c r="B323" t="s">
        <v>1562</v>
      </c>
      <c r="C323" t="s">
        <v>1563</v>
      </c>
      <c r="D323" t="s">
        <v>1564</v>
      </c>
      <c r="E323" t="s">
        <v>1565</v>
      </c>
      <c r="F323" t="s">
        <v>1566</v>
      </c>
      <c r="G323" t="s">
        <v>1556</v>
      </c>
      <c r="H323" s="1">
        <f t="shared" ref="H323:H377" si="68">(B323+C323)/2</f>
        <v>31.151265444450001</v>
      </c>
      <c r="I323" s="2">
        <f t="shared" ref="I323:I377" si="69">(D323+E323)/2</f>
        <v>118.23572587525</v>
      </c>
    </row>
    <row r="324" spans="1:9" customFormat="1" hidden="1" x14ac:dyDescent="0.25">
      <c r="A324">
        <v>323</v>
      </c>
      <c r="B324" t="s">
        <v>1567</v>
      </c>
      <c r="C324" t="s">
        <v>1568</v>
      </c>
      <c r="D324" t="s">
        <v>1569</v>
      </c>
      <c r="E324" t="s">
        <v>1570</v>
      </c>
      <c r="F324" t="s">
        <v>1571</v>
      </c>
      <c r="G324" t="s">
        <v>1535</v>
      </c>
      <c r="H324" s="1">
        <f t="shared" si="68"/>
        <v>31.1522839322</v>
      </c>
      <c r="I324" s="2">
        <f t="shared" si="69"/>
        <v>118.23691860425001</v>
      </c>
    </row>
    <row r="325" spans="1:9" customFormat="1" hidden="1" x14ac:dyDescent="0.25">
      <c r="A325">
        <v>324</v>
      </c>
      <c r="B325" t="s">
        <v>1572</v>
      </c>
      <c r="C325" t="s">
        <v>1573</v>
      </c>
      <c r="D325" t="s">
        <v>1574</v>
      </c>
      <c r="E325" t="s">
        <v>1575</v>
      </c>
      <c r="F325" t="s">
        <v>1576</v>
      </c>
      <c r="G325" t="s">
        <v>1535</v>
      </c>
      <c r="H325" s="1">
        <f t="shared" si="68"/>
        <v>31.15229134965</v>
      </c>
      <c r="I325" s="2">
        <f t="shared" si="69"/>
        <v>118.23682163244999</v>
      </c>
    </row>
    <row r="326" spans="1:9" customFormat="1" hidden="1" x14ac:dyDescent="0.25">
      <c r="A326">
        <v>325</v>
      </c>
      <c r="B326" t="s">
        <v>1577</v>
      </c>
      <c r="C326" t="s">
        <v>1578</v>
      </c>
      <c r="D326" t="s">
        <v>1579</v>
      </c>
      <c r="E326" t="s">
        <v>1580</v>
      </c>
      <c r="F326" t="s">
        <v>1581</v>
      </c>
      <c r="G326" t="s">
        <v>1556</v>
      </c>
      <c r="H326" s="1">
        <f t="shared" si="68"/>
        <v>31.15080245395</v>
      </c>
      <c r="I326" s="2">
        <f t="shared" si="69"/>
        <v>118.23603787799999</v>
      </c>
    </row>
    <row r="327" spans="1:9" customFormat="1" hidden="1" x14ac:dyDescent="0.25">
      <c r="A327">
        <v>326</v>
      </c>
      <c r="B327" t="s">
        <v>1582</v>
      </c>
      <c r="C327" t="s">
        <v>1583</v>
      </c>
      <c r="D327" t="s">
        <v>1584</v>
      </c>
      <c r="E327" t="s">
        <v>1585</v>
      </c>
      <c r="F327" t="s">
        <v>1586</v>
      </c>
      <c r="G327" t="s">
        <v>1535</v>
      </c>
      <c r="H327" s="1">
        <f t="shared" si="68"/>
        <v>31.152140291049999</v>
      </c>
      <c r="I327" s="2">
        <f t="shared" si="69"/>
        <v>118.2361877867</v>
      </c>
    </row>
    <row r="328" spans="1:9" customFormat="1" hidden="1" x14ac:dyDescent="0.25">
      <c r="A328">
        <v>327</v>
      </c>
      <c r="B328" t="s">
        <v>1587</v>
      </c>
      <c r="C328" t="s">
        <v>1588</v>
      </c>
      <c r="D328" t="s">
        <v>1589</v>
      </c>
      <c r="E328" t="s">
        <v>1590</v>
      </c>
      <c r="F328" t="s">
        <v>1591</v>
      </c>
      <c r="G328" t="s">
        <v>1556</v>
      </c>
      <c r="H328" s="1">
        <f t="shared" si="68"/>
        <v>31.150672663999998</v>
      </c>
      <c r="I328" s="2">
        <f t="shared" si="69"/>
        <v>118.23627553825</v>
      </c>
    </row>
    <row r="329" spans="1:9" customFormat="1" hidden="1" x14ac:dyDescent="0.25">
      <c r="A329">
        <v>328</v>
      </c>
      <c r="B329" t="s">
        <v>1592</v>
      </c>
      <c r="C329" t="s">
        <v>1593</v>
      </c>
      <c r="D329" t="s">
        <v>1594</v>
      </c>
      <c r="E329" t="s">
        <v>1595</v>
      </c>
      <c r="F329" t="s">
        <v>1596</v>
      </c>
      <c r="G329" t="s">
        <v>1535</v>
      </c>
      <c r="H329" s="1">
        <f t="shared" si="68"/>
        <v>31.151989101249999</v>
      </c>
      <c r="I329" s="2">
        <f t="shared" si="69"/>
        <v>118.2359758953</v>
      </c>
    </row>
    <row r="330" spans="1:9" customFormat="1" hidden="1" x14ac:dyDescent="0.25">
      <c r="A330">
        <v>329</v>
      </c>
      <c r="B330" t="s">
        <v>1597</v>
      </c>
      <c r="C330" t="s">
        <v>1598</v>
      </c>
      <c r="D330" t="s">
        <v>1599</v>
      </c>
      <c r="E330" t="s">
        <v>1600</v>
      </c>
      <c r="F330" t="s">
        <v>1601</v>
      </c>
      <c r="G330" t="s">
        <v>1556</v>
      </c>
      <c r="H330" s="1">
        <f t="shared" si="68"/>
        <v>31.151539962699999</v>
      </c>
      <c r="I330" s="2">
        <f t="shared" si="69"/>
        <v>118.2379300305</v>
      </c>
    </row>
    <row r="331" spans="1:9" customFormat="1" hidden="1" x14ac:dyDescent="0.25">
      <c r="A331">
        <v>330</v>
      </c>
      <c r="B331" t="s">
        <v>1602</v>
      </c>
      <c r="C331" t="s">
        <v>1603</v>
      </c>
      <c r="D331" t="s">
        <v>1604</v>
      </c>
      <c r="E331" t="s">
        <v>1605</v>
      </c>
      <c r="F331" t="s">
        <v>1606</v>
      </c>
      <c r="G331" t="s">
        <v>1535</v>
      </c>
      <c r="H331" s="1">
        <f t="shared" si="68"/>
        <v>31.151947566699999</v>
      </c>
      <c r="I331" s="2">
        <f t="shared" si="69"/>
        <v>118.2358882213</v>
      </c>
    </row>
    <row r="332" spans="1:9" customFormat="1" hidden="1" x14ac:dyDescent="0.25">
      <c r="A332">
        <v>331</v>
      </c>
      <c r="B332" t="s">
        <v>1607</v>
      </c>
      <c r="C332" t="s">
        <v>1608</v>
      </c>
      <c r="D332" t="s">
        <v>1609</v>
      </c>
      <c r="E332" t="s">
        <v>1610</v>
      </c>
      <c r="F332" t="s">
        <v>1611</v>
      </c>
      <c r="G332" t="s">
        <v>1556</v>
      </c>
      <c r="H332" s="1">
        <f t="shared" si="68"/>
        <v>31.152136996949999</v>
      </c>
      <c r="I332" s="2">
        <f t="shared" si="69"/>
        <v>118.23750330105</v>
      </c>
    </row>
    <row r="333" spans="1:9" customFormat="1" hidden="1" x14ac:dyDescent="0.25">
      <c r="A333">
        <v>332</v>
      </c>
      <c r="B333" t="s">
        <v>1612</v>
      </c>
      <c r="C333" t="s">
        <v>1613</v>
      </c>
      <c r="D333" t="s">
        <v>1614</v>
      </c>
      <c r="E333" t="s">
        <v>1615</v>
      </c>
      <c r="F333" t="s">
        <v>1616</v>
      </c>
      <c r="G333" t="s">
        <v>1535</v>
      </c>
      <c r="H333" s="1">
        <f t="shared" si="68"/>
        <v>31.151814010899997</v>
      </c>
      <c r="I333" s="2">
        <f t="shared" si="69"/>
        <v>118.2357938561</v>
      </c>
    </row>
    <row r="334" spans="1:9" customFormat="1" hidden="1" x14ac:dyDescent="0.25">
      <c r="A334">
        <v>333</v>
      </c>
      <c r="B334" t="s">
        <v>1617</v>
      </c>
      <c r="C334" t="s">
        <v>1618</v>
      </c>
      <c r="D334" t="s">
        <v>1619</v>
      </c>
      <c r="E334" t="s">
        <v>1620</v>
      </c>
      <c r="F334" t="s">
        <v>1621</v>
      </c>
      <c r="G334" t="s">
        <v>1556</v>
      </c>
      <c r="H334" s="1">
        <f t="shared" si="68"/>
        <v>31.152323293049999</v>
      </c>
      <c r="I334" s="2">
        <f t="shared" si="69"/>
        <v>118.23696327434999</v>
      </c>
    </row>
    <row r="335" spans="1:9" customFormat="1" hidden="1" x14ac:dyDescent="0.25">
      <c r="A335">
        <v>334</v>
      </c>
      <c r="B335" t="s">
        <v>1622</v>
      </c>
      <c r="C335" t="s">
        <v>1623</v>
      </c>
      <c r="D335" t="s">
        <v>1624</v>
      </c>
      <c r="E335" t="s">
        <v>1625</v>
      </c>
      <c r="F335" t="s">
        <v>1626</v>
      </c>
      <c r="G335" t="s">
        <v>1535</v>
      </c>
      <c r="H335" s="1">
        <f t="shared" si="68"/>
        <v>31.1517372273</v>
      </c>
      <c r="I335" s="2">
        <f t="shared" si="69"/>
        <v>118.23578352515</v>
      </c>
    </row>
    <row r="336" spans="1:9" customFormat="1" hidden="1" x14ac:dyDescent="0.25">
      <c r="A336">
        <v>335</v>
      </c>
      <c r="B336" t="s">
        <v>1627</v>
      </c>
      <c r="C336" t="s">
        <v>1628</v>
      </c>
      <c r="D336" t="s">
        <v>1629</v>
      </c>
      <c r="E336" t="s">
        <v>1630</v>
      </c>
      <c r="F336" t="s">
        <v>1631</v>
      </c>
      <c r="G336" t="s">
        <v>1535</v>
      </c>
      <c r="H336" s="1">
        <f t="shared" si="68"/>
        <v>31.151594045350002</v>
      </c>
      <c r="I336" s="2">
        <f t="shared" si="69"/>
        <v>118.2357352506</v>
      </c>
    </row>
    <row r="337" spans="1:9" customFormat="1" hidden="1" x14ac:dyDescent="0.25">
      <c r="A337">
        <v>336</v>
      </c>
      <c r="B337" t="s">
        <v>1632</v>
      </c>
      <c r="C337" t="s">
        <v>1633</v>
      </c>
      <c r="D337" t="s">
        <v>1634</v>
      </c>
      <c r="E337" t="s">
        <v>1635</v>
      </c>
      <c r="F337" t="s">
        <v>1636</v>
      </c>
      <c r="G337" t="s">
        <v>1535</v>
      </c>
      <c r="H337" s="1">
        <f t="shared" si="68"/>
        <v>31.151533422299998</v>
      </c>
      <c r="I337" s="2">
        <f t="shared" si="69"/>
        <v>118.2357208583</v>
      </c>
    </row>
    <row r="338" spans="1:9" customFormat="1" hidden="1" x14ac:dyDescent="0.25">
      <c r="A338">
        <v>337</v>
      </c>
      <c r="B338" t="s">
        <v>1637</v>
      </c>
      <c r="C338" t="s">
        <v>1638</v>
      </c>
      <c r="D338" t="s">
        <v>1639</v>
      </c>
      <c r="E338" t="s">
        <v>1640</v>
      </c>
      <c r="F338" t="s">
        <v>1641</v>
      </c>
      <c r="G338" t="s">
        <v>1556</v>
      </c>
      <c r="H338" s="1">
        <f t="shared" si="68"/>
        <v>31.152310551900001</v>
      </c>
      <c r="I338" s="2">
        <f t="shared" si="69"/>
        <v>118.23677693720001</v>
      </c>
    </row>
    <row r="339" spans="1:9" customFormat="1" hidden="1" x14ac:dyDescent="0.25">
      <c r="A339">
        <v>338</v>
      </c>
      <c r="B339" t="s">
        <v>1642</v>
      </c>
      <c r="C339" t="s">
        <v>1643</v>
      </c>
      <c r="D339" t="s">
        <v>1644</v>
      </c>
      <c r="E339" t="s">
        <v>1645</v>
      </c>
      <c r="F339" t="s">
        <v>1646</v>
      </c>
      <c r="G339" t="s">
        <v>1535</v>
      </c>
      <c r="H339" s="1">
        <f t="shared" si="68"/>
        <v>31.151151344349998</v>
      </c>
      <c r="I339" s="2">
        <f t="shared" si="69"/>
        <v>118.23577301885001</v>
      </c>
    </row>
    <row r="340" spans="1:9" customFormat="1" hidden="1" x14ac:dyDescent="0.25">
      <c r="A340">
        <v>339</v>
      </c>
      <c r="B340" t="s">
        <v>1647</v>
      </c>
      <c r="C340" t="s">
        <v>1648</v>
      </c>
      <c r="D340" t="s">
        <v>1649</v>
      </c>
      <c r="E340" t="s">
        <v>1650</v>
      </c>
      <c r="F340" t="s">
        <v>1651</v>
      </c>
      <c r="G340" t="s">
        <v>1556</v>
      </c>
      <c r="H340" s="1">
        <f t="shared" si="68"/>
        <v>31.1523021396</v>
      </c>
      <c r="I340" s="2">
        <f t="shared" si="69"/>
        <v>118.23656745485</v>
      </c>
    </row>
    <row r="341" spans="1:9" customFormat="1" hidden="1" x14ac:dyDescent="0.25">
      <c r="A341">
        <v>340</v>
      </c>
      <c r="B341" t="s">
        <v>1652</v>
      </c>
      <c r="C341" t="s">
        <v>1653</v>
      </c>
      <c r="D341" t="s">
        <v>1654</v>
      </c>
      <c r="E341" t="s">
        <v>1655</v>
      </c>
      <c r="F341" t="s">
        <v>1656</v>
      </c>
      <c r="G341" t="s">
        <v>1175</v>
      </c>
      <c r="H341" s="1">
        <f t="shared" si="68"/>
        <v>31.150975615</v>
      </c>
      <c r="I341" s="2">
        <f t="shared" si="69"/>
        <v>118.23593363885</v>
      </c>
    </row>
    <row r="342" spans="1:9" customFormat="1" hidden="1" x14ac:dyDescent="0.25">
      <c r="A342">
        <v>341</v>
      </c>
      <c r="B342" t="s">
        <v>1657</v>
      </c>
      <c r="C342" t="s">
        <v>1658</v>
      </c>
      <c r="D342" t="s">
        <v>1659</v>
      </c>
      <c r="E342" t="s">
        <v>1660</v>
      </c>
      <c r="F342" t="s">
        <v>1661</v>
      </c>
      <c r="G342" t="s">
        <v>1206</v>
      </c>
      <c r="H342" s="1">
        <f t="shared" si="68"/>
        <v>31.15217565315</v>
      </c>
      <c r="I342" s="2">
        <f t="shared" si="69"/>
        <v>118.2362020349</v>
      </c>
    </row>
    <row r="343" spans="1:9" customFormat="1" hidden="1" x14ac:dyDescent="0.25">
      <c r="A343">
        <v>342</v>
      </c>
      <c r="B343" t="s">
        <v>1662</v>
      </c>
      <c r="C343" t="s">
        <v>1663</v>
      </c>
      <c r="D343" t="s">
        <v>1664</v>
      </c>
      <c r="E343" t="s">
        <v>1665</v>
      </c>
      <c r="F343" t="s">
        <v>1666</v>
      </c>
      <c r="G343" t="s">
        <v>1535</v>
      </c>
      <c r="H343" s="1">
        <f t="shared" si="68"/>
        <v>31.151101168349999</v>
      </c>
      <c r="I343" s="2">
        <f t="shared" si="69"/>
        <v>118.2358424775</v>
      </c>
    </row>
    <row r="344" spans="1:9" customFormat="1" hidden="1" x14ac:dyDescent="0.25">
      <c r="A344">
        <v>343</v>
      </c>
      <c r="B344" t="s">
        <v>1667</v>
      </c>
      <c r="C344" t="s">
        <v>1668</v>
      </c>
      <c r="D344" t="s">
        <v>1669</v>
      </c>
      <c r="E344" t="s">
        <v>1670</v>
      </c>
      <c r="F344" t="s">
        <v>1671</v>
      </c>
      <c r="G344" t="s">
        <v>1556</v>
      </c>
      <c r="H344" s="1">
        <f t="shared" si="68"/>
        <v>31.15213162685</v>
      </c>
      <c r="I344" s="2">
        <f t="shared" si="69"/>
        <v>118.23612482015</v>
      </c>
    </row>
    <row r="345" spans="1:9" customFormat="1" hidden="1" x14ac:dyDescent="0.25">
      <c r="A345">
        <v>344</v>
      </c>
      <c r="B345" t="s">
        <v>1672</v>
      </c>
      <c r="C345" t="s">
        <v>1673</v>
      </c>
      <c r="D345" t="s">
        <v>1674</v>
      </c>
      <c r="E345" t="s">
        <v>1675</v>
      </c>
      <c r="F345" t="s">
        <v>1676</v>
      </c>
      <c r="G345" t="s">
        <v>1175</v>
      </c>
      <c r="H345" s="1">
        <f t="shared" si="68"/>
        <v>31.1508587609</v>
      </c>
      <c r="I345" s="2">
        <f t="shared" si="69"/>
        <v>118.23602345694999</v>
      </c>
    </row>
    <row r="346" spans="1:9" customFormat="1" hidden="1" x14ac:dyDescent="0.25">
      <c r="A346">
        <v>345</v>
      </c>
      <c r="B346" t="s">
        <v>1677</v>
      </c>
      <c r="C346" t="s">
        <v>1678</v>
      </c>
      <c r="D346" t="s">
        <v>1679</v>
      </c>
      <c r="E346" t="s">
        <v>1680</v>
      </c>
      <c r="F346" t="s">
        <v>1681</v>
      </c>
      <c r="G346" t="s">
        <v>1206</v>
      </c>
      <c r="H346" s="1">
        <f t="shared" si="68"/>
        <v>31.152275770300001</v>
      </c>
      <c r="I346" s="2">
        <f t="shared" si="69"/>
        <v>118.2369067363</v>
      </c>
    </row>
    <row r="347" spans="1:9" customFormat="1" hidden="1" x14ac:dyDescent="0.25">
      <c r="A347">
        <v>346</v>
      </c>
      <c r="B347" t="s">
        <v>1682</v>
      </c>
      <c r="C347" t="s">
        <v>1683</v>
      </c>
      <c r="D347" t="s">
        <v>1684</v>
      </c>
      <c r="E347" t="s">
        <v>1685</v>
      </c>
      <c r="F347" t="s">
        <v>1686</v>
      </c>
      <c r="G347" t="s">
        <v>1175</v>
      </c>
      <c r="H347" s="1">
        <f t="shared" si="68"/>
        <v>31.150736964750003</v>
      </c>
      <c r="I347" s="2">
        <f t="shared" si="69"/>
        <v>118.23612468454999</v>
      </c>
    </row>
    <row r="348" spans="1:9" customFormat="1" hidden="1" x14ac:dyDescent="0.25">
      <c r="A348">
        <v>347</v>
      </c>
      <c r="B348" t="s">
        <v>1687</v>
      </c>
      <c r="C348" t="s">
        <v>1688</v>
      </c>
      <c r="D348" t="s">
        <v>1689</v>
      </c>
      <c r="E348" t="s">
        <v>1690</v>
      </c>
      <c r="F348" t="s">
        <v>1691</v>
      </c>
      <c r="G348" t="s">
        <v>1175</v>
      </c>
      <c r="H348" s="1">
        <f t="shared" si="68"/>
        <v>31.150707425450001</v>
      </c>
      <c r="I348" s="2">
        <f t="shared" si="69"/>
        <v>118.23619688305</v>
      </c>
    </row>
    <row r="349" spans="1:9" customFormat="1" hidden="1" x14ac:dyDescent="0.25">
      <c r="A349">
        <v>348</v>
      </c>
      <c r="B349" t="s">
        <v>1692</v>
      </c>
      <c r="C349" t="s">
        <v>1693</v>
      </c>
      <c r="D349" t="s">
        <v>1694</v>
      </c>
      <c r="E349" t="s">
        <v>1695</v>
      </c>
      <c r="F349" t="s">
        <v>1696</v>
      </c>
      <c r="G349" t="s">
        <v>1175</v>
      </c>
      <c r="H349" s="1">
        <f t="shared" si="68"/>
        <v>31.1506330164</v>
      </c>
      <c r="I349" s="2">
        <f t="shared" si="69"/>
        <v>118.23644659084999</v>
      </c>
    </row>
    <row r="350" spans="1:9" customFormat="1" hidden="1" x14ac:dyDescent="0.25">
      <c r="A350">
        <v>349</v>
      </c>
      <c r="B350" t="s">
        <v>1697</v>
      </c>
      <c r="C350" t="s">
        <v>1698</v>
      </c>
      <c r="D350" t="s">
        <v>1699</v>
      </c>
      <c r="E350" t="s">
        <v>1700</v>
      </c>
      <c r="F350" t="s">
        <v>1701</v>
      </c>
      <c r="G350" t="s">
        <v>1175</v>
      </c>
      <c r="H350" s="1">
        <f t="shared" si="68"/>
        <v>31.150607608599998</v>
      </c>
      <c r="I350" s="2">
        <f t="shared" si="69"/>
        <v>118.23671060525001</v>
      </c>
    </row>
    <row r="351" spans="1:9" customFormat="1" hidden="1" x14ac:dyDescent="0.25">
      <c r="A351">
        <v>350</v>
      </c>
      <c r="B351" t="s">
        <v>1702</v>
      </c>
      <c r="C351" t="s">
        <v>1703</v>
      </c>
      <c r="D351" t="s">
        <v>1704</v>
      </c>
      <c r="E351" t="s">
        <v>1705</v>
      </c>
      <c r="F351" t="s">
        <v>1706</v>
      </c>
      <c r="G351" t="s">
        <v>1175</v>
      </c>
      <c r="H351" s="1">
        <f t="shared" si="68"/>
        <v>31.15090814205</v>
      </c>
      <c r="I351" s="2">
        <f t="shared" si="69"/>
        <v>118.23728740275</v>
      </c>
    </row>
    <row r="352" spans="1:9" customFormat="1" hidden="1" x14ac:dyDescent="0.25">
      <c r="A352">
        <v>351</v>
      </c>
      <c r="B352" t="s">
        <v>1707</v>
      </c>
      <c r="C352" t="s">
        <v>1708</v>
      </c>
      <c r="D352" t="s">
        <v>1709</v>
      </c>
      <c r="E352" t="s">
        <v>1710</v>
      </c>
      <c r="F352" t="s">
        <v>1711</v>
      </c>
      <c r="G352" t="s">
        <v>1175</v>
      </c>
      <c r="H352" s="1">
        <f t="shared" si="68"/>
        <v>31.151115194299997</v>
      </c>
      <c r="I352" s="2">
        <f t="shared" si="69"/>
        <v>118.2374571899</v>
      </c>
    </row>
    <row r="353" spans="1:9" customFormat="1" hidden="1" x14ac:dyDescent="0.25">
      <c r="A353">
        <v>352</v>
      </c>
      <c r="B353" t="s">
        <v>1712</v>
      </c>
      <c r="C353" t="s">
        <v>1713</v>
      </c>
      <c r="D353" t="s">
        <v>1714</v>
      </c>
      <c r="E353" t="s">
        <v>1715</v>
      </c>
      <c r="F353" t="s">
        <v>1716</v>
      </c>
      <c r="G353" t="s">
        <v>1175</v>
      </c>
      <c r="H353" s="1">
        <f t="shared" si="68"/>
        <v>31.151273657650002</v>
      </c>
      <c r="I353" s="2">
        <f t="shared" si="69"/>
        <v>118.2376211693</v>
      </c>
    </row>
    <row r="354" spans="1:9" customFormat="1" hidden="1" x14ac:dyDescent="0.25">
      <c r="A354">
        <v>353</v>
      </c>
      <c r="B354" t="s">
        <v>1717</v>
      </c>
      <c r="C354" t="s">
        <v>1718</v>
      </c>
      <c r="D354" t="s">
        <v>1719</v>
      </c>
      <c r="E354" t="s">
        <v>1720</v>
      </c>
      <c r="F354" t="s">
        <v>1721</v>
      </c>
      <c r="G354" t="s">
        <v>1175</v>
      </c>
      <c r="H354" s="1">
        <f t="shared" si="68"/>
        <v>31.151549716399998</v>
      </c>
      <c r="I354" s="2">
        <f t="shared" si="69"/>
        <v>118.2376081714</v>
      </c>
    </row>
    <row r="355" spans="1:9" customFormat="1" hidden="1" x14ac:dyDescent="0.25">
      <c r="A355">
        <v>354</v>
      </c>
      <c r="B355" t="s">
        <v>1722</v>
      </c>
      <c r="C355" t="s">
        <v>1723</v>
      </c>
      <c r="D355" t="s">
        <v>1724</v>
      </c>
      <c r="E355" t="s">
        <v>1725</v>
      </c>
      <c r="F355" t="s">
        <v>1726</v>
      </c>
      <c r="G355" t="s">
        <v>1175</v>
      </c>
      <c r="H355" s="1">
        <f t="shared" si="68"/>
        <v>31.151808212349998</v>
      </c>
      <c r="I355" s="2">
        <f t="shared" si="69"/>
        <v>118.23748252429999</v>
      </c>
    </row>
    <row r="356" spans="1:9" customFormat="1" hidden="1" x14ac:dyDescent="0.25">
      <c r="A356">
        <v>355</v>
      </c>
      <c r="B356" t="s">
        <v>1727</v>
      </c>
      <c r="C356" t="s">
        <v>1728</v>
      </c>
      <c r="D356" t="s">
        <v>1729</v>
      </c>
      <c r="E356" t="s">
        <v>1730</v>
      </c>
      <c r="F356" t="s">
        <v>1731</v>
      </c>
      <c r="G356" t="s">
        <v>1175</v>
      </c>
      <c r="H356" s="1">
        <f t="shared" si="68"/>
        <v>31.151919687549999</v>
      </c>
      <c r="I356" s="2">
        <f t="shared" si="69"/>
        <v>118.23736797480001</v>
      </c>
    </row>
    <row r="357" spans="1:9" customFormat="1" hidden="1" x14ac:dyDescent="0.25">
      <c r="A357">
        <v>356</v>
      </c>
      <c r="B357" t="s">
        <v>1732</v>
      </c>
      <c r="C357" t="s">
        <v>1733</v>
      </c>
      <c r="D357" t="s">
        <v>1734</v>
      </c>
      <c r="E357" t="s">
        <v>1735</v>
      </c>
      <c r="F357" t="s">
        <v>1736</v>
      </c>
      <c r="G357" t="s">
        <v>1175</v>
      </c>
      <c r="H357" s="1">
        <f t="shared" si="68"/>
        <v>31.152065521449998</v>
      </c>
      <c r="I357" s="2">
        <f t="shared" si="69"/>
        <v>118.23717358125</v>
      </c>
    </row>
    <row r="358" spans="1:9" customFormat="1" hidden="1" x14ac:dyDescent="0.25">
      <c r="A358">
        <v>357</v>
      </c>
      <c r="B358" t="s">
        <v>1737</v>
      </c>
      <c r="C358" t="s">
        <v>1738</v>
      </c>
      <c r="D358" t="s">
        <v>1739</v>
      </c>
      <c r="E358" t="s">
        <v>1740</v>
      </c>
      <c r="F358" t="s">
        <v>1741</v>
      </c>
      <c r="G358" t="s">
        <v>1175</v>
      </c>
      <c r="H358" s="1">
        <f t="shared" si="68"/>
        <v>31.152058281949998</v>
      </c>
      <c r="I358" s="2">
        <f t="shared" si="69"/>
        <v>118.23715040095</v>
      </c>
    </row>
    <row r="359" spans="1:9" customFormat="1" hidden="1" x14ac:dyDescent="0.25">
      <c r="A359">
        <v>358</v>
      </c>
      <c r="B359" t="s">
        <v>1742</v>
      </c>
      <c r="C359" t="s">
        <v>1743</v>
      </c>
      <c r="D359" t="s">
        <v>1744</v>
      </c>
      <c r="E359" t="s">
        <v>1745</v>
      </c>
      <c r="F359" t="s">
        <v>1746</v>
      </c>
      <c r="G359" t="s">
        <v>1175</v>
      </c>
      <c r="H359" s="1">
        <f t="shared" si="68"/>
        <v>31.152068453600002</v>
      </c>
      <c r="I359" s="2">
        <f t="shared" si="69"/>
        <v>118.2371434976</v>
      </c>
    </row>
    <row r="360" spans="1:9" customFormat="1" hidden="1" x14ac:dyDescent="0.25">
      <c r="A360">
        <v>359</v>
      </c>
      <c r="B360" t="s">
        <v>1747</v>
      </c>
      <c r="C360" t="s">
        <v>1748</v>
      </c>
      <c r="D360" t="s">
        <v>1749</v>
      </c>
      <c r="E360" t="s">
        <v>1750</v>
      </c>
      <c r="F360" t="s">
        <v>1751</v>
      </c>
      <c r="G360" t="s">
        <v>1368</v>
      </c>
      <c r="H360" s="1">
        <f t="shared" si="68"/>
        <v>31.1517892848</v>
      </c>
      <c r="I360" s="2">
        <f t="shared" si="69"/>
        <v>118.23573652409999</v>
      </c>
    </row>
    <row r="361" spans="1:9" customFormat="1" hidden="1" x14ac:dyDescent="0.25">
      <c r="A361">
        <v>360</v>
      </c>
      <c r="B361" t="s">
        <v>1752</v>
      </c>
      <c r="C361" t="s">
        <v>1753</v>
      </c>
      <c r="D361" t="s">
        <v>1754</v>
      </c>
      <c r="E361" t="s">
        <v>1755</v>
      </c>
      <c r="F361" t="s">
        <v>1756</v>
      </c>
      <c r="G361" t="s">
        <v>1368</v>
      </c>
      <c r="H361" s="1">
        <f t="shared" si="68"/>
        <v>31.152134699000001</v>
      </c>
      <c r="I361" s="2">
        <f t="shared" si="69"/>
        <v>118.23615884965</v>
      </c>
    </row>
    <row r="362" spans="1:9" customFormat="1" hidden="1" x14ac:dyDescent="0.25">
      <c r="A362">
        <v>361</v>
      </c>
      <c r="B362" t="s">
        <v>1757</v>
      </c>
      <c r="C362" t="s">
        <v>1758</v>
      </c>
      <c r="D362" t="s">
        <v>1759</v>
      </c>
      <c r="E362" t="s">
        <v>1760</v>
      </c>
      <c r="F362" t="s">
        <v>1761</v>
      </c>
      <c r="G362" t="s">
        <v>1368</v>
      </c>
      <c r="H362" s="1">
        <f t="shared" si="68"/>
        <v>31.152139513400002</v>
      </c>
      <c r="I362" s="2">
        <f t="shared" si="69"/>
        <v>118.23614021809999</v>
      </c>
    </row>
    <row r="363" spans="1:9" customFormat="1" hidden="1" x14ac:dyDescent="0.25">
      <c r="A363">
        <v>362</v>
      </c>
      <c r="B363" t="s">
        <v>1762</v>
      </c>
      <c r="C363" t="s">
        <v>1763</v>
      </c>
      <c r="D363" t="s">
        <v>1764</v>
      </c>
      <c r="E363" t="s">
        <v>1765</v>
      </c>
      <c r="F363" t="s">
        <v>1766</v>
      </c>
      <c r="G363" t="s">
        <v>1368</v>
      </c>
      <c r="H363" s="1">
        <f t="shared" si="68"/>
        <v>31.151047224300001</v>
      </c>
      <c r="I363" s="2">
        <f t="shared" si="69"/>
        <v>118.23580658509999</v>
      </c>
    </row>
    <row r="364" spans="1:9" customFormat="1" hidden="1" x14ac:dyDescent="0.25">
      <c r="A364">
        <v>363</v>
      </c>
      <c r="B364" t="s">
        <v>1767</v>
      </c>
      <c r="C364" t="s">
        <v>1768</v>
      </c>
      <c r="D364" t="s">
        <v>1769</v>
      </c>
      <c r="E364" t="s">
        <v>1770</v>
      </c>
      <c r="F364" t="s">
        <v>1771</v>
      </c>
      <c r="G364" t="s">
        <v>1368</v>
      </c>
      <c r="H364" s="1">
        <f t="shared" si="68"/>
        <v>31.1509332826</v>
      </c>
      <c r="I364" s="2">
        <f t="shared" si="69"/>
        <v>118.23694894044999</v>
      </c>
    </row>
    <row r="365" spans="1:9" customFormat="1" hidden="1" x14ac:dyDescent="0.25">
      <c r="A365">
        <v>364</v>
      </c>
      <c r="B365" t="s">
        <v>1772</v>
      </c>
      <c r="C365" t="s">
        <v>1773</v>
      </c>
      <c r="D365" t="s">
        <v>1774</v>
      </c>
      <c r="E365" t="s">
        <v>1775</v>
      </c>
      <c r="F365" t="s">
        <v>1776</v>
      </c>
      <c r="G365" t="s">
        <v>1368</v>
      </c>
      <c r="H365" s="1">
        <f t="shared" si="68"/>
        <v>31.150900701250002</v>
      </c>
      <c r="I365" s="2">
        <f t="shared" si="69"/>
        <v>118.2368723144</v>
      </c>
    </row>
    <row r="366" spans="1:9" customFormat="1" hidden="1" x14ac:dyDescent="0.25">
      <c r="A366">
        <v>365</v>
      </c>
      <c r="B366" t="s">
        <v>1777</v>
      </c>
      <c r="C366" t="s">
        <v>1778</v>
      </c>
      <c r="D366" t="s">
        <v>1779</v>
      </c>
      <c r="E366" t="s">
        <v>1780</v>
      </c>
      <c r="F366" t="s">
        <v>1781</v>
      </c>
      <c r="G366" t="s">
        <v>1368</v>
      </c>
      <c r="H366" s="1">
        <f t="shared" si="68"/>
        <v>31.15131146645</v>
      </c>
      <c r="I366" s="2">
        <f t="shared" si="69"/>
        <v>118.2372200944</v>
      </c>
    </row>
    <row r="367" spans="1:9" customFormat="1" hidden="1" x14ac:dyDescent="0.25">
      <c r="A367">
        <v>366</v>
      </c>
      <c r="B367" t="s">
        <v>1782</v>
      </c>
      <c r="C367" t="s">
        <v>1783</v>
      </c>
      <c r="D367" t="s">
        <v>1784</v>
      </c>
      <c r="E367" t="s">
        <v>1785</v>
      </c>
      <c r="F367" t="s">
        <v>1786</v>
      </c>
      <c r="G367" t="s">
        <v>1368</v>
      </c>
      <c r="H367" s="1">
        <f t="shared" si="68"/>
        <v>31.151743056850002</v>
      </c>
      <c r="I367" s="2">
        <f t="shared" si="69"/>
        <v>118.2371300463</v>
      </c>
    </row>
    <row r="368" spans="1:9" customFormat="1" hidden="1" x14ac:dyDescent="0.25">
      <c r="A368">
        <v>367</v>
      </c>
      <c r="B368" t="s">
        <v>1787</v>
      </c>
      <c r="C368" t="s">
        <v>1788</v>
      </c>
      <c r="D368" t="s">
        <v>1789</v>
      </c>
      <c r="E368" t="s">
        <v>1790</v>
      </c>
      <c r="F368" t="s">
        <v>1791</v>
      </c>
      <c r="G368" t="s">
        <v>1368</v>
      </c>
      <c r="H368" s="1">
        <f t="shared" si="68"/>
        <v>31.15204628615</v>
      </c>
      <c r="I368" s="2">
        <f t="shared" si="69"/>
        <v>118.23664828065</v>
      </c>
    </row>
    <row r="369" spans="1:19" hidden="1" x14ac:dyDescent="0.25">
      <c r="A369">
        <v>368</v>
      </c>
      <c r="B369" t="s">
        <v>1792</v>
      </c>
      <c r="C369" t="s">
        <v>1793</v>
      </c>
      <c r="D369" t="s">
        <v>1794</v>
      </c>
      <c r="E369" t="s">
        <v>1795</v>
      </c>
      <c r="F369" t="s">
        <v>1796</v>
      </c>
      <c r="G369" t="s">
        <v>1368</v>
      </c>
      <c r="H369" s="1">
        <f t="shared" si="68"/>
        <v>31.152075388850001</v>
      </c>
      <c r="I369" s="2">
        <f t="shared" si="69"/>
        <v>118.23636430869999</v>
      </c>
      <c r="J369"/>
      <c r="Q369"/>
      <c r="S369"/>
    </row>
    <row r="370" spans="1:19" x14ac:dyDescent="0.25">
      <c r="A370">
        <v>375</v>
      </c>
      <c r="B370" t="s">
        <v>1798</v>
      </c>
      <c r="C370" t="s">
        <v>1799</v>
      </c>
      <c r="D370" t="s">
        <v>1800</v>
      </c>
      <c r="E370" t="s">
        <v>1801</v>
      </c>
      <c r="F370">
        <v>129.73762390499999</v>
      </c>
      <c r="G370" t="s">
        <v>1797</v>
      </c>
      <c r="H370" s="1">
        <f t="shared" si="68"/>
        <v>31.151024000250001</v>
      </c>
      <c r="I370" s="2">
        <f t="shared" si="69"/>
        <v>118.23594137480001</v>
      </c>
      <c r="J370" s="6">
        <f t="shared" ref="J370:J371" si="70">H370-31.151459</f>
        <v>-4.3499974999861024E-4</v>
      </c>
      <c r="K370">
        <f t="shared" ref="K370:K371" si="71">I370-118.237026</f>
        <v>-1.0846251999936385E-3</v>
      </c>
      <c r="L370" s="1">
        <f>J370/0.00001</f>
        <v>-43.499974999861017</v>
      </c>
      <c r="M370">
        <f>(K370/0.000009)+100</f>
        <v>-20.51391111040428</v>
      </c>
      <c r="N370">
        <f>SQRT((L370*L370)+(M370*M370))</f>
        <v>48.094369462901803</v>
      </c>
      <c r="O370">
        <f t="shared" ref="O370:O371" si="72">N370/70</f>
        <v>0.68706242089859715</v>
      </c>
      <c r="P370">
        <f>AVERAGE(O370:O385)</f>
        <v>0.70309587173279275</v>
      </c>
      <c r="Q370" s="5">
        <f>F370/122</f>
        <v>1.063423146762295</v>
      </c>
      <c r="R370" s="3"/>
      <c r="S370" s="3"/>
    </row>
    <row r="371" spans="1:19" x14ac:dyDescent="0.25">
      <c r="A371">
        <v>376</v>
      </c>
      <c r="B371" t="s">
        <v>1802</v>
      </c>
      <c r="C371" t="s">
        <v>1803</v>
      </c>
      <c r="D371" t="s">
        <v>1804</v>
      </c>
      <c r="E371" t="s">
        <v>1805</v>
      </c>
      <c r="F371" t="s">
        <v>1806</v>
      </c>
      <c r="G371" t="s">
        <v>1797</v>
      </c>
      <c r="H371" s="1">
        <f t="shared" si="68"/>
        <v>31.15098701905</v>
      </c>
      <c r="I371" s="2">
        <f t="shared" si="69"/>
        <v>118.236146142</v>
      </c>
      <c r="J371" s="6">
        <f t="shared" si="70"/>
        <v>-4.7198094999956197E-4</v>
      </c>
      <c r="K371">
        <f t="shared" si="71"/>
        <v>-8.7985800000467407E-4</v>
      </c>
      <c r="L371" s="1">
        <f t="shared" ref="L371" si="73">J371/0.00001</f>
        <v>-47.19809499995619</v>
      </c>
      <c r="M371">
        <f t="shared" ref="M371" si="74">(K371/0.000009)+100</f>
        <v>2.2379999994806639</v>
      </c>
      <c r="N371">
        <f t="shared" ref="N371" si="75">SQRT((L371*L371)+(M371*M371))</f>
        <v>47.251125019649692</v>
      </c>
      <c r="O371">
        <f t="shared" si="72"/>
        <v>0.67501607170928135</v>
      </c>
    </row>
    <row r="372" spans="1:19" hidden="1" x14ac:dyDescent="0.25">
      <c r="A372">
        <v>379</v>
      </c>
      <c r="B372" t="s">
        <v>1807</v>
      </c>
      <c r="C372" t="s">
        <v>1808</v>
      </c>
      <c r="D372" t="s">
        <v>1809</v>
      </c>
      <c r="E372" t="s">
        <v>1810</v>
      </c>
      <c r="F372" t="s">
        <v>1811</v>
      </c>
      <c r="G372" t="s">
        <v>1368</v>
      </c>
      <c r="H372" s="1">
        <f t="shared" si="68"/>
        <v>31.151924230900001</v>
      </c>
      <c r="I372" s="2">
        <f t="shared" si="69"/>
        <v>118.23640001564999</v>
      </c>
      <c r="J372"/>
      <c r="Q372"/>
      <c r="S372"/>
    </row>
    <row r="373" spans="1:19" hidden="1" x14ac:dyDescent="0.25">
      <c r="A373">
        <v>381</v>
      </c>
      <c r="B373" t="s">
        <v>1812</v>
      </c>
      <c r="C373" t="s">
        <v>1813</v>
      </c>
      <c r="D373" t="s">
        <v>1814</v>
      </c>
      <c r="E373" t="s">
        <v>1815</v>
      </c>
      <c r="F373" t="s">
        <v>1816</v>
      </c>
      <c r="G373" t="s">
        <v>1368</v>
      </c>
      <c r="H373" s="1">
        <f t="shared" si="68"/>
        <v>31.151918447050001</v>
      </c>
      <c r="I373" s="2">
        <f t="shared" si="69"/>
        <v>118.23638371690001</v>
      </c>
      <c r="J373"/>
      <c r="Q373"/>
      <c r="S373"/>
    </row>
    <row r="374" spans="1:19" hidden="1" x14ac:dyDescent="0.25">
      <c r="A374">
        <v>382</v>
      </c>
      <c r="B374" t="s">
        <v>1817</v>
      </c>
      <c r="C374" t="s">
        <v>1818</v>
      </c>
      <c r="D374" t="s">
        <v>1819</v>
      </c>
      <c r="E374" t="s">
        <v>1820</v>
      </c>
      <c r="F374" t="s">
        <v>1821</v>
      </c>
      <c r="G374" t="s">
        <v>1206</v>
      </c>
      <c r="H374" s="1">
        <f t="shared" si="68"/>
        <v>31.1513293161</v>
      </c>
      <c r="I374" s="2">
        <f t="shared" si="69"/>
        <v>118.2356243257</v>
      </c>
      <c r="J374"/>
      <c r="Q374"/>
      <c r="S374"/>
    </row>
    <row r="375" spans="1:19" hidden="1" x14ac:dyDescent="0.25">
      <c r="A375">
        <v>383</v>
      </c>
      <c r="B375" t="s">
        <v>1822</v>
      </c>
      <c r="C375" t="s">
        <v>1823</v>
      </c>
      <c r="D375" t="s">
        <v>1824</v>
      </c>
      <c r="E375" t="s">
        <v>1825</v>
      </c>
      <c r="F375" t="s">
        <v>1826</v>
      </c>
      <c r="G375" t="s">
        <v>1368</v>
      </c>
      <c r="H375" s="1">
        <f t="shared" si="68"/>
        <v>31.151944538599999</v>
      </c>
      <c r="I375" s="2">
        <f t="shared" si="69"/>
        <v>118.23616615624999</v>
      </c>
      <c r="J375"/>
      <c r="Q375"/>
      <c r="S375"/>
    </row>
    <row r="376" spans="1:19" hidden="1" x14ac:dyDescent="0.25">
      <c r="A376">
        <v>384</v>
      </c>
      <c r="B376" t="s">
        <v>1827</v>
      </c>
      <c r="C376" t="s">
        <v>1828</v>
      </c>
      <c r="D376" t="s">
        <v>1829</v>
      </c>
      <c r="E376" t="s">
        <v>1830</v>
      </c>
      <c r="F376" t="s">
        <v>1831</v>
      </c>
      <c r="G376" t="s">
        <v>1175</v>
      </c>
      <c r="H376" s="1">
        <f t="shared" si="68"/>
        <v>31.151781640700001</v>
      </c>
      <c r="I376" s="2">
        <f t="shared" si="69"/>
        <v>118.23569856744999</v>
      </c>
      <c r="J376"/>
      <c r="Q376"/>
      <c r="S376"/>
    </row>
    <row r="377" spans="1:19" hidden="1" x14ac:dyDescent="0.25">
      <c r="A377">
        <v>385</v>
      </c>
      <c r="B377" t="s">
        <v>1832</v>
      </c>
      <c r="C377" t="s">
        <v>1833</v>
      </c>
      <c r="D377" t="s">
        <v>1834</v>
      </c>
      <c r="E377" t="s">
        <v>1835</v>
      </c>
      <c r="F377" t="s">
        <v>1836</v>
      </c>
      <c r="G377" t="s">
        <v>1206</v>
      </c>
      <c r="H377" s="1">
        <f t="shared" si="68"/>
        <v>31.151165721950001</v>
      </c>
      <c r="I377" s="2">
        <f t="shared" si="69"/>
        <v>118.23574491625</v>
      </c>
      <c r="J377"/>
      <c r="Q377"/>
      <c r="S377"/>
    </row>
    <row r="378" spans="1:19" hidden="1" x14ac:dyDescent="0.25">
      <c r="A378">
        <v>386</v>
      </c>
      <c r="B378" t="s">
        <v>1837</v>
      </c>
      <c r="C378" t="s">
        <v>1838</v>
      </c>
      <c r="D378" t="s">
        <v>1839</v>
      </c>
      <c r="E378" t="s">
        <v>1840</v>
      </c>
      <c r="F378" t="s">
        <v>1841</v>
      </c>
      <c r="G378" t="s">
        <v>1368</v>
      </c>
      <c r="H378" s="1">
        <f t="shared" ref="H378:H404" si="76">(B378+C378)/2</f>
        <v>31.1519331135</v>
      </c>
      <c r="I378" s="2">
        <f t="shared" ref="I378:I404" si="77">(D378+E378)/2</f>
        <v>118.23630732834999</v>
      </c>
      <c r="J378"/>
      <c r="Q378"/>
      <c r="S378"/>
    </row>
    <row r="379" spans="1:19" hidden="1" x14ac:dyDescent="0.25">
      <c r="A379">
        <v>387</v>
      </c>
      <c r="B379" t="s">
        <v>1842</v>
      </c>
      <c r="C379" t="s">
        <v>1843</v>
      </c>
      <c r="D379" t="s">
        <v>1844</v>
      </c>
      <c r="E379" t="s">
        <v>1845</v>
      </c>
      <c r="F379" t="s">
        <v>1846</v>
      </c>
      <c r="G379" t="s">
        <v>1175</v>
      </c>
      <c r="H379" s="1">
        <f t="shared" si="76"/>
        <v>31.151862477000002</v>
      </c>
      <c r="I379" s="2">
        <f t="shared" si="77"/>
        <v>118.23580071345</v>
      </c>
      <c r="J379"/>
      <c r="Q379"/>
      <c r="S379"/>
    </row>
    <row r="380" spans="1:19" hidden="1" x14ac:dyDescent="0.25">
      <c r="A380">
        <v>388</v>
      </c>
      <c r="B380" t="s">
        <v>1847</v>
      </c>
      <c r="C380" t="s">
        <v>1848</v>
      </c>
      <c r="D380" t="s">
        <v>1849</v>
      </c>
      <c r="E380" t="s">
        <v>1850</v>
      </c>
      <c r="F380" t="s">
        <v>1851</v>
      </c>
      <c r="G380" t="s">
        <v>1206</v>
      </c>
      <c r="H380" s="1">
        <f t="shared" si="76"/>
        <v>31.151194464299998</v>
      </c>
      <c r="I380" s="2">
        <f t="shared" si="77"/>
        <v>118.2356965023</v>
      </c>
      <c r="J380"/>
      <c r="Q380"/>
      <c r="S380"/>
    </row>
    <row r="381" spans="1:19" hidden="1" x14ac:dyDescent="0.25">
      <c r="A381">
        <v>389</v>
      </c>
      <c r="B381" t="s">
        <v>1852</v>
      </c>
      <c r="C381" t="s">
        <v>1853</v>
      </c>
      <c r="D381" t="s">
        <v>1854</v>
      </c>
      <c r="E381" t="s">
        <v>1855</v>
      </c>
      <c r="F381" t="s">
        <v>1856</v>
      </c>
      <c r="G381" t="s">
        <v>1368</v>
      </c>
      <c r="H381" s="1">
        <f t="shared" si="76"/>
        <v>31.15171617915</v>
      </c>
      <c r="I381" s="2">
        <f t="shared" si="77"/>
        <v>118.23562669360001</v>
      </c>
      <c r="J381"/>
      <c r="Q381"/>
      <c r="S381"/>
    </row>
    <row r="382" spans="1:19" hidden="1" x14ac:dyDescent="0.25">
      <c r="A382">
        <v>390</v>
      </c>
      <c r="B382" t="s">
        <v>1857</v>
      </c>
      <c r="C382" t="s">
        <v>1858</v>
      </c>
      <c r="D382" t="s">
        <v>1859</v>
      </c>
      <c r="E382" t="s">
        <v>1860</v>
      </c>
      <c r="F382" t="s">
        <v>1861</v>
      </c>
      <c r="G382" t="s">
        <v>1368</v>
      </c>
      <c r="H382" s="1">
        <f t="shared" si="76"/>
        <v>31.151813993049998</v>
      </c>
      <c r="I382" s="2">
        <f t="shared" si="77"/>
        <v>118.23570606445</v>
      </c>
      <c r="J382"/>
      <c r="Q382"/>
      <c r="S382"/>
    </row>
    <row r="383" spans="1:19" x14ac:dyDescent="0.25">
      <c r="A383">
        <v>391</v>
      </c>
      <c r="B383" t="s">
        <v>1862</v>
      </c>
      <c r="C383" t="s">
        <v>1863</v>
      </c>
      <c r="D383" t="s">
        <v>1864</v>
      </c>
      <c r="E383" t="s">
        <v>1865</v>
      </c>
      <c r="F383" t="s">
        <v>1866</v>
      </c>
      <c r="G383" t="s">
        <v>1797</v>
      </c>
      <c r="H383" s="1">
        <f t="shared" si="76"/>
        <v>31.1512588497</v>
      </c>
      <c r="I383" s="2">
        <f t="shared" si="77"/>
        <v>118.23562387555</v>
      </c>
      <c r="J383" s="6">
        <f t="shared" ref="J383:J404" si="78">H383-31.151459</f>
        <v>-2.0015029999953526E-4</v>
      </c>
      <c r="K383">
        <f t="shared" ref="K383:K404" si="79">I383-118.237026</f>
        <v>-1.4021244499957675E-3</v>
      </c>
      <c r="L383" s="1">
        <f t="shared" ref="L383:L404" si="80">J383/0.00001</f>
        <v>-20.015029999953526</v>
      </c>
      <c r="M383">
        <f t="shared" ref="M383:M404" si="81">(K383/0.000009)+100</f>
        <v>-55.791605555085283</v>
      </c>
      <c r="N383">
        <f t="shared" ref="N383:N404" si="82">SQRT((L383*L383)+(M383*M383))</f>
        <v>59.273136211215132</v>
      </c>
      <c r="O383">
        <f t="shared" ref="O383:O404" si="83">N383/70</f>
        <v>0.84675908873164474</v>
      </c>
    </row>
    <row r="384" spans="1:19" x14ac:dyDescent="0.25">
      <c r="A384">
        <v>392</v>
      </c>
      <c r="B384" t="s">
        <v>1867</v>
      </c>
      <c r="C384" t="s">
        <v>1868</v>
      </c>
      <c r="D384" t="s">
        <v>1869</v>
      </c>
      <c r="E384" t="s">
        <v>1870</v>
      </c>
      <c r="F384" t="s">
        <v>1871</v>
      </c>
      <c r="G384" t="s">
        <v>1797</v>
      </c>
      <c r="H384" s="1">
        <f t="shared" si="76"/>
        <v>31.1510461341</v>
      </c>
      <c r="I384" s="2">
        <f t="shared" si="77"/>
        <v>118.23601083164999</v>
      </c>
      <c r="J384" s="6">
        <f t="shared" si="78"/>
        <v>-4.1286589999955936E-4</v>
      </c>
      <c r="K384">
        <f t="shared" si="79"/>
        <v>-1.0151683500083664E-3</v>
      </c>
      <c r="L384" s="1">
        <f t="shared" si="80"/>
        <v>-41.286589999955936</v>
      </c>
      <c r="M384">
        <f t="shared" si="81"/>
        <v>-12.79648333426293</v>
      </c>
      <c r="N384">
        <f t="shared" si="82"/>
        <v>43.224211959832537</v>
      </c>
      <c r="O384">
        <f t="shared" si="83"/>
        <v>0.61748874228332196</v>
      </c>
    </row>
    <row r="385" spans="1:17" x14ac:dyDescent="0.25">
      <c r="A385">
        <v>395</v>
      </c>
      <c r="B385" t="s">
        <v>1872</v>
      </c>
      <c r="C385" t="s">
        <v>1873</v>
      </c>
      <c r="D385" t="s">
        <v>1874</v>
      </c>
      <c r="E385" t="s">
        <v>1875</v>
      </c>
      <c r="F385" t="s">
        <v>1876</v>
      </c>
      <c r="G385" t="s">
        <v>1797</v>
      </c>
      <c r="H385" s="1">
        <f t="shared" si="76"/>
        <v>31.151902779749999</v>
      </c>
      <c r="I385" s="2">
        <f t="shared" si="77"/>
        <v>118.23595576869999</v>
      </c>
      <c r="J385" s="6">
        <f t="shared" si="78"/>
        <v>4.4377975000031711E-4</v>
      </c>
      <c r="K385">
        <f t="shared" si="79"/>
        <v>-1.0702313000052754E-3</v>
      </c>
      <c r="L385" s="1">
        <f t="shared" si="80"/>
        <v>44.377975000031704</v>
      </c>
      <c r="M385">
        <f t="shared" si="81"/>
        <v>-18.914588889475041</v>
      </c>
      <c r="N385">
        <f t="shared" si="82"/>
        <v>48.240712452878341</v>
      </c>
      <c r="O385">
        <f t="shared" si="83"/>
        <v>0.68915303504111913</v>
      </c>
    </row>
    <row r="386" spans="1:17" x14ac:dyDescent="0.25">
      <c r="A386">
        <v>398</v>
      </c>
      <c r="B386" t="s">
        <v>1877</v>
      </c>
      <c r="C386" t="s">
        <v>1878</v>
      </c>
      <c r="D386" t="s">
        <v>1879</v>
      </c>
      <c r="E386" t="s">
        <v>1880</v>
      </c>
      <c r="F386" t="s">
        <v>1881</v>
      </c>
      <c r="G386" t="s">
        <v>1797</v>
      </c>
      <c r="H386" s="1">
        <f t="shared" si="76"/>
        <v>31.151110845200002</v>
      </c>
      <c r="I386" s="2">
        <f t="shared" si="77"/>
        <v>118.23583258080001</v>
      </c>
      <c r="J386" s="6">
        <f t="shared" si="78"/>
        <v>-3.481547999975021E-4</v>
      </c>
      <c r="K386">
        <f t="shared" si="79"/>
        <v>-1.1934191999927179E-3</v>
      </c>
      <c r="L386" s="1">
        <f t="shared" si="80"/>
        <v>-34.81547999975021</v>
      </c>
      <c r="M386">
        <f t="shared" si="81"/>
        <v>-32.602133332524204</v>
      </c>
      <c r="N386">
        <f t="shared" si="82"/>
        <v>47.697135610481816</v>
      </c>
      <c r="O386">
        <f t="shared" si="83"/>
        <v>0.6813876515783116</v>
      </c>
      <c r="P386">
        <f>AVERAGE(O386:O401)</f>
        <v>0.46797490278601844</v>
      </c>
      <c r="Q386" s="5">
        <f>F386/122</f>
        <v>0.90865731982213116</v>
      </c>
    </row>
    <row r="387" spans="1:17" x14ac:dyDescent="0.25">
      <c r="A387">
        <v>399</v>
      </c>
      <c r="B387" t="s">
        <v>1882</v>
      </c>
      <c r="C387" t="s">
        <v>1883</v>
      </c>
      <c r="D387" t="s">
        <v>1884</v>
      </c>
      <c r="E387" t="s">
        <v>1885</v>
      </c>
      <c r="F387" t="s">
        <v>1886</v>
      </c>
      <c r="G387" t="s">
        <v>1797</v>
      </c>
      <c r="H387" s="1">
        <f t="shared" si="76"/>
        <v>31.151658588099998</v>
      </c>
      <c r="I387" s="2">
        <f t="shared" si="77"/>
        <v>118.23647341805</v>
      </c>
      <c r="J387" s="6">
        <f t="shared" si="78"/>
        <v>1.9958809999920391E-4</v>
      </c>
      <c r="K387">
        <f t="shared" si="79"/>
        <v>-5.5258195000362775E-4</v>
      </c>
      <c r="L387" s="1">
        <f t="shared" si="80"/>
        <v>19.958809999920391</v>
      </c>
      <c r="M387">
        <f t="shared" si="81"/>
        <v>38.602005555152473</v>
      </c>
      <c r="N387">
        <f t="shared" si="82"/>
        <v>43.456517687142679</v>
      </c>
      <c r="O387">
        <f t="shared" si="83"/>
        <v>0.62080739553060971</v>
      </c>
      <c r="Q387" s="3"/>
    </row>
    <row r="388" spans="1:17" x14ac:dyDescent="0.25">
      <c r="A388">
        <v>404</v>
      </c>
      <c r="B388" t="s">
        <v>1887</v>
      </c>
      <c r="C388" t="s">
        <v>1888</v>
      </c>
      <c r="D388" t="s">
        <v>1889</v>
      </c>
      <c r="E388" t="s">
        <v>1890</v>
      </c>
      <c r="F388" t="s">
        <v>1891</v>
      </c>
      <c r="G388" t="s">
        <v>1797</v>
      </c>
      <c r="H388" s="1">
        <f t="shared" si="76"/>
        <v>31.151121912050002</v>
      </c>
      <c r="I388" s="2">
        <f t="shared" si="77"/>
        <v>118.23579848295</v>
      </c>
      <c r="J388" s="6">
        <f t="shared" si="78"/>
        <v>-3.3708794999753877E-4</v>
      </c>
      <c r="K388">
        <f t="shared" si="79"/>
        <v>-1.2275170499975729E-3</v>
      </c>
      <c r="L388" s="1">
        <f t="shared" si="80"/>
        <v>-33.708794999753877</v>
      </c>
      <c r="M388">
        <f t="shared" si="81"/>
        <v>-36.390783333063666</v>
      </c>
      <c r="N388">
        <f t="shared" si="82"/>
        <v>49.604152768991185</v>
      </c>
      <c r="O388">
        <f t="shared" si="83"/>
        <v>0.70863075384273122</v>
      </c>
      <c r="Q388" s="3"/>
    </row>
    <row r="389" spans="1:17" x14ac:dyDescent="0.25">
      <c r="A389">
        <v>405</v>
      </c>
      <c r="B389" t="s">
        <v>1892</v>
      </c>
      <c r="C389" t="s">
        <v>1893</v>
      </c>
      <c r="D389" t="s">
        <v>1894</v>
      </c>
      <c r="E389" t="s">
        <v>1895</v>
      </c>
      <c r="F389" t="s">
        <v>1896</v>
      </c>
      <c r="G389" t="s">
        <v>1797</v>
      </c>
      <c r="H389" s="1">
        <f t="shared" si="76"/>
        <v>31.151126592250002</v>
      </c>
      <c r="I389" s="2">
        <f t="shared" si="77"/>
        <v>118.23608477595</v>
      </c>
      <c r="J389" s="6">
        <f t="shared" si="78"/>
        <v>-3.3240774999754308E-4</v>
      </c>
      <c r="K389">
        <f t="shared" si="79"/>
        <v>-9.41224049995526E-4</v>
      </c>
      <c r="L389" s="1">
        <f t="shared" si="80"/>
        <v>-33.240774999754308</v>
      </c>
      <c r="M389">
        <f t="shared" si="81"/>
        <v>-4.5804499995028891</v>
      </c>
      <c r="N389">
        <f t="shared" si="82"/>
        <v>33.554875126905735</v>
      </c>
      <c r="O389">
        <f t="shared" si="83"/>
        <v>0.47935535895579623</v>
      </c>
    </row>
    <row r="390" spans="1:17" x14ac:dyDescent="0.25">
      <c r="A390">
        <v>406</v>
      </c>
      <c r="B390" t="s">
        <v>1897</v>
      </c>
      <c r="C390" t="s">
        <v>1898</v>
      </c>
      <c r="D390" t="s">
        <v>1899</v>
      </c>
      <c r="E390" t="s">
        <v>1900</v>
      </c>
      <c r="F390" t="s">
        <v>1901</v>
      </c>
      <c r="G390" t="s">
        <v>1797</v>
      </c>
      <c r="H390" s="1">
        <f t="shared" si="76"/>
        <v>31.1516994371</v>
      </c>
      <c r="I390" s="2">
        <f t="shared" si="77"/>
        <v>118.23633537654999</v>
      </c>
      <c r="J390" s="6">
        <f t="shared" si="78"/>
        <v>2.4043710000043461E-4</v>
      </c>
      <c r="K390">
        <f t="shared" si="79"/>
        <v>-6.9062345001213998E-4</v>
      </c>
      <c r="L390" s="1">
        <f t="shared" si="80"/>
        <v>24.043710000043458</v>
      </c>
      <c r="M390">
        <f t="shared" si="81"/>
        <v>23.264061109762224</v>
      </c>
      <c r="N390">
        <f t="shared" si="82"/>
        <v>33.456188215111126</v>
      </c>
      <c r="O390">
        <f t="shared" si="83"/>
        <v>0.47794554593015892</v>
      </c>
    </row>
    <row r="391" spans="1:17" x14ac:dyDescent="0.25">
      <c r="A391">
        <v>407</v>
      </c>
      <c r="B391" t="s">
        <v>1902</v>
      </c>
      <c r="C391" t="s">
        <v>1903</v>
      </c>
      <c r="D391" t="s">
        <v>1904</v>
      </c>
      <c r="E391" t="s">
        <v>1905</v>
      </c>
      <c r="F391" t="s">
        <v>1906</v>
      </c>
      <c r="G391" t="s">
        <v>1797</v>
      </c>
      <c r="H391" s="1">
        <f t="shared" si="76"/>
        <v>31.151863619749999</v>
      </c>
      <c r="I391" s="2">
        <f t="shared" si="77"/>
        <v>118.23585232735</v>
      </c>
      <c r="J391" s="6">
        <f t="shared" si="78"/>
        <v>4.0461975000027905E-4</v>
      </c>
      <c r="K391">
        <f t="shared" si="79"/>
        <v>-1.1736726499975703E-3</v>
      </c>
      <c r="L391" s="1">
        <f t="shared" si="80"/>
        <v>40.461975000027905</v>
      </c>
      <c r="M391">
        <f t="shared" si="81"/>
        <v>-30.408072221952239</v>
      </c>
      <c r="N391">
        <f t="shared" si="82"/>
        <v>50.61444731653549</v>
      </c>
      <c r="O391">
        <f t="shared" si="83"/>
        <v>0.72306353309336413</v>
      </c>
      <c r="P391">
        <f>AVERAGE(O391:O406)</f>
        <v>0.32973498532305762</v>
      </c>
      <c r="Q391" s="5">
        <f>F391/122</f>
        <v>0.98662851592213108</v>
      </c>
    </row>
    <row r="392" spans="1:17" x14ac:dyDescent="0.25">
      <c r="A392">
        <v>409</v>
      </c>
      <c r="B392" t="s">
        <v>1907</v>
      </c>
      <c r="C392" t="s">
        <v>1908</v>
      </c>
      <c r="D392" t="s">
        <v>1909</v>
      </c>
      <c r="E392" t="s">
        <v>1910</v>
      </c>
      <c r="F392" t="s">
        <v>1911</v>
      </c>
      <c r="G392" t="s">
        <v>1797</v>
      </c>
      <c r="H392" s="1">
        <f t="shared" si="76"/>
        <v>31.151140094700001</v>
      </c>
      <c r="I392" s="2">
        <f t="shared" si="77"/>
        <v>118.23580880324999</v>
      </c>
      <c r="J392" s="6">
        <f t="shared" si="78"/>
        <v>-3.1890529999856199E-4</v>
      </c>
      <c r="K392">
        <f t="shared" si="79"/>
        <v>-1.2171967500052006E-3</v>
      </c>
      <c r="L392" s="1">
        <f t="shared" si="80"/>
        <v>-31.890529999856195</v>
      </c>
      <c r="M392">
        <f t="shared" si="81"/>
        <v>-35.244083333911163</v>
      </c>
      <c r="N392">
        <f t="shared" si="82"/>
        <v>47.530530332822948</v>
      </c>
      <c r="O392">
        <f t="shared" si="83"/>
        <v>0.67900757618318497</v>
      </c>
    </row>
    <row r="393" spans="1:17" x14ac:dyDescent="0.25">
      <c r="A393">
        <v>410</v>
      </c>
      <c r="B393" t="s">
        <v>1912</v>
      </c>
      <c r="C393" t="s">
        <v>1913</v>
      </c>
      <c r="D393" t="s">
        <v>1914</v>
      </c>
      <c r="E393" t="s">
        <v>1915</v>
      </c>
      <c r="F393" t="s">
        <v>1916</v>
      </c>
      <c r="G393" t="s">
        <v>1797</v>
      </c>
      <c r="H393" s="1">
        <f t="shared" si="76"/>
        <v>31.151199490700002</v>
      </c>
      <c r="I393" s="2">
        <f t="shared" si="77"/>
        <v>118.2361429796</v>
      </c>
      <c r="J393" s="6">
        <f t="shared" si="78"/>
        <v>-2.5950929999751793E-4</v>
      </c>
      <c r="K393" s="4">
        <f t="shared" si="79"/>
        <v>-8.8302039999632598E-4</v>
      </c>
      <c r="L393" s="1">
        <f t="shared" si="80"/>
        <v>-25.950929999751789</v>
      </c>
      <c r="M393">
        <f t="shared" si="81"/>
        <v>1.8866222226304501</v>
      </c>
      <c r="N393">
        <f t="shared" si="82"/>
        <v>26.019417965491474</v>
      </c>
      <c r="O393">
        <f t="shared" si="83"/>
        <v>0.37170597093559249</v>
      </c>
    </row>
    <row r="394" spans="1:17" x14ac:dyDescent="0.25">
      <c r="A394">
        <v>411</v>
      </c>
      <c r="B394" t="s">
        <v>1917</v>
      </c>
      <c r="C394" t="s">
        <v>1918</v>
      </c>
      <c r="D394" t="s">
        <v>1919</v>
      </c>
      <c r="E394" t="s">
        <v>1920</v>
      </c>
      <c r="F394" t="s">
        <v>1921</v>
      </c>
      <c r="G394" t="s">
        <v>1797</v>
      </c>
      <c r="H394" s="1">
        <f t="shared" si="76"/>
        <v>31.151809463900001</v>
      </c>
      <c r="I394" s="2">
        <f t="shared" si="77"/>
        <v>118.2360955713</v>
      </c>
      <c r="J394" s="6">
        <f t="shared" si="78"/>
        <v>3.5046390000204042E-4</v>
      </c>
      <c r="K394">
        <f t="shared" si="79"/>
        <v>-9.3042870000203948E-4</v>
      </c>
      <c r="L394" s="1">
        <f t="shared" si="80"/>
        <v>35.046390000204042</v>
      </c>
      <c r="M394">
        <f t="shared" si="81"/>
        <v>-3.3809666668932721</v>
      </c>
      <c r="N394">
        <f t="shared" si="82"/>
        <v>35.209095240421121</v>
      </c>
      <c r="O394">
        <f t="shared" si="83"/>
        <v>0.50298707486315886</v>
      </c>
    </row>
    <row r="395" spans="1:17" x14ac:dyDescent="0.25">
      <c r="A395">
        <v>414</v>
      </c>
      <c r="B395" t="s">
        <v>1922</v>
      </c>
      <c r="C395" t="s">
        <v>1923</v>
      </c>
      <c r="D395" t="s">
        <v>1924</v>
      </c>
      <c r="E395" t="s">
        <v>1925</v>
      </c>
      <c r="F395" t="s">
        <v>1926</v>
      </c>
      <c r="G395" t="s">
        <v>1797</v>
      </c>
      <c r="H395" s="1">
        <f t="shared" si="76"/>
        <v>31.151820810300002</v>
      </c>
      <c r="I395" s="2">
        <f t="shared" si="77"/>
        <v>118.23598693229999</v>
      </c>
      <c r="J395" s="6">
        <f t="shared" si="78"/>
        <v>3.6181030000292935E-4</v>
      </c>
      <c r="K395">
        <f t="shared" si="79"/>
        <v>-1.0390677000060577E-3</v>
      </c>
      <c r="L395" s="1">
        <f t="shared" si="80"/>
        <v>36.181030000292935</v>
      </c>
      <c r="M395">
        <f t="shared" si="81"/>
        <v>-15.451966667339747</v>
      </c>
      <c r="N395">
        <f t="shared" si="82"/>
        <v>39.342473305203832</v>
      </c>
      <c r="O395">
        <f t="shared" si="83"/>
        <v>0.56203533293148333</v>
      </c>
    </row>
    <row r="396" spans="1:17" x14ac:dyDescent="0.25">
      <c r="A396">
        <v>416</v>
      </c>
      <c r="B396" t="s">
        <v>1927</v>
      </c>
      <c r="C396" t="s">
        <v>1928</v>
      </c>
      <c r="D396" t="s">
        <v>1929</v>
      </c>
      <c r="E396" t="s">
        <v>1930</v>
      </c>
      <c r="F396" t="s">
        <v>1931</v>
      </c>
      <c r="G396" t="s">
        <v>1797</v>
      </c>
      <c r="H396" s="1">
        <f t="shared" si="76"/>
        <v>31.151516383999997</v>
      </c>
      <c r="I396" s="2">
        <f t="shared" si="77"/>
        <v>118.2362410607</v>
      </c>
      <c r="J396" s="6">
        <f t="shared" si="78"/>
        <v>5.7383999997995261E-5</v>
      </c>
      <c r="K396">
        <f t="shared" si="79"/>
        <v>-7.849393000043392E-4</v>
      </c>
      <c r="L396" s="1">
        <f t="shared" si="80"/>
        <v>5.7383999997995252</v>
      </c>
      <c r="M396">
        <f t="shared" si="81"/>
        <v>12.78452222174009</v>
      </c>
      <c r="N396">
        <f t="shared" si="82"/>
        <v>14.013323766896466</v>
      </c>
      <c r="O396">
        <f t="shared" si="83"/>
        <v>0.20019033952709236</v>
      </c>
      <c r="P396">
        <f>AVERAGE(O396:O411)</f>
        <v>0.1974989229462249</v>
      </c>
      <c r="Q396" s="5">
        <f>F396/122</f>
        <v>1.0760348031106557</v>
      </c>
    </row>
    <row r="397" spans="1:17" x14ac:dyDescent="0.25">
      <c r="A397">
        <v>418</v>
      </c>
      <c r="B397" t="s">
        <v>1932</v>
      </c>
      <c r="C397" t="s">
        <v>1933</v>
      </c>
      <c r="D397" t="s">
        <v>1934</v>
      </c>
      <c r="E397" t="s">
        <v>1935</v>
      </c>
      <c r="F397" t="s">
        <v>1936</v>
      </c>
      <c r="G397" t="s">
        <v>1797</v>
      </c>
      <c r="H397" s="1">
        <f t="shared" si="76"/>
        <v>31.15121476685</v>
      </c>
      <c r="I397" s="2">
        <f t="shared" si="77"/>
        <v>118.2360228938</v>
      </c>
      <c r="J397" s="6">
        <f t="shared" si="78"/>
        <v>-2.4423314999921786E-4</v>
      </c>
      <c r="K397">
        <f t="shared" si="79"/>
        <v>-1.0031062000024349E-3</v>
      </c>
      <c r="L397" s="1">
        <f t="shared" si="80"/>
        <v>-24.423314999921782</v>
      </c>
      <c r="M397">
        <f t="shared" si="81"/>
        <v>-11.456244444714983</v>
      </c>
      <c r="N397">
        <f t="shared" si="82"/>
        <v>26.976727977322735</v>
      </c>
      <c r="O397">
        <f t="shared" si="83"/>
        <v>0.38538182824746764</v>
      </c>
    </row>
    <row r="398" spans="1:17" x14ac:dyDescent="0.25">
      <c r="A398">
        <v>419</v>
      </c>
      <c r="B398" t="s">
        <v>1937</v>
      </c>
      <c r="C398" t="s">
        <v>1938</v>
      </c>
      <c r="D398" t="s">
        <v>1939</v>
      </c>
      <c r="E398" t="s">
        <v>1940</v>
      </c>
      <c r="F398" t="s">
        <v>1941</v>
      </c>
      <c r="G398" t="s">
        <v>1797</v>
      </c>
      <c r="H398" s="1">
        <f t="shared" si="76"/>
        <v>31.151431014349999</v>
      </c>
      <c r="I398" s="2">
        <f t="shared" si="77"/>
        <v>118.23619896385</v>
      </c>
      <c r="J398" s="6">
        <f t="shared" si="78"/>
        <v>-2.7985650000061923E-5</v>
      </c>
      <c r="K398">
        <f t="shared" si="79"/>
        <v>-8.2703614999957153E-4</v>
      </c>
      <c r="L398" s="1">
        <f t="shared" si="80"/>
        <v>-2.7985650000061919</v>
      </c>
      <c r="M398">
        <f t="shared" si="81"/>
        <v>8.1070944444920485</v>
      </c>
      <c r="N398">
        <f t="shared" si="82"/>
        <v>8.5765346376711786</v>
      </c>
      <c r="O398">
        <f t="shared" si="83"/>
        <v>0.12252192339530255</v>
      </c>
    </row>
    <row r="399" spans="1:17" x14ac:dyDescent="0.25">
      <c r="A399">
        <v>420</v>
      </c>
      <c r="B399" t="s">
        <v>1942</v>
      </c>
      <c r="C399" t="s">
        <v>1943</v>
      </c>
      <c r="D399" t="s">
        <v>1944</v>
      </c>
      <c r="E399" t="s">
        <v>1945</v>
      </c>
      <c r="F399" t="s">
        <v>1946</v>
      </c>
      <c r="G399" t="s">
        <v>1797</v>
      </c>
      <c r="H399" s="1">
        <f t="shared" si="76"/>
        <v>31.151754414899997</v>
      </c>
      <c r="I399" s="2">
        <f t="shared" si="77"/>
        <v>118.23605613385</v>
      </c>
      <c r="J399" s="6">
        <f t="shared" si="78"/>
        <v>2.9541489999829196E-4</v>
      </c>
      <c r="K399">
        <f t="shared" si="79"/>
        <v>-9.6986615000105303E-4</v>
      </c>
      <c r="L399" s="1">
        <f t="shared" si="80"/>
        <v>29.541489999829192</v>
      </c>
      <c r="M399">
        <f t="shared" si="81"/>
        <v>-7.7629055556725604</v>
      </c>
      <c r="N399">
        <f t="shared" si="82"/>
        <v>30.544432128888893</v>
      </c>
      <c r="O399">
        <f t="shared" si="83"/>
        <v>0.43634903041269846</v>
      </c>
    </row>
    <row r="400" spans="1:17" x14ac:dyDescent="0.25">
      <c r="A400">
        <v>423</v>
      </c>
      <c r="B400" t="s">
        <v>1947</v>
      </c>
      <c r="C400" t="s">
        <v>1948</v>
      </c>
      <c r="D400" t="s">
        <v>1949</v>
      </c>
      <c r="E400" t="s">
        <v>1950</v>
      </c>
      <c r="F400" t="s">
        <v>1951</v>
      </c>
      <c r="G400" t="s">
        <v>1797</v>
      </c>
      <c r="H400" s="1">
        <f t="shared" si="76"/>
        <v>31.151357751100001</v>
      </c>
      <c r="I400" s="2">
        <f t="shared" si="77"/>
        <v>118.23612448225001</v>
      </c>
      <c r="J400" s="6">
        <f t="shared" si="78"/>
        <v>-1.0124889999829634E-4</v>
      </c>
      <c r="K400">
        <f t="shared" si="79"/>
        <v>-9.0151774999469581E-4</v>
      </c>
      <c r="L400" s="1">
        <f t="shared" si="80"/>
        <v>-10.124889999829634</v>
      </c>
      <c r="M400">
        <f t="shared" si="81"/>
        <v>-0.168638888299526</v>
      </c>
      <c r="N400">
        <f t="shared" si="82"/>
        <v>10.126294316446517</v>
      </c>
      <c r="O400">
        <f t="shared" si="83"/>
        <v>0.14466134737780739</v>
      </c>
    </row>
    <row r="401" spans="1:17" x14ac:dyDescent="0.25">
      <c r="A401">
        <v>424</v>
      </c>
      <c r="B401" t="s">
        <v>1952</v>
      </c>
      <c r="C401" t="s">
        <v>1953</v>
      </c>
      <c r="D401" t="s">
        <v>1954</v>
      </c>
      <c r="E401" t="s">
        <v>1955</v>
      </c>
      <c r="F401" t="s">
        <v>1956</v>
      </c>
      <c r="G401" t="s">
        <v>1797</v>
      </c>
      <c r="H401" s="1">
        <f t="shared" si="76"/>
        <v>31.151721482749998</v>
      </c>
      <c r="I401" s="2">
        <f t="shared" si="77"/>
        <v>118.23605495005</v>
      </c>
      <c r="J401" s="6">
        <f t="shared" si="78"/>
        <v>2.6248274999929322E-4</v>
      </c>
      <c r="K401" s="4">
        <f t="shared" si="79"/>
        <v>-9.7104994999597238E-4</v>
      </c>
      <c r="L401" s="1">
        <f t="shared" si="80"/>
        <v>26.248274999929318</v>
      </c>
      <c r="M401">
        <f t="shared" si="81"/>
        <v>-7.8944388884413712</v>
      </c>
      <c r="N401">
        <f t="shared" si="82"/>
        <v>27.409744724007371</v>
      </c>
      <c r="O401">
        <f t="shared" si="83"/>
        <v>0.3915677817715339</v>
      </c>
      <c r="P401">
        <f>AVERAGE(O401:O416)</f>
        <v>0.12209645938891393</v>
      </c>
      <c r="Q401" s="5">
        <f>F401/122</f>
        <v>0.92969813474344265</v>
      </c>
    </row>
    <row r="402" spans="1:17" x14ac:dyDescent="0.25">
      <c r="A402">
        <v>427</v>
      </c>
      <c r="B402" t="s">
        <v>1957</v>
      </c>
      <c r="C402" t="s">
        <v>1958</v>
      </c>
      <c r="D402" t="s">
        <v>1959</v>
      </c>
      <c r="E402" t="s">
        <v>1960</v>
      </c>
      <c r="F402" t="s">
        <v>1961</v>
      </c>
      <c r="G402" t="s">
        <v>1797</v>
      </c>
      <c r="H402" s="1">
        <f t="shared" si="76"/>
        <v>31.151473109600001</v>
      </c>
      <c r="I402" s="2">
        <f t="shared" si="77"/>
        <v>118.23611596674999</v>
      </c>
      <c r="J402" s="6">
        <f t="shared" si="78"/>
        <v>1.4109600002143452E-5</v>
      </c>
      <c r="K402">
        <f t="shared" si="79"/>
        <v>-9.1003325000826862E-4</v>
      </c>
      <c r="L402" s="1">
        <f t="shared" si="80"/>
        <v>1.410960000214345</v>
      </c>
      <c r="M402">
        <f t="shared" si="81"/>
        <v>-1.1148055564742947</v>
      </c>
      <c r="N402">
        <f t="shared" si="82"/>
        <v>1.7982212185798572</v>
      </c>
      <c r="O402">
        <f t="shared" si="83"/>
        <v>2.5688874551140817E-2</v>
      </c>
    </row>
    <row r="403" spans="1:17" x14ac:dyDescent="0.25">
      <c r="A403">
        <v>428</v>
      </c>
      <c r="B403" t="s">
        <v>1962</v>
      </c>
      <c r="C403" t="s">
        <v>1963</v>
      </c>
      <c r="D403" t="s">
        <v>1964</v>
      </c>
      <c r="E403" t="s">
        <v>1965</v>
      </c>
      <c r="F403" t="s">
        <v>1966</v>
      </c>
      <c r="G403" t="s">
        <v>1797</v>
      </c>
      <c r="H403" s="1">
        <f t="shared" si="76"/>
        <v>31.151473895399999</v>
      </c>
      <c r="I403" s="2">
        <f t="shared" si="77"/>
        <v>118.2361121834</v>
      </c>
      <c r="J403" s="6">
        <f t="shared" si="78"/>
        <v>1.4895399999659276E-5</v>
      </c>
      <c r="K403">
        <f t="shared" si="79"/>
        <v>-9.1381660000422471E-4</v>
      </c>
      <c r="L403" s="1">
        <f t="shared" si="80"/>
        <v>1.4895399999659273</v>
      </c>
      <c r="M403">
        <f t="shared" si="81"/>
        <v>-1.5351777782471885</v>
      </c>
      <c r="N403">
        <f t="shared" si="82"/>
        <v>2.1390418935407669</v>
      </c>
      <c r="O403">
        <f t="shared" si="83"/>
        <v>3.055774133629667E-2</v>
      </c>
    </row>
    <row r="404" spans="1:17" x14ac:dyDescent="0.25">
      <c r="A404">
        <v>429</v>
      </c>
      <c r="B404" t="s">
        <v>1967</v>
      </c>
      <c r="C404" t="s">
        <v>1968</v>
      </c>
      <c r="D404" t="s">
        <v>1969</v>
      </c>
      <c r="E404" t="s">
        <v>1970</v>
      </c>
      <c r="F404" t="s">
        <v>1971</v>
      </c>
      <c r="G404" t="s">
        <v>1797</v>
      </c>
      <c r="H404" s="1">
        <f t="shared" si="76"/>
        <v>31.15147462745</v>
      </c>
      <c r="I404" s="2">
        <f t="shared" si="77"/>
        <v>118.23610465759999</v>
      </c>
      <c r="J404" s="6">
        <f t="shared" si="78"/>
        <v>1.562745000072141E-5</v>
      </c>
      <c r="K404">
        <f t="shared" si="79"/>
        <v>-9.213424000051873E-4</v>
      </c>
      <c r="L404" s="1">
        <f t="shared" si="80"/>
        <v>1.5627450000721408</v>
      </c>
      <c r="M404">
        <f t="shared" si="81"/>
        <v>-2.3713777783541445</v>
      </c>
      <c r="N404">
        <f t="shared" si="82"/>
        <v>2.8400007927679023</v>
      </c>
      <c r="O404">
        <f t="shared" si="83"/>
        <v>4.0571439896684318E-2</v>
      </c>
      <c r="P404">
        <f>AVERAGE(O404:O419)</f>
        <v>4.0571439896684318E-2</v>
      </c>
      <c r="Q404" s="5">
        <f>F404/122</f>
        <v>1.0057432104434425</v>
      </c>
    </row>
    <row r="405" spans="1:17" hidden="1" x14ac:dyDescent="0.25">
      <c r="B405" t="s">
        <v>1972</v>
      </c>
      <c r="C405" t="s">
        <v>1973</v>
      </c>
      <c r="D405" t="s">
        <v>1974</v>
      </c>
      <c r="E405" t="s">
        <v>1975</v>
      </c>
      <c r="H405" s="1"/>
      <c r="I405" s="2"/>
      <c r="J405" s="1"/>
      <c r="L405" s="1"/>
    </row>
    <row r="406" spans="1:17" hidden="1" x14ac:dyDescent="0.25">
      <c r="B406" t="s">
        <v>1976</v>
      </c>
      <c r="C406" t="s">
        <v>1977</v>
      </c>
      <c r="D406" t="s">
        <v>1978</v>
      </c>
      <c r="E406" t="s">
        <v>1979</v>
      </c>
      <c r="H406" s="1"/>
      <c r="I406" s="2"/>
      <c r="J406" s="1"/>
      <c r="L406" s="1"/>
    </row>
    <row r="407" spans="1:17" hidden="1" x14ac:dyDescent="0.25">
      <c r="B407" t="s">
        <v>1980</v>
      </c>
      <c r="C407" t="s">
        <v>1981</v>
      </c>
      <c r="D407" t="s">
        <v>1982</v>
      </c>
      <c r="E407" t="s">
        <v>1983</v>
      </c>
      <c r="H407" s="1"/>
      <c r="I407" s="2"/>
      <c r="J407" s="1"/>
      <c r="L407" s="1"/>
    </row>
    <row r="408" spans="1:17" hidden="1" x14ac:dyDescent="0.25">
      <c r="B408" t="s">
        <v>1984</v>
      </c>
      <c r="C408" t="s">
        <v>1985</v>
      </c>
      <c r="D408" t="s">
        <v>1986</v>
      </c>
      <c r="E408" t="s">
        <v>1987</v>
      </c>
      <c r="H408" s="1"/>
      <c r="I408" s="2"/>
      <c r="J408" s="1"/>
      <c r="L408" s="1"/>
    </row>
    <row r="409" spans="1:17" hidden="1" x14ac:dyDescent="0.25">
      <c r="B409" t="s">
        <v>1988</v>
      </c>
      <c r="C409" t="s">
        <v>1989</v>
      </c>
      <c r="D409" t="s">
        <v>1990</v>
      </c>
      <c r="E409" t="s">
        <v>1991</v>
      </c>
      <c r="H409" s="1"/>
      <c r="I409" s="2"/>
      <c r="J409" s="1"/>
      <c r="L409" s="1"/>
    </row>
    <row r="410" spans="1:17" hidden="1" x14ac:dyDescent="0.25">
      <c r="B410" t="s">
        <v>1992</v>
      </c>
      <c r="C410" t="s">
        <v>1993</v>
      </c>
      <c r="D410" t="s">
        <v>1994</v>
      </c>
      <c r="E410" t="s">
        <v>1995</v>
      </c>
      <c r="H410" s="1"/>
      <c r="I410" s="2"/>
      <c r="J410" s="1"/>
      <c r="L410" s="1"/>
    </row>
    <row r="411" spans="1:17" hidden="1" x14ac:dyDescent="0.25">
      <c r="B411" t="s">
        <v>1996</v>
      </c>
      <c r="C411" t="s">
        <v>1997</v>
      </c>
      <c r="D411" t="s">
        <v>1998</v>
      </c>
      <c r="E411" t="s">
        <v>1999</v>
      </c>
      <c r="H411" s="1"/>
      <c r="I411" s="2"/>
      <c r="J411" s="1"/>
      <c r="L411" s="1"/>
    </row>
  </sheetData>
  <autoFilter ref="A1:I411" xr:uid="{98EE5D50-F880-4410-9BEB-E195BA568F6C}">
    <filterColumn colId="6">
      <filters>
        <filter val="254"/>
        <filter val="295"/>
      </filters>
    </filterColumn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trevorwu</dc:creator>
  <cp:lastModifiedBy>trevorwu</cp:lastModifiedBy>
  <dcterms:created xsi:type="dcterms:W3CDTF">2022-01-12T02:58:28Z</dcterms:created>
  <dcterms:modified xsi:type="dcterms:W3CDTF">2022-01-16T11:45:51Z</dcterms:modified>
</cp:coreProperties>
</file>