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timelines/timeline2.xml" ContentType="application/vnd.ms-excel.timelin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ml.chartshape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7.xml" ContentType="application/vnd.openxmlformats-officedocument.spreadsheetml.pivotTab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rakh\Desktop\Lead Generation Project\"/>
    </mc:Choice>
  </mc:AlternateContent>
  <xr:revisionPtr revIDLastSave="0" documentId="8_{8CBE0A4E-F8B6-4655-9A70-77386988A407}" xr6:coauthVersionLast="47" xr6:coauthVersionMax="47" xr10:uidLastSave="{00000000-0000-0000-0000-000000000000}"/>
  <bookViews>
    <workbookView xWindow="-110" yWindow="-110" windowWidth="19420" windowHeight="11020" tabRatio="875" firstSheet="6" activeTab="7" xr2:uid="{00000000-000D-0000-FFFF-FFFF00000000}"/>
  </bookViews>
  <sheets>
    <sheet name="Total Leads" sheetId="7" r:id="rId1"/>
    <sheet name="Avg. Leads " sheetId="10" r:id="rId2"/>
    <sheet name="Total leads over time" sheetId="12" r:id="rId3"/>
    <sheet name="Avg. Time Spent" sheetId="14" r:id="rId4"/>
    <sheet name="Avg. Time VS Avg Leads" sheetId="17" r:id="rId5"/>
    <sheet name="Conersion Rate" sheetId="31" r:id="rId6"/>
    <sheet name="Data Set" sheetId="6" r:id="rId7"/>
    <sheet name="Dashboard" sheetId="9" r:id="rId8"/>
    <sheet name="Associate ABC" sheetId="1" r:id="rId9"/>
    <sheet name="Associate XYZ" sheetId="2" r:id="rId10"/>
    <sheet name="Associlate KLM" sheetId="3" r:id="rId11"/>
    <sheet name="Suggestion1" sheetId="34" r:id="rId12"/>
  </sheets>
  <definedNames>
    <definedName name="NativeTimeline_Date">#N/A</definedName>
  </definedNames>
  <calcPr calcId="191029"/>
  <pivotCaches>
    <pivotCache cacheId="20" r:id="rId1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4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3" i="6" l="1"/>
  <c r="O63" i="6"/>
  <c r="L64" i="6"/>
  <c r="O64" i="6"/>
  <c r="L65" i="6"/>
  <c r="O65" i="6"/>
  <c r="L66" i="6"/>
  <c r="O66" i="6"/>
  <c r="L67" i="6"/>
  <c r="O67" i="6"/>
  <c r="L68" i="6"/>
  <c r="O68" i="6"/>
  <c r="L69" i="6"/>
  <c r="O69" i="6"/>
  <c r="L70" i="6"/>
  <c r="O70" i="6"/>
  <c r="L71" i="6"/>
  <c r="O71" i="6"/>
  <c r="L72" i="6"/>
  <c r="O72" i="6"/>
  <c r="L73" i="6"/>
  <c r="O73" i="6"/>
  <c r="L74" i="6"/>
  <c r="O74" i="6"/>
  <c r="L75" i="6"/>
  <c r="O75" i="6"/>
  <c r="L76" i="6"/>
  <c r="O76" i="6"/>
  <c r="L77" i="6"/>
  <c r="O77" i="6"/>
  <c r="L78" i="6"/>
  <c r="O78" i="6"/>
  <c r="L79" i="6"/>
  <c r="O79" i="6"/>
  <c r="L80" i="6"/>
  <c r="O80" i="6"/>
  <c r="L81" i="6"/>
  <c r="O81" i="6"/>
  <c r="L82" i="6"/>
  <c r="O82" i="6"/>
  <c r="L83" i="6"/>
  <c r="O83" i="6"/>
  <c r="L84" i="6"/>
  <c r="O84" i="6"/>
  <c r="L85" i="6"/>
  <c r="O85" i="6"/>
  <c r="L86" i="6"/>
  <c r="O86" i="6"/>
  <c r="L87" i="6"/>
  <c r="O87" i="6"/>
  <c r="L88" i="6"/>
  <c r="O88" i="6"/>
  <c r="L89" i="6"/>
  <c r="O89" i="6"/>
  <c r="L90" i="6"/>
  <c r="O90" i="6"/>
  <c r="L91" i="6"/>
  <c r="O91" i="6"/>
  <c r="L92" i="6"/>
  <c r="O92" i="6"/>
  <c r="L93" i="6"/>
  <c r="O93" i="6"/>
  <c r="L94" i="6"/>
  <c r="O94" i="6"/>
  <c r="L95" i="6"/>
  <c r="O95" i="6"/>
  <c r="L96" i="6"/>
  <c r="O96" i="6"/>
  <c r="L97" i="6"/>
  <c r="O97" i="6"/>
  <c r="L98" i="6"/>
  <c r="O98" i="6"/>
  <c r="L99" i="6"/>
  <c r="O99" i="6"/>
  <c r="L100" i="6"/>
  <c r="O100" i="6"/>
  <c r="L101" i="6"/>
  <c r="O101" i="6"/>
  <c r="L102" i="6"/>
  <c r="O102" i="6"/>
  <c r="L103" i="6"/>
  <c r="O103" i="6"/>
  <c r="L104" i="6"/>
  <c r="O104" i="6"/>
  <c r="L105" i="6"/>
  <c r="O105" i="6"/>
  <c r="L106" i="6"/>
  <c r="O106" i="6"/>
  <c r="L107" i="6"/>
  <c r="O107" i="6"/>
  <c r="L108" i="6"/>
  <c r="O108" i="6"/>
  <c r="L109" i="6"/>
  <c r="O109" i="6"/>
  <c r="L110" i="6"/>
  <c r="O110" i="6"/>
  <c r="L111" i="6"/>
  <c r="O111" i="6"/>
  <c r="L112" i="6"/>
  <c r="O112" i="6"/>
  <c r="L113" i="6"/>
  <c r="O113" i="6"/>
  <c r="L114" i="6"/>
  <c r="O114" i="6"/>
  <c r="L115" i="6"/>
  <c r="O115" i="6"/>
  <c r="L116" i="6"/>
  <c r="O116" i="6"/>
  <c r="L117" i="6"/>
  <c r="O117" i="6"/>
  <c r="L118" i="6"/>
  <c r="O118" i="6"/>
  <c r="L119" i="6"/>
  <c r="O119" i="6"/>
  <c r="L120" i="6"/>
  <c r="O120" i="6"/>
  <c r="L121" i="6"/>
  <c r="O121" i="6"/>
  <c r="L122" i="6"/>
  <c r="O122" i="6"/>
  <c r="L123" i="6"/>
  <c r="O123" i="6"/>
  <c r="L124" i="6"/>
  <c r="O124" i="6"/>
  <c r="L125" i="6"/>
  <c r="O125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<sst xmlns="http://schemas.openxmlformats.org/spreadsheetml/2006/main" count="190" uniqueCount="33">
  <si>
    <t>Date</t>
  </si>
  <si>
    <t>No of Leads</t>
  </si>
  <si>
    <t>Time Spent on LG (in mins)</t>
  </si>
  <si>
    <t>Time Spent on LG</t>
  </si>
  <si>
    <t>ABC</t>
  </si>
  <si>
    <t>XYZ</t>
  </si>
  <si>
    <t>KLM</t>
  </si>
  <si>
    <t xml:space="preserve"> </t>
  </si>
  <si>
    <t>Row Labels</t>
  </si>
  <si>
    <t>Sum of XYZ</t>
  </si>
  <si>
    <t>Avg. Leads Per Day</t>
  </si>
  <si>
    <t>Average Leads</t>
  </si>
  <si>
    <t>XYZ HOURS</t>
  </si>
  <si>
    <t>ABC HOURS</t>
  </si>
  <si>
    <t>HOURS</t>
  </si>
  <si>
    <t>KLM Hours</t>
  </si>
  <si>
    <t>ABC Lead Per Hour</t>
  </si>
  <si>
    <t>XYZ Lead Per Hour</t>
  </si>
  <si>
    <t>KLM Lead Per Hour</t>
  </si>
  <si>
    <t xml:space="preserve">KLM </t>
  </si>
  <si>
    <t xml:space="preserve">XYZ </t>
  </si>
  <si>
    <t xml:space="preserve">ABC </t>
  </si>
  <si>
    <t>Avg Time Spent per Day</t>
  </si>
  <si>
    <t>Jan</t>
  </si>
  <si>
    <t>Feb</t>
  </si>
  <si>
    <t>Mar</t>
  </si>
  <si>
    <t>Apr</t>
  </si>
  <si>
    <t>May</t>
  </si>
  <si>
    <t>Avg. Hours</t>
  </si>
  <si>
    <t>ABC Conversion rate</t>
  </si>
  <si>
    <t>XYZ Conversion rate</t>
  </si>
  <si>
    <t>KLM Conversion rate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</si>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</sst>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yy"/>
    <numFmt numFmtId="165" formatCode="dd/m/yyyy"/>
    <numFmt numFmtId="166" formatCode="d/mm/yyyy"/>
    <numFmt numFmtId="167" formatCode="[$-409]d\-mmm;@"/>
    <numFmt numFmtId="168" formatCode="0.0"/>
    <numFmt numFmtId="170" formatCode="[$-F800]dddd\,\ mmmm\ dd\,\ yyyy"/>
  </numFmts>
  <fonts count="8">
    <font>
      <sz val="10"/>
      <color rgb="FF000000"/>
      <name val="Arial"/>
      <scheme val="minor"/>
    </font>
    <font>
      <b/>
      <sz val="10"/>
      <color theme="1"/>
      <name val="Lexend"/>
    </font>
    <font>
      <sz val="10"/>
      <color theme="1"/>
      <name val="Lexend"/>
    </font>
    <font>
      <b/>
      <sz val="10"/>
      <color theme="1"/>
      <name val="Lexend"/>
    </font>
    <font>
      <sz val="10"/>
      <color theme="1"/>
      <name val="Lexend"/>
    </font>
    <font>
      <sz val="10"/>
      <color rgb="FF000000"/>
      <name val="Lexend"/>
    </font>
    <font>
      <sz val="10"/>
      <color rgb="FF000000"/>
      <name val="Arial"/>
      <family val="2"/>
      <scheme val="minor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center"/>
    </xf>
    <xf numFmtId="164" fontId="4" fillId="0" borderId="0" xfId="0" applyNumberFormat="1" applyFont="1"/>
    <xf numFmtId="0" fontId="4" fillId="0" borderId="0" xfId="0" applyFont="1"/>
    <xf numFmtId="0" fontId="5" fillId="0" borderId="0" xfId="0" applyFont="1"/>
    <xf numFmtId="3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0" borderId="0" xfId="0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8" fontId="0" fillId="0" borderId="0" xfId="0" applyNumberFormat="1"/>
    <xf numFmtId="166" fontId="0" fillId="0" borderId="0" xfId="0" applyNumberFormat="1" applyAlignment="1">
      <alignment horizontal="left" indent="1"/>
    </xf>
    <xf numFmtId="167" fontId="0" fillId="0" borderId="0" xfId="0" applyNumberFormat="1" applyAlignment="1">
      <alignment horizontal="left" indent="1"/>
    </xf>
    <xf numFmtId="2" fontId="0" fillId="0" borderId="0" xfId="0" applyNumberFormat="1"/>
    <xf numFmtId="0" fontId="0" fillId="0" borderId="0" xfId="0"/>
    <xf numFmtId="0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3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exend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exend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exend"/>
        <scheme val="none"/>
      </font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exend"/>
        <scheme val="none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exen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exen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exend"/>
        <scheme val="none"/>
      </font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exend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exen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exen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exend"/>
        <scheme val="none"/>
      </font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exend"/>
        <scheme val="none"/>
      </font>
      <alignment horizontal="center" vertical="bottom" textRotation="0" wrapText="0" indent="0" justifyLastLine="0" shrinkToFit="0" readingOrder="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0" formatCode="General"/>
    </dxf>
    <dxf>
      <numFmt numFmtId="0" formatCode="General"/>
    </dxf>
    <dxf>
      <numFmt numFmtId="168" formatCode="0.0"/>
    </dxf>
    <dxf>
      <numFmt numFmtId="0" formatCode="General"/>
    </dxf>
    <dxf>
      <numFmt numFmtId="1" formatCode="0"/>
    </dxf>
    <dxf>
      <numFmt numFmtId="1" formatCode="0"/>
    </dxf>
    <dxf>
      <numFmt numFmtId="166" formatCode="d/mm/yyyy"/>
    </dxf>
    <dxf>
      <numFmt numFmtId="166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 Generation Dashboard.xlsx]Total Leads!PivotTable1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Leads Generated By Associate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Leads'!$B$3</c:f>
              <c:strCache>
                <c:ptCount val="1"/>
                <c:pt idx="0">
                  <c:v>KLM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'Total Leads'!$A$4:$A$132</c:f>
              <c:multiLvlStrCache>
                <c:ptCount val="124"/>
                <c:lvl>
                  <c:pt idx="0">
                    <c:v>9/01/2023</c:v>
                  </c:pt>
                  <c:pt idx="1">
                    <c:v>10/01/2023</c:v>
                  </c:pt>
                  <c:pt idx="2">
                    <c:v>11/01/2023</c:v>
                  </c:pt>
                  <c:pt idx="3">
                    <c:v>12/01/2023</c:v>
                  </c:pt>
                  <c:pt idx="4">
                    <c:v>13/01/2023</c:v>
                  </c:pt>
                  <c:pt idx="5">
                    <c:v>14/01/2023</c:v>
                  </c:pt>
                  <c:pt idx="6">
                    <c:v>15/01/2023</c:v>
                  </c:pt>
                  <c:pt idx="7">
                    <c:v>16/01/2023</c:v>
                  </c:pt>
                  <c:pt idx="8">
                    <c:v>17/01/2023</c:v>
                  </c:pt>
                  <c:pt idx="9">
                    <c:v>18/01/2023</c:v>
                  </c:pt>
                  <c:pt idx="10">
                    <c:v>19/01/2023</c:v>
                  </c:pt>
                  <c:pt idx="11">
                    <c:v>20/01/2023</c:v>
                  </c:pt>
                  <c:pt idx="12">
                    <c:v>21/01/2023</c:v>
                  </c:pt>
                  <c:pt idx="13">
                    <c:v>22/01/2023</c:v>
                  </c:pt>
                  <c:pt idx="14">
                    <c:v>23/01/2023</c:v>
                  </c:pt>
                  <c:pt idx="15">
                    <c:v>24/01/2023</c:v>
                  </c:pt>
                  <c:pt idx="16">
                    <c:v>25/01/2023</c:v>
                  </c:pt>
                  <c:pt idx="17">
                    <c:v>26/01/2023</c:v>
                  </c:pt>
                  <c:pt idx="18">
                    <c:v>27/01/2023</c:v>
                  </c:pt>
                  <c:pt idx="19">
                    <c:v>28/01/2023</c:v>
                  </c:pt>
                  <c:pt idx="20">
                    <c:v>29/01/2023</c:v>
                  </c:pt>
                  <c:pt idx="21">
                    <c:v>30/01/2023</c:v>
                  </c:pt>
                  <c:pt idx="22">
                    <c:v>31/01/2023</c:v>
                  </c:pt>
                  <c:pt idx="23">
                    <c:v>1/02/2023</c:v>
                  </c:pt>
                  <c:pt idx="24">
                    <c:v>2/02/2023</c:v>
                  </c:pt>
                  <c:pt idx="25">
                    <c:v>3/02/2023</c:v>
                  </c:pt>
                  <c:pt idx="26">
                    <c:v>4/02/2023</c:v>
                  </c:pt>
                  <c:pt idx="27">
                    <c:v>5/02/2023</c:v>
                  </c:pt>
                  <c:pt idx="28">
                    <c:v>6/02/2023</c:v>
                  </c:pt>
                  <c:pt idx="29">
                    <c:v>7/02/2023</c:v>
                  </c:pt>
                  <c:pt idx="30">
                    <c:v>8/02/2023</c:v>
                  </c:pt>
                  <c:pt idx="31">
                    <c:v>9/02/2023</c:v>
                  </c:pt>
                  <c:pt idx="32">
                    <c:v>10/02/2023</c:v>
                  </c:pt>
                  <c:pt idx="33">
                    <c:v>11/02/2023</c:v>
                  </c:pt>
                  <c:pt idx="34">
                    <c:v>12/02/2023</c:v>
                  </c:pt>
                  <c:pt idx="35">
                    <c:v>13/02/2023</c:v>
                  </c:pt>
                  <c:pt idx="36">
                    <c:v>14/02/2023</c:v>
                  </c:pt>
                  <c:pt idx="37">
                    <c:v>15/02/2023</c:v>
                  </c:pt>
                  <c:pt idx="38">
                    <c:v>16/02/2023</c:v>
                  </c:pt>
                  <c:pt idx="39">
                    <c:v>17/02/2023</c:v>
                  </c:pt>
                  <c:pt idx="40">
                    <c:v>18/02/2023</c:v>
                  </c:pt>
                  <c:pt idx="41">
                    <c:v>19/02/2023</c:v>
                  </c:pt>
                  <c:pt idx="42">
                    <c:v>20/02/2023</c:v>
                  </c:pt>
                  <c:pt idx="43">
                    <c:v>21/02/2023</c:v>
                  </c:pt>
                  <c:pt idx="44">
                    <c:v>22/02/2023</c:v>
                  </c:pt>
                  <c:pt idx="45">
                    <c:v>23/02/2023</c:v>
                  </c:pt>
                  <c:pt idx="46">
                    <c:v>24/02/2023</c:v>
                  </c:pt>
                  <c:pt idx="47">
                    <c:v>25/02/2023</c:v>
                  </c:pt>
                  <c:pt idx="48">
                    <c:v>26/02/2023</c:v>
                  </c:pt>
                  <c:pt idx="49">
                    <c:v>27/02/2023</c:v>
                  </c:pt>
                  <c:pt idx="50">
                    <c:v>28/02/2023</c:v>
                  </c:pt>
                  <c:pt idx="51">
                    <c:v>1/03/2023</c:v>
                  </c:pt>
                  <c:pt idx="52">
                    <c:v>2/03/2023</c:v>
                  </c:pt>
                  <c:pt idx="53">
                    <c:v>3/03/2023</c:v>
                  </c:pt>
                  <c:pt idx="54">
                    <c:v>4/03/2023</c:v>
                  </c:pt>
                  <c:pt idx="55">
                    <c:v>5/03/2023</c:v>
                  </c:pt>
                  <c:pt idx="56">
                    <c:v>6/03/2023</c:v>
                  </c:pt>
                  <c:pt idx="57">
                    <c:v>7/03/2023</c:v>
                  </c:pt>
                  <c:pt idx="58">
                    <c:v>8/03/2023</c:v>
                  </c:pt>
                  <c:pt idx="59">
                    <c:v>9/03/2023</c:v>
                  </c:pt>
                  <c:pt idx="60">
                    <c:v>10/03/2023</c:v>
                  </c:pt>
                  <c:pt idx="61">
                    <c:v>11/03/2023</c:v>
                  </c:pt>
                  <c:pt idx="62">
                    <c:v>12/03/2023</c:v>
                  </c:pt>
                  <c:pt idx="63">
                    <c:v>13/03/2023</c:v>
                  </c:pt>
                  <c:pt idx="64">
                    <c:v>14/03/2023</c:v>
                  </c:pt>
                  <c:pt idx="65">
                    <c:v>15/03/2023</c:v>
                  </c:pt>
                  <c:pt idx="66">
                    <c:v>16/03/2023</c:v>
                  </c:pt>
                  <c:pt idx="67">
                    <c:v>17/03/2023</c:v>
                  </c:pt>
                  <c:pt idx="68">
                    <c:v>18/03/2023</c:v>
                  </c:pt>
                  <c:pt idx="69">
                    <c:v>19/03/2023</c:v>
                  </c:pt>
                  <c:pt idx="70">
                    <c:v>20/03/2023</c:v>
                  </c:pt>
                  <c:pt idx="71">
                    <c:v>21/03/2023</c:v>
                  </c:pt>
                  <c:pt idx="72">
                    <c:v>22/03/2023</c:v>
                  </c:pt>
                  <c:pt idx="73">
                    <c:v>23/03/2023</c:v>
                  </c:pt>
                  <c:pt idx="74">
                    <c:v>24/03/2023</c:v>
                  </c:pt>
                  <c:pt idx="75">
                    <c:v>25/03/2023</c:v>
                  </c:pt>
                  <c:pt idx="76">
                    <c:v>26/03/2023</c:v>
                  </c:pt>
                  <c:pt idx="77">
                    <c:v>27/03/2023</c:v>
                  </c:pt>
                  <c:pt idx="78">
                    <c:v>28/03/2023</c:v>
                  </c:pt>
                  <c:pt idx="79">
                    <c:v>29/03/2023</c:v>
                  </c:pt>
                  <c:pt idx="80">
                    <c:v>30/03/2023</c:v>
                  </c:pt>
                  <c:pt idx="81">
                    <c:v>31/03/2023</c:v>
                  </c:pt>
                  <c:pt idx="82">
                    <c:v>1/04/2023</c:v>
                  </c:pt>
                  <c:pt idx="83">
                    <c:v>2/04/2023</c:v>
                  </c:pt>
                  <c:pt idx="84">
                    <c:v>3/04/2023</c:v>
                  </c:pt>
                  <c:pt idx="85">
                    <c:v>4/04/2023</c:v>
                  </c:pt>
                  <c:pt idx="86">
                    <c:v>5/04/2023</c:v>
                  </c:pt>
                  <c:pt idx="87">
                    <c:v>6/04/2023</c:v>
                  </c:pt>
                  <c:pt idx="88">
                    <c:v>7/04/2023</c:v>
                  </c:pt>
                  <c:pt idx="89">
                    <c:v>8/04/2023</c:v>
                  </c:pt>
                  <c:pt idx="90">
                    <c:v>9/04/2023</c:v>
                  </c:pt>
                  <c:pt idx="91">
                    <c:v>10/04/2023</c:v>
                  </c:pt>
                  <c:pt idx="92">
                    <c:v>11/04/2023</c:v>
                  </c:pt>
                  <c:pt idx="93">
                    <c:v>12/04/2023</c:v>
                  </c:pt>
                  <c:pt idx="94">
                    <c:v>13/04/2023</c:v>
                  </c:pt>
                  <c:pt idx="95">
                    <c:v>14/04/2023</c:v>
                  </c:pt>
                  <c:pt idx="96">
                    <c:v>15/04/2023</c:v>
                  </c:pt>
                  <c:pt idx="97">
                    <c:v>16/04/2023</c:v>
                  </c:pt>
                  <c:pt idx="98">
                    <c:v>17/04/2023</c:v>
                  </c:pt>
                  <c:pt idx="99">
                    <c:v>18/04/2023</c:v>
                  </c:pt>
                  <c:pt idx="100">
                    <c:v>19/04/2023</c:v>
                  </c:pt>
                  <c:pt idx="101">
                    <c:v>20/04/2023</c:v>
                  </c:pt>
                  <c:pt idx="102">
                    <c:v>21/04/2023</c:v>
                  </c:pt>
                  <c:pt idx="103">
                    <c:v>22/04/2023</c:v>
                  </c:pt>
                  <c:pt idx="104">
                    <c:v>23/04/2023</c:v>
                  </c:pt>
                  <c:pt idx="105">
                    <c:v>24/04/2023</c:v>
                  </c:pt>
                  <c:pt idx="106">
                    <c:v>25/04/2023</c:v>
                  </c:pt>
                  <c:pt idx="107">
                    <c:v>26/04/2023</c:v>
                  </c:pt>
                  <c:pt idx="108">
                    <c:v>27/04/2023</c:v>
                  </c:pt>
                  <c:pt idx="109">
                    <c:v>28/04/2023</c:v>
                  </c:pt>
                  <c:pt idx="110">
                    <c:v>29/04/2023</c:v>
                  </c:pt>
                  <c:pt idx="111">
                    <c:v>30/04/2023</c:v>
                  </c:pt>
                  <c:pt idx="112">
                    <c:v>1/05/2023</c:v>
                  </c:pt>
                  <c:pt idx="113">
                    <c:v>2/05/2023</c:v>
                  </c:pt>
                  <c:pt idx="114">
                    <c:v>3/05/2023</c:v>
                  </c:pt>
                  <c:pt idx="115">
                    <c:v>4/05/2023</c:v>
                  </c:pt>
                  <c:pt idx="116">
                    <c:v>5/05/2023</c:v>
                  </c:pt>
                  <c:pt idx="117">
                    <c:v>6/05/2023</c:v>
                  </c:pt>
                  <c:pt idx="118">
                    <c:v>7/05/2023</c:v>
                  </c:pt>
                  <c:pt idx="119">
                    <c:v>8/05/2023</c:v>
                  </c:pt>
                  <c:pt idx="120">
                    <c:v>9/05/2023</c:v>
                  </c:pt>
                  <c:pt idx="121">
                    <c:v>10/05/2023</c:v>
                  </c:pt>
                  <c:pt idx="122">
                    <c:v>11/05/2023</c:v>
                  </c:pt>
                  <c:pt idx="123">
                    <c:v>12/05/2023</c:v>
                  </c:pt>
                </c:lvl>
                <c:lvl>
                  <c:pt idx="0">
                    <c:v>Jan</c:v>
                  </c:pt>
                  <c:pt idx="23">
                    <c:v>Feb</c:v>
                  </c:pt>
                  <c:pt idx="51">
                    <c:v>Mar</c:v>
                  </c:pt>
                  <c:pt idx="82">
                    <c:v>Apr</c:v>
                  </c:pt>
                  <c:pt idx="112">
                    <c:v>May</c:v>
                  </c:pt>
                </c:lvl>
              </c:multiLvlStrCache>
            </c:multiLvlStrRef>
          </c:cat>
          <c:val>
            <c:numRef>
              <c:f>'Total Leads'!$B$4:$B$132</c:f>
              <c:numCache>
                <c:formatCode>General</c:formatCode>
                <c:ptCount val="124"/>
                <c:pt idx="0">
                  <c:v>6</c:v>
                </c:pt>
                <c:pt idx="1">
                  <c:v>9</c:v>
                </c:pt>
                <c:pt idx="2">
                  <c:v>0</c:v>
                </c:pt>
                <c:pt idx="3">
                  <c:v>11</c:v>
                </c:pt>
                <c:pt idx="4">
                  <c:v>16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11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14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10</c:v>
                </c:pt>
                <c:pt idx="22">
                  <c:v>15</c:v>
                </c:pt>
                <c:pt idx="23">
                  <c:v>6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0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2</c:v>
                </c:pt>
                <c:pt idx="33">
                  <c:v>9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3</c:v>
                </c:pt>
                <c:pt idx="44">
                  <c:v>5</c:v>
                </c:pt>
                <c:pt idx="45">
                  <c:v>4</c:v>
                </c:pt>
                <c:pt idx="46">
                  <c:v>6</c:v>
                </c:pt>
                <c:pt idx="47">
                  <c:v>7</c:v>
                </c:pt>
                <c:pt idx="48">
                  <c:v>2</c:v>
                </c:pt>
                <c:pt idx="49">
                  <c:v>3</c:v>
                </c:pt>
                <c:pt idx="50">
                  <c:v>5</c:v>
                </c:pt>
                <c:pt idx="51">
                  <c:v>6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12</c:v>
                </c:pt>
                <c:pt idx="56">
                  <c:v>15</c:v>
                </c:pt>
                <c:pt idx="57">
                  <c:v>15</c:v>
                </c:pt>
                <c:pt idx="58">
                  <c:v>12</c:v>
                </c:pt>
                <c:pt idx="59">
                  <c:v>16</c:v>
                </c:pt>
                <c:pt idx="60">
                  <c:v>15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9</c:v>
                </c:pt>
                <c:pt idx="69">
                  <c:v>7</c:v>
                </c:pt>
                <c:pt idx="70">
                  <c:v>9</c:v>
                </c:pt>
                <c:pt idx="71">
                  <c:v>7</c:v>
                </c:pt>
                <c:pt idx="72">
                  <c:v>7</c:v>
                </c:pt>
                <c:pt idx="73">
                  <c:v>8</c:v>
                </c:pt>
                <c:pt idx="74">
                  <c:v>10</c:v>
                </c:pt>
                <c:pt idx="75">
                  <c:v>10</c:v>
                </c:pt>
                <c:pt idx="76">
                  <c:v>15</c:v>
                </c:pt>
                <c:pt idx="77">
                  <c:v>13</c:v>
                </c:pt>
                <c:pt idx="78">
                  <c:v>12</c:v>
                </c:pt>
                <c:pt idx="79">
                  <c:v>10</c:v>
                </c:pt>
                <c:pt idx="80">
                  <c:v>13</c:v>
                </c:pt>
                <c:pt idx="81">
                  <c:v>13</c:v>
                </c:pt>
                <c:pt idx="82">
                  <c:v>16</c:v>
                </c:pt>
                <c:pt idx="83">
                  <c:v>15</c:v>
                </c:pt>
                <c:pt idx="84">
                  <c:v>13</c:v>
                </c:pt>
                <c:pt idx="85">
                  <c:v>15</c:v>
                </c:pt>
                <c:pt idx="86">
                  <c:v>0</c:v>
                </c:pt>
                <c:pt idx="87">
                  <c:v>12</c:v>
                </c:pt>
                <c:pt idx="88">
                  <c:v>12</c:v>
                </c:pt>
                <c:pt idx="89">
                  <c:v>15</c:v>
                </c:pt>
                <c:pt idx="90">
                  <c:v>23</c:v>
                </c:pt>
                <c:pt idx="91">
                  <c:v>9</c:v>
                </c:pt>
                <c:pt idx="92">
                  <c:v>8</c:v>
                </c:pt>
                <c:pt idx="93">
                  <c:v>10</c:v>
                </c:pt>
                <c:pt idx="94">
                  <c:v>13</c:v>
                </c:pt>
                <c:pt idx="95">
                  <c:v>10</c:v>
                </c:pt>
                <c:pt idx="96">
                  <c:v>15</c:v>
                </c:pt>
                <c:pt idx="97">
                  <c:v>11</c:v>
                </c:pt>
                <c:pt idx="98">
                  <c:v>11</c:v>
                </c:pt>
                <c:pt idx="99">
                  <c:v>13</c:v>
                </c:pt>
                <c:pt idx="100">
                  <c:v>8</c:v>
                </c:pt>
                <c:pt idx="101">
                  <c:v>12</c:v>
                </c:pt>
                <c:pt idx="102">
                  <c:v>15</c:v>
                </c:pt>
                <c:pt idx="103">
                  <c:v>15</c:v>
                </c:pt>
                <c:pt idx="104">
                  <c:v>13</c:v>
                </c:pt>
                <c:pt idx="105">
                  <c:v>0</c:v>
                </c:pt>
                <c:pt idx="106">
                  <c:v>9</c:v>
                </c:pt>
                <c:pt idx="107">
                  <c:v>15</c:v>
                </c:pt>
                <c:pt idx="108">
                  <c:v>0</c:v>
                </c:pt>
                <c:pt idx="109">
                  <c:v>15</c:v>
                </c:pt>
                <c:pt idx="110">
                  <c:v>8</c:v>
                </c:pt>
                <c:pt idx="111">
                  <c:v>7</c:v>
                </c:pt>
                <c:pt idx="112">
                  <c:v>17</c:v>
                </c:pt>
                <c:pt idx="113">
                  <c:v>13</c:v>
                </c:pt>
                <c:pt idx="114">
                  <c:v>10</c:v>
                </c:pt>
                <c:pt idx="115">
                  <c:v>10</c:v>
                </c:pt>
                <c:pt idx="116">
                  <c:v>13</c:v>
                </c:pt>
                <c:pt idx="117">
                  <c:v>7</c:v>
                </c:pt>
                <c:pt idx="118">
                  <c:v>10</c:v>
                </c:pt>
                <c:pt idx="119">
                  <c:v>10</c:v>
                </c:pt>
                <c:pt idx="120">
                  <c:v>9</c:v>
                </c:pt>
                <c:pt idx="121">
                  <c:v>8</c:v>
                </c:pt>
                <c:pt idx="122">
                  <c:v>12</c:v>
                </c:pt>
                <c:pt idx="12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0-406B-A728-DD291EADA247}"/>
            </c:ext>
          </c:extLst>
        </c:ser>
        <c:ser>
          <c:idx val="1"/>
          <c:order val="1"/>
          <c:tx>
            <c:strRef>
              <c:f>'Total Leads'!$C$3</c:f>
              <c:strCache>
                <c:ptCount val="1"/>
                <c:pt idx="0">
                  <c:v>XYZ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'Total Leads'!$A$4:$A$132</c:f>
              <c:multiLvlStrCache>
                <c:ptCount val="124"/>
                <c:lvl>
                  <c:pt idx="0">
                    <c:v>9/01/2023</c:v>
                  </c:pt>
                  <c:pt idx="1">
                    <c:v>10/01/2023</c:v>
                  </c:pt>
                  <c:pt idx="2">
                    <c:v>11/01/2023</c:v>
                  </c:pt>
                  <c:pt idx="3">
                    <c:v>12/01/2023</c:v>
                  </c:pt>
                  <c:pt idx="4">
                    <c:v>13/01/2023</c:v>
                  </c:pt>
                  <c:pt idx="5">
                    <c:v>14/01/2023</c:v>
                  </c:pt>
                  <c:pt idx="6">
                    <c:v>15/01/2023</c:v>
                  </c:pt>
                  <c:pt idx="7">
                    <c:v>16/01/2023</c:v>
                  </c:pt>
                  <c:pt idx="8">
                    <c:v>17/01/2023</c:v>
                  </c:pt>
                  <c:pt idx="9">
                    <c:v>18/01/2023</c:v>
                  </c:pt>
                  <c:pt idx="10">
                    <c:v>19/01/2023</c:v>
                  </c:pt>
                  <c:pt idx="11">
                    <c:v>20/01/2023</c:v>
                  </c:pt>
                  <c:pt idx="12">
                    <c:v>21/01/2023</c:v>
                  </c:pt>
                  <c:pt idx="13">
                    <c:v>22/01/2023</c:v>
                  </c:pt>
                  <c:pt idx="14">
                    <c:v>23/01/2023</c:v>
                  </c:pt>
                  <c:pt idx="15">
                    <c:v>24/01/2023</c:v>
                  </c:pt>
                  <c:pt idx="16">
                    <c:v>25/01/2023</c:v>
                  </c:pt>
                  <c:pt idx="17">
                    <c:v>26/01/2023</c:v>
                  </c:pt>
                  <c:pt idx="18">
                    <c:v>27/01/2023</c:v>
                  </c:pt>
                  <c:pt idx="19">
                    <c:v>28/01/2023</c:v>
                  </c:pt>
                  <c:pt idx="20">
                    <c:v>29/01/2023</c:v>
                  </c:pt>
                  <c:pt idx="21">
                    <c:v>30/01/2023</c:v>
                  </c:pt>
                  <c:pt idx="22">
                    <c:v>31/01/2023</c:v>
                  </c:pt>
                  <c:pt idx="23">
                    <c:v>1/02/2023</c:v>
                  </c:pt>
                  <c:pt idx="24">
                    <c:v>2/02/2023</c:v>
                  </c:pt>
                  <c:pt idx="25">
                    <c:v>3/02/2023</c:v>
                  </c:pt>
                  <c:pt idx="26">
                    <c:v>4/02/2023</c:v>
                  </c:pt>
                  <c:pt idx="27">
                    <c:v>5/02/2023</c:v>
                  </c:pt>
                  <c:pt idx="28">
                    <c:v>6/02/2023</c:v>
                  </c:pt>
                  <c:pt idx="29">
                    <c:v>7/02/2023</c:v>
                  </c:pt>
                  <c:pt idx="30">
                    <c:v>8/02/2023</c:v>
                  </c:pt>
                  <c:pt idx="31">
                    <c:v>9/02/2023</c:v>
                  </c:pt>
                  <c:pt idx="32">
                    <c:v>10/02/2023</c:v>
                  </c:pt>
                  <c:pt idx="33">
                    <c:v>11/02/2023</c:v>
                  </c:pt>
                  <c:pt idx="34">
                    <c:v>12/02/2023</c:v>
                  </c:pt>
                  <c:pt idx="35">
                    <c:v>13/02/2023</c:v>
                  </c:pt>
                  <c:pt idx="36">
                    <c:v>14/02/2023</c:v>
                  </c:pt>
                  <c:pt idx="37">
                    <c:v>15/02/2023</c:v>
                  </c:pt>
                  <c:pt idx="38">
                    <c:v>16/02/2023</c:v>
                  </c:pt>
                  <c:pt idx="39">
                    <c:v>17/02/2023</c:v>
                  </c:pt>
                  <c:pt idx="40">
                    <c:v>18/02/2023</c:v>
                  </c:pt>
                  <c:pt idx="41">
                    <c:v>19/02/2023</c:v>
                  </c:pt>
                  <c:pt idx="42">
                    <c:v>20/02/2023</c:v>
                  </c:pt>
                  <c:pt idx="43">
                    <c:v>21/02/2023</c:v>
                  </c:pt>
                  <c:pt idx="44">
                    <c:v>22/02/2023</c:v>
                  </c:pt>
                  <c:pt idx="45">
                    <c:v>23/02/2023</c:v>
                  </c:pt>
                  <c:pt idx="46">
                    <c:v>24/02/2023</c:v>
                  </c:pt>
                  <c:pt idx="47">
                    <c:v>25/02/2023</c:v>
                  </c:pt>
                  <c:pt idx="48">
                    <c:v>26/02/2023</c:v>
                  </c:pt>
                  <c:pt idx="49">
                    <c:v>27/02/2023</c:v>
                  </c:pt>
                  <c:pt idx="50">
                    <c:v>28/02/2023</c:v>
                  </c:pt>
                  <c:pt idx="51">
                    <c:v>1/03/2023</c:v>
                  </c:pt>
                  <c:pt idx="52">
                    <c:v>2/03/2023</c:v>
                  </c:pt>
                  <c:pt idx="53">
                    <c:v>3/03/2023</c:v>
                  </c:pt>
                  <c:pt idx="54">
                    <c:v>4/03/2023</c:v>
                  </c:pt>
                  <c:pt idx="55">
                    <c:v>5/03/2023</c:v>
                  </c:pt>
                  <c:pt idx="56">
                    <c:v>6/03/2023</c:v>
                  </c:pt>
                  <c:pt idx="57">
                    <c:v>7/03/2023</c:v>
                  </c:pt>
                  <c:pt idx="58">
                    <c:v>8/03/2023</c:v>
                  </c:pt>
                  <c:pt idx="59">
                    <c:v>9/03/2023</c:v>
                  </c:pt>
                  <c:pt idx="60">
                    <c:v>10/03/2023</c:v>
                  </c:pt>
                  <c:pt idx="61">
                    <c:v>11/03/2023</c:v>
                  </c:pt>
                  <c:pt idx="62">
                    <c:v>12/03/2023</c:v>
                  </c:pt>
                  <c:pt idx="63">
                    <c:v>13/03/2023</c:v>
                  </c:pt>
                  <c:pt idx="64">
                    <c:v>14/03/2023</c:v>
                  </c:pt>
                  <c:pt idx="65">
                    <c:v>15/03/2023</c:v>
                  </c:pt>
                  <c:pt idx="66">
                    <c:v>16/03/2023</c:v>
                  </c:pt>
                  <c:pt idx="67">
                    <c:v>17/03/2023</c:v>
                  </c:pt>
                  <c:pt idx="68">
                    <c:v>18/03/2023</c:v>
                  </c:pt>
                  <c:pt idx="69">
                    <c:v>19/03/2023</c:v>
                  </c:pt>
                  <c:pt idx="70">
                    <c:v>20/03/2023</c:v>
                  </c:pt>
                  <c:pt idx="71">
                    <c:v>21/03/2023</c:v>
                  </c:pt>
                  <c:pt idx="72">
                    <c:v>22/03/2023</c:v>
                  </c:pt>
                  <c:pt idx="73">
                    <c:v>23/03/2023</c:v>
                  </c:pt>
                  <c:pt idx="74">
                    <c:v>24/03/2023</c:v>
                  </c:pt>
                  <c:pt idx="75">
                    <c:v>25/03/2023</c:v>
                  </c:pt>
                  <c:pt idx="76">
                    <c:v>26/03/2023</c:v>
                  </c:pt>
                  <c:pt idx="77">
                    <c:v>27/03/2023</c:v>
                  </c:pt>
                  <c:pt idx="78">
                    <c:v>28/03/2023</c:v>
                  </c:pt>
                  <c:pt idx="79">
                    <c:v>29/03/2023</c:v>
                  </c:pt>
                  <c:pt idx="80">
                    <c:v>30/03/2023</c:v>
                  </c:pt>
                  <c:pt idx="81">
                    <c:v>31/03/2023</c:v>
                  </c:pt>
                  <c:pt idx="82">
                    <c:v>1/04/2023</c:v>
                  </c:pt>
                  <c:pt idx="83">
                    <c:v>2/04/2023</c:v>
                  </c:pt>
                  <c:pt idx="84">
                    <c:v>3/04/2023</c:v>
                  </c:pt>
                  <c:pt idx="85">
                    <c:v>4/04/2023</c:v>
                  </c:pt>
                  <c:pt idx="86">
                    <c:v>5/04/2023</c:v>
                  </c:pt>
                  <c:pt idx="87">
                    <c:v>6/04/2023</c:v>
                  </c:pt>
                  <c:pt idx="88">
                    <c:v>7/04/2023</c:v>
                  </c:pt>
                  <c:pt idx="89">
                    <c:v>8/04/2023</c:v>
                  </c:pt>
                  <c:pt idx="90">
                    <c:v>9/04/2023</c:v>
                  </c:pt>
                  <c:pt idx="91">
                    <c:v>10/04/2023</c:v>
                  </c:pt>
                  <c:pt idx="92">
                    <c:v>11/04/2023</c:v>
                  </c:pt>
                  <c:pt idx="93">
                    <c:v>12/04/2023</c:v>
                  </c:pt>
                  <c:pt idx="94">
                    <c:v>13/04/2023</c:v>
                  </c:pt>
                  <c:pt idx="95">
                    <c:v>14/04/2023</c:v>
                  </c:pt>
                  <c:pt idx="96">
                    <c:v>15/04/2023</c:v>
                  </c:pt>
                  <c:pt idx="97">
                    <c:v>16/04/2023</c:v>
                  </c:pt>
                  <c:pt idx="98">
                    <c:v>17/04/2023</c:v>
                  </c:pt>
                  <c:pt idx="99">
                    <c:v>18/04/2023</c:v>
                  </c:pt>
                  <c:pt idx="100">
                    <c:v>19/04/2023</c:v>
                  </c:pt>
                  <c:pt idx="101">
                    <c:v>20/04/2023</c:v>
                  </c:pt>
                  <c:pt idx="102">
                    <c:v>21/04/2023</c:v>
                  </c:pt>
                  <c:pt idx="103">
                    <c:v>22/04/2023</c:v>
                  </c:pt>
                  <c:pt idx="104">
                    <c:v>23/04/2023</c:v>
                  </c:pt>
                  <c:pt idx="105">
                    <c:v>24/04/2023</c:v>
                  </c:pt>
                  <c:pt idx="106">
                    <c:v>25/04/2023</c:v>
                  </c:pt>
                  <c:pt idx="107">
                    <c:v>26/04/2023</c:v>
                  </c:pt>
                  <c:pt idx="108">
                    <c:v>27/04/2023</c:v>
                  </c:pt>
                  <c:pt idx="109">
                    <c:v>28/04/2023</c:v>
                  </c:pt>
                  <c:pt idx="110">
                    <c:v>29/04/2023</c:v>
                  </c:pt>
                  <c:pt idx="111">
                    <c:v>30/04/2023</c:v>
                  </c:pt>
                  <c:pt idx="112">
                    <c:v>1/05/2023</c:v>
                  </c:pt>
                  <c:pt idx="113">
                    <c:v>2/05/2023</c:v>
                  </c:pt>
                  <c:pt idx="114">
                    <c:v>3/05/2023</c:v>
                  </c:pt>
                  <c:pt idx="115">
                    <c:v>4/05/2023</c:v>
                  </c:pt>
                  <c:pt idx="116">
                    <c:v>5/05/2023</c:v>
                  </c:pt>
                  <c:pt idx="117">
                    <c:v>6/05/2023</c:v>
                  </c:pt>
                  <c:pt idx="118">
                    <c:v>7/05/2023</c:v>
                  </c:pt>
                  <c:pt idx="119">
                    <c:v>8/05/2023</c:v>
                  </c:pt>
                  <c:pt idx="120">
                    <c:v>9/05/2023</c:v>
                  </c:pt>
                  <c:pt idx="121">
                    <c:v>10/05/2023</c:v>
                  </c:pt>
                  <c:pt idx="122">
                    <c:v>11/05/2023</c:v>
                  </c:pt>
                  <c:pt idx="123">
                    <c:v>12/05/2023</c:v>
                  </c:pt>
                </c:lvl>
                <c:lvl>
                  <c:pt idx="0">
                    <c:v>Jan</c:v>
                  </c:pt>
                  <c:pt idx="23">
                    <c:v>Feb</c:v>
                  </c:pt>
                  <c:pt idx="51">
                    <c:v>Mar</c:v>
                  </c:pt>
                  <c:pt idx="82">
                    <c:v>Apr</c:v>
                  </c:pt>
                  <c:pt idx="112">
                    <c:v>May</c:v>
                  </c:pt>
                </c:lvl>
              </c:multiLvlStrCache>
            </c:multiLvlStrRef>
          </c:cat>
          <c:val>
            <c:numRef>
              <c:f>'Total Leads'!$C$4:$C$132</c:f>
              <c:numCache>
                <c:formatCode>General</c:formatCode>
                <c:ptCount val="124"/>
                <c:pt idx="0">
                  <c:v>10</c:v>
                </c:pt>
                <c:pt idx="1">
                  <c:v>15</c:v>
                </c:pt>
                <c:pt idx="2">
                  <c:v>11</c:v>
                </c:pt>
                <c:pt idx="3">
                  <c:v>11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12</c:v>
                </c:pt>
                <c:pt idx="9">
                  <c:v>15</c:v>
                </c:pt>
                <c:pt idx="10">
                  <c:v>15</c:v>
                </c:pt>
                <c:pt idx="11">
                  <c:v>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15</c:v>
                </c:pt>
                <c:pt idx="17">
                  <c:v>0</c:v>
                </c:pt>
                <c:pt idx="18">
                  <c:v>15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7</c:v>
                </c:pt>
                <c:pt idx="23">
                  <c:v>13</c:v>
                </c:pt>
                <c:pt idx="24">
                  <c:v>10</c:v>
                </c:pt>
                <c:pt idx="25">
                  <c:v>10</c:v>
                </c:pt>
                <c:pt idx="26">
                  <c:v>0</c:v>
                </c:pt>
                <c:pt idx="27">
                  <c:v>0</c:v>
                </c:pt>
                <c:pt idx="28">
                  <c:v>13</c:v>
                </c:pt>
                <c:pt idx="29">
                  <c:v>7</c:v>
                </c:pt>
                <c:pt idx="30">
                  <c:v>10</c:v>
                </c:pt>
                <c:pt idx="31">
                  <c:v>10</c:v>
                </c:pt>
                <c:pt idx="32">
                  <c:v>9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12</c:v>
                </c:pt>
                <c:pt idx="37">
                  <c:v>11</c:v>
                </c:pt>
                <c:pt idx="38">
                  <c:v>10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9</c:v>
                </c:pt>
                <c:pt idx="43">
                  <c:v>13</c:v>
                </c:pt>
                <c:pt idx="44">
                  <c:v>10</c:v>
                </c:pt>
                <c:pt idx="45">
                  <c:v>0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7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0</c:v>
                </c:pt>
                <c:pt idx="55">
                  <c:v>0</c:v>
                </c:pt>
                <c:pt idx="56">
                  <c:v>12</c:v>
                </c:pt>
                <c:pt idx="57">
                  <c:v>0</c:v>
                </c:pt>
                <c:pt idx="58">
                  <c:v>10</c:v>
                </c:pt>
                <c:pt idx="59">
                  <c:v>9</c:v>
                </c:pt>
                <c:pt idx="60">
                  <c:v>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0-406B-A728-DD291EADA247}"/>
            </c:ext>
          </c:extLst>
        </c:ser>
        <c:ser>
          <c:idx val="2"/>
          <c:order val="2"/>
          <c:tx>
            <c:strRef>
              <c:f>'Total Leads'!$D$3</c:f>
              <c:strCache>
                <c:ptCount val="1"/>
                <c:pt idx="0">
                  <c:v>ABC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'Total Leads'!$A$4:$A$132</c:f>
              <c:multiLvlStrCache>
                <c:ptCount val="124"/>
                <c:lvl>
                  <c:pt idx="0">
                    <c:v>9/01/2023</c:v>
                  </c:pt>
                  <c:pt idx="1">
                    <c:v>10/01/2023</c:v>
                  </c:pt>
                  <c:pt idx="2">
                    <c:v>11/01/2023</c:v>
                  </c:pt>
                  <c:pt idx="3">
                    <c:v>12/01/2023</c:v>
                  </c:pt>
                  <c:pt idx="4">
                    <c:v>13/01/2023</c:v>
                  </c:pt>
                  <c:pt idx="5">
                    <c:v>14/01/2023</c:v>
                  </c:pt>
                  <c:pt idx="6">
                    <c:v>15/01/2023</c:v>
                  </c:pt>
                  <c:pt idx="7">
                    <c:v>16/01/2023</c:v>
                  </c:pt>
                  <c:pt idx="8">
                    <c:v>17/01/2023</c:v>
                  </c:pt>
                  <c:pt idx="9">
                    <c:v>18/01/2023</c:v>
                  </c:pt>
                  <c:pt idx="10">
                    <c:v>19/01/2023</c:v>
                  </c:pt>
                  <c:pt idx="11">
                    <c:v>20/01/2023</c:v>
                  </c:pt>
                  <c:pt idx="12">
                    <c:v>21/01/2023</c:v>
                  </c:pt>
                  <c:pt idx="13">
                    <c:v>22/01/2023</c:v>
                  </c:pt>
                  <c:pt idx="14">
                    <c:v>23/01/2023</c:v>
                  </c:pt>
                  <c:pt idx="15">
                    <c:v>24/01/2023</c:v>
                  </c:pt>
                  <c:pt idx="16">
                    <c:v>25/01/2023</c:v>
                  </c:pt>
                  <c:pt idx="17">
                    <c:v>26/01/2023</c:v>
                  </c:pt>
                  <c:pt idx="18">
                    <c:v>27/01/2023</c:v>
                  </c:pt>
                  <c:pt idx="19">
                    <c:v>28/01/2023</c:v>
                  </c:pt>
                  <c:pt idx="20">
                    <c:v>29/01/2023</c:v>
                  </c:pt>
                  <c:pt idx="21">
                    <c:v>30/01/2023</c:v>
                  </c:pt>
                  <c:pt idx="22">
                    <c:v>31/01/2023</c:v>
                  </c:pt>
                  <c:pt idx="23">
                    <c:v>1/02/2023</c:v>
                  </c:pt>
                  <c:pt idx="24">
                    <c:v>2/02/2023</c:v>
                  </c:pt>
                  <c:pt idx="25">
                    <c:v>3/02/2023</c:v>
                  </c:pt>
                  <c:pt idx="26">
                    <c:v>4/02/2023</c:v>
                  </c:pt>
                  <c:pt idx="27">
                    <c:v>5/02/2023</c:v>
                  </c:pt>
                  <c:pt idx="28">
                    <c:v>6/02/2023</c:v>
                  </c:pt>
                  <c:pt idx="29">
                    <c:v>7/02/2023</c:v>
                  </c:pt>
                  <c:pt idx="30">
                    <c:v>8/02/2023</c:v>
                  </c:pt>
                  <c:pt idx="31">
                    <c:v>9/02/2023</c:v>
                  </c:pt>
                  <c:pt idx="32">
                    <c:v>10/02/2023</c:v>
                  </c:pt>
                  <c:pt idx="33">
                    <c:v>11/02/2023</c:v>
                  </c:pt>
                  <c:pt idx="34">
                    <c:v>12/02/2023</c:v>
                  </c:pt>
                  <c:pt idx="35">
                    <c:v>13/02/2023</c:v>
                  </c:pt>
                  <c:pt idx="36">
                    <c:v>14/02/2023</c:v>
                  </c:pt>
                  <c:pt idx="37">
                    <c:v>15/02/2023</c:v>
                  </c:pt>
                  <c:pt idx="38">
                    <c:v>16/02/2023</c:v>
                  </c:pt>
                  <c:pt idx="39">
                    <c:v>17/02/2023</c:v>
                  </c:pt>
                  <c:pt idx="40">
                    <c:v>18/02/2023</c:v>
                  </c:pt>
                  <c:pt idx="41">
                    <c:v>19/02/2023</c:v>
                  </c:pt>
                  <c:pt idx="42">
                    <c:v>20/02/2023</c:v>
                  </c:pt>
                  <c:pt idx="43">
                    <c:v>21/02/2023</c:v>
                  </c:pt>
                  <c:pt idx="44">
                    <c:v>22/02/2023</c:v>
                  </c:pt>
                  <c:pt idx="45">
                    <c:v>23/02/2023</c:v>
                  </c:pt>
                  <c:pt idx="46">
                    <c:v>24/02/2023</c:v>
                  </c:pt>
                  <c:pt idx="47">
                    <c:v>25/02/2023</c:v>
                  </c:pt>
                  <c:pt idx="48">
                    <c:v>26/02/2023</c:v>
                  </c:pt>
                  <c:pt idx="49">
                    <c:v>27/02/2023</c:v>
                  </c:pt>
                  <c:pt idx="50">
                    <c:v>28/02/2023</c:v>
                  </c:pt>
                  <c:pt idx="51">
                    <c:v>1/03/2023</c:v>
                  </c:pt>
                  <c:pt idx="52">
                    <c:v>2/03/2023</c:v>
                  </c:pt>
                  <c:pt idx="53">
                    <c:v>3/03/2023</c:v>
                  </c:pt>
                  <c:pt idx="54">
                    <c:v>4/03/2023</c:v>
                  </c:pt>
                  <c:pt idx="55">
                    <c:v>5/03/2023</c:v>
                  </c:pt>
                  <c:pt idx="56">
                    <c:v>6/03/2023</c:v>
                  </c:pt>
                  <c:pt idx="57">
                    <c:v>7/03/2023</c:v>
                  </c:pt>
                  <c:pt idx="58">
                    <c:v>8/03/2023</c:v>
                  </c:pt>
                  <c:pt idx="59">
                    <c:v>9/03/2023</c:v>
                  </c:pt>
                  <c:pt idx="60">
                    <c:v>10/03/2023</c:v>
                  </c:pt>
                  <c:pt idx="61">
                    <c:v>11/03/2023</c:v>
                  </c:pt>
                  <c:pt idx="62">
                    <c:v>12/03/2023</c:v>
                  </c:pt>
                  <c:pt idx="63">
                    <c:v>13/03/2023</c:v>
                  </c:pt>
                  <c:pt idx="64">
                    <c:v>14/03/2023</c:v>
                  </c:pt>
                  <c:pt idx="65">
                    <c:v>15/03/2023</c:v>
                  </c:pt>
                  <c:pt idx="66">
                    <c:v>16/03/2023</c:v>
                  </c:pt>
                  <c:pt idx="67">
                    <c:v>17/03/2023</c:v>
                  </c:pt>
                  <c:pt idx="68">
                    <c:v>18/03/2023</c:v>
                  </c:pt>
                  <c:pt idx="69">
                    <c:v>19/03/2023</c:v>
                  </c:pt>
                  <c:pt idx="70">
                    <c:v>20/03/2023</c:v>
                  </c:pt>
                  <c:pt idx="71">
                    <c:v>21/03/2023</c:v>
                  </c:pt>
                  <c:pt idx="72">
                    <c:v>22/03/2023</c:v>
                  </c:pt>
                  <c:pt idx="73">
                    <c:v>23/03/2023</c:v>
                  </c:pt>
                  <c:pt idx="74">
                    <c:v>24/03/2023</c:v>
                  </c:pt>
                  <c:pt idx="75">
                    <c:v>25/03/2023</c:v>
                  </c:pt>
                  <c:pt idx="76">
                    <c:v>26/03/2023</c:v>
                  </c:pt>
                  <c:pt idx="77">
                    <c:v>27/03/2023</c:v>
                  </c:pt>
                  <c:pt idx="78">
                    <c:v>28/03/2023</c:v>
                  </c:pt>
                  <c:pt idx="79">
                    <c:v>29/03/2023</c:v>
                  </c:pt>
                  <c:pt idx="80">
                    <c:v>30/03/2023</c:v>
                  </c:pt>
                  <c:pt idx="81">
                    <c:v>31/03/2023</c:v>
                  </c:pt>
                  <c:pt idx="82">
                    <c:v>1/04/2023</c:v>
                  </c:pt>
                  <c:pt idx="83">
                    <c:v>2/04/2023</c:v>
                  </c:pt>
                  <c:pt idx="84">
                    <c:v>3/04/2023</c:v>
                  </c:pt>
                  <c:pt idx="85">
                    <c:v>4/04/2023</c:v>
                  </c:pt>
                  <c:pt idx="86">
                    <c:v>5/04/2023</c:v>
                  </c:pt>
                  <c:pt idx="87">
                    <c:v>6/04/2023</c:v>
                  </c:pt>
                  <c:pt idx="88">
                    <c:v>7/04/2023</c:v>
                  </c:pt>
                  <c:pt idx="89">
                    <c:v>8/04/2023</c:v>
                  </c:pt>
                  <c:pt idx="90">
                    <c:v>9/04/2023</c:v>
                  </c:pt>
                  <c:pt idx="91">
                    <c:v>10/04/2023</c:v>
                  </c:pt>
                  <c:pt idx="92">
                    <c:v>11/04/2023</c:v>
                  </c:pt>
                  <c:pt idx="93">
                    <c:v>12/04/2023</c:v>
                  </c:pt>
                  <c:pt idx="94">
                    <c:v>13/04/2023</c:v>
                  </c:pt>
                  <c:pt idx="95">
                    <c:v>14/04/2023</c:v>
                  </c:pt>
                  <c:pt idx="96">
                    <c:v>15/04/2023</c:v>
                  </c:pt>
                  <c:pt idx="97">
                    <c:v>16/04/2023</c:v>
                  </c:pt>
                  <c:pt idx="98">
                    <c:v>17/04/2023</c:v>
                  </c:pt>
                  <c:pt idx="99">
                    <c:v>18/04/2023</c:v>
                  </c:pt>
                  <c:pt idx="100">
                    <c:v>19/04/2023</c:v>
                  </c:pt>
                  <c:pt idx="101">
                    <c:v>20/04/2023</c:v>
                  </c:pt>
                  <c:pt idx="102">
                    <c:v>21/04/2023</c:v>
                  </c:pt>
                  <c:pt idx="103">
                    <c:v>22/04/2023</c:v>
                  </c:pt>
                  <c:pt idx="104">
                    <c:v>23/04/2023</c:v>
                  </c:pt>
                  <c:pt idx="105">
                    <c:v>24/04/2023</c:v>
                  </c:pt>
                  <c:pt idx="106">
                    <c:v>25/04/2023</c:v>
                  </c:pt>
                  <c:pt idx="107">
                    <c:v>26/04/2023</c:v>
                  </c:pt>
                  <c:pt idx="108">
                    <c:v>27/04/2023</c:v>
                  </c:pt>
                  <c:pt idx="109">
                    <c:v>28/04/2023</c:v>
                  </c:pt>
                  <c:pt idx="110">
                    <c:v>29/04/2023</c:v>
                  </c:pt>
                  <c:pt idx="111">
                    <c:v>30/04/2023</c:v>
                  </c:pt>
                  <c:pt idx="112">
                    <c:v>1/05/2023</c:v>
                  </c:pt>
                  <c:pt idx="113">
                    <c:v>2/05/2023</c:v>
                  </c:pt>
                  <c:pt idx="114">
                    <c:v>3/05/2023</c:v>
                  </c:pt>
                  <c:pt idx="115">
                    <c:v>4/05/2023</c:v>
                  </c:pt>
                  <c:pt idx="116">
                    <c:v>5/05/2023</c:v>
                  </c:pt>
                  <c:pt idx="117">
                    <c:v>6/05/2023</c:v>
                  </c:pt>
                  <c:pt idx="118">
                    <c:v>7/05/2023</c:v>
                  </c:pt>
                  <c:pt idx="119">
                    <c:v>8/05/2023</c:v>
                  </c:pt>
                  <c:pt idx="120">
                    <c:v>9/05/2023</c:v>
                  </c:pt>
                  <c:pt idx="121">
                    <c:v>10/05/2023</c:v>
                  </c:pt>
                  <c:pt idx="122">
                    <c:v>11/05/2023</c:v>
                  </c:pt>
                  <c:pt idx="123">
                    <c:v>12/05/2023</c:v>
                  </c:pt>
                </c:lvl>
                <c:lvl>
                  <c:pt idx="0">
                    <c:v>Jan</c:v>
                  </c:pt>
                  <c:pt idx="23">
                    <c:v>Feb</c:v>
                  </c:pt>
                  <c:pt idx="51">
                    <c:v>Mar</c:v>
                  </c:pt>
                  <c:pt idx="82">
                    <c:v>Apr</c:v>
                  </c:pt>
                  <c:pt idx="112">
                    <c:v>May</c:v>
                  </c:pt>
                </c:lvl>
              </c:multiLvlStrCache>
            </c:multiLvlStrRef>
          </c:cat>
          <c:val>
            <c:numRef>
              <c:f>'Total Leads'!$D$4:$D$132</c:f>
              <c:numCache>
                <c:formatCode>General</c:formatCode>
                <c:ptCount val="12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10</c:v>
                </c:pt>
                <c:pt idx="10">
                  <c:v>7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7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7</c:v>
                </c:pt>
                <c:pt idx="24">
                  <c:v>3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9</c:v>
                </c:pt>
                <c:pt idx="30">
                  <c:v>8</c:v>
                </c:pt>
                <c:pt idx="31">
                  <c:v>4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15</c:v>
                </c:pt>
                <c:pt idx="36">
                  <c:v>12</c:v>
                </c:pt>
                <c:pt idx="37">
                  <c:v>4</c:v>
                </c:pt>
                <c:pt idx="38">
                  <c:v>10</c:v>
                </c:pt>
                <c:pt idx="39">
                  <c:v>11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2</c:v>
                </c:pt>
                <c:pt idx="44">
                  <c:v>9</c:v>
                </c:pt>
                <c:pt idx="45">
                  <c:v>14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9</c:v>
                </c:pt>
                <c:pt idx="50">
                  <c:v>12</c:v>
                </c:pt>
                <c:pt idx="51">
                  <c:v>3</c:v>
                </c:pt>
                <c:pt idx="52">
                  <c:v>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15</c:v>
                </c:pt>
                <c:pt idx="57">
                  <c:v>10</c:v>
                </c:pt>
                <c:pt idx="58">
                  <c:v>4</c:v>
                </c:pt>
                <c:pt idx="59">
                  <c:v>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0-406B-A728-DD291EADA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2351"/>
        <c:axId val="211098399"/>
      </c:lineChart>
      <c:catAx>
        <c:axId val="39402351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8399"/>
        <c:crosses val="autoZero"/>
        <c:auto val="1"/>
        <c:lblAlgn val="ctr"/>
        <c:lblOffset val="100"/>
        <c:noMultiLvlLbl val="0"/>
      </c:catAx>
      <c:valAx>
        <c:axId val="21109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 Generation Dashboard.xlsx]Total leads over time!PivotTable2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Leads Generated </a:t>
            </a:r>
          </a:p>
        </c:rich>
      </c:tx>
      <c:layout>
        <c:manualLayout>
          <c:xMode val="edge"/>
          <c:yMode val="edge"/>
          <c:x val="0.12037674256884409"/>
          <c:y val="2.8292166745565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582371480673349"/>
          <c:y val="0.16226633129192186"/>
          <c:w val="0.85472514730839366"/>
          <c:h val="0.778412556969545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leads over time'!$A$3</c:f>
              <c:strCache>
                <c:ptCount val="1"/>
                <c:pt idx="0">
                  <c:v>KLM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leads over time'!$A$4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leads over time'!$A$4</c:f>
              <c:numCache>
                <c:formatCode>General</c:formatCode>
                <c:ptCount val="1"/>
                <c:pt idx="0">
                  <c:v>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7-4FAF-845A-F01541332659}"/>
            </c:ext>
          </c:extLst>
        </c:ser>
        <c:ser>
          <c:idx val="1"/>
          <c:order val="1"/>
          <c:tx>
            <c:strRef>
              <c:f>'Total leads over time'!$B$3</c:f>
              <c:strCache>
                <c:ptCount val="1"/>
                <c:pt idx="0">
                  <c:v>XYZ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leads over time'!$A$4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leads over time'!$B$4</c:f>
              <c:numCache>
                <c:formatCode>General</c:formatCode>
                <c:ptCount val="1"/>
                <c:pt idx="0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7-4FAF-845A-F01541332659}"/>
            </c:ext>
          </c:extLst>
        </c:ser>
        <c:ser>
          <c:idx val="2"/>
          <c:order val="2"/>
          <c:tx>
            <c:strRef>
              <c:f>'Total leads over time'!$C$3</c:f>
              <c:strCache>
                <c:ptCount val="1"/>
                <c:pt idx="0">
                  <c:v>ABC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leads over time'!$A$4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leads over time'!$C$4</c:f>
              <c:numCache>
                <c:formatCode>General</c:formatCode>
                <c:ptCount val="1"/>
                <c:pt idx="0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57-4FAF-845A-F01541332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32812848"/>
        <c:axId val="1314700128"/>
      </c:barChart>
      <c:catAx>
        <c:axId val="113281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700128"/>
        <c:crosses val="autoZero"/>
        <c:auto val="1"/>
        <c:lblAlgn val="ctr"/>
        <c:lblOffset val="100"/>
        <c:noMultiLvlLbl val="0"/>
      </c:catAx>
      <c:valAx>
        <c:axId val="1314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Leads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81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286152483951559"/>
          <c:y val="4.6759259259259271E-2"/>
          <c:w val="0.28645901190062084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 Generation Dashboard.xlsx]Avg. Time Spent!PivotTable3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Time Spent Per day</a:t>
            </a:r>
          </a:p>
        </c:rich>
      </c:tx>
      <c:layout>
        <c:manualLayout>
          <c:xMode val="edge"/>
          <c:yMode val="edge"/>
          <c:x val="1.0245342797912359E-3"/>
          <c:y val="3.6943403293617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214041640656314E-2"/>
          <c:y val="0.16689596092155148"/>
          <c:w val="0.87830181135307195"/>
          <c:h val="0.731344779819189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'Avg. Time Spent'!$A$3</c:f>
              <c:strCache>
                <c:ptCount val="1"/>
                <c:pt idx="0">
                  <c:v>KLM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'Avg. Time Spent'!$A$4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'Avg. Time Spent'!$A$4</c:f>
              <c:numCache>
                <c:formatCode>0.0</c:formatCode>
                <c:ptCount val="1"/>
                <c:pt idx="0">
                  <c:v>5.533602150537634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4-4339-99BE-DE51BBDBA611}"/>
            </c:ext>
          </c:extLst>
        </c:ser>
        <c:ser>
          <c:idx val="1"/>
          <c:order val="1"/>
          <c:tx>
            <c:strRef>
              <c:f>'Avg. Time Spent'!$B$3</c:f>
              <c:strCache>
                <c:ptCount val="1"/>
                <c:pt idx="0">
                  <c:v>XYZ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'Avg. Time Spent'!$A$4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'Avg. Time Spent'!$B$4</c:f>
              <c:numCache>
                <c:formatCode>0.0</c:formatCode>
                <c:ptCount val="1"/>
                <c:pt idx="0">
                  <c:v>4.3360655737704921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4-4339-99BE-DE51BBDBA611}"/>
            </c:ext>
          </c:extLst>
        </c:ser>
        <c:ser>
          <c:idx val="2"/>
          <c:order val="2"/>
          <c:tx>
            <c:strRef>
              <c:f>'Avg. Time Spent'!$C$3</c:f>
              <c:strCache>
                <c:ptCount val="1"/>
                <c:pt idx="0">
                  <c:v>ABC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'Avg. Time Spent'!$A$4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'Avg. Time Spent'!$C$4</c:f>
              <c:numCache>
                <c:formatCode>0.0</c:formatCode>
                <c:ptCount val="1"/>
                <c:pt idx="0">
                  <c:v>4.1416666666666666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A4-4339-99BE-DE51BBDBA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99004816"/>
        <c:axId val="1563384464"/>
      </c:barChart>
      <c:catAx>
        <c:axId val="129900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84464"/>
        <c:crosses val="autoZero"/>
        <c:auto val="1"/>
        <c:lblAlgn val="ctr"/>
        <c:lblOffset val="100"/>
        <c:noMultiLvlLbl val="0"/>
      </c:catAx>
      <c:valAx>
        <c:axId val="15633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0481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7889785234006927"/>
          <c:y val="3.7500000000000006E-2"/>
          <c:w val="0.30623316066263179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 Generation Dashboard.xlsx]Avg. Time VS Avg Leads!PivotTable6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Avg. Time Vs Avg Leads</a:t>
            </a:r>
          </a:p>
        </c:rich>
      </c:tx>
      <c:layout>
        <c:manualLayout>
          <c:xMode val="edge"/>
          <c:yMode val="edge"/>
          <c:x val="8.9336614369251825E-3"/>
          <c:y val="3.5175987513857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429147204057113E-2"/>
          <c:y val="0.19622878170379457"/>
          <c:w val="0.81534167890030695"/>
          <c:h val="0.693318956989672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'Avg. Time VS Avg Leads'!$B$3</c:f>
              <c:strCache>
                <c:ptCount val="1"/>
                <c:pt idx="0">
                  <c:v>Avg. Hours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'Avg. Time VS Avg Leads'!$A$4:$A$8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'Avg. Time VS Avg Leads'!$B$4:$B$8</c:f>
              <c:numCache>
                <c:formatCode>General</c:formatCode>
                <c:ptCount val="5"/>
                <c:pt idx="0">
                  <c:v>4.6256038647343001</c:v>
                </c:pt>
                <c:pt idx="1">
                  <c:v>4.6408730158730167</c:v>
                </c:pt>
                <c:pt idx="2">
                  <c:v>4.8118279569892479</c:v>
                </c:pt>
                <c:pt idx="3">
                  <c:v>5.4444444444444446</c:v>
                </c:pt>
                <c:pt idx="4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3-4EF2-871D-A99BDF59C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10067904"/>
        <c:axId val="1531728544"/>
      </c:barChart>
      <c:lineChart>
        <c:grouping val="standard"/>
        <c:varyColors val="0"/>
        <c:ser>
          <c:idx val="1"/>
          <c:order val="1"/>
          <c:tx>
            <c:strRef>
              <c:f>'Avg. Time VS Avg Leads'!$C$3</c:f>
              <c:strCache>
                <c:ptCount val="1"/>
                <c:pt idx="0">
                  <c:v>KLM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'Avg. Time VS Avg Leads'!$A$4:$A$8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'Avg. Time VS Avg Leads'!$C$4:$C$8</c:f>
              <c:numCache>
                <c:formatCode>General</c:formatCode>
                <c:ptCount val="5"/>
                <c:pt idx="0">
                  <c:v>8.9565217391304355</c:v>
                </c:pt>
                <c:pt idx="1">
                  <c:v>4.9285714285714288</c:v>
                </c:pt>
                <c:pt idx="2">
                  <c:v>8.3548387096774199</c:v>
                </c:pt>
                <c:pt idx="3">
                  <c:v>11.266666666666667</c:v>
                </c:pt>
                <c:pt idx="4">
                  <c:v>10.833333333333334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3-4EF2-871D-A99BDF59C8E3}"/>
            </c:ext>
          </c:extLst>
        </c:ser>
        <c:ser>
          <c:idx val="2"/>
          <c:order val="2"/>
          <c:tx>
            <c:strRef>
              <c:f>'Avg. Time VS Avg Leads'!$D$3</c:f>
              <c:strCache>
                <c:ptCount val="1"/>
                <c:pt idx="0">
                  <c:v>XYZ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'Avg. Time VS Avg Leads'!$A$4:$A$8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'Avg. Time VS Avg Leads'!$D$4:$D$8</c:f>
              <c:numCache>
                <c:formatCode>General</c:formatCode>
                <c:ptCount val="5"/>
                <c:pt idx="0">
                  <c:v>7.6956521739130439</c:v>
                </c:pt>
                <c:pt idx="1">
                  <c:v>7.2142857142857144</c:v>
                </c:pt>
                <c:pt idx="2">
                  <c:v>6.6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3-4EF2-871D-A99BDF59C8E3}"/>
            </c:ext>
          </c:extLst>
        </c:ser>
        <c:ser>
          <c:idx val="3"/>
          <c:order val="3"/>
          <c:tx>
            <c:strRef>
              <c:f>'Avg. Time VS Avg Leads'!$E$3</c:f>
              <c:strCache>
                <c:ptCount val="1"/>
                <c:pt idx="0">
                  <c:v>ABC 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'Avg. Time VS Avg Leads'!$A$4:$A$8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'Avg. Time VS Avg Leads'!$E$4:$E$8</c:f>
              <c:numCache>
                <c:formatCode>General</c:formatCode>
                <c:ptCount val="5"/>
                <c:pt idx="0">
                  <c:v>3.3043478260869565</c:v>
                </c:pt>
                <c:pt idx="1">
                  <c:v>5.4285714285714288</c:v>
                </c:pt>
                <c:pt idx="2">
                  <c:v>6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C3-4EF2-871D-A99BDF59C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067904"/>
        <c:axId val="1531728544"/>
      </c:lineChart>
      <c:catAx>
        <c:axId val="17100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728544"/>
        <c:crosses val="autoZero"/>
        <c:auto val="1"/>
        <c:lblAlgn val="ctr"/>
        <c:lblOffset val="100"/>
        <c:noMultiLvlLbl val="0"/>
      </c:catAx>
      <c:valAx>
        <c:axId val="15317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6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30501125139849"/>
          <c:y val="4.572864321608041E-2"/>
          <c:w val="0.48738783322194362"/>
          <c:h val="8.014837969374431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 Generation Dashboard.xlsx]Conersion Rate!PivotTable2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Conversion Rate</a:t>
            </a:r>
          </a:p>
        </c:rich>
      </c:tx>
      <c:layout>
        <c:manualLayout>
          <c:xMode val="edge"/>
          <c:yMode val="edge"/>
          <c:x val="7.6426320732704459E-2"/>
          <c:y val="2.2967012498033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208661417322837E-2"/>
          <c:y val="0.16226633129192186"/>
          <c:w val="0.88123578302712158"/>
          <c:h val="0.735974409448818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'Conersion Rate'!$A$3</c:f>
              <c:strCache>
                <c:ptCount val="1"/>
                <c:pt idx="0">
                  <c:v>XYZ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'Conersion Rate'!$A$4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'Conersion Rate'!$A$4</c:f>
              <c:numCache>
                <c:formatCode>0.00</c:formatCode>
                <c:ptCount val="1"/>
                <c:pt idx="0">
                  <c:v>1.7483985526668457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A-4D0F-B4F9-2E99B3CC760B}"/>
            </c:ext>
          </c:extLst>
        </c:ser>
        <c:ser>
          <c:idx val="1"/>
          <c:order val="1"/>
          <c:tx>
            <c:strRef>
              <c:f>'Conersion Rate'!$B$3</c:f>
              <c:strCache>
                <c:ptCount val="1"/>
                <c:pt idx="0">
                  <c:v>KLM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'Conersion Rate'!$A$4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'Conersion Rate'!$B$4</c:f>
              <c:numCache>
                <c:formatCode>0.00</c:formatCode>
                <c:ptCount val="1"/>
                <c:pt idx="0">
                  <c:v>1.5641215848151406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DA-4D0F-B4F9-2E99B3CC760B}"/>
            </c:ext>
          </c:extLst>
        </c:ser>
        <c:ser>
          <c:idx val="2"/>
          <c:order val="2"/>
          <c:tx>
            <c:strRef>
              <c:f>'Conersion Rate'!$C$3</c:f>
              <c:strCache>
                <c:ptCount val="1"/>
                <c:pt idx="0">
                  <c:v>ABC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'Conersion Rate'!$A$4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'Conersion Rate'!$C$4</c:f>
              <c:numCache>
                <c:formatCode>0.00</c:formatCode>
                <c:ptCount val="1"/>
                <c:pt idx="0">
                  <c:v>1.1322230740835391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DA-4D0F-B4F9-2E99B3CC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7676000"/>
        <c:axId val="1511844960"/>
      </c:barChart>
      <c:catAx>
        <c:axId val="14076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44960"/>
        <c:crosses val="autoZero"/>
        <c:auto val="1"/>
        <c:lblAlgn val="ctr"/>
        <c:lblOffset val="100"/>
        <c:noMultiLvlLbl val="0"/>
      </c:catAx>
      <c:valAx>
        <c:axId val="15118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6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8195494313210847"/>
          <c:y val="2.7777777777777776E-2"/>
          <c:w val="0.2972012248468941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ABC Associate Following a Trendline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'Associate ABC'!$B$1</c:f>
              <c:strCache>
                <c:ptCount val="1"/>
                <c:pt idx="0">
                  <c:v>No of Leads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'Associate ABC'!$A$2:$A$61</c:f>
              <c:numCache>
                <c:formatCode>d/m/yyyy</c:formatCode>
                <c:ptCount val="44"/>
                <c:pt idx="0">
                  <c:v>44935</c:v>
                </c:pt>
                <c:pt idx="1">
                  <c:v>44936</c:v>
                </c:pt>
                <c:pt idx="2">
                  <c:v>44937</c:v>
                </c:pt>
                <c:pt idx="3">
                  <c:v>44938</c:v>
                </c:pt>
                <c:pt idx="4">
                  <c:v>44939</c:v>
                </c:pt>
                <c:pt idx="5">
                  <c:v>44942</c:v>
                </c:pt>
                <c:pt idx="6">
                  <c:v>44943</c:v>
                </c:pt>
                <c:pt idx="7">
                  <c:v>44944</c:v>
                </c:pt>
                <c:pt idx="8">
                  <c:v>44945</c:v>
                </c:pt>
                <c:pt idx="9">
                  <c:v>44946</c:v>
                </c:pt>
                <c:pt idx="10">
                  <c:v>44949</c:v>
                </c:pt>
                <c:pt idx="11">
                  <c:v>44950</c:v>
                </c:pt>
                <c:pt idx="12">
                  <c:v>44951</c:v>
                </c:pt>
                <c:pt idx="13">
                  <c:v>44952</c:v>
                </c:pt>
                <c:pt idx="14">
                  <c:v>44953</c:v>
                </c:pt>
                <c:pt idx="15">
                  <c:v>44956</c:v>
                </c:pt>
                <c:pt idx="16">
                  <c:v>44957</c:v>
                </c:pt>
                <c:pt idx="17">
                  <c:v>44958</c:v>
                </c:pt>
                <c:pt idx="18">
                  <c:v>44959</c:v>
                </c:pt>
                <c:pt idx="19">
                  <c:v>44960</c:v>
                </c:pt>
                <c:pt idx="20">
                  <c:v>44963</c:v>
                </c:pt>
                <c:pt idx="21">
                  <c:v>44964</c:v>
                </c:pt>
                <c:pt idx="22">
                  <c:v>44965</c:v>
                </c:pt>
                <c:pt idx="23">
                  <c:v>44966</c:v>
                </c:pt>
                <c:pt idx="24">
                  <c:v>44967</c:v>
                </c:pt>
                <c:pt idx="25">
                  <c:v>44970</c:v>
                </c:pt>
                <c:pt idx="26">
                  <c:v>44971</c:v>
                </c:pt>
                <c:pt idx="27">
                  <c:v>44972</c:v>
                </c:pt>
                <c:pt idx="28">
                  <c:v>44973</c:v>
                </c:pt>
                <c:pt idx="29">
                  <c:v>44974</c:v>
                </c:pt>
                <c:pt idx="30">
                  <c:v>44977</c:v>
                </c:pt>
                <c:pt idx="31">
                  <c:v>44978</c:v>
                </c:pt>
                <c:pt idx="32">
                  <c:v>44979</c:v>
                </c:pt>
                <c:pt idx="33">
                  <c:v>44980</c:v>
                </c:pt>
                <c:pt idx="34">
                  <c:v>44981</c:v>
                </c:pt>
                <c:pt idx="35">
                  <c:v>44984</c:v>
                </c:pt>
                <c:pt idx="36">
                  <c:v>44985</c:v>
                </c:pt>
                <c:pt idx="37">
                  <c:v>44986</c:v>
                </c:pt>
                <c:pt idx="38">
                  <c:v>44987</c:v>
                </c:pt>
                <c:pt idx="39">
                  <c:v>44988</c:v>
                </c:pt>
                <c:pt idx="40">
                  <c:v>44991</c:v>
                </c:pt>
                <c:pt idx="41">
                  <c:v>44992</c:v>
                </c:pt>
                <c:pt idx="42">
                  <c:v>44993</c:v>
                </c:pt>
                <c:pt idx="43">
                  <c:v>44994</c:v>
                </c:pt>
              </c:numCache>
            </c:numRef>
          </c:cat>
          <c:val>
            <c:numRef>
              <c:f>'Associate ABC'!$B$2:$B$61</c:f>
              <c:numCache>
                <c:formatCode>General</c:formatCode>
                <c:ptCount val="4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10</c:v>
                </c:pt>
                <c:pt idx="8">
                  <c:v>7</c:v>
                </c:pt>
                <c:pt idx="9">
                  <c:v>6</c:v>
                </c:pt>
                <c:pt idx="10">
                  <c:v>10</c:v>
                </c:pt>
                <c:pt idx="11">
                  <c:v>7</c:v>
                </c:pt>
                <c:pt idx="12">
                  <c:v>1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4</c:v>
                </c:pt>
                <c:pt idx="24">
                  <c:v>3</c:v>
                </c:pt>
                <c:pt idx="25">
                  <c:v>15</c:v>
                </c:pt>
                <c:pt idx="26">
                  <c:v>12</c:v>
                </c:pt>
                <c:pt idx="27">
                  <c:v>4</c:v>
                </c:pt>
                <c:pt idx="28">
                  <c:v>10</c:v>
                </c:pt>
                <c:pt idx="29">
                  <c:v>11</c:v>
                </c:pt>
                <c:pt idx="30">
                  <c:v>5</c:v>
                </c:pt>
                <c:pt idx="31">
                  <c:v>2</c:v>
                </c:pt>
                <c:pt idx="32">
                  <c:v>9</c:v>
                </c:pt>
                <c:pt idx="33">
                  <c:v>14</c:v>
                </c:pt>
                <c:pt idx="34">
                  <c:v>1</c:v>
                </c:pt>
                <c:pt idx="35">
                  <c:v>9</c:v>
                </c:pt>
                <c:pt idx="36">
                  <c:v>12</c:v>
                </c:pt>
                <c:pt idx="37">
                  <c:v>3</c:v>
                </c:pt>
                <c:pt idx="38">
                  <c:v>15</c:v>
                </c:pt>
                <c:pt idx="39">
                  <c:v>0</c:v>
                </c:pt>
                <c:pt idx="40">
                  <c:v>15</c:v>
                </c:pt>
                <c:pt idx="41">
                  <c:v>10</c:v>
                </c:pt>
                <c:pt idx="42">
                  <c:v>4</c:v>
                </c:pt>
                <c:pt idx="4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2-44AF-B647-38C70AD68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899855"/>
        <c:axId val="1754669136"/>
      </c:lineChart>
      <c:dateAx>
        <c:axId val="821899855"/>
        <c:scaling>
          <c:orientation val="minMax"/>
        </c:scaling>
        <c:delete val="0"/>
        <c:axPos val="b"/>
        <c:numFmt formatCode="d/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69136"/>
        <c:crosses val="autoZero"/>
        <c:auto val="1"/>
        <c:lblOffset val="100"/>
        <c:baseTimeUnit val="days"/>
      </c:dateAx>
      <c:valAx>
        <c:axId val="1754669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9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 Generation Dashboard.xlsx]Suggestion1!PivotTable4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5">
                    <a:lumMod val="60000"/>
                    <a:lumOff val="40000"/>
                  </a:schemeClr>
                </a:solidFill>
              </a:rPr>
              <a:t>XYZ</a:t>
            </a:r>
            <a:r>
              <a:rPr lang="en-US" b="1"/>
              <a:t> </a:t>
            </a:r>
            <a:r>
              <a:rPr lang="en-US"/>
              <a:t>shows a repeating pattern.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597658100760327"/>
          <c:y val="0.18984709480122325"/>
          <c:w val="0.85250479435056292"/>
          <c:h val="0.47026463435189869"/>
        </c:manualLayout>
      </c:layout>
      <c:lineChart>
        <c:grouping val="standar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33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Suggestion1!$A$3:$A$127</c:f>
              <c:strCache>
                <c:ptCount val="124"/>
                <c:pt idx="0">
                  <c:v>9/01/2023</c:v>
                </c:pt>
                <c:pt idx="1">
                  <c:v>10/01/2023</c:v>
                </c:pt>
                <c:pt idx="2">
                  <c:v>11/01/2023</c:v>
                </c:pt>
                <c:pt idx="3">
                  <c:v>12/01/2023</c:v>
                </c:pt>
                <c:pt idx="4">
                  <c:v>13/01/2023</c:v>
                </c:pt>
                <c:pt idx="5">
                  <c:v>14/01/2023</c:v>
                </c:pt>
                <c:pt idx="6">
                  <c:v>15/01/2023</c:v>
                </c:pt>
                <c:pt idx="7">
                  <c:v>16/01/2023</c:v>
                </c:pt>
                <c:pt idx="8">
                  <c:v>17/01/2023</c:v>
                </c:pt>
                <c:pt idx="9">
                  <c:v>18/01/2023</c:v>
                </c:pt>
                <c:pt idx="10">
                  <c:v>19/01/2023</c:v>
                </c:pt>
                <c:pt idx="11">
                  <c:v>20/01/2023</c:v>
                </c:pt>
                <c:pt idx="12">
                  <c:v>21/01/2023</c:v>
                </c:pt>
                <c:pt idx="13">
                  <c:v>22/01/2023</c:v>
                </c:pt>
                <c:pt idx="14">
                  <c:v>23/01/2023</c:v>
                </c:pt>
                <c:pt idx="15">
                  <c:v>24/01/2023</c:v>
                </c:pt>
                <c:pt idx="16">
                  <c:v>25/01/2023</c:v>
                </c:pt>
                <c:pt idx="17">
                  <c:v>26/01/2023</c:v>
                </c:pt>
                <c:pt idx="18">
                  <c:v>27/01/2023</c:v>
                </c:pt>
                <c:pt idx="19">
                  <c:v>28/01/2023</c:v>
                </c:pt>
                <c:pt idx="20">
                  <c:v>29/01/2023</c:v>
                </c:pt>
                <c:pt idx="21">
                  <c:v>30/01/2023</c:v>
                </c:pt>
                <c:pt idx="22">
                  <c:v>31/01/2023</c:v>
                </c:pt>
                <c:pt idx="23">
                  <c:v>1/02/2023</c:v>
                </c:pt>
                <c:pt idx="24">
                  <c:v>2/02/2023</c:v>
                </c:pt>
                <c:pt idx="25">
                  <c:v>3/02/2023</c:v>
                </c:pt>
                <c:pt idx="26">
                  <c:v>4/02/2023</c:v>
                </c:pt>
                <c:pt idx="27">
                  <c:v>5/02/2023</c:v>
                </c:pt>
                <c:pt idx="28">
                  <c:v>6/02/2023</c:v>
                </c:pt>
                <c:pt idx="29">
                  <c:v>7/02/2023</c:v>
                </c:pt>
                <c:pt idx="30">
                  <c:v>8/02/2023</c:v>
                </c:pt>
                <c:pt idx="31">
                  <c:v>9/02/2023</c:v>
                </c:pt>
                <c:pt idx="32">
                  <c:v>10/02/2023</c:v>
                </c:pt>
                <c:pt idx="33">
                  <c:v>11/02/2023</c:v>
                </c:pt>
                <c:pt idx="34">
                  <c:v>12/02/2023</c:v>
                </c:pt>
                <c:pt idx="35">
                  <c:v>13/02/2023</c:v>
                </c:pt>
                <c:pt idx="36">
                  <c:v>14/02/2023</c:v>
                </c:pt>
                <c:pt idx="37">
                  <c:v>15/02/2023</c:v>
                </c:pt>
                <c:pt idx="38">
                  <c:v>16/02/2023</c:v>
                </c:pt>
                <c:pt idx="39">
                  <c:v>17/02/2023</c:v>
                </c:pt>
                <c:pt idx="40">
                  <c:v>18/02/2023</c:v>
                </c:pt>
                <c:pt idx="41">
                  <c:v>19/02/2023</c:v>
                </c:pt>
                <c:pt idx="42">
                  <c:v>20/02/2023</c:v>
                </c:pt>
                <c:pt idx="43">
                  <c:v>21/02/2023</c:v>
                </c:pt>
                <c:pt idx="44">
                  <c:v>22/02/2023</c:v>
                </c:pt>
                <c:pt idx="45">
                  <c:v>23/02/2023</c:v>
                </c:pt>
                <c:pt idx="46">
                  <c:v>24/02/2023</c:v>
                </c:pt>
                <c:pt idx="47">
                  <c:v>25/02/2023</c:v>
                </c:pt>
                <c:pt idx="48">
                  <c:v>26/02/2023</c:v>
                </c:pt>
                <c:pt idx="49">
                  <c:v>27/02/2023</c:v>
                </c:pt>
                <c:pt idx="50">
                  <c:v>28/02/2023</c:v>
                </c:pt>
                <c:pt idx="51">
                  <c:v>1/03/2023</c:v>
                </c:pt>
                <c:pt idx="52">
                  <c:v>2/03/2023</c:v>
                </c:pt>
                <c:pt idx="53">
                  <c:v>3/03/2023</c:v>
                </c:pt>
                <c:pt idx="54">
                  <c:v>4/03/2023</c:v>
                </c:pt>
                <c:pt idx="55">
                  <c:v>5/03/2023</c:v>
                </c:pt>
                <c:pt idx="56">
                  <c:v>6/03/2023</c:v>
                </c:pt>
                <c:pt idx="57">
                  <c:v>7/03/2023</c:v>
                </c:pt>
                <c:pt idx="58">
                  <c:v>8/03/2023</c:v>
                </c:pt>
                <c:pt idx="59">
                  <c:v>9/03/2023</c:v>
                </c:pt>
                <c:pt idx="60">
                  <c:v>10/03/2023</c:v>
                </c:pt>
                <c:pt idx="61">
                  <c:v>11/03/2023</c:v>
                </c:pt>
                <c:pt idx="62">
                  <c:v>12/03/2023</c:v>
                </c:pt>
                <c:pt idx="63">
                  <c:v>13/03/2023</c:v>
                </c:pt>
                <c:pt idx="64">
                  <c:v>14/03/2023</c:v>
                </c:pt>
                <c:pt idx="65">
                  <c:v>15/03/2023</c:v>
                </c:pt>
                <c:pt idx="66">
                  <c:v>16/03/2023</c:v>
                </c:pt>
                <c:pt idx="67">
                  <c:v>17/03/2023</c:v>
                </c:pt>
                <c:pt idx="68">
                  <c:v>18/03/2023</c:v>
                </c:pt>
                <c:pt idx="69">
                  <c:v>19/03/2023</c:v>
                </c:pt>
                <c:pt idx="70">
                  <c:v>20/03/2023</c:v>
                </c:pt>
                <c:pt idx="71">
                  <c:v>21/03/2023</c:v>
                </c:pt>
                <c:pt idx="72">
                  <c:v>22/03/2023</c:v>
                </c:pt>
                <c:pt idx="73">
                  <c:v>23/03/2023</c:v>
                </c:pt>
                <c:pt idx="74">
                  <c:v>24/03/2023</c:v>
                </c:pt>
                <c:pt idx="75">
                  <c:v>25/03/2023</c:v>
                </c:pt>
                <c:pt idx="76">
                  <c:v>26/03/2023</c:v>
                </c:pt>
                <c:pt idx="77">
                  <c:v>27/03/2023</c:v>
                </c:pt>
                <c:pt idx="78">
                  <c:v>28/03/2023</c:v>
                </c:pt>
                <c:pt idx="79">
                  <c:v>29/03/2023</c:v>
                </c:pt>
                <c:pt idx="80">
                  <c:v>30/03/2023</c:v>
                </c:pt>
                <c:pt idx="81">
                  <c:v>31/03/2023</c:v>
                </c:pt>
                <c:pt idx="82">
                  <c:v>1/04/2023</c:v>
                </c:pt>
                <c:pt idx="83">
                  <c:v>2/04/2023</c:v>
                </c:pt>
                <c:pt idx="84">
                  <c:v>3/04/2023</c:v>
                </c:pt>
                <c:pt idx="85">
                  <c:v>4/04/2023</c:v>
                </c:pt>
                <c:pt idx="86">
                  <c:v>5/04/2023</c:v>
                </c:pt>
                <c:pt idx="87">
                  <c:v>6/04/2023</c:v>
                </c:pt>
                <c:pt idx="88">
                  <c:v>7/04/2023</c:v>
                </c:pt>
                <c:pt idx="89">
                  <c:v>8/04/2023</c:v>
                </c:pt>
                <c:pt idx="90">
                  <c:v>9/04/2023</c:v>
                </c:pt>
                <c:pt idx="91">
                  <c:v>10/04/2023</c:v>
                </c:pt>
                <c:pt idx="92">
                  <c:v>11/04/2023</c:v>
                </c:pt>
                <c:pt idx="93">
                  <c:v>12/04/2023</c:v>
                </c:pt>
                <c:pt idx="94">
                  <c:v>13/04/2023</c:v>
                </c:pt>
                <c:pt idx="95">
                  <c:v>14/04/2023</c:v>
                </c:pt>
                <c:pt idx="96">
                  <c:v>15/04/2023</c:v>
                </c:pt>
                <c:pt idx="97">
                  <c:v>16/04/2023</c:v>
                </c:pt>
                <c:pt idx="98">
                  <c:v>17/04/2023</c:v>
                </c:pt>
                <c:pt idx="99">
                  <c:v>18/04/2023</c:v>
                </c:pt>
                <c:pt idx="100">
                  <c:v>19/04/2023</c:v>
                </c:pt>
                <c:pt idx="101">
                  <c:v>20/04/2023</c:v>
                </c:pt>
                <c:pt idx="102">
                  <c:v>21/04/2023</c:v>
                </c:pt>
                <c:pt idx="103">
                  <c:v>22/04/2023</c:v>
                </c:pt>
                <c:pt idx="104">
                  <c:v>23/04/2023</c:v>
                </c:pt>
                <c:pt idx="105">
                  <c:v>24/04/2023</c:v>
                </c:pt>
                <c:pt idx="106">
                  <c:v>25/04/2023</c:v>
                </c:pt>
                <c:pt idx="107">
                  <c:v>26/04/2023</c:v>
                </c:pt>
                <c:pt idx="108">
                  <c:v>27/04/2023</c:v>
                </c:pt>
                <c:pt idx="109">
                  <c:v>28/04/2023</c:v>
                </c:pt>
                <c:pt idx="110">
                  <c:v>29/04/2023</c:v>
                </c:pt>
                <c:pt idx="111">
                  <c:v>30/04/2023</c:v>
                </c:pt>
                <c:pt idx="112">
                  <c:v>1/05/2023</c:v>
                </c:pt>
                <c:pt idx="113">
                  <c:v>2/05/2023</c:v>
                </c:pt>
                <c:pt idx="114">
                  <c:v>3/05/2023</c:v>
                </c:pt>
                <c:pt idx="115">
                  <c:v>4/05/2023</c:v>
                </c:pt>
                <c:pt idx="116">
                  <c:v>5/05/2023</c:v>
                </c:pt>
                <c:pt idx="117">
                  <c:v>6/05/2023</c:v>
                </c:pt>
                <c:pt idx="118">
                  <c:v>7/05/2023</c:v>
                </c:pt>
                <c:pt idx="119">
                  <c:v>8/05/2023</c:v>
                </c:pt>
                <c:pt idx="120">
                  <c:v>9/05/2023</c:v>
                </c:pt>
                <c:pt idx="121">
                  <c:v>10/05/2023</c:v>
                </c:pt>
                <c:pt idx="122">
                  <c:v>11/05/2023</c:v>
                </c:pt>
                <c:pt idx="123">
                  <c:v>12/05/2023</c:v>
                </c:pt>
              </c:strCache>
            </c:strRef>
          </c:cat>
          <c:val>
            <c:numRef>
              <c:f>Suggestion1!$B$3:$B$127</c:f>
              <c:numCache>
                <c:formatCode>General</c:formatCode>
                <c:ptCount val="124"/>
                <c:pt idx="0">
                  <c:v>10</c:v>
                </c:pt>
                <c:pt idx="1">
                  <c:v>15</c:v>
                </c:pt>
                <c:pt idx="2">
                  <c:v>11</c:v>
                </c:pt>
                <c:pt idx="3">
                  <c:v>11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12</c:v>
                </c:pt>
                <c:pt idx="9">
                  <c:v>15</c:v>
                </c:pt>
                <c:pt idx="10">
                  <c:v>15</c:v>
                </c:pt>
                <c:pt idx="11">
                  <c:v>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15</c:v>
                </c:pt>
                <c:pt idx="17">
                  <c:v>0</c:v>
                </c:pt>
                <c:pt idx="18">
                  <c:v>15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7</c:v>
                </c:pt>
                <c:pt idx="23">
                  <c:v>13</c:v>
                </c:pt>
                <c:pt idx="24">
                  <c:v>10</c:v>
                </c:pt>
                <c:pt idx="25">
                  <c:v>10</c:v>
                </c:pt>
                <c:pt idx="26">
                  <c:v>0</c:v>
                </c:pt>
                <c:pt idx="27">
                  <c:v>0</c:v>
                </c:pt>
                <c:pt idx="28">
                  <c:v>13</c:v>
                </c:pt>
                <c:pt idx="29">
                  <c:v>7</c:v>
                </c:pt>
                <c:pt idx="30">
                  <c:v>10</c:v>
                </c:pt>
                <c:pt idx="31">
                  <c:v>10</c:v>
                </c:pt>
                <c:pt idx="32">
                  <c:v>9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12</c:v>
                </c:pt>
                <c:pt idx="37">
                  <c:v>11</c:v>
                </c:pt>
                <c:pt idx="38">
                  <c:v>10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9</c:v>
                </c:pt>
                <c:pt idx="43">
                  <c:v>13</c:v>
                </c:pt>
                <c:pt idx="44">
                  <c:v>10</c:v>
                </c:pt>
                <c:pt idx="45">
                  <c:v>0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7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0</c:v>
                </c:pt>
                <c:pt idx="55">
                  <c:v>0</c:v>
                </c:pt>
                <c:pt idx="56">
                  <c:v>12</c:v>
                </c:pt>
                <c:pt idx="57">
                  <c:v>0</c:v>
                </c:pt>
                <c:pt idx="58">
                  <c:v>10</c:v>
                </c:pt>
                <c:pt idx="59">
                  <c:v>9</c:v>
                </c:pt>
                <c:pt idx="60">
                  <c:v>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7-4A4B-B47A-53AC5C87D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409584"/>
        <c:axId val="1511849424"/>
      </c:lineChart>
      <c:catAx>
        <c:axId val="109840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49424"/>
        <c:crosses val="autoZero"/>
        <c:auto val="1"/>
        <c:lblAlgn val="ctr"/>
        <c:lblOffset val="100"/>
        <c:noMultiLvlLbl val="0"/>
      </c:catAx>
      <c:valAx>
        <c:axId val="1511849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XYZ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0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 Generation Dashboard.xlsx]Avg. Leads 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Leads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'Avg. Leads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'Avg. Leads '!$A$4:$A$132</c:f>
              <c:multiLvlStrCache>
                <c:ptCount val="124"/>
                <c:lvl>
                  <c:pt idx="0">
                    <c:v>9-Jan</c:v>
                  </c:pt>
                  <c:pt idx="1">
                    <c:v>10-Jan</c:v>
                  </c:pt>
                  <c:pt idx="2">
                    <c:v>11-Jan</c:v>
                  </c:pt>
                  <c:pt idx="3">
                    <c:v>12-Jan</c:v>
                  </c:pt>
                  <c:pt idx="4">
                    <c:v>13-Jan</c:v>
                  </c:pt>
                  <c:pt idx="5">
                    <c:v>14-Jan</c:v>
                  </c:pt>
                  <c:pt idx="6">
                    <c:v>15-Jan</c:v>
                  </c:pt>
                  <c:pt idx="7">
                    <c:v>16-Jan</c:v>
                  </c:pt>
                  <c:pt idx="8">
                    <c:v>17-Jan</c:v>
                  </c:pt>
                  <c:pt idx="9">
                    <c:v>18-Jan</c:v>
                  </c:pt>
                  <c:pt idx="10">
                    <c:v>19-Jan</c:v>
                  </c:pt>
                  <c:pt idx="11">
                    <c:v>20-Jan</c:v>
                  </c:pt>
                  <c:pt idx="12">
                    <c:v>21-Jan</c:v>
                  </c:pt>
                  <c:pt idx="13">
                    <c:v>22-Jan</c:v>
                  </c:pt>
                  <c:pt idx="14">
                    <c:v>23-Jan</c:v>
                  </c:pt>
                  <c:pt idx="15">
                    <c:v>24-Jan</c:v>
                  </c:pt>
                  <c:pt idx="16">
                    <c:v>25-Jan</c:v>
                  </c:pt>
                  <c:pt idx="17">
                    <c:v>26-Jan</c:v>
                  </c:pt>
                  <c:pt idx="18">
                    <c:v>27-Jan</c:v>
                  </c:pt>
                  <c:pt idx="19">
                    <c:v>28-Jan</c:v>
                  </c:pt>
                  <c:pt idx="20">
                    <c:v>29-Jan</c:v>
                  </c:pt>
                  <c:pt idx="21">
                    <c:v>30-Jan</c:v>
                  </c:pt>
                  <c:pt idx="22">
                    <c:v>31-Jan</c:v>
                  </c:pt>
                  <c:pt idx="23">
                    <c:v>1-Feb</c:v>
                  </c:pt>
                  <c:pt idx="24">
                    <c:v>2-Feb</c:v>
                  </c:pt>
                  <c:pt idx="25">
                    <c:v>3-Feb</c:v>
                  </c:pt>
                  <c:pt idx="26">
                    <c:v>4-Feb</c:v>
                  </c:pt>
                  <c:pt idx="27">
                    <c:v>5-Feb</c:v>
                  </c:pt>
                  <c:pt idx="28">
                    <c:v>6-Feb</c:v>
                  </c:pt>
                  <c:pt idx="29">
                    <c:v>7-Feb</c:v>
                  </c:pt>
                  <c:pt idx="30">
                    <c:v>8-Feb</c:v>
                  </c:pt>
                  <c:pt idx="31">
                    <c:v>9-Feb</c:v>
                  </c:pt>
                  <c:pt idx="32">
                    <c:v>10-Feb</c:v>
                  </c:pt>
                  <c:pt idx="33">
                    <c:v>11-Feb</c:v>
                  </c:pt>
                  <c:pt idx="34">
                    <c:v>12-Feb</c:v>
                  </c:pt>
                  <c:pt idx="35">
                    <c:v>13-Feb</c:v>
                  </c:pt>
                  <c:pt idx="36">
                    <c:v>14-Feb</c:v>
                  </c:pt>
                  <c:pt idx="37">
                    <c:v>15-Feb</c:v>
                  </c:pt>
                  <c:pt idx="38">
                    <c:v>16-Feb</c:v>
                  </c:pt>
                  <c:pt idx="39">
                    <c:v>17-Feb</c:v>
                  </c:pt>
                  <c:pt idx="40">
                    <c:v>18-Feb</c:v>
                  </c:pt>
                  <c:pt idx="41">
                    <c:v>19-Feb</c:v>
                  </c:pt>
                  <c:pt idx="42">
                    <c:v>20-Feb</c:v>
                  </c:pt>
                  <c:pt idx="43">
                    <c:v>21-Feb</c:v>
                  </c:pt>
                  <c:pt idx="44">
                    <c:v>22-Feb</c:v>
                  </c:pt>
                  <c:pt idx="45">
                    <c:v>23-Feb</c:v>
                  </c:pt>
                  <c:pt idx="46">
                    <c:v>24-Feb</c:v>
                  </c:pt>
                  <c:pt idx="47">
                    <c:v>25-Feb</c:v>
                  </c:pt>
                  <c:pt idx="48">
                    <c:v>26-Feb</c:v>
                  </c:pt>
                  <c:pt idx="49">
                    <c:v>27-Feb</c:v>
                  </c:pt>
                  <c:pt idx="50">
                    <c:v>28-Feb</c:v>
                  </c:pt>
                  <c:pt idx="51">
                    <c:v>1-Mar</c:v>
                  </c:pt>
                  <c:pt idx="52">
                    <c:v>2-Mar</c:v>
                  </c:pt>
                  <c:pt idx="53">
                    <c:v>3-Mar</c:v>
                  </c:pt>
                  <c:pt idx="54">
                    <c:v>4-Mar</c:v>
                  </c:pt>
                  <c:pt idx="55">
                    <c:v>5-Mar</c:v>
                  </c:pt>
                  <c:pt idx="56">
                    <c:v>6-Mar</c:v>
                  </c:pt>
                  <c:pt idx="57">
                    <c:v>7-Mar</c:v>
                  </c:pt>
                  <c:pt idx="58">
                    <c:v>8-Mar</c:v>
                  </c:pt>
                  <c:pt idx="59">
                    <c:v>9-Mar</c:v>
                  </c:pt>
                  <c:pt idx="60">
                    <c:v>10-Mar</c:v>
                  </c:pt>
                  <c:pt idx="61">
                    <c:v>11-Mar</c:v>
                  </c:pt>
                  <c:pt idx="62">
                    <c:v>12-Mar</c:v>
                  </c:pt>
                  <c:pt idx="63">
                    <c:v>13-Mar</c:v>
                  </c:pt>
                  <c:pt idx="64">
                    <c:v>14-Mar</c:v>
                  </c:pt>
                  <c:pt idx="65">
                    <c:v>15-Mar</c:v>
                  </c:pt>
                  <c:pt idx="66">
                    <c:v>16-Mar</c:v>
                  </c:pt>
                  <c:pt idx="67">
                    <c:v>17-Mar</c:v>
                  </c:pt>
                  <c:pt idx="68">
                    <c:v>18-Mar</c:v>
                  </c:pt>
                  <c:pt idx="69">
                    <c:v>19-Mar</c:v>
                  </c:pt>
                  <c:pt idx="70">
                    <c:v>20-Mar</c:v>
                  </c:pt>
                  <c:pt idx="71">
                    <c:v>21-Mar</c:v>
                  </c:pt>
                  <c:pt idx="72">
                    <c:v>22-Mar</c:v>
                  </c:pt>
                  <c:pt idx="73">
                    <c:v>23-Mar</c:v>
                  </c:pt>
                  <c:pt idx="74">
                    <c:v>24-Mar</c:v>
                  </c:pt>
                  <c:pt idx="75">
                    <c:v>25-Mar</c:v>
                  </c:pt>
                  <c:pt idx="76">
                    <c:v>26-Mar</c:v>
                  </c:pt>
                  <c:pt idx="77">
                    <c:v>27-Mar</c:v>
                  </c:pt>
                  <c:pt idx="78">
                    <c:v>28-Mar</c:v>
                  </c:pt>
                  <c:pt idx="79">
                    <c:v>29-Mar</c:v>
                  </c:pt>
                  <c:pt idx="80">
                    <c:v>30-Mar</c:v>
                  </c:pt>
                  <c:pt idx="81">
                    <c:v>31-Mar</c:v>
                  </c:pt>
                  <c:pt idx="82">
                    <c:v>1-Apr</c:v>
                  </c:pt>
                  <c:pt idx="83">
                    <c:v>2-Apr</c:v>
                  </c:pt>
                  <c:pt idx="84">
                    <c:v>3-Apr</c:v>
                  </c:pt>
                  <c:pt idx="85">
                    <c:v>4-Apr</c:v>
                  </c:pt>
                  <c:pt idx="86">
                    <c:v>5-Apr</c:v>
                  </c:pt>
                  <c:pt idx="87">
                    <c:v>6-Apr</c:v>
                  </c:pt>
                  <c:pt idx="88">
                    <c:v>7-Apr</c:v>
                  </c:pt>
                  <c:pt idx="89">
                    <c:v>8-Apr</c:v>
                  </c:pt>
                  <c:pt idx="90">
                    <c:v>9-Apr</c:v>
                  </c:pt>
                  <c:pt idx="91">
                    <c:v>10-Apr</c:v>
                  </c:pt>
                  <c:pt idx="92">
                    <c:v>11-Apr</c:v>
                  </c:pt>
                  <c:pt idx="93">
                    <c:v>12-Apr</c:v>
                  </c:pt>
                  <c:pt idx="94">
                    <c:v>13-Apr</c:v>
                  </c:pt>
                  <c:pt idx="95">
                    <c:v>14-Apr</c:v>
                  </c:pt>
                  <c:pt idx="96">
                    <c:v>15-Apr</c:v>
                  </c:pt>
                  <c:pt idx="97">
                    <c:v>16-Apr</c:v>
                  </c:pt>
                  <c:pt idx="98">
                    <c:v>17-Apr</c:v>
                  </c:pt>
                  <c:pt idx="99">
                    <c:v>18-Apr</c:v>
                  </c:pt>
                  <c:pt idx="100">
                    <c:v>19-Apr</c:v>
                  </c:pt>
                  <c:pt idx="101">
                    <c:v>20-Apr</c:v>
                  </c:pt>
                  <c:pt idx="102">
                    <c:v>21-Apr</c:v>
                  </c:pt>
                  <c:pt idx="103">
                    <c:v>22-Apr</c:v>
                  </c:pt>
                  <c:pt idx="104">
                    <c:v>23-Apr</c:v>
                  </c:pt>
                  <c:pt idx="105">
                    <c:v>24-Apr</c:v>
                  </c:pt>
                  <c:pt idx="106">
                    <c:v>25-Apr</c:v>
                  </c:pt>
                  <c:pt idx="107">
                    <c:v>26-Apr</c:v>
                  </c:pt>
                  <c:pt idx="108">
                    <c:v>27-Apr</c:v>
                  </c:pt>
                  <c:pt idx="109">
                    <c:v>28-Apr</c:v>
                  </c:pt>
                  <c:pt idx="110">
                    <c:v>29-Apr</c:v>
                  </c:pt>
                  <c:pt idx="111">
                    <c:v>30-Apr</c:v>
                  </c:pt>
                  <c:pt idx="112">
                    <c:v>1-May</c:v>
                  </c:pt>
                  <c:pt idx="113">
                    <c:v>2-May</c:v>
                  </c:pt>
                  <c:pt idx="114">
                    <c:v>3-May</c:v>
                  </c:pt>
                  <c:pt idx="115">
                    <c:v>4-May</c:v>
                  </c:pt>
                  <c:pt idx="116">
                    <c:v>5-May</c:v>
                  </c:pt>
                  <c:pt idx="117">
                    <c:v>6-May</c:v>
                  </c:pt>
                  <c:pt idx="118">
                    <c:v>7-May</c:v>
                  </c:pt>
                  <c:pt idx="119">
                    <c:v>8-May</c:v>
                  </c:pt>
                  <c:pt idx="120">
                    <c:v>9-May</c:v>
                  </c:pt>
                  <c:pt idx="121">
                    <c:v>10-May</c:v>
                  </c:pt>
                  <c:pt idx="122">
                    <c:v>11-May</c:v>
                  </c:pt>
                  <c:pt idx="123">
                    <c:v>12-May</c:v>
                  </c:pt>
                </c:lvl>
                <c:lvl>
                  <c:pt idx="0">
                    <c:v>Jan</c:v>
                  </c:pt>
                  <c:pt idx="23">
                    <c:v>Feb</c:v>
                  </c:pt>
                  <c:pt idx="51">
                    <c:v>Mar</c:v>
                  </c:pt>
                  <c:pt idx="82">
                    <c:v>Apr</c:v>
                  </c:pt>
                  <c:pt idx="112">
                    <c:v>May</c:v>
                  </c:pt>
                </c:lvl>
              </c:multiLvlStrCache>
            </c:multiLvlStrRef>
          </c:cat>
          <c:val>
            <c:numRef>
              <c:f>'Avg. Leads '!$B$4:$B$132</c:f>
              <c:numCache>
                <c:formatCode>0</c:formatCode>
                <c:ptCount val="124"/>
                <c:pt idx="0">
                  <c:v>6</c:v>
                </c:pt>
                <c:pt idx="1">
                  <c:v>8.3333333333333339</c:v>
                </c:pt>
                <c:pt idx="2">
                  <c:v>5.333333333333333</c:v>
                </c:pt>
                <c:pt idx="3">
                  <c:v>8.6666666666666661</c:v>
                </c:pt>
                <c:pt idx="4">
                  <c:v>11.333333333333334</c:v>
                </c:pt>
                <c:pt idx="5">
                  <c:v>5</c:v>
                </c:pt>
                <c:pt idx="6">
                  <c:v>5</c:v>
                </c:pt>
                <c:pt idx="7">
                  <c:v>9.3333333333333339</c:v>
                </c:pt>
                <c:pt idx="8">
                  <c:v>9</c:v>
                </c:pt>
                <c:pt idx="9">
                  <c:v>12</c:v>
                </c:pt>
                <c:pt idx="10">
                  <c:v>7.333333333333333</c:v>
                </c:pt>
                <c:pt idx="11">
                  <c:v>6.333333333333333</c:v>
                </c:pt>
                <c:pt idx="12">
                  <c:v>1.6666666666666667</c:v>
                </c:pt>
                <c:pt idx="13">
                  <c:v>4.666666666666667</c:v>
                </c:pt>
                <c:pt idx="14">
                  <c:v>7.666666666666667</c:v>
                </c:pt>
                <c:pt idx="15">
                  <c:v>5.333333333333333</c:v>
                </c:pt>
                <c:pt idx="16">
                  <c:v>5.333333333333333</c:v>
                </c:pt>
                <c:pt idx="17">
                  <c:v>1.6666666666666667</c:v>
                </c:pt>
                <c:pt idx="18">
                  <c:v>10.333333333333334</c:v>
                </c:pt>
                <c:pt idx="19">
                  <c:v>4</c:v>
                </c:pt>
                <c:pt idx="20">
                  <c:v>4</c:v>
                </c:pt>
                <c:pt idx="21">
                  <c:v>7.333333333333333</c:v>
                </c:pt>
                <c:pt idx="22">
                  <c:v>7.333333333333333</c:v>
                </c:pt>
                <c:pt idx="23">
                  <c:v>8.6666666666666661</c:v>
                </c:pt>
                <c:pt idx="24">
                  <c:v>5.666666666666667</c:v>
                </c:pt>
                <c:pt idx="25">
                  <c:v>6.333333333333333</c:v>
                </c:pt>
                <c:pt idx="26">
                  <c:v>1.6666666666666667</c:v>
                </c:pt>
                <c:pt idx="27">
                  <c:v>0</c:v>
                </c:pt>
                <c:pt idx="28">
                  <c:v>9.6666666666666661</c:v>
                </c:pt>
                <c:pt idx="29">
                  <c:v>6.666666666666667</c:v>
                </c:pt>
                <c:pt idx="30">
                  <c:v>7.333333333333333</c:v>
                </c:pt>
                <c:pt idx="31">
                  <c:v>6.666666666666667</c:v>
                </c:pt>
                <c:pt idx="32">
                  <c:v>4.666666666666667</c:v>
                </c:pt>
                <c:pt idx="33">
                  <c:v>3</c:v>
                </c:pt>
                <c:pt idx="34">
                  <c:v>2</c:v>
                </c:pt>
                <c:pt idx="35">
                  <c:v>9.6666666666666661</c:v>
                </c:pt>
                <c:pt idx="36">
                  <c:v>9.6666666666666661</c:v>
                </c:pt>
                <c:pt idx="37">
                  <c:v>7.333333333333333</c:v>
                </c:pt>
                <c:pt idx="38">
                  <c:v>8.6666666666666661</c:v>
                </c:pt>
                <c:pt idx="39">
                  <c:v>8.6666666666666661</c:v>
                </c:pt>
                <c:pt idx="40">
                  <c:v>2</c:v>
                </c:pt>
                <c:pt idx="41">
                  <c:v>2</c:v>
                </c:pt>
                <c:pt idx="42">
                  <c:v>6.333333333333333</c:v>
                </c:pt>
                <c:pt idx="43">
                  <c:v>6</c:v>
                </c:pt>
                <c:pt idx="44">
                  <c:v>8</c:v>
                </c:pt>
                <c:pt idx="45">
                  <c:v>6</c:v>
                </c:pt>
                <c:pt idx="46">
                  <c:v>7.333333333333333</c:v>
                </c:pt>
                <c:pt idx="47">
                  <c:v>2.3333333333333335</c:v>
                </c:pt>
                <c:pt idx="48">
                  <c:v>0.66666666666666663</c:v>
                </c:pt>
                <c:pt idx="49">
                  <c:v>9</c:v>
                </c:pt>
                <c:pt idx="50">
                  <c:v>8</c:v>
                </c:pt>
                <c:pt idx="51">
                  <c:v>5.666666666666667</c:v>
                </c:pt>
                <c:pt idx="52">
                  <c:v>9.6666666666666661</c:v>
                </c:pt>
                <c:pt idx="53">
                  <c:v>4.333333333333333</c:v>
                </c:pt>
                <c:pt idx="54">
                  <c:v>1.3333333333333333</c:v>
                </c:pt>
                <c:pt idx="55">
                  <c:v>4</c:v>
                </c:pt>
                <c:pt idx="56">
                  <c:v>14</c:v>
                </c:pt>
                <c:pt idx="57">
                  <c:v>8.3333333333333339</c:v>
                </c:pt>
                <c:pt idx="58">
                  <c:v>8.6666666666666661</c:v>
                </c:pt>
                <c:pt idx="59">
                  <c:v>10.666666666666666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9</c:v>
                </c:pt>
                <c:pt idx="69">
                  <c:v>7</c:v>
                </c:pt>
                <c:pt idx="70">
                  <c:v>9</c:v>
                </c:pt>
                <c:pt idx="71">
                  <c:v>7</c:v>
                </c:pt>
                <c:pt idx="72">
                  <c:v>7</c:v>
                </c:pt>
                <c:pt idx="73">
                  <c:v>8</c:v>
                </c:pt>
                <c:pt idx="74">
                  <c:v>10</c:v>
                </c:pt>
                <c:pt idx="75">
                  <c:v>10</c:v>
                </c:pt>
                <c:pt idx="76">
                  <c:v>15</c:v>
                </c:pt>
                <c:pt idx="77">
                  <c:v>13</c:v>
                </c:pt>
                <c:pt idx="78">
                  <c:v>12</c:v>
                </c:pt>
                <c:pt idx="79">
                  <c:v>10</c:v>
                </c:pt>
                <c:pt idx="80">
                  <c:v>13</c:v>
                </c:pt>
                <c:pt idx="81">
                  <c:v>13</c:v>
                </c:pt>
                <c:pt idx="82">
                  <c:v>16</c:v>
                </c:pt>
                <c:pt idx="83">
                  <c:v>15</c:v>
                </c:pt>
                <c:pt idx="84">
                  <c:v>13</c:v>
                </c:pt>
                <c:pt idx="85">
                  <c:v>15</c:v>
                </c:pt>
                <c:pt idx="86">
                  <c:v>0</c:v>
                </c:pt>
                <c:pt idx="87">
                  <c:v>12</c:v>
                </c:pt>
                <c:pt idx="88">
                  <c:v>12</c:v>
                </c:pt>
                <c:pt idx="89">
                  <c:v>15</c:v>
                </c:pt>
                <c:pt idx="90">
                  <c:v>23</c:v>
                </c:pt>
                <c:pt idx="91">
                  <c:v>9</c:v>
                </c:pt>
                <c:pt idx="92">
                  <c:v>8</c:v>
                </c:pt>
                <c:pt idx="93">
                  <c:v>10</c:v>
                </c:pt>
                <c:pt idx="94">
                  <c:v>13</c:v>
                </c:pt>
                <c:pt idx="95">
                  <c:v>10</c:v>
                </c:pt>
                <c:pt idx="96">
                  <c:v>15</c:v>
                </c:pt>
                <c:pt idx="97">
                  <c:v>11</c:v>
                </c:pt>
                <c:pt idx="98">
                  <c:v>11</c:v>
                </c:pt>
                <c:pt idx="99">
                  <c:v>13</c:v>
                </c:pt>
                <c:pt idx="100">
                  <c:v>8</c:v>
                </c:pt>
                <c:pt idx="101">
                  <c:v>12</c:v>
                </c:pt>
                <c:pt idx="102">
                  <c:v>15</c:v>
                </c:pt>
                <c:pt idx="103">
                  <c:v>15</c:v>
                </c:pt>
                <c:pt idx="104">
                  <c:v>13</c:v>
                </c:pt>
                <c:pt idx="105">
                  <c:v>0</c:v>
                </c:pt>
                <c:pt idx="106">
                  <c:v>9</c:v>
                </c:pt>
                <c:pt idx="107">
                  <c:v>15</c:v>
                </c:pt>
                <c:pt idx="108">
                  <c:v>0</c:v>
                </c:pt>
                <c:pt idx="109">
                  <c:v>15</c:v>
                </c:pt>
                <c:pt idx="110">
                  <c:v>8</c:v>
                </c:pt>
                <c:pt idx="111">
                  <c:v>7</c:v>
                </c:pt>
                <c:pt idx="112">
                  <c:v>17</c:v>
                </c:pt>
                <c:pt idx="113">
                  <c:v>13</c:v>
                </c:pt>
                <c:pt idx="114">
                  <c:v>10</c:v>
                </c:pt>
                <c:pt idx="115">
                  <c:v>10</c:v>
                </c:pt>
                <c:pt idx="116">
                  <c:v>13</c:v>
                </c:pt>
                <c:pt idx="117">
                  <c:v>7</c:v>
                </c:pt>
                <c:pt idx="118">
                  <c:v>10</c:v>
                </c:pt>
                <c:pt idx="119">
                  <c:v>10</c:v>
                </c:pt>
                <c:pt idx="120">
                  <c:v>9</c:v>
                </c:pt>
                <c:pt idx="121">
                  <c:v>8</c:v>
                </c:pt>
                <c:pt idx="122">
                  <c:v>12</c:v>
                </c:pt>
                <c:pt idx="12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1-49A6-BF8D-95D7EFFA5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628191"/>
        <c:axId val="213923471"/>
      </c:barChart>
      <c:catAx>
        <c:axId val="2266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3471"/>
        <c:crosses val="autoZero"/>
        <c:auto val="1"/>
        <c:lblAlgn val="ctr"/>
        <c:lblOffset val="100"/>
        <c:noMultiLvlLbl val="0"/>
      </c:catAx>
      <c:valAx>
        <c:axId val="2139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62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 Generation Dashboard.xlsx]Total leads over time!PivotTable2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Leads Generated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582371480673349"/>
          <c:y val="0.16226633129192186"/>
          <c:w val="0.85472514730839366"/>
          <c:h val="0.735974409448818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leads over time'!$A$3</c:f>
              <c:strCache>
                <c:ptCount val="1"/>
                <c:pt idx="0">
                  <c:v>KLM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leads over time'!$A$4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leads over time'!$A$4</c:f>
              <c:numCache>
                <c:formatCode>General</c:formatCode>
                <c:ptCount val="1"/>
                <c:pt idx="0">
                  <c:v>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6-4949-AAAA-1D384DB2A017}"/>
            </c:ext>
          </c:extLst>
        </c:ser>
        <c:ser>
          <c:idx val="1"/>
          <c:order val="1"/>
          <c:tx>
            <c:strRef>
              <c:f>'Total leads over time'!$B$3</c:f>
              <c:strCache>
                <c:ptCount val="1"/>
                <c:pt idx="0">
                  <c:v>XYZ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leads over time'!$A$4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leads over time'!$B$4</c:f>
              <c:numCache>
                <c:formatCode>General</c:formatCode>
                <c:ptCount val="1"/>
                <c:pt idx="0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6-4949-AAAA-1D384DB2A017}"/>
            </c:ext>
          </c:extLst>
        </c:ser>
        <c:ser>
          <c:idx val="2"/>
          <c:order val="2"/>
          <c:tx>
            <c:strRef>
              <c:f>'Total leads over time'!$C$3</c:f>
              <c:strCache>
                <c:ptCount val="1"/>
                <c:pt idx="0">
                  <c:v>ABC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leads over time'!$A$4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leads over time'!$C$4</c:f>
              <c:numCache>
                <c:formatCode>General</c:formatCode>
                <c:ptCount val="1"/>
                <c:pt idx="0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66-4949-AAAA-1D384DB2A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812848"/>
        <c:axId val="1314700128"/>
      </c:barChart>
      <c:catAx>
        <c:axId val="11328128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700128"/>
        <c:crosses val="autoZero"/>
        <c:auto val="1"/>
        <c:lblAlgn val="ctr"/>
        <c:lblOffset val="100"/>
        <c:noMultiLvlLbl val="0"/>
      </c:catAx>
      <c:valAx>
        <c:axId val="1314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Leads</a:t>
                </a:r>
              </a:p>
            </c:rich>
          </c:tx>
          <c:layout>
            <c:manualLayout>
              <c:xMode val="edge"/>
              <c:yMode val="edge"/>
              <c:x val="1.0709504685408299E-2"/>
              <c:y val="0.42247557596967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81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286152483951559"/>
          <c:y val="4.6759259259259271E-2"/>
          <c:w val="0.28645901190062084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 Generation Dashboard.xlsx]Avg. Time Spent!PivotTable3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Spent Per day</a:t>
            </a:r>
            <a:endParaRPr lang="en-US"/>
          </a:p>
        </c:rich>
      </c:tx>
      <c:layout>
        <c:manualLayout>
          <c:xMode val="edge"/>
          <c:yMode val="edge"/>
          <c:x val="3.530122341906017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563924406517242E-2"/>
          <c:y val="0.16689596092155148"/>
          <c:w val="0.89195193767177394"/>
          <c:h val="0.731344779819189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'Avg. Time Spent'!$A$3</c:f>
              <c:strCache>
                <c:ptCount val="1"/>
                <c:pt idx="0">
                  <c:v>KLM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'Avg. Time Spent'!$A$4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'Avg. Time Spent'!$A$4</c:f>
              <c:numCache>
                <c:formatCode>0.0</c:formatCode>
                <c:ptCount val="1"/>
                <c:pt idx="0">
                  <c:v>5.533602150537634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E-4406-BCE7-7A8866CDEF4A}"/>
            </c:ext>
          </c:extLst>
        </c:ser>
        <c:ser>
          <c:idx val="1"/>
          <c:order val="1"/>
          <c:tx>
            <c:strRef>
              <c:f>'Avg. Time Spent'!$B$3</c:f>
              <c:strCache>
                <c:ptCount val="1"/>
                <c:pt idx="0">
                  <c:v>XYZ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'Avg. Time Spent'!$A$4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'Avg. Time Spent'!$B$4</c:f>
              <c:numCache>
                <c:formatCode>0.0</c:formatCode>
                <c:ptCount val="1"/>
                <c:pt idx="0">
                  <c:v>4.3360655737704921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E-4406-BCE7-7A8866CDEF4A}"/>
            </c:ext>
          </c:extLst>
        </c:ser>
        <c:ser>
          <c:idx val="2"/>
          <c:order val="2"/>
          <c:tx>
            <c:strRef>
              <c:f>'Avg. Time Spent'!$C$3</c:f>
              <c:strCache>
                <c:ptCount val="1"/>
                <c:pt idx="0">
                  <c:v>ABC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'Avg. Time Spent'!$A$4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'Avg. Time Spent'!$C$4</c:f>
              <c:numCache>
                <c:formatCode>0.0</c:formatCode>
                <c:ptCount val="1"/>
                <c:pt idx="0">
                  <c:v>4.1416666666666666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E-4406-BCE7-7A8866CDE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004816"/>
        <c:axId val="1563384464"/>
      </c:barChart>
      <c:catAx>
        <c:axId val="129900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84464"/>
        <c:crosses val="autoZero"/>
        <c:auto val="1"/>
        <c:lblAlgn val="ctr"/>
        <c:lblOffset val="100"/>
        <c:noMultiLvlLbl val="0"/>
      </c:catAx>
      <c:valAx>
        <c:axId val="15633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0481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7889785234006927"/>
          <c:y val="3.7500000000000006E-2"/>
          <c:w val="0.30623316066263179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 Generation Dashboard.xlsx]Avg. Time VS Avg Leads!PivotTable6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Time Vs Avg Leads</a:t>
            </a:r>
            <a:endParaRPr lang="en-US"/>
          </a:p>
        </c:rich>
      </c:tx>
      <c:layout>
        <c:manualLayout>
          <c:xMode val="edge"/>
          <c:yMode val="edge"/>
          <c:x val="3.2931139549055466E-2"/>
          <c:y val="3.51758793969849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429147204057113E-2"/>
          <c:y val="0.19622878170379457"/>
          <c:w val="0.81534167890030695"/>
          <c:h val="0.693318956989672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'Avg. Time VS Avg Leads'!$B$3</c:f>
              <c:strCache>
                <c:ptCount val="1"/>
                <c:pt idx="0">
                  <c:v>Avg.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'Avg. Time VS Avg Leads'!$A$4:$A$8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'Avg. Time VS Avg Leads'!$B$4:$B$8</c:f>
              <c:numCache>
                <c:formatCode>General</c:formatCode>
                <c:ptCount val="5"/>
                <c:pt idx="0">
                  <c:v>4.6256038647343001</c:v>
                </c:pt>
                <c:pt idx="1">
                  <c:v>4.6408730158730167</c:v>
                </c:pt>
                <c:pt idx="2">
                  <c:v>4.8118279569892479</c:v>
                </c:pt>
                <c:pt idx="3">
                  <c:v>5.4444444444444446</c:v>
                </c:pt>
                <c:pt idx="4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D-4F39-80A0-B7DDCA82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10067904"/>
        <c:axId val="1531728544"/>
      </c:barChart>
      <c:lineChart>
        <c:grouping val="standard"/>
        <c:varyColors val="0"/>
        <c:ser>
          <c:idx val="1"/>
          <c:order val="1"/>
          <c:tx>
            <c:strRef>
              <c:f>'Avg. Time VS Avg Leads'!$C$3</c:f>
              <c:strCache>
                <c:ptCount val="1"/>
                <c:pt idx="0">
                  <c:v>KLM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'Avg. Time VS Avg Leads'!$A$4:$A$8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'Avg. Time VS Avg Leads'!$C$4:$C$8</c:f>
              <c:numCache>
                <c:formatCode>General</c:formatCode>
                <c:ptCount val="5"/>
                <c:pt idx="0">
                  <c:v>8.9565217391304355</c:v>
                </c:pt>
                <c:pt idx="1">
                  <c:v>4.9285714285714288</c:v>
                </c:pt>
                <c:pt idx="2">
                  <c:v>8.3548387096774199</c:v>
                </c:pt>
                <c:pt idx="3">
                  <c:v>11.266666666666667</c:v>
                </c:pt>
                <c:pt idx="4">
                  <c:v>10.833333333333334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D-4F39-80A0-B7DDCA8211FB}"/>
            </c:ext>
          </c:extLst>
        </c:ser>
        <c:ser>
          <c:idx val="2"/>
          <c:order val="2"/>
          <c:tx>
            <c:strRef>
              <c:f>'Avg. Time VS Avg Leads'!$D$3</c:f>
              <c:strCache>
                <c:ptCount val="1"/>
                <c:pt idx="0">
                  <c:v>XYZ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'Avg. Time VS Avg Leads'!$A$4:$A$8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'Avg. Time VS Avg Leads'!$D$4:$D$8</c:f>
              <c:numCache>
                <c:formatCode>General</c:formatCode>
                <c:ptCount val="5"/>
                <c:pt idx="0">
                  <c:v>7.6956521739130439</c:v>
                </c:pt>
                <c:pt idx="1">
                  <c:v>7.2142857142857144</c:v>
                </c:pt>
                <c:pt idx="2">
                  <c:v>6.6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D-4F39-80A0-B7DDCA8211FB}"/>
            </c:ext>
          </c:extLst>
        </c:ser>
        <c:ser>
          <c:idx val="3"/>
          <c:order val="3"/>
          <c:tx>
            <c:strRef>
              <c:f>'Avg. Time VS Avg Leads'!$E$3</c:f>
              <c:strCache>
                <c:ptCount val="1"/>
                <c:pt idx="0">
                  <c:v>ABC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'Avg. Time VS Avg Leads'!$A$4:$A$8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'Avg. Time VS Avg Leads'!$E$4:$E$8</c:f>
              <c:numCache>
                <c:formatCode>General</c:formatCode>
                <c:ptCount val="5"/>
                <c:pt idx="0">
                  <c:v>3.3043478260869565</c:v>
                </c:pt>
                <c:pt idx="1">
                  <c:v>5.4285714285714288</c:v>
                </c:pt>
                <c:pt idx="2">
                  <c:v>6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D-4F39-80A0-B7DDCA82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067904"/>
        <c:axId val="1531728544"/>
      </c:lineChart>
      <c:catAx>
        <c:axId val="17100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728544"/>
        <c:crosses val="autoZero"/>
        <c:auto val="1"/>
        <c:lblAlgn val="ctr"/>
        <c:lblOffset val="100"/>
        <c:noMultiLvlLbl val="0"/>
      </c:catAx>
      <c:valAx>
        <c:axId val="15317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6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078158281062318"/>
          <c:y val="4.572864321608041E-2"/>
          <c:w val="0.56921845106650859"/>
          <c:h val="8.0148379693744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 Generation Dashboard.xlsx]Avg. Time VS Avg Leads!PivotTable6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Avg. Time Vs Avg Leads</a:t>
            </a:r>
          </a:p>
        </c:rich>
      </c:tx>
      <c:layout>
        <c:manualLayout>
          <c:xMode val="edge"/>
          <c:yMode val="edge"/>
          <c:x val="8.9336614369251825E-3"/>
          <c:y val="3.5175987513857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429147204057113E-2"/>
          <c:y val="0.19622878170379457"/>
          <c:w val="0.81534167890030695"/>
          <c:h val="0.693318956989672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'Avg. Time VS Avg Leads'!$B$3</c:f>
              <c:strCache>
                <c:ptCount val="1"/>
                <c:pt idx="0">
                  <c:v>Avg. Hours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'Avg. Time VS Avg Leads'!$A$4:$A$8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'Avg. Time VS Avg Leads'!$B$4:$B$8</c:f>
              <c:numCache>
                <c:formatCode>General</c:formatCode>
                <c:ptCount val="5"/>
                <c:pt idx="0">
                  <c:v>4.6256038647343001</c:v>
                </c:pt>
                <c:pt idx="1">
                  <c:v>4.6408730158730167</c:v>
                </c:pt>
                <c:pt idx="2">
                  <c:v>4.8118279569892479</c:v>
                </c:pt>
                <c:pt idx="3">
                  <c:v>5.4444444444444446</c:v>
                </c:pt>
                <c:pt idx="4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A-4134-A9D1-208F7E590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10067904"/>
        <c:axId val="1531728544"/>
      </c:barChart>
      <c:lineChart>
        <c:grouping val="standard"/>
        <c:varyColors val="0"/>
        <c:ser>
          <c:idx val="1"/>
          <c:order val="1"/>
          <c:tx>
            <c:strRef>
              <c:f>'Avg. Time VS Avg Leads'!$C$3</c:f>
              <c:strCache>
                <c:ptCount val="1"/>
                <c:pt idx="0">
                  <c:v>KLM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'Avg. Time VS Avg Leads'!$A$4:$A$8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'Avg. Time VS Avg Leads'!$C$4:$C$8</c:f>
              <c:numCache>
                <c:formatCode>General</c:formatCode>
                <c:ptCount val="5"/>
                <c:pt idx="0">
                  <c:v>8.9565217391304355</c:v>
                </c:pt>
                <c:pt idx="1">
                  <c:v>4.9285714285714288</c:v>
                </c:pt>
                <c:pt idx="2">
                  <c:v>8.3548387096774199</c:v>
                </c:pt>
                <c:pt idx="3">
                  <c:v>11.266666666666667</c:v>
                </c:pt>
                <c:pt idx="4">
                  <c:v>10.833333333333334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A-4134-A9D1-208F7E590702}"/>
            </c:ext>
          </c:extLst>
        </c:ser>
        <c:ser>
          <c:idx val="2"/>
          <c:order val="2"/>
          <c:tx>
            <c:strRef>
              <c:f>'Avg. Time VS Avg Leads'!$D$3</c:f>
              <c:strCache>
                <c:ptCount val="1"/>
                <c:pt idx="0">
                  <c:v>XYZ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'Avg. Time VS Avg Leads'!$A$4:$A$8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'Avg. Time VS Avg Leads'!$D$4:$D$8</c:f>
              <c:numCache>
                <c:formatCode>General</c:formatCode>
                <c:ptCount val="5"/>
                <c:pt idx="0">
                  <c:v>7.6956521739130439</c:v>
                </c:pt>
                <c:pt idx="1">
                  <c:v>7.2142857142857144</c:v>
                </c:pt>
                <c:pt idx="2">
                  <c:v>6.6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6A-4134-A9D1-208F7E590702}"/>
            </c:ext>
          </c:extLst>
        </c:ser>
        <c:ser>
          <c:idx val="3"/>
          <c:order val="3"/>
          <c:tx>
            <c:strRef>
              <c:f>'Avg. Time VS Avg Leads'!$E$3</c:f>
              <c:strCache>
                <c:ptCount val="1"/>
                <c:pt idx="0">
                  <c:v>ABC 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'Avg. Time VS Avg Leads'!$A$4:$A$8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'Avg. Time VS Avg Leads'!$E$4:$E$8</c:f>
              <c:numCache>
                <c:formatCode>General</c:formatCode>
                <c:ptCount val="5"/>
                <c:pt idx="0">
                  <c:v>3.3043478260869565</c:v>
                </c:pt>
                <c:pt idx="1">
                  <c:v>5.4285714285714288</c:v>
                </c:pt>
                <c:pt idx="2">
                  <c:v>6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6A-4134-A9D1-208F7E590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067904"/>
        <c:axId val="1531728544"/>
      </c:lineChart>
      <c:catAx>
        <c:axId val="17100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728544"/>
        <c:crosses val="autoZero"/>
        <c:auto val="1"/>
        <c:lblAlgn val="ctr"/>
        <c:lblOffset val="100"/>
        <c:noMultiLvlLbl val="0"/>
      </c:catAx>
      <c:valAx>
        <c:axId val="15317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6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30501125139849"/>
          <c:y val="4.572864321608041E-2"/>
          <c:w val="0.48738783322194362"/>
          <c:h val="8.014837969374431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 Generation Dashboard.xlsx]Conersion Rate!PivotTable2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208661417322837E-2"/>
          <c:y val="0.16226633129192186"/>
          <c:w val="0.88123578302712158"/>
          <c:h val="0.735974409448818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'Conersion Rate'!$A$3</c:f>
              <c:strCache>
                <c:ptCount val="1"/>
                <c:pt idx="0">
                  <c:v>XYZ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'Conersion Rate'!$A$4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'Conersion Rate'!$A$4</c:f>
              <c:numCache>
                <c:formatCode>0.00</c:formatCode>
                <c:ptCount val="1"/>
                <c:pt idx="0">
                  <c:v>1.7483985526668457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9-43E2-B5E4-D72805955AA4}"/>
            </c:ext>
          </c:extLst>
        </c:ser>
        <c:ser>
          <c:idx val="1"/>
          <c:order val="1"/>
          <c:tx>
            <c:strRef>
              <c:f>'Conersion Rate'!$B$3</c:f>
              <c:strCache>
                <c:ptCount val="1"/>
                <c:pt idx="0">
                  <c:v>KLM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'Conersion Rate'!$A$4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'Conersion Rate'!$B$4</c:f>
              <c:numCache>
                <c:formatCode>0.00</c:formatCode>
                <c:ptCount val="1"/>
                <c:pt idx="0">
                  <c:v>1.5641215848151406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9-43E2-B5E4-D72805955AA4}"/>
            </c:ext>
          </c:extLst>
        </c:ser>
        <c:ser>
          <c:idx val="2"/>
          <c:order val="2"/>
          <c:tx>
            <c:strRef>
              <c:f>'Conersion Rate'!$C$3</c:f>
              <c:strCache>
                <c:ptCount val="1"/>
                <c:pt idx="0">
                  <c:v>ABC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'Conersion Rate'!$A$4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'Conersion Rate'!$C$4</c:f>
              <c:numCache>
                <c:formatCode>0.00</c:formatCode>
                <c:ptCount val="1"/>
                <c:pt idx="0">
                  <c:v>1.1322230740835391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E9-43E2-B5E4-D72805955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676000"/>
        <c:axId val="1511844960"/>
      </c:barChart>
      <c:catAx>
        <c:axId val="14076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44960"/>
        <c:crosses val="autoZero"/>
        <c:auto val="1"/>
        <c:lblAlgn val="ctr"/>
        <c:lblOffset val="100"/>
        <c:noMultiLvlLbl val="0"/>
      </c:catAx>
      <c:valAx>
        <c:axId val="15118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6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8195494313210847"/>
          <c:y val="2.7777777777777776E-2"/>
          <c:w val="0.2972012248468941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 Generation Dashboard.xlsx]Total Leads!PivotTable1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Leads Generated Per</a:t>
            </a:r>
            <a:r>
              <a:rPr lang="en-US" baseline="0"/>
              <a:t> Day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1.0806592278385587E-3"/>
          <c:y val="3.617109890908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8.3230349182722027E-2"/>
          <c:y val="0.18257897977566423"/>
          <c:w val="0.89758839259742063"/>
          <c:h val="0.61084266806200271"/>
        </c:manualLayout>
      </c:layout>
      <c:lineChart>
        <c:grouping val="standard"/>
        <c:varyColors val="0"/>
        <c:ser>
          <c:idx val="0"/>
          <c:order val="0"/>
          <c:tx>
            <c:strRef>
              <c:f>'Total Leads'!$B$3</c:f>
              <c:strCache>
                <c:ptCount val="1"/>
                <c:pt idx="0">
                  <c:v>KLM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'Total Leads'!$A$4:$A$132</c:f>
              <c:multiLvlStrCache>
                <c:ptCount val="124"/>
                <c:lvl>
                  <c:pt idx="0">
                    <c:v>9/01/2023</c:v>
                  </c:pt>
                  <c:pt idx="1">
                    <c:v>10/01/2023</c:v>
                  </c:pt>
                  <c:pt idx="2">
                    <c:v>11/01/2023</c:v>
                  </c:pt>
                  <c:pt idx="3">
                    <c:v>12/01/2023</c:v>
                  </c:pt>
                  <c:pt idx="4">
                    <c:v>13/01/2023</c:v>
                  </c:pt>
                  <c:pt idx="5">
                    <c:v>14/01/2023</c:v>
                  </c:pt>
                  <c:pt idx="6">
                    <c:v>15/01/2023</c:v>
                  </c:pt>
                  <c:pt idx="7">
                    <c:v>16/01/2023</c:v>
                  </c:pt>
                  <c:pt idx="8">
                    <c:v>17/01/2023</c:v>
                  </c:pt>
                  <c:pt idx="9">
                    <c:v>18/01/2023</c:v>
                  </c:pt>
                  <c:pt idx="10">
                    <c:v>19/01/2023</c:v>
                  </c:pt>
                  <c:pt idx="11">
                    <c:v>20/01/2023</c:v>
                  </c:pt>
                  <c:pt idx="12">
                    <c:v>21/01/2023</c:v>
                  </c:pt>
                  <c:pt idx="13">
                    <c:v>22/01/2023</c:v>
                  </c:pt>
                  <c:pt idx="14">
                    <c:v>23/01/2023</c:v>
                  </c:pt>
                  <c:pt idx="15">
                    <c:v>24/01/2023</c:v>
                  </c:pt>
                  <c:pt idx="16">
                    <c:v>25/01/2023</c:v>
                  </c:pt>
                  <c:pt idx="17">
                    <c:v>26/01/2023</c:v>
                  </c:pt>
                  <c:pt idx="18">
                    <c:v>27/01/2023</c:v>
                  </c:pt>
                  <c:pt idx="19">
                    <c:v>28/01/2023</c:v>
                  </c:pt>
                  <c:pt idx="20">
                    <c:v>29/01/2023</c:v>
                  </c:pt>
                  <c:pt idx="21">
                    <c:v>30/01/2023</c:v>
                  </c:pt>
                  <c:pt idx="22">
                    <c:v>31/01/2023</c:v>
                  </c:pt>
                  <c:pt idx="23">
                    <c:v>1/02/2023</c:v>
                  </c:pt>
                  <c:pt idx="24">
                    <c:v>2/02/2023</c:v>
                  </c:pt>
                  <c:pt idx="25">
                    <c:v>3/02/2023</c:v>
                  </c:pt>
                  <c:pt idx="26">
                    <c:v>4/02/2023</c:v>
                  </c:pt>
                  <c:pt idx="27">
                    <c:v>5/02/2023</c:v>
                  </c:pt>
                  <c:pt idx="28">
                    <c:v>6/02/2023</c:v>
                  </c:pt>
                  <c:pt idx="29">
                    <c:v>7/02/2023</c:v>
                  </c:pt>
                  <c:pt idx="30">
                    <c:v>8/02/2023</c:v>
                  </c:pt>
                  <c:pt idx="31">
                    <c:v>9/02/2023</c:v>
                  </c:pt>
                  <c:pt idx="32">
                    <c:v>10/02/2023</c:v>
                  </c:pt>
                  <c:pt idx="33">
                    <c:v>11/02/2023</c:v>
                  </c:pt>
                  <c:pt idx="34">
                    <c:v>12/02/2023</c:v>
                  </c:pt>
                  <c:pt idx="35">
                    <c:v>13/02/2023</c:v>
                  </c:pt>
                  <c:pt idx="36">
                    <c:v>14/02/2023</c:v>
                  </c:pt>
                  <c:pt idx="37">
                    <c:v>15/02/2023</c:v>
                  </c:pt>
                  <c:pt idx="38">
                    <c:v>16/02/2023</c:v>
                  </c:pt>
                  <c:pt idx="39">
                    <c:v>17/02/2023</c:v>
                  </c:pt>
                  <c:pt idx="40">
                    <c:v>18/02/2023</c:v>
                  </c:pt>
                  <c:pt idx="41">
                    <c:v>19/02/2023</c:v>
                  </c:pt>
                  <c:pt idx="42">
                    <c:v>20/02/2023</c:v>
                  </c:pt>
                  <c:pt idx="43">
                    <c:v>21/02/2023</c:v>
                  </c:pt>
                  <c:pt idx="44">
                    <c:v>22/02/2023</c:v>
                  </c:pt>
                  <c:pt idx="45">
                    <c:v>23/02/2023</c:v>
                  </c:pt>
                  <c:pt idx="46">
                    <c:v>24/02/2023</c:v>
                  </c:pt>
                  <c:pt idx="47">
                    <c:v>25/02/2023</c:v>
                  </c:pt>
                  <c:pt idx="48">
                    <c:v>26/02/2023</c:v>
                  </c:pt>
                  <c:pt idx="49">
                    <c:v>27/02/2023</c:v>
                  </c:pt>
                  <c:pt idx="50">
                    <c:v>28/02/2023</c:v>
                  </c:pt>
                  <c:pt idx="51">
                    <c:v>1/03/2023</c:v>
                  </c:pt>
                  <c:pt idx="52">
                    <c:v>2/03/2023</c:v>
                  </c:pt>
                  <c:pt idx="53">
                    <c:v>3/03/2023</c:v>
                  </c:pt>
                  <c:pt idx="54">
                    <c:v>4/03/2023</c:v>
                  </c:pt>
                  <c:pt idx="55">
                    <c:v>5/03/2023</c:v>
                  </c:pt>
                  <c:pt idx="56">
                    <c:v>6/03/2023</c:v>
                  </c:pt>
                  <c:pt idx="57">
                    <c:v>7/03/2023</c:v>
                  </c:pt>
                  <c:pt idx="58">
                    <c:v>8/03/2023</c:v>
                  </c:pt>
                  <c:pt idx="59">
                    <c:v>9/03/2023</c:v>
                  </c:pt>
                  <c:pt idx="60">
                    <c:v>10/03/2023</c:v>
                  </c:pt>
                  <c:pt idx="61">
                    <c:v>11/03/2023</c:v>
                  </c:pt>
                  <c:pt idx="62">
                    <c:v>12/03/2023</c:v>
                  </c:pt>
                  <c:pt idx="63">
                    <c:v>13/03/2023</c:v>
                  </c:pt>
                  <c:pt idx="64">
                    <c:v>14/03/2023</c:v>
                  </c:pt>
                  <c:pt idx="65">
                    <c:v>15/03/2023</c:v>
                  </c:pt>
                  <c:pt idx="66">
                    <c:v>16/03/2023</c:v>
                  </c:pt>
                  <c:pt idx="67">
                    <c:v>17/03/2023</c:v>
                  </c:pt>
                  <c:pt idx="68">
                    <c:v>18/03/2023</c:v>
                  </c:pt>
                  <c:pt idx="69">
                    <c:v>19/03/2023</c:v>
                  </c:pt>
                  <c:pt idx="70">
                    <c:v>20/03/2023</c:v>
                  </c:pt>
                  <c:pt idx="71">
                    <c:v>21/03/2023</c:v>
                  </c:pt>
                  <c:pt idx="72">
                    <c:v>22/03/2023</c:v>
                  </c:pt>
                  <c:pt idx="73">
                    <c:v>23/03/2023</c:v>
                  </c:pt>
                  <c:pt idx="74">
                    <c:v>24/03/2023</c:v>
                  </c:pt>
                  <c:pt idx="75">
                    <c:v>25/03/2023</c:v>
                  </c:pt>
                  <c:pt idx="76">
                    <c:v>26/03/2023</c:v>
                  </c:pt>
                  <c:pt idx="77">
                    <c:v>27/03/2023</c:v>
                  </c:pt>
                  <c:pt idx="78">
                    <c:v>28/03/2023</c:v>
                  </c:pt>
                  <c:pt idx="79">
                    <c:v>29/03/2023</c:v>
                  </c:pt>
                  <c:pt idx="80">
                    <c:v>30/03/2023</c:v>
                  </c:pt>
                  <c:pt idx="81">
                    <c:v>31/03/2023</c:v>
                  </c:pt>
                  <c:pt idx="82">
                    <c:v>1/04/2023</c:v>
                  </c:pt>
                  <c:pt idx="83">
                    <c:v>2/04/2023</c:v>
                  </c:pt>
                  <c:pt idx="84">
                    <c:v>3/04/2023</c:v>
                  </c:pt>
                  <c:pt idx="85">
                    <c:v>4/04/2023</c:v>
                  </c:pt>
                  <c:pt idx="86">
                    <c:v>5/04/2023</c:v>
                  </c:pt>
                  <c:pt idx="87">
                    <c:v>6/04/2023</c:v>
                  </c:pt>
                  <c:pt idx="88">
                    <c:v>7/04/2023</c:v>
                  </c:pt>
                  <c:pt idx="89">
                    <c:v>8/04/2023</c:v>
                  </c:pt>
                  <c:pt idx="90">
                    <c:v>9/04/2023</c:v>
                  </c:pt>
                  <c:pt idx="91">
                    <c:v>10/04/2023</c:v>
                  </c:pt>
                  <c:pt idx="92">
                    <c:v>11/04/2023</c:v>
                  </c:pt>
                  <c:pt idx="93">
                    <c:v>12/04/2023</c:v>
                  </c:pt>
                  <c:pt idx="94">
                    <c:v>13/04/2023</c:v>
                  </c:pt>
                  <c:pt idx="95">
                    <c:v>14/04/2023</c:v>
                  </c:pt>
                  <c:pt idx="96">
                    <c:v>15/04/2023</c:v>
                  </c:pt>
                  <c:pt idx="97">
                    <c:v>16/04/2023</c:v>
                  </c:pt>
                  <c:pt idx="98">
                    <c:v>17/04/2023</c:v>
                  </c:pt>
                  <c:pt idx="99">
                    <c:v>18/04/2023</c:v>
                  </c:pt>
                  <c:pt idx="100">
                    <c:v>19/04/2023</c:v>
                  </c:pt>
                  <c:pt idx="101">
                    <c:v>20/04/2023</c:v>
                  </c:pt>
                  <c:pt idx="102">
                    <c:v>21/04/2023</c:v>
                  </c:pt>
                  <c:pt idx="103">
                    <c:v>22/04/2023</c:v>
                  </c:pt>
                  <c:pt idx="104">
                    <c:v>23/04/2023</c:v>
                  </c:pt>
                  <c:pt idx="105">
                    <c:v>24/04/2023</c:v>
                  </c:pt>
                  <c:pt idx="106">
                    <c:v>25/04/2023</c:v>
                  </c:pt>
                  <c:pt idx="107">
                    <c:v>26/04/2023</c:v>
                  </c:pt>
                  <c:pt idx="108">
                    <c:v>27/04/2023</c:v>
                  </c:pt>
                  <c:pt idx="109">
                    <c:v>28/04/2023</c:v>
                  </c:pt>
                  <c:pt idx="110">
                    <c:v>29/04/2023</c:v>
                  </c:pt>
                  <c:pt idx="111">
                    <c:v>30/04/2023</c:v>
                  </c:pt>
                  <c:pt idx="112">
                    <c:v>1/05/2023</c:v>
                  </c:pt>
                  <c:pt idx="113">
                    <c:v>2/05/2023</c:v>
                  </c:pt>
                  <c:pt idx="114">
                    <c:v>3/05/2023</c:v>
                  </c:pt>
                  <c:pt idx="115">
                    <c:v>4/05/2023</c:v>
                  </c:pt>
                  <c:pt idx="116">
                    <c:v>5/05/2023</c:v>
                  </c:pt>
                  <c:pt idx="117">
                    <c:v>6/05/2023</c:v>
                  </c:pt>
                  <c:pt idx="118">
                    <c:v>7/05/2023</c:v>
                  </c:pt>
                  <c:pt idx="119">
                    <c:v>8/05/2023</c:v>
                  </c:pt>
                  <c:pt idx="120">
                    <c:v>9/05/2023</c:v>
                  </c:pt>
                  <c:pt idx="121">
                    <c:v>10/05/2023</c:v>
                  </c:pt>
                  <c:pt idx="122">
                    <c:v>11/05/2023</c:v>
                  </c:pt>
                  <c:pt idx="123">
                    <c:v>12/05/2023</c:v>
                  </c:pt>
                </c:lvl>
                <c:lvl>
                  <c:pt idx="0">
                    <c:v>Jan</c:v>
                  </c:pt>
                  <c:pt idx="23">
                    <c:v>Feb</c:v>
                  </c:pt>
                  <c:pt idx="51">
                    <c:v>Mar</c:v>
                  </c:pt>
                  <c:pt idx="82">
                    <c:v>Apr</c:v>
                  </c:pt>
                  <c:pt idx="112">
                    <c:v>May</c:v>
                  </c:pt>
                </c:lvl>
              </c:multiLvlStrCache>
            </c:multiLvlStrRef>
          </c:cat>
          <c:val>
            <c:numRef>
              <c:f>'Total Leads'!$B$4:$B$132</c:f>
              <c:numCache>
                <c:formatCode>General</c:formatCode>
                <c:ptCount val="124"/>
                <c:pt idx="0">
                  <c:v>6</c:v>
                </c:pt>
                <c:pt idx="1">
                  <c:v>9</c:v>
                </c:pt>
                <c:pt idx="2">
                  <c:v>0</c:v>
                </c:pt>
                <c:pt idx="3">
                  <c:v>11</c:v>
                </c:pt>
                <c:pt idx="4">
                  <c:v>16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11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14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10</c:v>
                </c:pt>
                <c:pt idx="22">
                  <c:v>15</c:v>
                </c:pt>
                <c:pt idx="23">
                  <c:v>6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0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2</c:v>
                </c:pt>
                <c:pt idx="33">
                  <c:v>9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3</c:v>
                </c:pt>
                <c:pt idx="44">
                  <c:v>5</c:v>
                </c:pt>
                <c:pt idx="45">
                  <c:v>4</c:v>
                </c:pt>
                <c:pt idx="46">
                  <c:v>6</c:v>
                </c:pt>
                <c:pt idx="47">
                  <c:v>7</c:v>
                </c:pt>
                <c:pt idx="48">
                  <c:v>2</c:v>
                </c:pt>
                <c:pt idx="49">
                  <c:v>3</c:v>
                </c:pt>
                <c:pt idx="50">
                  <c:v>5</c:v>
                </c:pt>
                <c:pt idx="51">
                  <c:v>6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12</c:v>
                </c:pt>
                <c:pt idx="56">
                  <c:v>15</c:v>
                </c:pt>
                <c:pt idx="57">
                  <c:v>15</c:v>
                </c:pt>
                <c:pt idx="58">
                  <c:v>12</c:v>
                </c:pt>
                <c:pt idx="59">
                  <c:v>16</c:v>
                </c:pt>
                <c:pt idx="60">
                  <c:v>15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9</c:v>
                </c:pt>
                <c:pt idx="69">
                  <c:v>7</c:v>
                </c:pt>
                <c:pt idx="70">
                  <c:v>9</c:v>
                </c:pt>
                <c:pt idx="71">
                  <c:v>7</c:v>
                </c:pt>
                <c:pt idx="72">
                  <c:v>7</c:v>
                </c:pt>
                <c:pt idx="73">
                  <c:v>8</c:v>
                </c:pt>
                <c:pt idx="74">
                  <c:v>10</c:v>
                </c:pt>
                <c:pt idx="75">
                  <c:v>10</c:v>
                </c:pt>
                <c:pt idx="76">
                  <c:v>15</c:v>
                </c:pt>
                <c:pt idx="77">
                  <c:v>13</c:v>
                </c:pt>
                <c:pt idx="78">
                  <c:v>12</c:v>
                </c:pt>
                <c:pt idx="79">
                  <c:v>10</c:v>
                </c:pt>
                <c:pt idx="80">
                  <c:v>13</c:v>
                </c:pt>
                <c:pt idx="81">
                  <c:v>13</c:v>
                </c:pt>
                <c:pt idx="82">
                  <c:v>16</c:v>
                </c:pt>
                <c:pt idx="83">
                  <c:v>15</c:v>
                </c:pt>
                <c:pt idx="84">
                  <c:v>13</c:v>
                </c:pt>
                <c:pt idx="85">
                  <c:v>15</c:v>
                </c:pt>
                <c:pt idx="86">
                  <c:v>0</c:v>
                </c:pt>
                <c:pt idx="87">
                  <c:v>12</c:v>
                </c:pt>
                <c:pt idx="88">
                  <c:v>12</c:v>
                </c:pt>
                <c:pt idx="89">
                  <c:v>15</c:v>
                </c:pt>
                <c:pt idx="90">
                  <c:v>23</c:v>
                </c:pt>
                <c:pt idx="91">
                  <c:v>9</c:v>
                </c:pt>
                <c:pt idx="92">
                  <c:v>8</c:v>
                </c:pt>
                <c:pt idx="93">
                  <c:v>10</c:v>
                </c:pt>
                <c:pt idx="94">
                  <c:v>13</c:v>
                </c:pt>
                <c:pt idx="95">
                  <c:v>10</c:v>
                </c:pt>
                <c:pt idx="96">
                  <c:v>15</c:v>
                </c:pt>
                <c:pt idx="97">
                  <c:v>11</c:v>
                </c:pt>
                <c:pt idx="98">
                  <c:v>11</c:v>
                </c:pt>
                <c:pt idx="99">
                  <c:v>13</c:v>
                </c:pt>
                <c:pt idx="100">
                  <c:v>8</c:v>
                </c:pt>
                <c:pt idx="101">
                  <c:v>12</c:v>
                </c:pt>
                <c:pt idx="102">
                  <c:v>15</c:v>
                </c:pt>
                <c:pt idx="103">
                  <c:v>15</c:v>
                </c:pt>
                <c:pt idx="104">
                  <c:v>13</c:v>
                </c:pt>
                <c:pt idx="105">
                  <c:v>0</c:v>
                </c:pt>
                <c:pt idx="106">
                  <c:v>9</c:v>
                </c:pt>
                <c:pt idx="107">
                  <c:v>15</c:v>
                </c:pt>
                <c:pt idx="108">
                  <c:v>0</c:v>
                </c:pt>
                <c:pt idx="109">
                  <c:v>15</c:v>
                </c:pt>
                <c:pt idx="110">
                  <c:v>8</c:v>
                </c:pt>
                <c:pt idx="111">
                  <c:v>7</c:v>
                </c:pt>
                <c:pt idx="112">
                  <c:v>17</c:v>
                </c:pt>
                <c:pt idx="113">
                  <c:v>13</c:v>
                </c:pt>
                <c:pt idx="114">
                  <c:v>10</c:v>
                </c:pt>
                <c:pt idx="115">
                  <c:v>10</c:v>
                </c:pt>
                <c:pt idx="116">
                  <c:v>13</c:v>
                </c:pt>
                <c:pt idx="117">
                  <c:v>7</c:v>
                </c:pt>
                <c:pt idx="118">
                  <c:v>10</c:v>
                </c:pt>
                <c:pt idx="119">
                  <c:v>10</c:v>
                </c:pt>
                <c:pt idx="120">
                  <c:v>9</c:v>
                </c:pt>
                <c:pt idx="121">
                  <c:v>8</c:v>
                </c:pt>
                <c:pt idx="122">
                  <c:v>12</c:v>
                </c:pt>
                <c:pt idx="12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E-4B5D-8287-FF85F181D22A}"/>
            </c:ext>
          </c:extLst>
        </c:ser>
        <c:ser>
          <c:idx val="1"/>
          <c:order val="1"/>
          <c:tx>
            <c:strRef>
              <c:f>'Total Leads'!$C$3</c:f>
              <c:strCache>
                <c:ptCount val="1"/>
                <c:pt idx="0">
                  <c:v>XYZ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'Total Leads'!$A$4:$A$132</c:f>
              <c:multiLvlStrCache>
                <c:ptCount val="124"/>
                <c:lvl>
                  <c:pt idx="0">
                    <c:v>9/01/2023</c:v>
                  </c:pt>
                  <c:pt idx="1">
                    <c:v>10/01/2023</c:v>
                  </c:pt>
                  <c:pt idx="2">
                    <c:v>11/01/2023</c:v>
                  </c:pt>
                  <c:pt idx="3">
                    <c:v>12/01/2023</c:v>
                  </c:pt>
                  <c:pt idx="4">
                    <c:v>13/01/2023</c:v>
                  </c:pt>
                  <c:pt idx="5">
                    <c:v>14/01/2023</c:v>
                  </c:pt>
                  <c:pt idx="6">
                    <c:v>15/01/2023</c:v>
                  </c:pt>
                  <c:pt idx="7">
                    <c:v>16/01/2023</c:v>
                  </c:pt>
                  <c:pt idx="8">
                    <c:v>17/01/2023</c:v>
                  </c:pt>
                  <c:pt idx="9">
                    <c:v>18/01/2023</c:v>
                  </c:pt>
                  <c:pt idx="10">
                    <c:v>19/01/2023</c:v>
                  </c:pt>
                  <c:pt idx="11">
                    <c:v>20/01/2023</c:v>
                  </c:pt>
                  <c:pt idx="12">
                    <c:v>21/01/2023</c:v>
                  </c:pt>
                  <c:pt idx="13">
                    <c:v>22/01/2023</c:v>
                  </c:pt>
                  <c:pt idx="14">
                    <c:v>23/01/2023</c:v>
                  </c:pt>
                  <c:pt idx="15">
                    <c:v>24/01/2023</c:v>
                  </c:pt>
                  <c:pt idx="16">
                    <c:v>25/01/2023</c:v>
                  </c:pt>
                  <c:pt idx="17">
                    <c:v>26/01/2023</c:v>
                  </c:pt>
                  <c:pt idx="18">
                    <c:v>27/01/2023</c:v>
                  </c:pt>
                  <c:pt idx="19">
                    <c:v>28/01/2023</c:v>
                  </c:pt>
                  <c:pt idx="20">
                    <c:v>29/01/2023</c:v>
                  </c:pt>
                  <c:pt idx="21">
                    <c:v>30/01/2023</c:v>
                  </c:pt>
                  <c:pt idx="22">
                    <c:v>31/01/2023</c:v>
                  </c:pt>
                  <c:pt idx="23">
                    <c:v>1/02/2023</c:v>
                  </c:pt>
                  <c:pt idx="24">
                    <c:v>2/02/2023</c:v>
                  </c:pt>
                  <c:pt idx="25">
                    <c:v>3/02/2023</c:v>
                  </c:pt>
                  <c:pt idx="26">
                    <c:v>4/02/2023</c:v>
                  </c:pt>
                  <c:pt idx="27">
                    <c:v>5/02/2023</c:v>
                  </c:pt>
                  <c:pt idx="28">
                    <c:v>6/02/2023</c:v>
                  </c:pt>
                  <c:pt idx="29">
                    <c:v>7/02/2023</c:v>
                  </c:pt>
                  <c:pt idx="30">
                    <c:v>8/02/2023</c:v>
                  </c:pt>
                  <c:pt idx="31">
                    <c:v>9/02/2023</c:v>
                  </c:pt>
                  <c:pt idx="32">
                    <c:v>10/02/2023</c:v>
                  </c:pt>
                  <c:pt idx="33">
                    <c:v>11/02/2023</c:v>
                  </c:pt>
                  <c:pt idx="34">
                    <c:v>12/02/2023</c:v>
                  </c:pt>
                  <c:pt idx="35">
                    <c:v>13/02/2023</c:v>
                  </c:pt>
                  <c:pt idx="36">
                    <c:v>14/02/2023</c:v>
                  </c:pt>
                  <c:pt idx="37">
                    <c:v>15/02/2023</c:v>
                  </c:pt>
                  <c:pt idx="38">
                    <c:v>16/02/2023</c:v>
                  </c:pt>
                  <c:pt idx="39">
                    <c:v>17/02/2023</c:v>
                  </c:pt>
                  <c:pt idx="40">
                    <c:v>18/02/2023</c:v>
                  </c:pt>
                  <c:pt idx="41">
                    <c:v>19/02/2023</c:v>
                  </c:pt>
                  <c:pt idx="42">
                    <c:v>20/02/2023</c:v>
                  </c:pt>
                  <c:pt idx="43">
                    <c:v>21/02/2023</c:v>
                  </c:pt>
                  <c:pt idx="44">
                    <c:v>22/02/2023</c:v>
                  </c:pt>
                  <c:pt idx="45">
                    <c:v>23/02/2023</c:v>
                  </c:pt>
                  <c:pt idx="46">
                    <c:v>24/02/2023</c:v>
                  </c:pt>
                  <c:pt idx="47">
                    <c:v>25/02/2023</c:v>
                  </c:pt>
                  <c:pt idx="48">
                    <c:v>26/02/2023</c:v>
                  </c:pt>
                  <c:pt idx="49">
                    <c:v>27/02/2023</c:v>
                  </c:pt>
                  <c:pt idx="50">
                    <c:v>28/02/2023</c:v>
                  </c:pt>
                  <c:pt idx="51">
                    <c:v>1/03/2023</c:v>
                  </c:pt>
                  <c:pt idx="52">
                    <c:v>2/03/2023</c:v>
                  </c:pt>
                  <c:pt idx="53">
                    <c:v>3/03/2023</c:v>
                  </c:pt>
                  <c:pt idx="54">
                    <c:v>4/03/2023</c:v>
                  </c:pt>
                  <c:pt idx="55">
                    <c:v>5/03/2023</c:v>
                  </c:pt>
                  <c:pt idx="56">
                    <c:v>6/03/2023</c:v>
                  </c:pt>
                  <c:pt idx="57">
                    <c:v>7/03/2023</c:v>
                  </c:pt>
                  <c:pt idx="58">
                    <c:v>8/03/2023</c:v>
                  </c:pt>
                  <c:pt idx="59">
                    <c:v>9/03/2023</c:v>
                  </c:pt>
                  <c:pt idx="60">
                    <c:v>10/03/2023</c:v>
                  </c:pt>
                  <c:pt idx="61">
                    <c:v>11/03/2023</c:v>
                  </c:pt>
                  <c:pt idx="62">
                    <c:v>12/03/2023</c:v>
                  </c:pt>
                  <c:pt idx="63">
                    <c:v>13/03/2023</c:v>
                  </c:pt>
                  <c:pt idx="64">
                    <c:v>14/03/2023</c:v>
                  </c:pt>
                  <c:pt idx="65">
                    <c:v>15/03/2023</c:v>
                  </c:pt>
                  <c:pt idx="66">
                    <c:v>16/03/2023</c:v>
                  </c:pt>
                  <c:pt idx="67">
                    <c:v>17/03/2023</c:v>
                  </c:pt>
                  <c:pt idx="68">
                    <c:v>18/03/2023</c:v>
                  </c:pt>
                  <c:pt idx="69">
                    <c:v>19/03/2023</c:v>
                  </c:pt>
                  <c:pt idx="70">
                    <c:v>20/03/2023</c:v>
                  </c:pt>
                  <c:pt idx="71">
                    <c:v>21/03/2023</c:v>
                  </c:pt>
                  <c:pt idx="72">
                    <c:v>22/03/2023</c:v>
                  </c:pt>
                  <c:pt idx="73">
                    <c:v>23/03/2023</c:v>
                  </c:pt>
                  <c:pt idx="74">
                    <c:v>24/03/2023</c:v>
                  </c:pt>
                  <c:pt idx="75">
                    <c:v>25/03/2023</c:v>
                  </c:pt>
                  <c:pt idx="76">
                    <c:v>26/03/2023</c:v>
                  </c:pt>
                  <c:pt idx="77">
                    <c:v>27/03/2023</c:v>
                  </c:pt>
                  <c:pt idx="78">
                    <c:v>28/03/2023</c:v>
                  </c:pt>
                  <c:pt idx="79">
                    <c:v>29/03/2023</c:v>
                  </c:pt>
                  <c:pt idx="80">
                    <c:v>30/03/2023</c:v>
                  </c:pt>
                  <c:pt idx="81">
                    <c:v>31/03/2023</c:v>
                  </c:pt>
                  <c:pt idx="82">
                    <c:v>1/04/2023</c:v>
                  </c:pt>
                  <c:pt idx="83">
                    <c:v>2/04/2023</c:v>
                  </c:pt>
                  <c:pt idx="84">
                    <c:v>3/04/2023</c:v>
                  </c:pt>
                  <c:pt idx="85">
                    <c:v>4/04/2023</c:v>
                  </c:pt>
                  <c:pt idx="86">
                    <c:v>5/04/2023</c:v>
                  </c:pt>
                  <c:pt idx="87">
                    <c:v>6/04/2023</c:v>
                  </c:pt>
                  <c:pt idx="88">
                    <c:v>7/04/2023</c:v>
                  </c:pt>
                  <c:pt idx="89">
                    <c:v>8/04/2023</c:v>
                  </c:pt>
                  <c:pt idx="90">
                    <c:v>9/04/2023</c:v>
                  </c:pt>
                  <c:pt idx="91">
                    <c:v>10/04/2023</c:v>
                  </c:pt>
                  <c:pt idx="92">
                    <c:v>11/04/2023</c:v>
                  </c:pt>
                  <c:pt idx="93">
                    <c:v>12/04/2023</c:v>
                  </c:pt>
                  <c:pt idx="94">
                    <c:v>13/04/2023</c:v>
                  </c:pt>
                  <c:pt idx="95">
                    <c:v>14/04/2023</c:v>
                  </c:pt>
                  <c:pt idx="96">
                    <c:v>15/04/2023</c:v>
                  </c:pt>
                  <c:pt idx="97">
                    <c:v>16/04/2023</c:v>
                  </c:pt>
                  <c:pt idx="98">
                    <c:v>17/04/2023</c:v>
                  </c:pt>
                  <c:pt idx="99">
                    <c:v>18/04/2023</c:v>
                  </c:pt>
                  <c:pt idx="100">
                    <c:v>19/04/2023</c:v>
                  </c:pt>
                  <c:pt idx="101">
                    <c:v>20/04/2023</c:v>
                  </c:pt>
                  <c:pt idx="102">
                    <c:v>21/04/2023</c:v>
                  </c:pt>
                  <c:pt idx="103">
                    <c:v>22/04/2023</c:v>
                  </c:pt>
                  <c:pt idx="104">
                    <c:v>23/04/2023</c:v>
                  </c:pt>
                  <c:pt idx="105">
                    <c:v>24/04/2023</c:v>
                  </c:pt>
                  <c:pt idx="106">
                    <c:v>25/04/2023</c:v>
                  </c:pt>
                  <c:pt idx="107">
                    <c:v>26/04/2023</c:v>
                  </c:pt>
                  <c:pt idx="108">
                    <c:v>27/04/2023</c:v>
                  </c:pt>
                  <c:pt idx="109">
                    <c:v>28/04/2023</c:v>
                  </c:pt>
                  <c:pt idx="110">
                    <c:v>29/04/2023</c:v>
                  </c:pt>
                  <c:pt idx="111">
                    <c:v>30/04/2023</c:v>
                  </c:pt>
                  <c:pt idx="112">
                    <c:v>1/05/2023</c:v>
                  </c:pt>
                  <c:pt idx="113">
                    <c:v>2/05/2023</c:v>
                  </c:pt>
                  <c:pt idx="114">
                    <c:v>3/05/2023</c:v>
                  </c:pt>
                  <c:pt idx="115">
                    <c:v>4/05/2023</c:v>
                  </c:pt>
                  <c:pt idx="116">
                    <c:v>5/05/2023</c:v>
                  </c:pt>
                  <c:pt idx="117">
                    <c:v>6/05/2023</c:v>
                  </c:pt>
                  <c:pt idx="118">
                    <c:v>7/05/2023</c:v>
                  </c:pt>
                  <c:pt idx="119">
                    <c:v>8/05/2023</c:v>
                  </c:pt>
                  <c:pt idx="120">
                    <c:v>9/05/2023</c:v>
                  </c:pt>
                  <c:pt idx="121">
                    <c:v>10/05/2023</c:v>
                  </c:pt>
                  <c:pt idx="122">
                    <c:v>11/05/2023</c:v>
                  </c:pt>
                  <c:pt idx="123">
                    <c:v>12/05/2023</c:v>
                  </c:pt>
                </c:lvl>
                <c:lvl>
                  <c:pt idx="0">
                    <c:v>Jan</c:v>
                  </c:pt>
                  <c:pt idx="23">
                    <c:v>Feb</c:v>
                  </c:pt>
                  <c:pt idx="51">
                    <c:v>Mar</c:v>
                  </c:pt>
                  <c:pt idx="82">
                    <c:v>Apr</c:v>
                  </c:pt>
                  <c:pt idx="112">
                    <c:v>May</c:v>
                  </c:pt>
                </c:lvl>
              </c:multiLvlStrCache>
            </c:multiLvlStrRef>
          </c:cat>
          <c:val>
            <c:numRef>
              <c:f>'Total Leads'!$C$4:$C$132</c:f>
              <c:numCache>
                <c:formatCode>General</c:formatCode>
                <c:ptCount val="124"/>
                <c:pt idx="0">
                  <c:v>10</c:v>
                </c:pt>
                <c:pt idx="1">
                  <c:v>15</c:v>
                </c:pt>
                <c:pt idx="2">
                  <c:v>11</c:v>
                </c:pt>
                <c:pt idx="3">
                  <c:v>11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12</c:v>
                </c:pt>
                <c:pt idx="9">
                  <c:v>15</c:v>
                </c:pt>
                <c:pt idx="10">
                  <c:v>15</c:v>
                </c:pt>
                <c:pt idx="11">
                  <c:v>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15</c:v>
                </c:pt>
                <c:pt idx="17">
                  <c:v>0</c:v>
                </c:pt>
                <c:pt idx="18">
                  <c:v>15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7</c:v>
                </c:pt>
                <c:pt idx="23">
                  <c:v>13</c:v>
                </c:pt>
                <c:pt idx="24">
                  <c:v>10</c:v>
                </c:pt>
                <c:pt idx="25">
                  <c:v>10</c:v>
                </c:pt>
                <c:pt idx="26">
                  <c:v>0</c:v>
                </c:pt>
                <c:pt idx="27">
                  <c:v>0</c:v>
                </c:pt>
                <c:pt idx="28">
                  <c:v>13</c:v>
                </c:pt>
                <c:pt idx="29">
                  <c:v>7</c:v>
                </c:pt>
                <c:pt idx="30">
                  <c:v>10</c:v>
                </c:pt>
                <c:pt idx="31">
                  <c:v>10</c:v>
                </c:pt>
                <c:pt idx="32">
                  <c:v>9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12</c:v>
                </c:pt>
                <c:pt idx="37">
                  <c:v>11</c:v>
                </c:pt>
                <c:pt idx="38">
                  <c:v>10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9</c:v>
                </c:pt>
                <c:pt idx="43">
                  <c:v>13</c:v>
                </c:pt>
                <c:pt idx="44">
                  <c:v>10</c:v>
                </c:pt>
                <c:pt idx="45">
                  <c:v>0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7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0</c:v>
                </c:pt>
                <c:pt idx="55">
                  <c:v>0</c:v>
                </c:pt>
                <c:pt idx="56">
                  <c:v>12</c:v>
                </c:pt>
                <c:pt idx="57">
                  <c:v>0</c:v>
                </c:pt>
                <c:pt idx="58">
                  <c:v>10</c:v>
                </c:pt>
                <c:pt idx="59">
                  <c:v>9</c:v>
                </c:pt>
                <c:pt idx="60">
                  <c:v>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E-4B5D-8287-FF85F181D22A}"/>
            </c:ext>
          </c:extLst>
        </c:ser>
        <c:ser>
          <c:idx val="2"/>
          <c:order val="2"/>
          <c:tx>
            <c:strRef>
              <c:f>'Total Leads'!$D$3</c:f>
              <c:strCache>
                <c:ptCount val="1"/>
                <c:pt idx="0">
                  <c:v>ABC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'Total Leads'!$A$4:$A$132</c:f>
              <c:multiLvlStrCache>
                <c:ptCount val="124"/>
                <c:lvl>
                  <c:pt idx="0">
                    <c:v>9/01/2023</c:v>
                  </c:pt>
                  <c:pt idx="1">
                    <c:v>10/01/2023</c:v>
                  </c:pt>
                  <c:pt idx="2">
                    <c:v>11/01/2023</c:v>
                  </c:pt>
                  <c:pt idx="3">
                    <c:v>12/01/2023</c:v>
                  </c:pt>
                  <c:pt idx="4">
                    <c:v>13/01/2023</c:v>
                  </c:pt>
                  <c:pt idx="5">
                    <c:v>14/01/2023</c:v>
                  </c:pt>
                  <c:pt idx="6">
                    <c:v>15/01/2023</c:v>
                  </c:pt>
                  <c:pt idx="7">
                    <c:v>16/01/2023</c:v>
                  </c:pt>
                  <c:pt idx="8">
                    <c:v>17/01/2023</c:v>
                  </c:pt>
                  <c:pt idx="9">
                    <c:v>18/01/2023</c:v>
                  </c:pt>
                  <c:pt idx="10">
                    <c:v>19/01/2023</c:v>
                  </c:pt>
                  <c:pt idx="11">
                    <c:v>20/01/2023</c:v>
                  </c:pt>
                  <c:pt idx="12">
                    <c:v>21/01/2023</c:v>
                  </c:pt>
                  <c:pt idx="13">
                    <c:v>22/01/2023</c:v>
                  </c:pt>
                  <c:pt idx="14">
                    <c:v>23/01/2023</c:v>
                  </c:pt>
                  <c:pt idx="15">
                    <c:v>24/01/2023</c:v>
                  </c:pt>
                  <c:pt idx="16">
                    <c:v>25/01/2023</c:v>
                  </c:pt>
                  <c:pt idx="17">
                    <c:v>26/01/2023</c:v>
                  </c:pt>
                  <c:pt idx="18">
                    <c:v>27/01/2023</c:v>
                  </c:pt>
                  <c:pt idx="19">
                    <c:v>28/01/2023</c:v>
                  </c:pt>
                  <c:pt idx="20">
                    <c:v>29/01/2023</c:v>
                  </c:pt>
                  <c:pt idx="21">
                    <c:v>30/01/2023</c:v>
                  </c:pt>
                  <c:pt idx="22">
                    <c:v>31/01/2023</c:v>
                  </c:pt>
                  <c:pt idx="23">
                    <c:v>1/02/2023</c:v>
                  </c:pt>
                  <c:pt idx="24">
                    <c:v>2/02/2023</c:v>
                  </c:pt>
                  <c:pt idx="25">
                    <c:v>3/02/2023</c:v>
                  </c:pt>
                  <c:pt idx="26">
                    <c:v>4/02/2023</c:v>
                  </c:pt>
                  <c:pt idx="27">
                    <c:v>5/02/2023</c:v>
                  </c:pt>
                  <c:pt idx="28">
                    <c:v>6/02/2023</c:v>
                  </c:pt>
                  <c:pt idx="29">
                    <c:v>7/02/2023</c:v>
                  </c:pt>
                  <c:pt idx="30">
                    <c:v>8/02/2023</c:v>
                  </c:pt>
                  <c:pt idx="31">
                    <c:v>9/02/2023</c:v>
                  </c:pt>
                  <c:pt idx="32">
                    <c:v>10/02/2023</c:v>
                  </c:pt>
                  <c:pt idx="33">
                    <c:v>11/02/2023</c:v>
                  </c:pt>
                  <c:pt idx="34">
                    <c:v>12/02/2023</c:v>
                  </c:pt>
                  <c:pt idx="35">
                    <c:v>13/02/2023</c:v>
                  </c:pt>
                  <c:pt idx="36">
                    <c:v>14/02/2023</c:v>
                  </c:pt>
                  <c:pt idx="37">
                    <c:v>15/02/2023</c:v>
                  </c:pt>
                  <c:pt idx="38">
                    <c:v>16/02/2023</c:v>
                  </c:pt>
                  <c:pt idx="39">
                    <c:v>17/02/2023</c:v>
                  </c:pt>
                  <c:pt idx="40">
                    <c:v>18/02/2023</c:v>
                  </c:pt>
                  <c:pt idx="41">
                    <c:v>19/02/2023</c:v>
                  </c:pt>
                  <c:pt idx="42">
                    <c:v>20/02/2023</c:v>
                  </c:pt>
                  <c:pt idx="43">
                    <c:v>21/02/2023</c:v>
                  </c:pt>
                  <c:pt idx="44">
                    <c:v>22/02/2023</c:v>
                  </c:pt>
                  <c:pt idx="45">
                    <c:v>23/02/2023</c:v>
                  </c:pt>
                  <c:pt idx="46">
                    <c:v>24/02/2023</c:v>
                  </c:pt>
                  <c:pt idx="47">
                    <c:v>25/02/2023</c:v>
                  </c:pt>
                  <c:pt idx="48">
                    <c:v>26/02/2023</c:v>
                  </c:pt>
                  <c:pt idx="49">
                    <c:v>27/02/2023</c:v>
                  </c:pt>
                  <c:pt idx="50">
                    <c:v>28/02/2023</c:v>
                  </c:pt>
                  <c:pt idx="51">
                    <c:v>1/03/2023</c:v>
                  </c:pt>
                  <c:pt idx="52">
                    <c:v>2/03/2023</c:v>
                  </c:pt>
                  <c:pt idx="53">
                    <c:v>3/03/2023</c:v>
                  </c:pt>
                  <c:pt idx="54">
                    <c:v>4/03/2023</c:v>
                  </c:pt>
                  <c:pt idx="55">
                    <c:v>5/03/2023</c:v>
                  </c:pt>
                  <c:pt idx="56">
                    <c:v>6/03/2023</c:v>
                  </c:pt>
                  <c:pt idx="57">
                    <c:v>7/03/2023</c:v>
                  </c:pt>
                  <c:pt idx="58">
                    <c:v>8/03/2023</c:v>
                  </c:pt>
                  <c:pt idx="59">
                    <c:v>9/03/2023</c:v>
                  </c:pt>
                  <c:pt idx="60">
                    <c:v>10/03/2023</c:v>
                  </c:pt>
                  <c:pt idx="61">
                    <c:v>11/03/2023</c:v>
                  </c:pt>
                  <c:pt idx="62">
                    <c:v>12/03/2023</c:v>
                  </c:pt>
                  <c:pt idx="63">
                    <c:v>13/03/2023</c:v>
                  </c:pt>
                  <c:pt idx="64">
                    <c:v>14/03/2023</c:v>
                  </c:pt>
                  <c:pt idx="65">
                    <c:v>15/03/2023</c:v>
                  </c:pt>
                  <c:pt idx="66">
                    <c:v>16/03/2023</c:v>
                  </c:pt>
                  <c:pt idx="67">
                    <c:v>17/03/2023</c:v>
                  </c:pt>
                  <c:pt idx="68">
                    <c:v>18/03/2023</c:v>
                  </c:pt>
                  <c:pt idx="69">
                    <c:v>19/03/2023</c:v>
                  </c:pt>
                  <c:pt idx="70">
                    <c:v>20/03/2023</c:v>
                  </c:pt>
                  <c:pt idx="71">
                    <c:v>21/03/2023</c:v>
                  </c:pt>
                  <c:pt idx="72">
                    <c:v>22/03/2023</c:v>
                  </c:pt>
                  <c:pt idx="73">
                    <c:v>23/03/2023</c:v>
                  </c:pt>
                  <c:pt idx="74">
                    <c:v>24/03/2023</c:v>
                  </c:pt>
                  <c:pt idx="75">
                    <c:v>25/03/2023</c:v>
                  </c:pt>
                  <c:pt idx="76">
                    <c:v>26/03/2023</c:v>
                  </c:pt>
                  <c:pt idx="77">
                    <c:v>27/03/2023</c:v>
                  </c:pt>
                  <c:pt idx="78">
                    <c:v>28/03/2023</c:v>
                  </c:pt>
                  <c:pt idx="79">
                    <c:v>29/03/2023</c:v>
                  </c:pt>
                  <c:pt idx="80">
                    <c:v>30/03/2023</c:v>
                  </c:pt>
                  <c:pt idx="81">
                    <c:v>31/03/2023</c:v>
                  </c:pt>
                  <c:pt idx="82">
                    <c:v>1/04/2023</c:v>
                  </c:pt>
                  <c:pt idx="83">
                    <c:v>2/04/2023</c:v>
                  </c:pt>
                  <c:pt idx="84">
                    <c:v>3/04/2023</c:v>
                  </c:pt>
                  <c:pt idx="85">
                    <c:v>4/04/2023</c:v>
                  </c:pt>
                  <c:pt idx="86">
                    <c:v>5/04/2023</c:v>
                  </c:pt>
                  <c:pt idx="87">
                    <c:v>6/04/2023</c:v>
                  </c:pt>
                  <c:pt idx="88">
                    <c:v>7/04/2023</c:v>
                  </c:pt>
                  <c:pt idx="89">
                    <c:v>8/04/2023</c:v>
                  </c:pt>
                  <c:pt idx="90">
                    <c:v>9/04/2023</c:v>
                  </c:pt>
                  <c:pt idx="91">
                    <c:v>10/04/2023</c:v>
                  </c:pt>
                  <c:pt idx="92">
                    <c:v>11/04/2023</c:v>
                  </c:pt>
                  <c:pt idx="93">
                    <c:v>12/04/2023</c:v>
                  </c:pt>
                  <c:pt idx="94">
                    <c:v>13/04/2023</c:v>
                  </c:pt>
                  <c:pt idx="95">
                    <c:v>14/04/2023</c:v>
                  </c:pt>
                  <c:pt idx="96">
                    <c:v>15/04/2023</c:v>
                  </c:pt>
                  <c:pt idx="97">
                    <c:v>16/04/2023</c:v>
                  </c:pt>
                  <c:pt idx="98">
                    <c:v>17/04/2023</c:v>
                  </c:pt>
                  <c:pt idx="99">
                    <c:v>18/04/2023</c:v>
                  </c:pt>
                  <c:pt idx="100">
                    <c:v>19/04/2023</c:v>
                  </c:pt>
                  <c:pt idx="101">
                    <c:v>20/04/2023</c:v>
                  </c:pt>
                  <c:pt idx="102">
                    <c:v>21/04/2023</c:v>
                  </c:pt>
                  <c:pt idx="103">
                    <c:v>22/04/2023</c:v>
                  </c:pt>
                  <c:pt idx="104">
                    <c:v>23/04/2023</c:v>
                  </c:pt>
                  <c:pt idx="105">
                    <c:v>24/04/2023</c:v>
                  </c:pt>
                  <c:pt idx="106">
                    <c:v>25/04/2023</c:v>
                  </c:pt>
                  <c:pt idx="107">
                    <c:v>26/04/2023</c:v>
                  </c:pt>
                  <c:pt idx="108">
                    <c:v>27/04/2023</c:v>
                  </c:pt>
                  <c:pt idx="109">
                    <c:v>28/04/2023</c:v>
                  </c:pt>
                  <c:pt idx="110">
                    <c:v>29/04/2023</c:v>
                  </c:pt>
                  <c:pt idx="111">
                    <c:v>30/04/2023</c:v>
                  </c:pt>
                  <c:pt idx="112">
                    <c:v>1/05/2023</c:v>
                  </c:pt>
                  <c:pt idx="113">
                    <c:v>2/05/2023</c:v>
                  </c:pt>
                  <c:pt idx="114">
                    <c:v>3/05/2023</c:v>
                  </c:pt>
                  <c:pt idx="115">
                    <c:v>4/05/2023</c:v>
                  </c:pt>
                  <c:pt idx="116">
                    <c:v>5/05/2023</c:v>
                  </c:pt>
                  <c:pt idx="117">
                    <c:v>6/05/2023</c:v>
                  </c:pt>
                  <c:pt idx="118">
                    <c:v>7/05/2023</c:v>
                  </c:pt>
                  <c:pt idx="119">
                    <c:v>8/05/2023</c:v>
                  </c:pt>
                  <c:pt idx="120">
                    <c:v>9/05/2023</c:v>
                  </c:pt>
                  <c:pt idx="121">
                    <c:v>10/05/2023</c:v>
                  </c:pt>
                  <c:pt idx="122">
                    <c:v>11/05/2023</c:v>
                  </c:pt>
                  <c:pt idx="123">
                    <c:v>12/05/2023</c:v>
                  </c:pt>
                </c:lvl>
                <c:lvl>
                  <c:pt idx="0">
                    <c:v>Jan</c:v>
                  </c:pt>
                  <c:pt idx="23">
                    <c:v>Feb</c:v>
                  </c:pt>
                  <c:pt idx="51">
                    <c:v>Mar</c:v>
                  </c:pt>
                  <c:pt idx="82">
                    <c:v>Apr</c:v>
                  </c:pt>
                  <c:pt idx="112">
                    <c:v>May</c:v>
                  </c:pt>
                </c:lvl>
              </c:multiLvlStrCache>
            </c:multiLvlStrRef>
          </c:cat>
          <c:val>
            <c:numRef>
              <c:f>'Total Leads'!$D$4:$D$132</c:f>
              <c:numCache>
                <c:formatCode>General</c:formatCode>
                <c:ptCount val="12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10</c:v>
                </c:pt>
                <c:pt idx="10">
                  <c:v>7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7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7</c:v>
                </c:pt>
                <c:pt idx="24">
                  <c:v>3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9</c:v>
                </c:pt>
                <c:pt idx="30">
                  <c:v>8</c:v>
                </c:pt>
                <c:pt idx="31">
                  <c:v>4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15</c:v>
                </c:pt>
                <c:pt idx="36">
                  <c:v>12</c:v>
                </c:pt>
                <c:pt idx="37">
                  <c:v>4</c:v>
                </c:pt>
                <c:pt idx="38">
                  <c:v>10</c:v>
                </c:pt>
                <c:pt idx="39">
                  <c:v>11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2</c:v>
                </c:pt>
                <c:pt idx="44">
                  <c:v>9</c:v>
                </c:pt>
                <c:pt idx="45">
                  <c:v>14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9</c:v>
                </c:pt>
                <c:pt idx="50">
                  <c:v>12</c:v>
                </c:pt>
                <c:pt idx="51">
                  <c:v>3</c:v>
                </c:pt>
                <c:pt idx="52">
                  <c:v>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15</c:v>
                </c:pt>
                <c:pt idx="57">
                  <c:v>10</c:v>
                </c:pt>
                <c:pt idx="58">
                  <c:v>4</c:v>
                </c:pt>
                <c:pt idx="59">
                  <c:v>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4E-4B5D-8287-FF85F181D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02351"/>
        <c:axId val="211098399"/>
      </c:lineChart>
      <c:catAx>
        <c:axId val="39402351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8399"/>
        <c:crosses val="autoZero"/>
        <c:auto val="1"/>
        <c:lblAlgn val="ctr"/>
        <c:lblOffset val="100"/>
        <c:noMultiLvlLbl val="0"/>
      </c:catAx>
      <c:valAx>
        <c:axId val="21109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leads</a:t>
                </a:r>
              </a:p>
            </c:rich>
          </c:tx>
          <c:layout>
            <c:manualLayout>
              <c:xMode val="edge"/>
              <c:yMode val="edge"/>
              <c:x val="1.5027151222482416E-3"/>
              <c:y val="0.32027964799152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631560208945825"/>
          <c:y val="7.9335855530997673E-2"/>
          <c:w val="0.43545579892801639"/>
          <c:h val="0.12296001236125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 Generation Dashboard.xlsx]Avg. Leads 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Leads Generated Per</a:t>
            </a:r>
            <a:r>
              <a:rPr lang="en-US" baseline="0"/>
              <a:t> Day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'Avg. Leads 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'Avg. Leads '!$A$4:$A$132</c:f>
              <c:multiLvlStrCache>
                <c:ptCount val="124"/>
                <c:lvl>
                  <c:pt idx="0">
                    <c:v>9-Jan</c:v>
                  </c:pt>
                  <c:pt idx="1">
                    <c:v>10-Jan</c:v>
                  </c:pt>
                  <c:pt idx="2">
                    <c:v>11-Jan</c:v>
                  </c:pt>
                  <c:pt idx="3">
                    <c:v>12-Jan</c:v>
                  </c:pt>
                  <c:pt idx="4">
                    <c:v>13-Jan</c:v>
                  </c:pt>
                  <c:pt idx="5">
                    <c:v>14-Jan</c:v>
                  </c:pt>
                  <c:pt idx="6">
                    <c:v>15-Jan</c:v>
                  </c:pt>
                  <c:pt idx="7">
                    <c:v>16-Jan</c:v>
                  </c:pt>
                  <c:pt idx="8">
                    <c:v>17-Jan</c:v>
                  </c:pt>
                  <c:pt idx="9">
                    <c:v>18-Jan</c:v>
                  </c:pt>
                  <c:pt idx="10">
                    <c:v>19-Jan</c:v>
                  </c:pt>
                  <c:pt idx="11">
                    <c:v>20-Jan</c:v>
                  </c:pt>
                  <c:pt idx="12">
                    <c:v>21-Jan</c:v>
                  </c:pt>
                  <c:pt idx="13">
                    <c:v>22-Jan</c:v>
                  </c:pt>
                  <c:pt idx="14">
                    <c:v>23-Jan</c:v>
                  </c:pt>
                  <c:pt idx="15">
                    <c:v>24-Jan</c:v>
                  </c:pt>
                  <c:pt idx="16">
                    <c:v>25-Jan</c:v>
                  </c:pt>
                  <c:pt idx="17">
                    <c:v>26-Jan</c:v>
                  </c:pt>
                  <c:pt idx="18">
                    <c:v>27-Jan</c:v>
                  </c:pt>
                  <c:pt idx="19">
                    <c:v>28-Jan</c:v>
                  </c:pt>
                  <c:pt idx="20">
                    <c:v>29-Jan</c:v>
                  </c:pt>
                  <c:pt idx="21">
                    <c:v>30-Jan</c:v>
                  </c:pt>
                  <c:pt idx="22">
                    <c:v>31-Jan</c:v>
                  </c:pt>
                  <c:pt idx="23">
                    <c:v>1-Feb</c:v>
                  </c:pt>
                  <c:pt idx="24">
                    <c:v>2-Feb</c:v>
                  </c:pt>
                  <c:pt idx="25">
                    <c:v>3-Feb</c:v>
                  </c:pt>
                  <c:pt idx="26">
                    <c:v>4-Feb</c:v>
                  </c:pt>
                  <c:pt idx="27">
                    <c:v>5-Feb</c:v>
                  </c:pt>
                  <c:pt idx="28">
                    <c:v>6-Feb</c:v>
                  </c:pt>
                  <c:pt idx="29">
                    <c:v>7-Feb</c:v>
                  </c:pt>
                  <c:pt idx="30">
                    <c:v>8-Feb</c:v>
                  </c:pt>
                  <c:pt idx="31">
                    <c:v>9-Feb</c:v>
                  </c:pt>
                  <c:pt idx="32">
                    <c:v>10-Feb</c:v>
                  </c:pt>
                  <c:pt idx="33">
                    <c:v>11-Feb</c:v>
                  </c:pt>
                  <c:pt idx="34">
                    <c:v>12-Feb</c:v>
                  </c:pt>
                  <c:pt idx="35">
                    <c:v>13-Feb</c:v>
                  </c:pt>
                  <c:pt idx="36">
                    <c:v>14-Feb</c:v>
                  </c:pt>
                  <c:pt idx="37">
                    <c:v>15-Feb</c:v>
                  </c:pt>
                  <c:pt idx="38">
                    <c:v>16-Feb</c:v>
                  </c:pt>
                  <c:pt idx="39">
                    <c:v>17-Feb</c:v>
                  </c:pt>
                  <c:pt idx="40">
                    <c:v>18-Feb</c:v>
                  </c:pt>
                  <c:pt idx="41">
                    <c:v>19-Feb</c:v>
                  </c:pt>
                  <c:pt idx="42">
                    <c:v>20-Feb</c:v>
                  </c:pt>
                  <c:pt idx="43">
                    <c:v>21-Feb</c:v>
                  </c:pt>
                  <c:pt idx="44">
                    <c:v>22-Feb</c:v>
                  </c:pt>
                  <c:pt idx="45">
                    <c:v>23-Feb</c:v>
                  </c:pt>
                  <c:pt idx="46">
                    <c:v>24-Feb</c:v>
                  </c:pt>
                  <c:pt idx="47">
                    <c:v>25-Feb</c:v>
                  </c:pt>
                  <c:pt idx="48">
                    <c:v>26-Feb</c:v>
                  </c:pt>
                  <c:pt idx="49">
                    <c:v>27-Feb</c:v>
                  </c:pt>
                  <c:pt idx="50">
                    <c:v>28-Feb</c:v>
                  </c:pt>
                  <c:pt idx="51">
                    <c:v>1-Mar</c:v>
                  </c:pt>
                  <c:pt idx="52">
                    <c:v>2-Mar</c:v>
                  </c:pt>
                  <c:pt idx="53">
                    <c:v>3-Mar</c:v>
                  </c:pt>
                  <c:pt idx="54">
                    <c:v>4-Mar</c:v>
                  </c:pt>
                  <c:pt idx="55">
                    <c:v>5-Mar</c:v>
                  </c:pt>
                  <c:pt idx="56">
                    <c:v>6-Mar</c:v>
                  </c:pt>
                  <c:pt idx="57">
                    <c:v>7-Mar</c:v>
                  </c:pt>
                  <c:pt idx="58">
                    <c:v>8-Mar</c:v>
                  </c:pt>
                  <c:pt idx="59">
                    <c:v>9-Mar</c:v>
                  </c:pt>
                  <c:pt idx="60">
                    <c:v>10-Mar</c:v>
                  </c:pt>
                  <c:pt idx="61">
                    <c:v>11-Mar</c:v>
                  </c:pt>
                  <c:pt idx="62">
                    <c:v>12-Mar</c:v>
                  </c:pt>
                  <c:pt idx="63">
                    <c:v>13-Mar</c:v>
                  </c:pt>
                  <c:pt idx="64">
                    <c:v>14-Mar</c:v>
                  </c:pt>
                  <c:pt idx="65">
                    <c:v>15-Mar</c:v>
                  </c:pt>
                  <c:pt idx="66">
                    <c:v>16-Mar</c:v>
                  </c:pt>
                  <c:pt idx="67">
                    <c:v>17-Mar</c:v>
                  </c:pt>
                  <c:pt idx="68">
                    <c:v>18-Mar</c:v>
                  </c:pt>
                  <c:pt idx="69">
                    <c:v>19-Mar</c:v>
                  </c:pt>
                  <c:pt idx="70">
                    <c:v>20-Mar</c:v>
                  </c:pt>
                  <c:pt idx="71">
                    <c:v>21-Mar</c:v>
                  </c:pt>
                  <c:pt idx="72">
                    <c:v>22-Mar</c:v>
                  </c:pt>
                  <c:pt idx="73">
                    <c:v>23-Mar</c:v>
                  </c:pt>
                  <c:pt idx="74">
                    <c:v>24-Mar</c:v>
                  </c:pt>
                  <c:pt idx="75">
                    <c:v>25-Mar</c:v>
                  </c:pt>
                  <c:pt idx="76">
                    <c:v>26-Mar</c:v>
                  </c:pt>
                  <c:pt idx="77">
                    <c:v>27-Mar</c:v>
                  </c:pt>
                  <c:pt idx="78">
                    <c:v>28-Mar</c:v>
                  </c:pt>
                  <c:pt idx="79">
                    <c:v>29-Mar</c:v>
                  </c:pt>
                  <c:pt idx="80">
                    <c:v>30-Mar</c:v>
                  </c:pt>
                  <c:pt idx="81">
                    <c:v>31-Mar</c:v>
                  </c:pt>
                  <c:pt idx="82">
                    <c:v>1-Apr</c:v>
                  </c:pt>
                  <c:pt idx="83">
                    <c:v>2-Apr</c:v>
                  </c:pt>
                  <c:pt idx="84">
                    <c:v>3-Apr</c:v>
                  </c:pt>
                  <c:pt idx="85">
                    <c:v>4-Apr</c:v>
                  </c:pt>
                  <c:pt idx="86">
                    <c:v>5-Apr</c:v>
                  </c:pt>
                  <c:pt idx="87">
                    <c:v>6-Apr</c:v>
                  </c:pt>
                  <c:pt idx="88">
                    <c:v>7-Apr</c:v>
                  </c:pt>
                  <c:pt idx="89">
                    <c:v>8-Apr</c:v>
                  </c:pt>
                  <c:pt idx="90">
                    <c:v>9-Apr</c:v>
                  </c:pt>
                  <c:pt idx="91">
                    <c:v>10-Apr</c:v>
                  </c:pt>
                  <c:pt idx="92">
                    <c:v>11-Apr</c:v>
                  </c:pt>
                  <c:pt idx="93">
                    <c:v>12-Apr</c:v>
                  </c:pt>
                  <c:pt idx="94">
                    <c:v>13-Apr</c:v>
                  </c:pt>
                  <c:pt idx="95">
                    <c:v>14-Apr</c:v>
                  </c:pt>
                  <c:pt idx="96">
                    <c:v>15-Apr</c:v>
                  </c:pt>
                  <c:pt idx="97">
                    <c:v>16-Apr</c:v>
                  </c:pt>
                  <c:pt idx="98">
                    <c:v>17-Apr</c:v>
                  </c:pt>
                  <c:pt idx="99">
                    <c:v>18-Apr</c:v>
                  </c:pt>
                  <c:pt idx="100">
                    <c:v>19-Apr</c:v>
                  </c:pt>
                  <c:pt idx="101">
                    <c:v>20-Apr</c:v>
                  </c:pt>
                  <c:pt idx="102">
                    <c:v>21-Apr</c:v>
                  </c:pt>
                  <c:pt idx="103">
                    <c:v>22-Apr</c:v>
                  </c:pt>
                  <c:pt idx="104">
                    <c:v>23-Apr</c:v>
                  </c:pt>
                  <c:pt idx="105">
                    <c:v>24-Apr</c:v>
                  </c:pt>
                  <c:pt idx="106">
                    <c:v>25-Apr</c:v>
                  </c:pt>
                  <c:pt idx="107">
                    <c:v>26-Apr</c:v>
                  </c:pt>
                  <c:pt idx="108">
                    <c:v>27-Apr</c:v>
                  </c:pt>
                  <c:pt idx="109">
                    <c:v>28-Apr</c:v>
                  </c:pt>
                  <c:pt idx="110">
                    <c:v>29-Apr</c:v>
                  </c:pt>
                  <c:pt idx="111">
                    <c:v>30-Apr</c:v>
                  </c:pt>
                  <c:pt idx="112">
                    <c:v>1-May</c:v>
                  </c:pt>
                  <c:pt idx="113">
                    <c:v>2-May</c:v>
                  </c:pt>
                  <c:pt idx="114">
                    <c:v>3-May</c:v>
                  </c:pt>
                  <c:pt idx="115">
                    <c:v>4-May</c:v>
                  </c:pt>
                  <c:pt idx="116">
                    <c:v>5-May</c:v>
                  </c:pt>
                  <c:pt idx="117">
                    <c:v>6-May</c:v>
                  </c:pt>
                  <c:pt idx="118">
                    <c:v>7-May</c:v>
                  </c:pt>
                  <c:pt idx="119">
                    <c:v>8-May</c:v>
                  </c:pt>
                  <c:pt idx="120">
                    <c:v>9-May</c:v>
                  </c:pt>
                  <c:pt idx="121">
                    <c:v>10-May</c:v>
                  </c:pt>
                  <c:pt idx="122">
                    <c:v>11-May</c:v>
                  </c:pt>
                  <c:pt idx="123">
                    <c:v>12-May</c:v>
                  </c:pt>
                </c:lvl>
                <c:lvl>
                  <c:pt idx="0">
                    <c:v>Jan</c:v>
                  </c:pt>
                  <c:pt idx="23">
                    <c:v>Feb</c:v>
                  </c:pt>
                  <c:pt idx="51">
                    <c:v>Mar</c:v>
                  </c:pt>
                  <c:pt idx="82">
                    <c:v>Apr</c:v>
                  </c:pt>
                  <c:pt idx="112">
                    <c:v>May</c:v>
                  </c:pt>
                </c:lvl>
              </c:multiLvlStrCache>
            </c:multiLvlStrRef>
          </c:cat>
          <c:val>
            <c:numRef>
              <c:f>'Avg. Leads '!$B$4:$B$132</c:f>
              <c:numCache>
                <c:formatCode>0</c:formatCode>
                <c:ptCount val="124"/>
                <c:pt idx="0">
                  <c:v>6</c:v>
                </c:pt>
                <c:pt idx="1">
                  <c:v>8.3333333333333339</c:v>
                </c:pt>
                <c:pt idx="2">
                  <c:v>5.333333333333333</c:v>
                </c:pt>
                <c:pt idx="3">
                  <c:v>8.6666666666666661</c:v>
                </c:pt>
                <c:pt idx="4">
                  <c:v>11.333333333333334</c:v>
                </c:pt>
                <c:pt idx="5">
                  <c:v>5</c:v>
                </c:pt>
                <c:pt idx="6">
                  <c:v>5</c:v>
                </c:pt>
                <c:pt idx="7">
                  <c:v>9.3333333333333339</c:v>
                </c:pt>
                <c:pt idx="8">
                  <c:v>9</c:v>
                </c:pt>
                <c:pt idx="9">
                  <c:v>12</c:v>
                </c:pt>
                <c:pt idx="10">
                  <c:v>7.333333333333333</c:v>
                </c:pt>
                <c:pt idx="11">
                  <c:v>6.333333333333333</c:v>
                </c:pt>
                <c:pt idx="12">
                  <c:v>1.6666666666666667</c:v>
                </c:pt>
                <c:pt idx="13">
                  <c:v>4.666666666666667</c:v>
                </c:pt>
                <c:pt idx="14">
                  <c:v>7.666666666666667</c:v>
                </c:pt>
                <c:pt idx="15">
                  <c:v>5.333333333333333</c:v>
                </c:pt>
                <c:pt idx="16">
                  <c:v>5.333333333333333</c:v>
                </c:pt>
                <c:pt idx="17">
                  <c:v>1.6666666666666667</c:v>
                </c:pt>
                <c:pt idx="18">
                  <c:v>10.333333333333334</c:v>
                </c:pt>
                <c:pt idx="19">
                  <c:v>4</c:v>
                </c:pt>
                <c:pt idx="20">
                  <c:v>4</c:v>
                </c:pt>
                <c:pt idx="21">
                  <c:v>7.333333333333333</c:v>
                </c:pt>
                <c:pt idx="22">
                  <c:v>7.333333333333333</c:v>
                </c:pt>
                <c:pt idx="23">
                  <c:v>8.6666666666666661</c:v>
                </c:pt>
                <c:pt idx="24">
                  <c:v>5.666666666666667</c:v>
                </c:pt>
                <c:pt idx="25">
                  <c:v>6.333333333333333</c:v>
                </c:pt>
                <c:pt idx="26">
                  <c:v>1.6666666666666667</c:v>
                </c:pt>
                <c:pt idx="27">
                  <c:v>0</c:v>
                </c:pt>
                <c:pt idx="28">
                  <c:v>9.6666666666666661</c:v>
                </c:pt>
                <c:pt idx="29">
                  <c:v>6.666666666666667</c:v>
                </c:pt>
                <c:pt idx="30">
                  <c:v>7.333333333333333</c:v>
                </c:pt>
                <c:pt idx="31">
                  <c:v>6.666666666666667</c:v>
                </c:pt>
                <c:pt idx="32">
                  <c:v>4.666666666666667</c:v>
                </c:pt>
                <c:pt idx="33">
                  <c:v>3</c:v>
                </c:pt>
                <c:pt idx="34">
                  <c:v>2</c:v>
                </c:pt>
                <c:pt idx="35">
                  <c:v>9.6666666666666661</c:v>
                </c:pt>
                <c:pt idx="36">
                  <c:v>9.6666666666666661</c:v>
                </c:pt>
                <c:pt idx="37">
                  <c:v>7.333333333333333</c:v>
                </c:pt>
                <c:pt idx="38">
                  <c:v>8.6666666666666661</c:v>
                </c:pt>
                <c:pt idx="39">
                  <c:v>8.6666666666666661</c:v>
                </c:pt>
                <c:pt idx="40">
                  <c:v>2</c:v>
                </c:pt>
                <c:pt idx="41">
                  <c:v>2</c:v>
                </c:pt>
                <c:pt idx="42">
                  <c:v>6.333333333333333</c:v>
                </c:pt>
                <c:pt idx="43">
                  <c:v>6</c:v>
                </c:pt>
                <c:pt idx="44">
                  <c:v>8</c:v>
                </c:pt>
                <c:pt idx="45">
                  <c:v>6</c:v>
                </c:pt>
                <c:pt idx="46">
                  <c:v>7.333333333333333</c:v>
                </c:pt>
                <c:pt idx="47">
                  <c:v>2.3333333333333335</c:v>
                </c:pt>
                <c:pt idx="48">
                  <c:v>0.66666666666666663</c:v>
                </c:pt>
                <c:pt idx="49">
                  <c:v>9</c:v>
                </c:pt>
                <c:pt idx="50">
                  <c:v>8</c:v>
                </c:pt>
                <c:pt idx="51">
                  <c:v>5.666666666666667</c:v>
                </c:pt>
                <c:pt idx="52">
                  <c:v>9.6666666666666661</c:v>
                </c:pt>
                <c:pt idx="53">
                  <c:v>4.333333333333333</c:v>
                </c:pt>
                <c:pt idx="54">
                  <c:v>1.3333333333333333</c:v>
                </c:pt>
                <c:pt idx="55">
                  <c:v>4</c:v>
                </c:pt>
                <c:pt idx="56">
                  <c:v>14</c:v>
                </c:pt>
                <c:pt idx="57">
                  <c:v>8.3333333333333339</c:v>
                </c:pt>
                <c:pt idx="58">
                  <c:v>8.6666666666666661</c:v>
                </c:pt>
                <c:pt idx="59">
                  <c:v>10.666666666666666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9</c:v>
                </c:pt>
                <c:pt idx="69">
                  <c:v>7</c:v>
                </c:pt>
                <c:pt idx="70">
                  <c:v>9</c:v>
                </c:pt>
                <c:pt idx="71">
                  <c:v>7</c:v>
                </c:pt>
                <c:pt idx="72">
                  <c:v>7</c:v>
                </c:pt>
                <c:pt idx="73">
                  <c:v>8</c:v>
                </c:pt>
                <c:pt idx="74">
                  <c:v>10</c:v>
                </c:pt>
                <c:pt idx="75">
                  <c:v>10</c:v>
                </c:pt>
                <c:pt idx="76">
                  <c:v>15</c:v>
                </c:pt>
                <c:pt idx="77">
                  <c:v>13</c:v>
                </c:pt>
                <c:pt idx="78">
                  <c:v>12</c:v>
                </c:pt>
                <c:pt idx="79">
                  <c:v>10</c:v>
                </c:pt>
                <c:pt idx="80">
                  <c:v>13</c:v>
                </c:pt>
                <c:pt idx="81">
                  <c:v>13</c:v>
                </c:pt>
                <c:pt idx="82">
                  <c:v>16</c:v>
                </c:pt>
                <c:pt idx="83">
                  <c:v>15</c:v>
                </c:pt>
                <c:pt idx="84">
                  <c:v>13</c:v>
                </c:pt>
                <c:pt idx="85">
                  <c:v>15</c:v>
                </c:pt>
                <c:pt idx="86">
                  <c:v>0</c:v>
                </c:pt>
                <c:pt idx="87">
                  <c:v>12</c:v>
                </c:pt>
                <c:pt idx="88">
                  <c:v>12</c:v>
                </c:pt>
                <c:pt idx="89">
                  <c:v>15</c:v>
                </c:pt>
                <c:pt idx="90">
                  <c:v>23</c:v>
                </c:pt>
                <c:pt idx="91">
                  <c:v>9</c:v>
                </c:pt>
                <c:pt idx="92">
                  <c:v>8</c:v>
                </c:pt>
                <c:pt idx="93">
                  <c:v>10</c:v>
                </c:pt>
                <c:pt idx="94">
                  <c:v>13</c:v>
                </c:pt>
                <c:pt idx="95">
                  <c:v>10</c:v>
                </c:pt>
                <c:pt idx="96">
                  <c:v>15</c:v>
                </c:pt>
                <c:pt idx="97">
                  <c:v>11</c:v>
                </c:pt>
                <c:pt idx="98">
                  <c:v>11</c:v>
                </c:pt>
                <c:pt idx="99">
                  <c:v>13</c:v>
                </c:pt>
                <c:pt idx="100">
                  <c:v>8</c:v>
                </c:pt>
                <c:pt idx="101">
                  <c:v>12</c:v>
                </c:pt>
                <c:pt idx="102">
                  <c:v>15</c:v>
                </c:pt>
                <c:pt idx="103">
                  <c:v>15</c:v>
                </c:pt>
                <c:pt idx="104">
                  <c:v>13</c:v>
                </c:pt>
                <c:pt idx="105">
                  <c:v>0</c:v>
                </c:pt>
                <c:pt idx="106">
                  <c:v>9</c:v>
                </c:pt>
                <c:pt idx="107">
                  <c:v>15</c:v>
                </c:pt>
                <c:pt idx="108">
                  <c:v>0</c:v>
                </c:pt>
                <c:pt idx="109">
                  <c:v>15</c:v>
                </c:pt>
                <c:pt idx="110">
                  <c:v>8</c:v>
                </c:pt>
                <c:pt idx="111">
                  <c:v>7</c:v>
                </c:pt>
                <c:pt idx="112">
                  <c:v>17</c:v>
                </c:pt>
                <c:pt idx="113">
                  <c:v>13</c:v>
                </c:pt>
                <c:pt idx="114">
                  <c:v>10</c:v>
                </c:pt>
                <c:pt idx="115">
                  <c:v>10</c:v>
                </c:pt>
                <c:pt idx="116">
                  <c:v>13</c:v>
                </c:pt>
                <c:pt idx="117">
                  <c:v>7</c:v>
                </c:pt>
                <c:pt idx="118">
                  <c:v>10</c:v>
                </c:pt>
                <c:pt idx="119">
                  <c:v>10</c:v>
                </c:pt>
                <c:pt idx="120">
                  <c:v>9</c:v>
                </c:pt>
                <c:pt idx="121">
                  <c:v>8</c:v>
                </c:pt>
                <c:pt idx="122">
                  <c:v>12</c:v>
                </c:pt>
                <c:pt idx="12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D-4C0C-90FB-65DECFD2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26628191"/>
        <c:axId val="213923471"/>
      </c:barChart>
      <c:catAx>
        <c:axId val="226628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3471"/>
        <c:crosses val="autoZero"/>
        <c:auto val="1"/>
        <c:lblAlgn val="ctr"/>
        <c:lblOffset val="100"/>
        <c:noMultiLvlLbl val="0"/>
      </c:catAx>
      <c:valAx>
        <c:axId val="2139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Leads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62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trlProps/ctrlProp1.xml><?xml version="1.0" encoding="utf-8"?>
<formControlPr xmlns="http://schemas.microsoft.com/office/spreadsheetml/2009/9/main" objectType="CheckBox" fmlaLink="$B$2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141569</xdr:colOff>
      <xdr:row>15</xdr:row>
      <xdr:rowOff>117510</xdr:rowOff>
    </xdr:from>
    <xdr:to>
      <xdr:col>15</xdr:col>
      <xdr:colOff>648584</xdr:colOff>
      <xdr:row>33</xdr:row>
      <xdr:rowOff>3209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652770</xdr:colOff>
      <xdr:row>25</xdr:row>
      <xdr:rowOff>146745</xdr:rowOff>
    </xdr:from>
    <xdr:to>
      <xdr:col>15</xdr:col>
      <xdr:colOff>425824</xdr:colOff>
      <xdr:row>34</xdr:row>
      <xdr:rowOff>55178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1" name="Date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3770" y="4068804"/>
              <a:ext cx="5801819" cy="13203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31750</xdr:colOff>
          <xdr:row>9</xdr:row>
          <xdr:rowOff>12700</xdr:rowOff>
        </xdr:from>
        <xdr:to>
          <xdr:col>13</xdr:col>
          <xdr:colOff>76200</xdr:colOff>
          <xdr:row>10</xdr:row>
          <xdr:rowOff>76200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xdr:twoCellAnchor editAs="oneCell">
    <xdr:from>
      <xdr:col>5</xdr:col>
      <xdr:colOff>565150</xdr:colOff>
      <xdr:row>6</xdr:row>
      <xdr:rowOff>105709</xdr:rowOff>
    </xdr:from>
    <xdr:to>
      <xdr:col>9</xdr:col>
      <xdr:colOff>447488</xdr:colOff>
      <xdr:row>15</xdr:row>
      <xdr:rowOff>65368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e 3">
              <a:extLst>
                <a:ext uri="{FF2B5EF4-FFF2-40B4-BE49-F238E27FC236}">
                  <a16:creationId xmlns:a16="http://schemas.microsoft.com/office/drawing/2014/main" id="{4EBA6147-2EE8-E46F-7A8A-04E170DAA0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6385" y="1047003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369957</xdr:colOff>
      <xdr:row>8</xdr:row>
      <xdr:rowOff>127488</xdr:rowOff>
    </xdr:from>
    <xdr:to>
      <xdr:col>20</xdr:col>
      <xdr:colOff>121479</xdr:colOff>
      <xdr:row>21</xdr:row>
      <xdr:rowOff>140188</xdr:rowOff>
    </xdr:to>
    <xdr:graphicFrame macro="">
      <xdr:nvGraphicFramePr>
        <xdr:cNvPr id="2" name="Chart 1" descr="Chart type: Line. XYZ shows a repeating pattern.&#10;&#10;Description automatically generated">
          <a:extLst>
            <a:ext uri="{FF2B5EF4-FFF2-40B4-BE49-F238E27FC236}">
              <a16:creationId xmlns:a16="http://schemas.microsoft.com/office/drawing/2014/main" id="{C271DCA7-932E-325E-EBBF-BD43B5463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0.09613</cdr:x>
      <cdr:y>0.19632</cdr:y>
    </cdr:from>
    <cdr:to>
      <cdr:x>0.94548</cdr:x>
      <cdr:y>0.30982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1BBDA7D-48E5-5F66-BE56-7CE71734BC3B}"/>
            </a:ext>
          </a:extLst>
        </cdr:cNvPr>
        <cdr:cNvCxnSpPr/>
      </cdr:nvCxnSpPr>
      <cdr:spPr>
        <a:xfrm xmlns:a="http://schemas.openxmlformats.org/drawingml/2006/main">
          <a:off x="425450" y="406400"/>
          <a:ext cx="3759200" cy="23495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3</xdr:row>
      <xdr:rowOff>114300</xdr:rowOff>
    </xdr:from>
    <xdr:to>
      <xdr:col>9</xdr:col>
      <xdr:colOff>314325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4</xdr:row>
      <xdr:rowOff>120650</xdr:rowOff>
    </xdr:from>
    <xdr:to>
      <xdr:col>10</xdr:col>
      <xdr:colOff>514350</xdr:colOff>
      <xdr:row>22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329080</xdr:colOff>
      <xdr:row>6</xdr:row>
      <xdr:rowOff>118782</xdr:rowOff>
    </xdr:from>
    <xdr:to>
      <xdr:col>12</xdr:col>
      <xdr:colOff>478117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8</xdr:row>
      <xdr:rowOff>76200</xdr:rowOff>
    </xdr:from>
    <xdr:to>
      <xdr:col>9</xdr:col>
      <xdr:colOff>565150</xdr:colOff>
      <xdr:row>24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742950</xdr:colOff>
      <xdr:row>19</xdr:row>
      <xdr:rowOff>139700</xdr:rowOff>
    </xdr:from>
    <xdr:to>
      <xdr:col>11</xdr:col>
      <xdr:colOff>167781</xdr:colOff>
      <xdr:row>37</xdr:row>
      <xdr:rowOff>24440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6490A-9A9C-4BE5-8A2B-9019AF17B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8</xdr:row>
      <xdr:rowOff>31750</xdr:rowOff>
    </xdr:from>
    <xdr:to>
      <xdr:col>10</xdr:col>
      <xdr:colOff>304800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2E783-E736-F2ED-99B5-3414D0AE8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90715</xdr:rowOff>
    </xdr:from>
    <xdr:to>
      <xdr:col>12</xdr:col>
      <xdr:colOff>63499</xdr:colOff>
      <xdr:row>37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80817</xdr:colOff>
      <xdr:row>5</xdr:row>
      <xdr:rowOff>0</xdr:rowOff>
    </xdr:from>
    <xdr:to>
      <xdr:col>25</xdr:col>
      <xdr:colOff>569026</xdr:colOff>
      <xdr:row>13</xdr:row>
      <xdr:rowOff>65315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e 1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410" y="537308"/>
              <a:ext cx="5810611" cy="13529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0</xdr:col>
      <xdr:colOff>81642</xdr:colOff>
      <xdr:row>1</xdr:row>
      <xdr:rowOff>0</xdr:rowOff>
    </xdr:from>
    <xdr:to>
      <xdr:col>25</xdr:col>
      <xdr:colOff>589642</xdr:colOff>
      <xdr:row>4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81642" y="27214"/>
          <a:ext cx="14750143" cy="4898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Lead</a:t>
          </a:r>
          <a:r>
            <a:rPr lang="en-US" sz="2000" b="1" baseline="0">
              <a:solidFill>
                <a:schemeClr val="bg1"/>
              </a:solidFill>
            </a:rPr>
            <a:t> Analysis Dasdhboard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408214</xdr:colOff>
      <xdr:row>37</xdr:row>
      <xdr:rowOff>99785</xdr:rowOff>
    </xdr:from>
    <xdr:to>
      <xdr:col>19</xdr:col>
      <xdr:colOff>326572</xdr:colOff>
      <xdr:row>57</xdr:row>
      <xdr:rowOff>85291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90715</xdr:rowOff>
    </xdr:from>
    <xdr:to>
      <xdr:col>8</xdr:col>
      <xdr:colOff>371928</xdr:colOff>
      <xdr:row>57</xdr:row>
      <xdr:rowOff>69247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362857</xdr:colOff>
      <xdr:row>37</xdr:row>
      <xdr:rowOff>45357</xdr:rowOff>
    </xdr:from>
    <xdr:to>
      <xdr:col>28</xdr:col>
      <xdr:colOff>197921</xdr:colOff>
      <xdr:row>57</xdr:row>
      <xdr:rowOff>45687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359269</xdr:colOff>
      <xdr:row>13</xdr:row>
      <xdr:rowOff>92316</xdr:rowOff>
    </xdr:from>
    <xdr:to>
      <xdr:col>28</xdr:col>
      <xdr:colOff>235857</xdr:colOff>
      <xdr:row>37</xdr:row>
      <xdr:rowOff>36286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199570</xdr:colOff>
      <xdr:row>13</xdr:row>
      <xdr:rowOff>93436</xdr:rowOff>
    </xdr:from>
    <xdr:to>
      <xdr:col>19</xdr:col>
      <xdr:colOff>288150</xdr:colOff>
      <xdr:row>37</xdr:row>
      <xdr:rowOff>54428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600CFB-B12D-4554-8A95-410509D10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276224</xdr:colOff>
      <xdr:row>8</xdr:row>
      <xdr:rowOff>50800</xdr:rowOff>
    </xdr:from>
    <xdr:to>
      <xdr:col>13</xdr:col>
      <xdr:colOff>25399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1DADC1-B369-1429-89AB-EBC507E17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0.14981</cdr:x>
      <cdr:y>0.17824</cdr:y>
    </cdr:from>
    <cdr:to>
      <cdr:x>0.97028</cdr:x>
      <cdr:y>0.41204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292E107-A154-9C80-FE66-C8D2152A3E4B}"/>
            </a:ext>
          </a:extLst>
        </cdr:cNvPr>
        <cdr:cNvCxnSpPr/>
      </cdr:nvCxnSpPr>
      <cdr:spPr>
        <a:xfrm xmlns:a="http://schemas.openxmlformats.org/drawingml/2006/main" flipV="1">
          <a:off x="1152526" y="488950"/>
          <a:ext cx="6311900" cy="641350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accent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khar" refreshedDate="45221.647194212965" createdVersion="8" refreshedVersion="8" minRefreshableVersion="3" recordCount="124" xr:uid="{EDC63F78-8BD4-4AE3-A890-761839E94A55}">
  <cacheSource type="worksheet">
    <worksheetSource name="Table6"/>
  </cacheSource>
  <cacheFields count="16">
    <cacheField name="Date" numFmtId="166">
      <sharedItems containsSemiMixedTypes="0" containsNonDate="0" containsDate="1" containsString="0" minDate="2023-01-09T00:00:00" maxDate="2023-05-13T00:00:00" count="124"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</sharedItems>
      <fieldGroup par="15"/>
    </cacheField>
    <cacheField name="ABC" numFmtId="0">
      <sharedItems containsMixedTypes="1" containsNumber="1" containsInteger="1" minValue="0" maxValue="15"/>
    </cacheField>
    <cacheField name="XYZ" numFmtId="0">
      <sharedItems containsMixedTypes="1" containsNumber="1" containsInteger="1" minValue="0" maxValue="15"/>
    </cacheField>
    <cacheField name="KLM" numFmtId="0">
      <sharedItems containsSemiMixedTypes="0" containsString="0" containsNumber="1" containsInteger="1" minValue="0" maxValue="23"/>
    </cacheField>
    <cacheField name="Avg. Leads Per Day" numFmtId="1">
      <sharedItems containsSemiMixedTypes="0" containsString="0" containsNumber="1" minValue="0" maxValue="23"/>
    </cacheField>
    <cacheField name="ABC HOURS" numFmtId="0">
      <sharedItems containsString="0" containsBlank="1" containsNumber="1" minValue="0" maxValue="9"/>
    </cacheField>
    <cacheField name="XYZ HOURS" numFmtId="0">
      <sharedItems containsString="0" containsBlank="1" containsNumber="1" minValue="0" maxValue="10"/>
    </cacheField>
    <cacheField name="KLM Hours" numFmtId="168">
      <sharedItems containsSemiMixedTypes="0" containsString="0" containsNumber="1" minValue="0" maxValue="9"/>
    </cacheField>
    <cacheField name="ABC Lead Per Hour" numFmtId="168">
      <sharedItems containsString="0" containsBlank="1" containsNumber="1" minValue="0" maxValue="2.5"/>
    </cacheField>
    <cacheField name="XYZ Lead Per Hour" numFmtId="168">
      <sharedItems containsString="0" containsBlank="1" containsNumber="1" minValue="0.875" maxValue="3.3333333333333335"/>
    </cacheField>
    <cacheField name="KLM Lead Per Hour" numFmtId="168">
      <sharedItems containsString="0" containsBlank="1" containsNumber="1" minValue="0.4" maxValue="6.8999999999999995"/>
    </cacheField>
    <cacheField name="Avg Time Spent per Day" numFmtId="168">
      <sharedItems containsSemiMixedTypes="0" containsString="0" containsNumber="1" minValue="0" maxValue="9"/>
    </cacheField>
    <cacheField name="ABC Conversion rate" numFmtId="168">
      <sharedItems containsString="0" containsBlank="1" containsNumber="1" minValue="0" maxValue="250"/>
    </cacheField>
    <cacheField name="XYZ Conversion rate" numFmtId="168">
      <sharedItems containsString="0" containsBlank="1" containsNumber="1" minValue="0" maxValue="333.33333333333337"/>
    </cacheField>
    <cacheField name="KLM Conversion rate" numFmtId="168">
      <sharedItems containsSemiMixedTypes="0" containsString="0" containsNumber="1" minValue="0" maxValue="690"/>
    </cacheField>
    <cacheField name="Months (Date)" numFmtId="0" databaseField="0">
      <fieldGroup base="0">
        <rangePr groupBy="months" startDate="2023-01-09T00:00:00" endDate="2023-05-13T00:00:00"/>
        <groupItems count="14">
          <s v="&lt;1/9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3/2023"/>
        </groupItems>
      </fieldGroup>
    </cacheField>
  </cacheFields>
  <extLst>
    <ext xmlns:x14="http://schemas.microsoft.com/office/spreadsheetml/2009/9/main" uri="{725AE2AE-9491-48be-B2B4-4EB974FC3084}">
      <x14:pivotCacheDefinition pivotCacheId="18231018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n v="2"/>
    <n v="10"/>
    <n v="6"/>
    <n v="6"/>
    <n v="5"/>
    <n v="3"/>
    <n v="9"/>
    <n v="0.4"/>
    <n v="3.3333333333333335"/>
    <n v="0.66666666666666663"/>
    <n v="5.666666666666667"/>
    <n v="40"/>
    <n v="333.33333333333337"/>
    <n v="66.666666666666657"/>
  </r>
  <r>
    <x v="1"/>
    <n v="1"/>
    <n v="15"/>
    <n v="9"/>
    <n v="8.3333333333333339"/>
    <n v="5"/>
    <n v="5"/>
    <n v="9"/>
    <n v="0.2"/>
    <n v="3"/>
    <n v="1"/>
    <n v="6.333333333333333"/>
    <n v="20"/>
    <n v="300"/>
    <n v="100"/>
  </r>
  <r>
    <x v="2"/>
    <n v="5"/>
    <n v="11"/>
    <n v="0"/>
    <n v="5.333333333333333"/>
    <n v="5"/>
    <n v="5"/>
    <n v="0"/>
    <n v="1"/>
    <n v="2.2000000000000002"/>
    <m/>
    <n v="3.3333333333333335"/>
    <n v="100"/>
    <n v="220.00000000000003"/>
    <n v="0"/>
  </r>
  <r>
    <x v="3"/>
    <n v="4"/>
    <n v="11"/>
    <n v="11"/>
    <n v="8.6666666666666661"/>
    <n v="5"/>
    <n v="5"/>
    <n v="9"/>
    <n v="0.8"/>
    <n v="2.2000000000000002"/>
    <n v="1.2222222222222223"/>
    <n v="6.333333333333333"/>
    <n v="80"/>
    <n v="220.00000000000003"/>
    <n v="122.22222222222223"/>
  </r>
  <r>
    <x v="4"/>
    <n v="5"/>
    <n v="13"/>
    <n v="16"/>
    <n v="11.333333333333334"/>
    <n v="5"/>
    <n v="5"/>
    <n v="9"/>
    <n v="1"/>
    <n v="2.6"/>
    <n v="1.7777777777777777"/>
    <n v="6.333333333333333"/>
    <n v="100"/>
    <n v="260"/>
    <n v="177.77777777777777"/>
  </r>
  <r>
    <x v="5"/>
    <n v="0"/>
    <n v="0"/>
    <n v="15"/>
    <n v="5"/>
    <n v="0"/>
    <n v="0"/>
    <n v="9"/>
    <m/>
    <m/>
    <n v="1.6666666666666667"/>
    <n v="3"/>
    <n v="0"/>
    <n v="0"/>
    <n v="166.66666666666669"/>
  </r>
  <r>
    <x v="6"/>
    <n v="0"/>
    <n v="0"/>
    <n v="15"/>
    <n v="5"/>
    <n v="0"/>
    <n v="0"/>
    <n v="9"/>
    <m/>
    <m/>
    <n v="1.6666666666666667"/>
    <n v="3"/>
    <n v="0"/>
    <n v="0"/>
    <n v="166.66666666666669"/>
  </r>
  <r>
    <x v="7"/>
    <n v="5"/>
    <n v="8"/>
    <n v="15"/>
    <n v="9.3333333333333339"/>
    <n v="5"/>
    <n v="6.5"/>
    <n v="9"/>
    <n v="1"/>
    <n v="1.2307692307692308"/>
    <n v="1.6666666666666667"/>
    <n v="6.833333333333333"/>
    <n v="100"/>
    <n v="123.07692307692308"/>
    <n v="166.66666666666669"/>
  </r>
  <r>
    <x v="8"/>
    <n v="0"/>
    <n v="12"/>
    <n v="15"/>
    <n v="9"/>
    <n v="5"/>
    <n v="7"/>
    <n v="9"/>
    <n v="0"/>
    <n v="1.7142857142857142"/>
    <n v="1.6666666666666667"/>
    <n v="7"/>
    <n v="0"/>
    <n v="171.42857142857142"/>
    <n v="166.66666666666669"/>
  </r>
  <r>
    <x v="9"/>
    <n v="10"/>
    <n v="15"/>
    <n v="11"/>
    <n v="12"/>
    <n v="5"/>
    <n v="7"/>
    <n v="9"/>
    <n v="2"/>
    <n v="2.1428571428571428"/>
    <n v="1.2222222222222223"/>
    <n v="7"/>
    <n v="200"/>
    <n v="214.28571428571428"/>
    <n v="122.22222222222223"/>
  </r>
  <r>
    <x v="10"/>
    <n v="7"/>
    <n v="15"/>
    <n v="0"/>
    <n v="7.333333333333333"/>
    <n v="5"/>
    <n v="7"/>
    <n v="0"/>
    <n v="1.4"/>
    <n v="2.1428571428571428"/>
    <m/>
    <n v="4"/>
    <n v="140"/>
    <n v="214.28571428571428"/>
    <n v="0"/>
  </r>
  <r>
    <x v="11"/>
    <n v="6"/>
    <n v="13"/>
    <n v="0"/>
    <n v="6.333333333333333"/>
    <n v="5"/>
    <n v="8"/>
    <n v="0"/>
    <n v="1.2"/>
    <n v="1.625"/>
    <m/>
    <n v="4.333333333333333"/>
    <n v="120"/>
    <n v="162.5"/>
    <n v="0"/>
  </r>
  <r>
    <x v="12"/>
    <n v="0"/>
    <n v="0"/>
    <n v="5"/>
    <n v="1.6666666666666667"/>
    <n v="0"/>
    <n v="0"/>
    <n v="9"/>
    <m/>
    <m/>
    <n v="0.55555555555555558"/>
    <n v="3"/>
    <n v="0"/>
    <n v="0"/>
    <n v="55.555555555555557"/>
  </r>
  <r>
    <x v="13"/>
    <n v="0"/>
    <n v="0"/>
    <n v="14"/>
    <n v="4.666666666666667"/>
    <n v="0"/>
    <n v="0"/>
    <n v="9"/>
    <m/>
    <m/>
    <n v="1.5555555555555556"/>
    <n v="3"/>
    <n v="0"/>
    <n v="0"/>
    <n v="155.55555555555557"/>
  </r>
  <r>
    <x v="14"/>
    <n v="10"/>
    <n v="0"/>
    <n v="13"/>
    <n v="7.666666666666667"/>
    <n v="5"/>
    <n v="0"/>
    <n v="9"/>
    <n v="2"/>
    <m/>
    <n v="1.4444444444444444"/>
    <n v="4.666666666666667"/>
    <n v="200"/>
    <n v="0"/>
    <n v="144.44444444444443"/>
  </r>
  <r>
    <x v="15"/>
    <n v="7"/>
    <n v="9"/>
    <n v="0"/>
    <n v="5.333333333333333"/>
    <n v="5"/>
    <n v="7"/>
    <n v="0"/>
    <n v="1.4"/>
    <n v="1.2857142857142858"/>
    <m/>
    <n v="4"/>
    <n v="140"/>
    <n v="128.57142857142858"/>
    <n v="0"/>
  </r>
  <r>
    <x v="16"/>
    <n v="1"/>
    <n v="15"/>
    <n v="0"/>
    <n v="5.333333333333333"/>
    <n v="5"/>
    <n v="7"/>
    <n v="0"/>
    <n v="0.2"/>
    <n v="2.1428571428571428"/>
    <m/>
    <n v="4"/>
    <n v="20"/>
    <n v="214.28571428571428"/>
    <n v="0"/>
  </r>
  <r>
    <x v="17"/>
    <n v="5"/>
    <n v="0"/>
    <n v="0"/>
    <n v="1.6666666666666667"/>
    <n v="5"/>
    <n v="0"/>
    <n v="0"/>
    <n v="1"/>
    <m/>
    <m/>
    <n v="1.6666666666666667"/>
    <n v="100"/>
    <n v="0"/>
    <n v="0"/>
  </r>
  <r>
    <x v="18"/>
    <n v="4"/>
    <n v="15"/>
    <n v="12"/>
    <n v="10.333333333333334"/>
    <n v="5"/>
    <n v="7"/>
    <n v="3.3333333333333335"/>
    <n v="0.8"/>
    <n v="2.1428571428571428"/>
    <n v="3.5999999999999996"/>
    <n v="5.1111111111111116"/>
    <n v="80"/>
    <n v="214.28571428571428"/>
    <n v="359.99999999999994"/>
  </r>
  <r>
    <x v="19"/>
    <n v="0"/>
    <n v="0"/>
    <n v="12"/>
    <n v="4"/>
    <n v="0"/>
    <n v="0"/>
    <n v="8.3333333333333339"/>
    <m/>
    <m/>
    <n v="1.44"/>
    <n v="2.7777777777777781"/>
    <n v="0"/>
    <n v="0"/>
    <n v="144"/>
  </r>
  <r>
    <x v="20"/>
    <n v="0"/>
    <n v="0"/>
    <n v="12"/>
    <n v="4"/>
    <n v="0"/>
    <n v="0"/>
    <n v="9"/>
    <m/>
    <m/>
    <n v="1.3333333333333333"/>
    <n v="3"/>
    <n v="0"/>
    <n v="0"/>
    <n v="133.33333333333331"/>
  </r>
  <r>
    <x v="21"/>
    <n v="4"/>
    <n v="8"/>
    <n v="10"/>
    <n v="7.333333333333333"/>
    <n v="5"/>
    <n v="7"/>
    <n v="5"/>
    <n v="0.8"/>
    <n v="1.1428571428571428"/>
    <n v="2"/>
    <n v="5.666666666666667"/>
    <n v="80"/>
    <n v="114.28571428571428"/>
    <n v="200"/>
  </r>
  <r>
    <x v="22"/>
    <n v="0"/>
    <n v="7"/>
    <n v="15"/>
    <n v="7.333333333333333"/>
    <n v="5"/>
    <n v="5"/>
    <n v="9"/>
    <n v="0"/>
    <n v="1.4"/>
    <n v="1.6666666666666667"/>
    <n v="6.333333333333333"/>
    <n v="0"/>
    <n v="140"/>
    <n v="166.66666666666669"/>
  </r>
  <r>
    <x v="23"/>
    <n v="7"/>
    <n v="13"/>
    <n v="6"/>
    <n v="8.6666666666666661"/>
    <n v="5"/>
    <n v="7"/>
    <n v="5"/>
    <n v="1.4"/>
    <n v="1.8571428571428572"/>
    <n v="1.2"/>
    <n v="5.666666666666667"/>
    <n v="140"/>
    <n v="185.71428571428572"/>
    <n v="120"/>
  </r>
  <r>
    <x v="24"/>
    <n v="3"/>
    <n v="10"/>
    <n v="4"/>
    <n v="5.666666666666667"/>
    <n v="5"/>
    <n v="7"/>
    <n v="5"/>
    <n v="0.6"/>
    <n v="1.4285714285714286"/>
    <n v="0.8"/>
    <n v="5.666666666666667"/>
    <n v="60"/>
    <n v="142.85714285714286"/>
    <n v="80"/>
  </r>
  <r>
    <x v="25"/>
    <n v="4"/>
    <n v="10"/>
    <n v="5"/>
    <n v="6.333333333333333"/>
    <n v="5"/>
    <n v="7"/>
    <n v="5"/>
    <n v="0.8"/>
    <n v="1.4285714285714286"/>
    <n v="1"/>
    <n v="5.666666666666667"/>
    <n v="80"/>
    <n v="142.85714285714286"/>
    <n v="100"/>
  </r>
  <r>
    <x v="26"/>
    <n v="0"/>
    <n v="0"/>
    <n v="5"/>
    <n v="1.6666666666666667"/>
    <n v="0"/>
    <n v="0"/>
    <n v="5"/>
    <m/>
    <m/>
    <n v="1"/>
    <n v="1.6666666666666667"/>
    <n v="0"/>
    <n v="0"/>
    <n v="100"/>
  </r>
  <r>
    <x v="27"/>
    <n v="0"/>
    <n v="0"/>
    <n v="0"/>
    <n v="0"/>
    <n v="0"/>
    <n v="0"/>
    <n v="0"/>
    <m/>
    <m/>
    <m/>
    <n v="0"/>
    <n v="0"/>
    <n v="0"/>
    <n v="0"/>
  </r>
  <r>
    <x v="28"/>
    <n v="10"/>
    <n v="13"/>
    <n v="6"/>
    <n v="9.6666666666666661"/>
    <n v="5"/>
    <n v="8"/>
    <n v="5"/>
    <n v="2"/>
    <n v="1.625"/>
    <n v="1.2"/>
    <n v="6"/>
    <n v="200"/>
    <n v="162.5"/>
    <n v="120"/>
  </r>
  <r>
    <x v="29"/>
    <n v="9"/>
    <n v="7"/>
    <n v="4"/>
    <n v="6.666666666666667"/>
    <n v="5"/>
    <n v="8"/>
    <n v="5"/>
    <n v="1.8"/>
    <n v="0.875"/>
    <n v="0.8"/>
    <n v="6"/>
    <n v="180"/>
    <n v="87.5"/>
    <n v="80"/>
  </r>
  <r>
    <x v="30"/>
    <n v="8"/>
    <n v="10"/>
    <n v="4"/>
    <n v="7.333333333333333"/>
    <n v="5"/>
    <n v="7"/>
    <n v="5"/>
    <n v="1.6"/>
    <n v="1.4285714285714286"/>
    <n v="0.8"/>
    <n v="5.666666666666667"/>
    <n v="160"/>
    <n v="142.85714285714286"/>
    <n v="80"/>
  </r>
  <r>
    <x v="31"/>
    <n v="4"/>
    <n v="10"/>
    <n v="6"/>
    <n v="6.666666666666667"/>
    <n v="9"/>
    <n v="7"/>
    <n v="5"/>
    <n v="0.44444444444444442"/>
    <n v="1.4285714285714286"/>
    <n v="1.2"/>
    <n v="7"/>
    <n v="44.444444444444443"/>
    <n v="142.85714285714286"/>
    <n v="120"/>
  </r>
  <r>
    <x v="32"/>
    <n v="3"/>
    <n v="9"/>
    <n v="2"/>
    <n v="4.666666666666667"/>
    <n v="9"/>
    <n v="9"/>
    <n v="5"/>
    <n v="0.33333333333333331"/>
    <n v="1"/>
    <n v="0.4"/>
    <n v="7.666666666666667"/>
    <n v="33.333333333333329"/>
    <n v="100"/>
    <n v="40"/>
  </r>
  <r>
    <x v="33"/>
    <n v="0"/>
    <n v="0"/>
    <n v="9"/>
    <n v="3"/>
    <n v="0"/>
    <n v="0"/>
    <n v="5"/>
    <m/>
    <m/>
    <n v="1.8"/>
    <n v="1.6666666666666667"/>
    <n v="0"/>
    <n v="0"/>
    <n v="180"/>
  </r>
  <r>
    <x v="34"/>
    <n v="0"/>
    <n v="0"/>
    <n v="6"/>
    <n v="2"/>
    <n v="0"/>
    <n v="0"/>
    <n v="5"/>
    <m/>
    <m/>
    <n v="1.2"/>
    <n v="1.6666666666666667"/>
    <n v="0"/>
    <n v="0"/>
    <n v="120"/>
  </r>
  <r>
    <x v="35"/>
    <n v="15"/>
    <n v="8"/>
    <n v="6"/>
    <n v="9.6666666666666661"/>
    <n v="9"/>
    <n v="6"/>
    <n v="5"/>
    <n v="1.6666666666666667"/>
    <n v="1.3333333333333333"/>
    <n v="1.2"/>
    <n v="6.666666666666667"/>
    <n v="166.66666666666669"/>
    <n v="133.33333333333331"/>
    <n v="120"/>
  </r>
  <r>
    <x v="36"/>
    <n v="12"/>
    <n v="12"/>
    <n v="5"/>
    <n v="9.6666666666666661"/>
    <n v="9"/>
    <n v="7"/>
    <n v="5"/>
    <n v="1.3333333333333333"/>
    <n v="1.7142857142857142"/>
    <n v="1"/>
    <n v="7"/>
    <n v="133.33333333333331"/>
    <n v="171.42857142857142"/>
    <n v="100"/>
  </r>
  <r>
    <x v="37"/>
    <n v="4"/>
    <n v="11"/>
    <n v="7"/>
    <n v="7.333333333333333"/>
    <n v="9"/>
    <n v="6"/>
    <n v="5"/>
    <n v="0.44444444444444442"/>
    <n v="1.8333333333333333"/>
    <n v="1.4"/>
    <n v="6.666666666666667"/>
    <n v="44.444444444444443"/>
    <n v="183.33333333333331"/>
    <n v="140"/>
  </r>
  <r>
    <x v="38"/>
    <n v="10"/>
    <n v="10"/>
    <n v="6"/>
    <n v="8.6666666666666661"/>
    <n v="9"/>
    <n v="6"/>
    <n v="5"/>
    <n v="1.1111111111111112"/>
    <n v="1.6666666666666667"/>
    <n v="1.2"/>
    <n v="6.666666666666667"/>
    <n v="111.11111111111111"/>
    <n v="166.66666666666669"/>
    <n v="120"/>
  </r>
  <r>
    <x v="39"/>
    <n v="11"/>
    <n v="10"/>
    <n v="5"/>
    <n v="8.6666666666666661"/>
    <n v="9"/>
    <n v="5"/>
    <n v="5"/>
    <n v="1.2222222222222223"/>
    <n v="2"/>
    <n v="1"/>
    <n v="6.333333333333333"/>
    <n v="122.22222222222223"/>
    <n v="200"/>
    <n v="100"/>
  </r>
  <r>
    <x v="40"/>
    <n v="0"/>
    <n v="0"/>
    <n v="6"/>
    <n v="2"/>
    <n v="0"/>
    <n v="0"/>
    <n v="5"/>
    <m/>
    <m/>
    <n v="1.2"/>
    <n v="1.6666666666666667"/>
    <n v="0"/>
    <n v="0"/>
    <n v="120"/>
  </r>
  <r>
    <x v="41"/>
    <n v="0"/>
    <n v="0"/>
    <n v="6"/>
    <n v="2"/>
    <n v="0"/>
    <n v="0"/>
    <n v="5"/>
    <m/>
    <m/>
    <n v="1.2"/>
    <n v="1.6666666666666667"/>
    <n v="0"/>
    <n v="0"/>
    <n v="120"/>
  </r>
  <r>
    <x v="42"/>
    <n v="5"/>
    <n v="9"/>
    <n v="5"/>
    <n v="6.333333333333333"/>
    <n v="5"/>
    <n v="6"/>
    <n v="5"/>
    <n v="1"/>
    <n v="1.5"/>
    <n v="1"/>
    <n v="5.333333333333333"/>
    <n v="100"/>
    <n v="150"/>
    <n v="100"/>
  </r>
  <r>
    <x v="43"/>
    <n v="2"/>
    <n v="13"/>
    <n v="3"/>
    <n v="6"/>
    <n v="5"/>
    <n v="6"/>
    <n v="5"/>
    <n v="0.4"/>
    <n v="2.1666666666666665"/>
    <n v="0.6"/>
    <n v="5.333333333333333"/>
    <n v="40"/>
    <n v="216.66666666666666"/>
    <n v="60"/>
  </r>
  <r>
    <x v="44"/>
    <n v="9"/>
    <n v="10"/>
    <n v="5"/>
    <n v="8"/>
    <n v="5"/>
    <n v="7"/>
    <n v="3.3333333333333335"/>
    <n v="1.8"/>
    <n v="1.4285714285714286"/>
    <n v="1.5"/>
    <n v="5.1111111111111116"/>
    <n v="180"/>
    <n v="142.85714285714286"/>
    <n v="150"/>
  </r>
  <r>
    <x v="45"/>
    <n v="14"/>
    <n v="0"/>
    <n v="4"/>
    <n v="6"/>
    <n v="6.5"/>
    <n v="0"/>
    <n v="5"/>
    <n v="2.1538461538461537"/>
    <m/>
    <n v="0.8"/>
    <n v="3.8333333333333335"/>
    <n v="215.38461538461539"/>
    <n v="0"/>
    <n v="80"/>
  </r>
  <r>
    <x v="46"/>
    <n v="1"/>
    <n v="15"/>
    <n v="6"/>
    <n v="7.333333333333333"/>
    <n v="1"/>
    <n v="7"/>
    <n v="5"/>
    <n v="1"/>
    <n v="2.1428571428571428"/>
    <n v="1.2"/>
    <n v="4.333333333333333"/>
    <n v="100"/>
    <n v="214.28571428571428"/>
    <n v="120"/>
  </r>
  <r>
    <x v="47"/>
    <n v="0"/>
    <n v="0"/>
    <n v="7"/>
    <n v="2.3333333333333335"/>
    <n v="0"/>
    <n v="0"/>
    <n v="5"/>
    <m/>
    <m/>
    <n v="1.4"/>
    <n v="1.6666666666666667"/>
    <n v="0"/>
    <n v="0"/>
    <n v="140"/>
  </r>
  <r>
    <x v="48"/>
    <n v="0"/>
    <n v="0"/>
    <n v="2"/>
    <n v="0.66666666666666663"/>
    <n v="0"/>
    <n v="0"/>
    <n v="5"/>
    <m/>
    <m/>
    <n v="0.4"/>
    <n v="1.6666666666666667"/>
    <n v="0"/>
    <n v="0"/>
    <n v="40"/>
  </r>
  <r>
    <x v="49"/>
    <n v="9"/>
    <n v="15"/>
    <n v="3"/>
    <n v="9"/>
    <n v="6"/>
    <n v="10"/>
    <n v="5"/>
    <n v="1.5"/>
    <n v="1.5"/>
    <n v="0.6"/>
    <n v="7"/>
    <n v="150"/>
    <n v="150"/>
    <n v="60"/>
  </r>
  <r>
    <x v="50"/>
    <n v="12"/>
    <n v="7"/>
    <n v="5"/>
    <n v="8"/>
    <n v="6"/>
    <n v="3"/>
    <n v="5"/>
    <n v="2"/>
    <n v="2.3333333333333335"/>
    <n v="1"/>
    <n v="4.666666666666667"/>
    <n v="200"/>
    <n v="233.33333333333334"/>
    <n v="100"/>
  </r>
  <r>
    <x v="51"/>
    <n v="3"/>
    <n v="8"/>
    <n v="6"/>
    <n v="5.666666666666667"/>
    <n v="6"/>
    <n v="4"/>
    <n v="5"/>
    <n v="0.5"/>
    <n v="2"/>
    <n v="1.2"/>
    <n v="5"/>
    <n v="50"/>
    <n v="200"/>
    <n v="120"/>
  </r>
  <r>
    <x v="52"/>
    <n v="15"/>
    <n v="10"/>
    <n v="4"/>
    <n v="9.6666666666666661"/>
    <n v="7"/>
    <n v="6"/>
    <n v="5"/>
    <n v="2.1428571428571428"/>
    <n v="1.6666666666666667"/>
    <n v="0.8"/>
    <n v="6"/>
    <n v="214.28571428571428"/>
    <n v="166.66666666666669"/>
    <n v="80"/>
  </r>
  <r>
    <x v="53"/>
    <n v="0"/>
    <n v="10"/>
    <n v="3"/>
    <n v="4.333333333333333"/>
    <n v="0"/>
    <n v="7"/>
    <n v="5"/>
    <m/>
    <n v="1.4285714285714286"/>
    <n v="0.6"/>
    <n v="4"/>
    <n v="0"/>
    <n v="142.85714285714286"/>
    <n v="60"/>
  </r>
  <r>
    <x v="54"/>
    <n v="0"/>
    <n v="0"/>
    <n v="4"/>
    <n v="1.3333333333333333"/>
    <n v="0"/>
    <n v="0"/>
    <n v="5"/>
    <m/>
    <m/>
    <n v="0.8"/>
    <n v="1.6666666666666667"/>
    <n v="0"/>
    <n v="0"/>
    <n v="80"/>
  </r>
  <r>
    <x v="55"/>
    <n v="0"/>
    <n v="0"/>
    <n v="12"/>
    <n v="4"/>
    <n v="0"/>
    <n v="0"/>
    <n v="9"/>
    <m/>
    <m/>
    <n v="1.3333333333333333"/>
    <n v="3"/>
    <n v="0"/>
    <n v="0"/>
    <n v="133.33333333333331"/>
  </r>
  <r>
    <x v="56"/>
    <n v="15"/>
    <n v="12"/>
    <n v="15"/>
    <n v="14"/>
    <n v="6"/>
    <n v="7"/>
    <n v="9"/>
    <n v="2.5"/>
    <n v="1.7142857142857142"/>
    <n v="1.6666666666666667"/>
    <n v="7.333333333333333"/>
    <n v="250"/>
    <n v="171.42857142857142"/>
    <n v="166.66666666666669"/>
  </r>
  <r>
    <x v="57"/>
    <n v="10"/>
    <n v="0"/>
    <n v="15"/>
    <n v="8.3333333333333339"/>
    <n v="6"/>
    <n v="0"/>
    <n v="9"/>
    <n v="1.6666666666666667"/>
    <m/>
    <n v="1.6666666666666667"/>
    <n v="5"/>
    <n v="166.66666666666669"/>
    <n v="0"/>
    <n v="166.66666666666669"/>
  </r>
  <r>
    <x v="58"/>
    <n v="4"/>
    <n v="10"/>
    <n v="12"/>
    <n v="8.6666666666666661"/>
    <n v="6"/>
    <n v="7"/>
    <n v="9"/>
    <n v="0.66666666666666663"/>
    <n v="1.4285714285714286"/>
    <n v="1.3333333333333333"/>
    <n v="7.333333333333333"/>
    <n v="66.666666666666657"/>
    <n v="142.85714285714286"/>
    <n v="133.33333333333331"/>
  </r>
  <r>
    <x v="59"/>
    <n v="7"/>
    <n v="9"/>
    <n v="16"/>
    <n v="10.666666666666666"/>
    <n v="5"/>
    <n v="7"/>
    <n v="9"/>
    <n v="1.4"/>
    <n v="1.2857142857142858"/>
    <n v="1.7777777777777777"/>
    <n v="7"/>
    <n v="140"/>
    <n v="128.57142857142858"/>
    <n v="177.77777777777777"/>
  </r>
  <r>
    <x v="60"/>
    <s v=" "/>
    <n v="7"/>
    <n v="15"/>
    <n v="11"/>
    <m/>
    <n v="6"/>
    <n v="8"/>
    <m/>
    <n v="1.1666666666666667"/>
    <n v="1.875"/>
    <n v="7"/>
    <m/>
    <n v="116.66666666666667"/>
    <n v="187.5"/>
  </r>
  <r>
    <x v="61"/>
    <s v=" "/>
    <s v=" "/>
    <n v="0"/>
    <n v="0"/>
    <m/>
    <m/>
    <n v="0"/>
    <m/>
    <m/>
    <m/>
    <n v="0"/>
    <m/>
    <m/>
    <n v="0"/>
  </r>
  <r>
    <x v="62"/>
    <s v=" "/>
    <s v=" "/>
    <n v="0"/>
    <n v="0"/>
    <m/>
    <m/>
    <n v="0"/>
    <m/>
    <m/>
    <m/>
    <n v="0"/>
    <m/>
    <m/>
    <n v="0"/>
  </r>
  <r>
    <x v="63"/>
    <s v=" "/>
    <s v=" "/>
    <n v="0"/>
    <n v="0"/>
    <m/>
    <m/>
    <n v="0"/>
    <m/>
    <m/>
    <m/>
    <n v="0"/>
    <m/>
    <m/>
    <n v="0"/>
  </r>
  <r>
    <x v="64"/>
    <s v=" "/>
    <s v=" "/>
    <n v="0"/>
    <n v="0"/>
    <m/>
    <m/>
    <n v="0"/>
    <m/>
    <m/>
    <m/>
    <n v="0"/>
    <m/>
    <m/>
    <n v="0"/>
  </r>
  <r>
    <x v="65"/>
    <s v=" "/>
    <s v=" "/>
    <n v="0"/>
    <n v="0"/>
    <m/>
    <m/>
    <n v="0"/>
    <m/>
    <m/>
    <m/>
    <n v="0"/>
    <m/>
    <m/>
    <n v="0"/>
  </r>
  <r>
    <x v="66"/>
    <s v=" "/>
    <s v=" "/>
    <n v="0"/>
    <n v="0"/>
    <m/>
    <m/>
    <n v="0"/>
    <m/>
    <m/>
    <m/>
    <n v="0"/>
    <m/>
    <m/>
    <n v="0"/>
  </r>
  <r>
    <x v="67"/>
    <s v=" "/>
    <s v=" "/>
    <n v="14"/>
    <n v="14"/>
    <m/>
    <m/>
    <n v="8.3333333333333339"/>
    <m/>
    <m/>
    <n v="1.68"/>
    <n v="8.3333333333333339"/>
    <m/>
    <m/>
    <n v="168"/>
  </r>
  <r>
    <x v="68"/>
    <s v=" "/>
    <s v=" "/>
    <n v="9"/>
    <n v="9"/>
    <m/>
    <m/>
    <n v="5"/>
    <m/>
    <m/>
    <n v="1.8"/>
    <n v="5"/>
    <m/>
    <m/>
    <n v="180"/>
  </r>
  <r>
    <x v="69"/>
    <s v=" "/>
    <s v=" "/>
    <n v="7"/>
    <n v="7"/>
    <m/>
    <m/>
    <n v="5"/>
    <m/>
    <m/>
    <n v="1.4"/>
    <n v="5"/>
    <m/>
    <m/>
    <n v="140"/>
  </r>
  <r>
    <x v="70"/>
    <s v=" "/>
    <s v=" "/>
    <n v="9"/>
    <n v="9"/>
    <m/>
    <m/>
    <n v="5"/>
    <m/>
    <m/>
    <n v="1.8"/>
    <n v="5"/>
    <m/>
    <m/>
    <n v="180"/>
  </r>
  <r>
    <x v="71"/>
    <s v=" "/>
    <s v=" "/>
    <n v="7"/>
    <n v="7"/>
    <m/>
    <m/>
    <n v="5"/>
    <m/>
    <m/>
    <n v="1.4"/>
    <n v="5"/>
    <m/>
    <m/>
    <n v="140"/>
  </r>
  <r>
    <x v="72"/>
    <s v=" "/>
    <s v=" "/>
    <n v="7"/>
    <n v="7"/>
    <m/>
    <m/>
    <n v="5"/>
    <m/>
    <m/>
    <n v="1.4"/>
    <n v="5"/>
    <m/>
    <m/>
    <n v="140"/>
  </r>
  <r>
    <x v="73"/>
    <s v=" "/>
    <s v=" "/>
    <n v="8"/>
    <n v="8"/>
    <m/>
    <m/>
    <n v="5"/>
    <m/>
    <m/>
    <n v="1.6"/>
    <n v="5"/>
    <m/>
    <m/>
    <n v="160"/>
  </r>
  <r>
    <x v="74"/>
    <s v=" "/>
    <s v=" "/>
    <n v="10"/>
    <n v="10"/>
    <m/>
    <m/>
    <n v="7.5"/>
    <m/>
    <m/>
    <n v="1.3333333333333333"/>
    <n v="7.5"/>
    <m/>
    <m/>
    <n v="133.33333333333331"/>
  </r>
  <r>
    <x v="75"/>
    <s v=" "/>
    <s v=" "/>
    <n v="10"/>
    <n v="10"/>
    <m/>
    <m/>
    <n v="7.5"/>
    <m/>
    <m/>
    <n v="1.3333333333333333"/>
    <n v="7.5"/>
    <m/>
    <m/>
    <n v="133.33333333333331"/>
  </r>
  <r>
    <x v="76"/>
    <s v=" "/>
    <s v=" "/>
    <n v="15"/>
    <n v="15"/>
    <m/>
    <m/>
    <n v="7.5"/>
    <m/>
    <m/>
    <n v="2"/>
    <n v="7.5"/>
    <m/>
    <m/>
    <n v="200"/>
  </r>
  <r>
    <x v="77"/>
    <s v=" "/>
    <s v=" "/>
    <n v="13"/>
    <n v="13"/>
    <m/>
    <m/>
    <n v="7.5"/>
    <m/>
    <m/>
    <n v="1.7333333333333334"/>
    <n v="7.5"/>
    <m/>
    <m/>
    <n v="173.33333333333334"/>
  </r>
  <r>
    <x v="78"/>
    <s v=" "/>
    <s v=" "/>
    <n v="12"/>
    <n v="12"/>
    <m/>
    <m/>
    <n v="7"/>
    <m/>
    <m/>
    <n v="1.7142857142857142"/>
    <n v="7"/>
    <m/>
    <m/>
    <n v="171.42857142857142"/>
  </r>
  <r>
    <x v="79"/>
    <s v=" "/>
    <s v=" "/>
    <n v="10"/>
    <n v="10"/>
    <m/>
    <m/>
    <n v="7"/>
    <m/>
    <m/>
    <n v="1.4285714285714286"/>
    <n v="7"/>
    <m/>
    <m/>
    <n v="142.85714285714286"/>
  </r>
  <r>
    <x v="80"/>
    <s v=" "/>
    <s v=" "/>
    <n v="13"/>
    <n v="13"/>
    <m/>
    <m/>
    <n v="6.5"/>
    <m/>
    <m/>
    <n v="2"/>
    <n v="6.5"/>
    <m/>
    <m/>
    <n v="200"/>
  </r>
  <r>
    <x v="81"/>
    <s v=" "/>
    <s v=" "/>
    <n v="13"/>
    <n v="13"/>
    <m/>
    <m/>
    <n v="7"/>
    <m/>
    <m/>
    <n v="1.8571428571428572"/>
    <n v="7"/>
    <m/>
    <m/>
    <n v="185.71428571428572"/>
  </r>
  <r>
    <x v="82"/>
    <s v=" "/>
    <s v=" "/>
    <n v="16"/>
    <n v="16"/>
    <m/>
    <m/>
    <n v="7"/>
    <m/>
    <m/>
    <n v="2.2857142857142856"/>
    <n v="7"/>
    <m/>
    <m/>
    <n v="228.57142857142856"/>
  </r>
  <r>
    <x v="83"/>
    <s v=" "/>
    <s v=" "/>
    <n v="15"/>
    <n v="15"/>
    <m/>
    <m/>
    <n v="7"/>
    <m/>
    <m/>
    <n v="2.1428571428571428"/>
    <n v="7"/>
    <m/>
    <m/>
    <n v="214.28571428571428"/>
  </r>
  <r>
    <x v="84"/>
    <s v=" "/>
    <s v=" "/>
    <n v="13"/>
    <n v="13"/>
    <m/>
    <m/>
    <n v="6"/>
    <m/>
    <m/>
    <n v="2.1666666666666665"/>
    <n v="6"/>
    <m/>
    <m/>
    <n v="216.66666666666666"/>
  </r>
  <r>
    <x v="85"/>
    <s v=" "/>
    <s v=" "/>
    <n v="15"/>
    <n v="15"/>
    <m/>
    <m/>
    <n v="6.5"/>
    <m/>
    <m/>
    <n v="2.3076923076923075"/>
    <n v="6.5"/>
    <m/>
    <m/>
    <n v="230.76923076923075"/>
  </r>
  <r>
    <x v="86"/>
    <s v=" "/>
    <s v=" "/>
    <n v="0"/>
    <n v="0"/>
    <m/>
    <m/>
    <n v="0"/>
    <m/>
    <m/>
    <m/>
    <n v="0"/>
    <m/>
    <m/>
    <n v="0"/>
  </r>
  <r>
    <x v="87"/>
    <s v=" "/>
    <s v=" "/>
    <n v="12"/>
    <n v="12"/>
    <m/>
    <m/>
    <n v="6"/>
    <m/>
    <m/>
    <n v="2"/>
    <n v="6"/>
    <m/>
    <m/>
    <n v="200"/>
  </r>
  <r>
    <x v="88"/>
    <s v=" "/>
    <s v=" "/>
    <n v="12"/>
    <n v="12"/>
    <m/>
    <m/>
    <n v="6"/>
    <m/>
    <m/>
    <n v="2"/>
    <n v="6"/>
    <m/>
    <m/>
    <n v="200"/>
  </r>
  <r>
    <x v="89"/>
    <s v=" "/>
    <s v=" "/>
    <n v="15"/>
    <n v="15"/>
    <m/>
    <m/>
    <n v="6.333333333333333"/>
    <m/>
    <m/>
    <n v="2.3684210526315792"/>
    <n v="6.333333333333333"/>
    <m/>
    <m/>
    <n v="236.84210526315792"/>
  </r>
  <r>
    <x v="90"/>
    <s v=" "/>
    <s v=" "/>
    <n v="23"/>
    <n v="23"/>
    <m/>
    <m/>
    <n v="3.3333333333333335"/>
    <m/>
    <m/>
    <n v="6.8999999999999995"/>
    <n v="3.3333333333333335"/>
    <m/>
    <m/>
    <n v="690"/>
  </r>
  <r>
    <x v="91"/>
    <s v=" "/>
    <s v=" "/>
    <n v="9"/>
    <n v="9"/>
    <m/>
    <m/>
    <n v="6"/>
    <m/>
    <m/>
    <n v="1.5"/>
    <n v="6"/>
    <m/>
    <m/>
    <n v="150"/>
  </r>
  <r>
    <x v="92"/>
    <s v=" "/>
    <s v=" "/>
    <n v="8"/>
    <n v="8"/>
    <m/>
    <m/>
    <n v="6"/>
    <m/>
    <m/>
    <n v="1.3333333333333333"/>
    <n v="6"/>
    <m/>
    <m/>
    <n v="133.33333333333331"/>
  </r>
  <r>
    <x v="93"/>
    <s v=" "/>
    <s v=" "/>
    <n v="10"/>
    <n v="10"/>
    <m/>
    <m/>
    <n v="5"/>
    <m/>
    <m/>
    <n v="2"/>
    <n v="5"/>
    <m/>
    <m/>
    <n v="200"/>
  </r>
  <r>
    <x v="94"/>
    <s v=" "/>
    <s v=" "/>
    <n v="13"/>
    <n v="13"/>
    <m/>
    <m/>
    <n v="6.666666666666667"/>
    <m/>
    <m/>
    <n v="1.95"/>
    <n v="6.666666666666667"/>
    <m/>
    <m/>
    <n v="195"/>
  </r>
  <r>
    <x v="95"/>
    <s v=" "/>
    <s v=" "/>
    <n v="10"/>
    <n v="10"/>
    <m/>
    <m/>
    <n v="3"/>
    <m/>
    <m/>
    <n v="3.3333333333333335"/>
    <n v="3"/>
    <m/>
    <m/>
    <n v="333.33333333333337"/>
  </r>
  <r>
    <x v="96"/>
    <s v=" "/>
    <s v=" "/>
    <n v="15"/>
    <n v="15"/>
    <m/>
    <m/>
    <n v="5"/>
    <m/>
    <m/>
    <n v="3"/>
    <n v="5"/>
    <m/>
    <m/>
    <n v="300"/>
  </r>
  <r>
    <x v="97"/>
    <s v=" "/>
    <s v=" "/>
    <n v="11"/>
    <n v="11"/>
    <m/>
    <m/>
    <n v="5"/>
    <m/>
    <m/>
    <n v="2.2000000000000002"/>
    <n v="5"/>
    <m/>
    <m/>
    <n v="220.00000000000003"/>
  </r>
  <r>
    <x v="98"/>
    <s v=" "/>
    <s v=" "/>
    <n v="11"/>
    <n v="11"/>
    <m/>
    <m/>
    <n v="5"/>
    <m/>
    <m/>
    <n v="2.2000000000000002"/>
    <n v="5"/>
    <m/>
    <m/>
    <n v="220.00000000000003"/>
  </r>
  <r>
    <x v="99"/>
    <s v=" "/>
    <s v=" "/>
    <n v="13"/>
    <n v="13"/>
    <m/>
    <m/>
    <n v="5"/>
    <m/>
    <m/>
    <n v="2.6"/>
    <n v="5"/>
    <m/>
    <m/>
    <n v="260"/>
  </r>
  <r>
    <x v="100"/>
    <s v=" "/>
    <s v=" "/>
    <n v="8"/>
    <n v="8"/>
    <m/>
    <m/>
    <n v="6.5"/>
    <m/>
    <m/>
    <n v="1.2307692307692308"/>
    <n v="6.5"/>
    <m/>
    <m/>
    <n v="123.07692307692308"/>
  </r>
  <r>
    <x v="101"/>
    <s v=" "/>
    <s v=" "/>
    <n v="12"/>
    <n v="12"/>
    <m/>
    <m/>
    <n v="7"/>
    <m/>
    <m/>
    <n v="1.7142857142857142"/>
    <n v="7"/>
    <m/>
    <m/>
    <n v="171.42857142857142"/>
  </r>
  <r>
    <x v="102"/>
    <s v=" "/>
    <s v=" "/>
    <n v="15"/>
    <n v="15"/>
    <m/>
    <m/>
    <n v="7"/>
    <m/>
    <m/>
    <n v="2.1428571428571428"/>
    <n v="7"/>
    <m/>
    <m/>
    <n v="214.28571428571428"/>
  </r>
  <r>
    <x v="103"/>
    <s v=" "/>
    <s v=" "/>
    <n v="15"/>
    <n v="15"/>
    <m/>
    <m/>
    <n v="7"/>
    <m/>
    <m/>
    <n v="2.1428571428571428"/>
    <n v="7"/>
    <m/>
    <m/>
    <n v="214.28571428571428"/>
  </r>
  <r>
    <x v="104"/>
    <s v=" "/>
    <s v=" "/>
    <n v="13"/>
    <n v="13"/>
    <m/>
    <m/>
    <n v="8"/>
    <m/>
    <m/>
    <n v="1.625"/>
    <n v="8"/>
    <m/>
    <m/>
    <n v="162.5"/>
  </r>
  <r>
    <x v="105"/>
    <s v=" "/>
    <s v=" "/>
    <n v="0"/>
    <n v="0"/>
    <m/>
    <m/>
    <n v="0"/>
    <m/>
    <m/>
    <m/>
    <n v="0"/>
    <m/>
    <m/>
    <n v="0"/>
  </r>
  <r>
    <x v="106"/>
    <s v=" "/>
    <s v=" "/>
    <n v="9"/>
    <n v="9"/>
    <m/>
    <m/>
    <n v="7"/>
    <m/>
    <m/>
    <n v="1.2857142857142858"/>
    <n v="7"/>
    <m/>
    <m/>
    <n v="128.57142857142858"/>
  </r>
  <r>
    <x v="107"/>
    <s v=" "/>
    <s v=" "/>
    <n v="15"/>
    <n v="15"/>
    <m/>
    <m/>
    <n v="7"/>
    <m/>
    <m/>
    <n v="2.1428571428571428"/>
    <n v="7"/>
    <m/>
    <m/>
    <n v="214.28571428571428"/>
  </r>
  <r>
    <x v="108"/>
    <s v=" "/>
    <s v=" "/>
    <n v="0"/>
    <n v="0"/>
    <m/>
    <m/>
    <n v="0"/>
    <m/>
    <m/>
    <m/>
    <n v="0"/>
    <m/>
    <m/>
    <n v="0"/>
  </r>
  <r>
    <x v="109"/>
    <s v=" "/>
    <s v=" "/>
    <n v="15"/>
    <n v="15"/>
    <m/>
    <m/>
    <n v="7"/>
    <m/>
    <m/>
    <n v="2.1428571428571428"/>
    <n v="7"/>
    <m/>
    <m/>
    <n v="214.28571428571428"/>
  </r>
  <r>
    <x v="110"/>
    <s v=" "/>
    <s v=" "/>
    <n v="8"/>
    <n v="8"/>
    <m/>
    <m/>
    <n v="7"/>
    <m/>
    <m/>
    <n v="1.1428571428571428"/>
    <n v="7"/>
    <m/>
    <m/>
    <n v="114.28571428571428"/>
  </r>
  <r>
    <x v="111"/>
    <s v=" "/>
    <s v=" "/>
    <n v="7"/>
    <n v="7"/>
    <m/>
    <m/>
    <n v="5"/>
    <m/>
    <m/>
    <n v="1.4"/>
    <n v="5"/>
    <m/>
    <m/>
    <n v="140"/>
  </r>
  <r>
    <x v="112"/>
    <s v=" "/>
    <s v=" "/>
    <n v="17"/>
    <n v="17"/>
    <m/>
    <m/>
    <n v="0"/>
    <m/>
    <m/>
    <m/>
    <n v="0"/>
    <m/>
    <m/>
    <n v="0"/>
  </r>
  <r>
    <x v="113"/>
    <s v=" "/>
    <s v=" "/>
    <n v="13"/>
    <n v="13"/>
    <m/>
    <m/>
    <n v="7"/>
    <m/>
    <m/>
    <n v="1.8571428571428572"/>
    <n v="7"/>
    <m/>
    <m/>
    <n v="185.71428571428572"/>
  </r>
  <r>
    <x v="114"/>
    <s v=" "/>
    <s v=" "/>
    <n v="10"/>
    <n v="10"/>
    <m/>
    <m/>
    <n v="7"/>
    <m/>
    <m/>
    <n v="1.4285714285714286"/>
    <n v="7"/>
    <m/>
    <m/>
    <n v="142.85714285714286"/>
  </r>
  <r>
    <x v="115"/>
    <s v=" "/>
    <s v=" "/>
    <n v="10"/>
    <n v="10"/>
    <m/>
    <m/>
    <n v="7"/>
    <m/>
    <m/>
    <n v="1.4285714285714286"/>
    <n v="7"/>
    <m/>
    <m/>
    <n v="142.85714285714286"/>
  </r>
  <r>
    <x v="116"/>
    <s v=" "/>
    <s v=" "/>
    <n v="13"/>
    <n v="13"/>
    <m/>
    <m/>
    <n v="8"/>
    <m/>
    <m/>
    <n v="1.625"/>
    <n v="8"/>
    <m/>
    <m/>
    <n v="162.5"/>
  </r>
  <r>
    <x v="117"/>
    <s v=" "/>
    <s v=" "/>
    <n v="7"/>
    <n v="7"/>
    <m/>
    <m/>
    <n v="8"/>
    <m/>
    <m/>
    <n v="0.875"/>
    <n v="8"/>
    <m/>
    <m/>
    <n v="87.5"/>
  </r>
  <r>
    <x v="118"/>
    <s v=" "/>
    <s v=" "/>
    <n v="10"/>
    <n v="10"/>
    <m/>
    <m/>
    <n v="7"/>
    <m/>
    <m/>
    <n v="1.4285714285714286"/>
    <n v="7"/>
    <m/>
    <m/>
    <n v="142.85714285714286"/>
  </r>
  <r>
    <x v="119"/>
    <s v=" "/>
    <s v=" "/>
    <n v="10"/>
    <n v="10"/>
    <m/>
    <m/>
    <n v="7"/>
    <m/>
    <m/>
    <n v="1.4285714285714286"/>
    <n v="7"/>
    <m/>
    <m/>
    <n v="142.85714285714286"/>
  </r>
  <r>
    <x v="120"/>
    <s v=" "/>
    <s v=" "/>
    <n v="9"/>
    <n v="9"/>
    <m/>
    <m/>
    <n v="9"/>
    <m/>
    <m/>
    <n v="1"/>
    <n v="9"/>
    <m/>
    <m/>
    <n v="100"/>
  </r>
  <r>
    <x v="121"/>
    <s v=" "/>
    <s v=" "/>
    <n v="8"/>
    <n v="8"/>
    <m/>
    <m/>
    <n v="6"/>
    <m/>
    <m/>
    <n v="1.3333333333333333"/>
    <n v="6"/>
    <m/>
    <m/>
    <n v="133.33333333333331"/>
  </r>
  <r>
    <x v="122"/>
    <s v=" "/>
    <s v=" "/>
    <n v="12"/>
    <n v="12"/>
    <m/>
    <m/>
    <n v="7"/>
    <m/>
    <m/>
    <n v="1.7142857142857142"/>
    <n v="7"/>
    <m/>
    <m/>
    <n v="171.42857142857142"/>
  </r>
  <r>
    <x v="123"/>
    <s v=" "/>
    <s v=" "/>
    <n v="11"/>
    <n v="11"/>
    <m/>
    <m/>
    <n v="5"/>
    <m/>
    <m/>
    <n v="2.2000000000000002"/>
    <n v="5"/>
    <m/>
    <m/>
    <n v="220.0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99280-EA1B-493A-A26E-61487A601C44}" name="PivotTable1" cacheId="20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outline="1" outlineData="1" multipleFieldFilters="0" chartFormat="12">
  <location ref="A3:D132" firstHeaderRow="0" firstDataRow="1" firstDataCol="1"/>
  <pivotFields count="16">
    <pivotField axis="axisRow" numFmtId="166" showAll="0" defaultSubtota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</items>
    </pivotField>
    <pivotField dataField="1" showAll="0" defaultSubtotal="0"/>
    <pivotField dataField="1" showAll="0" defaultSubtotal="0"/>
    <pivotField dataField="1" showAll="0" defaultSubtotal="0"/>
    <pivotField numFmtId="1" subtotalTop="0" showAll="0" defaultSubtotal="0"/>
    <pivotField subtotalTop="0" showAll="0" defaultSubtotal="0"/>
    <pivotField subtotalTop="0" showAll="0" defaultSubtotal="0"/>
    <pivotField numFmtId="168" subtotalTop="0" showAll="0" defaultSubtotal="0"/>
    <pivotField subtotalTop="0" showAll="0" defaultSubtotal="0"/>
    <pivotField subtotalTop="0" showAll="0" defaultSubtotal="0"/>
    <pivotField subtotalTop="0" showAll="0" defaultSubtotal="0"/>
    <pivotField numFmtId="168" subtotalTop="0" showAll="0" defaultSubtotal="0"/>
    <pivotField subtotalTop="0" showAll="0" defaultSubtotal="0"/>
    <pivotField subtotalTop="0" showAll="0" defaultSubtotal="0"/>
    <pivotField numFmtId="168" subtotalTop="0" showAll="0" defaultSubtotal="0"/>
    <pivotField axis="axisRow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15"/>
    <field x="0"/>
  </rowFields>
  <rowItems count="129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3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4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>
      <x v="5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</rowItems>
  <colFields count="1">
    <field x="-2"/>
  </colFields>
  <colItems count="3">
    <i>
      <x/>
    </i>
    <i i="1">
      <x v="1"/>
    </i>
    <i i="2">
      <x v="2"/>
    </i>
  </colItems>
  <dataFields count="3">
    <dataField name="KLM " fld="3" baseField="15" baseItem="1"/>
    <dataField name="XYZ " fld="2" baseField="15" baseItem="1"/>
    <dataField name="ABC " fld="1" baseField="15" baseItem="1"/>
  </dataFields>
  <chartFormats count="7">
    <chartFormat chart="4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2"/>
          </reference>
          <reference field="1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009AC-485A-4CA6-9B3F-8577284662D3}" name="PivotTable2" cacheId="20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outline="1" outlineData="1" multipleFieldFilters="0" chartFormat="6" rowHeaderCaption="Date">
  <location ref="A3:B132" firstHeaderRow="1" firstDataRow="1" firstDataCol="1"/>
  <pivotFields count="16">
    <pivotField axis="axisRow" numFmtId="167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showAll="0"/>
    <pivotField showAll="0"/>
    <pivotField showAll="0"/>
    <pivotField dataField="1" numFmtId="1" showAll="0"/>
    <pivotField showAll="0"/>
    <pivotField showAll="0"/>
    <pivotField numFmtId="168" showAll="0"/>
    <pivotField showAll="0"/>
    <pivotField showAll="0"/>
    <pivotField showAll="0"/>
    <pivotField numFmtId="168" showAll="0"/>
    <pivotField showAll="0"/>
    <pivotField showAll="0"/>
    <pivotField numFmtId="168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5"/>
    <field x="0"/>
  </rowFields>
  <rowItems count="129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3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4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>
      <x v="5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</rowItems>
  <colItems count="1">
    <i/>
  </colItems>
  <dataFields count="1">
    <dataField name="Average Leads" fld="4" baseField="0" baseItem="0" numFmtId="1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741CDF-9271-43CE-B0D7-FB15441FB02E}" name="PivotTable2" cacheId="2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5">
  <location ref="A3:C4" firstHeaderRow="0" firstDataRow="1" firstDataCol="0"/>
  <pivotFields count="16">
    <pivotField numFmtId="166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dataField="1" showAll="0"/>
    <pivotField dataField="1" showAll="0"/>
    <pivotField dataField="1" showAll="0"/>
    <pivotField numFmtId="1" showAll="0"/>
    <pivotField showAll="0"/>
    <pivotField showAll="0"/>
    <pivotField numFmtId="168" showAll="0"/>
    <pivotField showAll="0"/>
    <pivotField showAll="0"/>
    <pivotField showAll="0"/>
    <pivotField numFmtId="168" showAll="0"/>
    <pivotField showAll="0"/>
    <pivotField showAll="0"/>
    <pivotField numFmtId="168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KLM " fld="3" baseField="0" baseItem="1"/>
    <dataField name="XYZ " fld="2" baseField="0" baseItem="1"/>
    <dataField name="ABC " fld="1" baseField="0" baseItem="2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4F761-88C4-4356-B075-C3290B6601F7}" name="PivotTable3" cacheId="2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7">
  <location ref="A3:C4" firstHeaderRow="0" firstDataRow="1" firstDataCol="0"/>
  <pivotFields count="16">
    <pivotField numFmtId="166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showAll="0"/>
    <pivotField showAll="0"/>
    <pivotField showAll="0"/>
    <pivotField numFmtId="1" showAll="0"/>
    <pivotField dataField="1" showAll="0"/>
    <pivotField dataField="1" showAll="0"/>
    <pivotField dataField="1" numFmtId="168" showAll="0"/>
    <pivotField showAll="0"/>
    <pivotField showAll="0"/>
    <pivotField showAll="0"/>
    <pivotField numFmtId="168" showAll="0"/>
    <pivotField showAll="0"/>
    <pivotField showAll="0"/>
    <pivotField numFmtId="168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KLM " fld="7" subtotal="average" baseField="0" baseItem="1" numFmtId="168"/>
    <dataField name="XYZ " fld="6" subtotal="average" baseField="0" baseItem="1" numFmtId="168"/>
    <dataField name="ABC " fld="5" subtotal="average" baseField="0" baseItem="2" numFmtId="168"/>
  </dataFields>
  <chartFormats count="6">
    <chartFormat chart="1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FE76B-040D-46F3-9753-866619F534AC}" name="PivotTable6" cacheId="20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outline="1" outlineData="1" multipleFieldFilters="0" chartFormat="9">
  <location ref="A3:E8" firstHeaderRow="0" firstDataRow="1" firstDataCol="1"/>
  <pivotFields count="16">
    <pivotField numFmtId="166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dataField="1" showAll="0"/>
    <pivotField dataField="1" showAll="0"/>
    <pivotField dataField="1" showAll="0"/>
    <pivotField numFmtId="1" showAll="0"/>
    <pivotField showAll="0"/>
    <pivotField showAll="0"/>
    <pivotField numFmtId="168" showAll="0"/>
    <pivotField showAll="0"/>
    <pivotField showAll="0"/>
    <pivotField showAll="0"/>
    <pivotField dataField="1" numFmtId="168" showAll="0"/>
    <pivotField showAll="0"/>
    <pivotField showAll="0"/>
    <pivotField numFmtId="168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5"/>
  </rowFields>
  <rowItems count="5">
    <i>
      <x v="1"/>
    </i>
    <i>
      <x v="2"/>
    </i>
    <i>
      <x v="3"/>
    </i>
    <i>
      <x v="4"/>
    </i>
    <i>
      <x v="5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g. Hours" fld="11" subtotal="average" baseField="12" baseItem="1"/>
    <dataField name="KLM " fld="3" subtotal="average" baseField="12" baseItem="1"/>
    <dataField name="XYZ " fld="2" subtotal="average" baseField="12" baseItem="1"/>
    <dataField name="ABC " fld="1" subtotal="average" baseField="12" baseItem="1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CBA19-0A94-49A8-8D3B-E0DD5277AAE7}" name="PivotTable2" cacheId="2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5">
  <location ref="A3:C4" firstHeaderRow="0" firstDataRow="1" firstDataCol="0"/>
  <pivotFields count="16">
    <pivotField numFmtId="166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showAll="0"/>
    <pivotField showAll="0"/>
    <pivotField showAll="0"/>
    <pivotField numFmtId="1" showAll="0"/>
    <pivotField showAll="0"/>
    <pivotField showAll="0"/>
    <pivotField numFmtId="168" showAll="0"/>
    <pivotField dataField="1" showAll="0"/>
    <pivotField dataField="1" showAll="0"/>
    <pivotField dataField="1" showAll="0"/>
    <pivotField numFmtId="168" showAll="0"/>
    <pivotField showAll="0"/>
    <pivotField showAll="0"/>
    <pivotField numFmtId="168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XYZ " fld="9" subtotal="average" baseField="0" baseItem="1" numFmtId="2"/>
    <dataField name="KLM " fld="10" subtotal="average" baseField="0" baseItem="1" numFmtId="2"/>
    <dataField name="ABC " fld="8" subtotal="average" baseField="0" baseItem="2" numFmtId="2"/>
  </dataFields>
  <chartFormats count="6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19875-7F9E-4A5D-99B9-9B7C09E45499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127" firstHeaderRow="1" firstDataRow="1" firstDataCol="1"/>
  <pivotFields count="16">
    <pivotField axis="axisRow" compact="0" numFmtId="166" outline="0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compact="0" outline="0" showAll="0"/>
    <pivotField dataField="1"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numFmtId="168" outline="0" showAll="0"/>
    <pivotField compact="0" outline="0" showAll="0"/>
    <pivotField compact="0" outline="0" showAll="0"/>
    <pivotField compact="0" outline="0" showAll="0"/>
    <pivotField compact="0" numFmtId="168" outline="0" showAll="0"/>
    <pivotField compact="0" outline="0" showAll="0"/>
    <pivotField compact="0" outline="0" showAll="0"/>
    <pivotField compact="0" numFmtId="168" outline="0" showAl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0"/>
  </rowFields>
  <rowItems count="1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 t="grand">
      <x/>
    </i>
  </rowItems>
  <colItems count="1">
    <i/>
  </colItems>
  <dataFields count="1">
    <dataField name="Sum of XYZ" fld="2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C114AC-5366-4B3F-BA55-A96CFC226C70}" name="Table6" displayName="Table6" ref="A1:O125" totalsRowShown="0" headerRowDxfId="36">
  <autoFilter ref="A1:O125" xr:uid="{84C114AC-5366-4B3F-BA55-A96CFC226C70}"/>
  <sortState xmlns:xlrd2="http://schemas.microsoft.com/office/spreadsheetml/2017/richdata2" ref="A2:D125">
    <sortCondition ref="A1:A125"/>
  </sortState>
  <tableColumns count="15">
    <tableColumn id="1" xr3:uid="{5DBAE987-1116-4D1F-BE4D-2197ED946ADD}" name="Date" dataDxfId="35" totalsRowDxfId="34"/>
    <tableColumn id="2" xr3:uid="{60535BBF-3BB5-473C-845A-92A0D7FD6701}" name="ABC"/>
    <tableColumn id="3" xr3:uid="{FDE1E6AB-3D0A-42B4-A3E2-76691C58BC62}" name="XYZ"/>
    <tableColumn id="4" xr3:uid="{E66B535A-F936-46CA-8A1A-71762326764D}" name="KLM"/>
    <tableColumn id="5" xr3:uid="{910A9B32-EDF4-4729-A839-D02CE8C23A79}" name="Avg. Leads Per Day" dataDxfId="33" totalsRowDxfId="32"/>
    <tableColumn id="6" xr3:uid="{287870EC-9818-49BE-AEE1-F5EA068627A1}" name="ABC HOURS" dataDxfId="31" totalsRowDxfId="30"/>
    <tableColumn id="8" xr3:uid="{0577F31E-BE73-4CBD-A428-1C296B80D803}" name="XYZ HOURS" dataDxfId="29" totalsRowDxfId="28"/>
    <tableColumn id="9" xr3:uid="{645899CF-6A42-44F9-A655-04A1D3409A13}" name="KLM Hours" dataDxfId="27" totalsRowDxfId="26"/>
    <tableColumn id="7" xr3:uid="{ADBD76A2-9B02-4CB3-882C-E0E333E47A38}" name="ABC Lead Per Hour" dataDxfId="25" totalsRowDxfId="24"/>
    <tableColumn id="10" xr3:uid="{A2885D71-01DB-437A-801E-EBCEDD0DEA0F}" name="XYZ Lead Per Hour" dataDxfId="23" totalsRowDxfId="22"/>
    <tableColumn id="11" xr3:uid="{6ACEDA57-6627-44ED-9996-795C19068D5B}" name="KLM Lead Per Hour" dataDxfId="21" totalsRowDxfId="20"/>
    <tableColumn id="12" xr3:uid="{4C6D2B4B-2068-410E-8BAB-CA6D124C45C4}" name="Avg Time Spent per Day" dataDxfId="19" totalsRowDxfId="18">
      <calculatedColumnFormula>AVERAGE(Table6[[#This Row],[ABC HOURS]],Table6[[#This Row],[XYZ HOURS]],Table6[[#This Row],[KLM Hours]])</calculatedColumnFormula>
    </tableColumn>
    <tableColumn id="13" xr3:uid="{C49F0920-46D2-41FF-9A5D-BB8EB0F1BC02}" name="ABC Conversion rate" dataDxfId="17">
      <calculatedColumnFormula>Table6[[#This Row],[ABC Lead Per Hour]]*100</calculatedColumnFormula>
    </tableColumn>
    <tableColumn id="14" xr3:uid="{4D1667EC-E970-43BF-BDA4-22BF32A4EF4F}" name="XYZ Conversion rate" dataDxfId="16">
      <calculatedColumnFormula>Table6[[#This Row],[XYZ Lead Per Hour]]*100</calculatedColumnFormula>
    </tableColumn>
    <tableColumn id="15" xr3:uid="{5B0CE2CE-EF71-474D-8228-51C2CBA67BDE}" name="KLM Conversion rate" dataDxfId="15">
      <calculatedColumnFormula>Table6[[#This Row],[KLM Lead Per Hour]]*100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2E02B4-3271-48E6-AE64-C9D32B807A2F}" name="Table1" displayName="Table1" ref="A1:C125" totalsRowShown="0" headerRowDxfId="14">
  <autoFilter ref="A1:C125" xr:uid="{5B2E02B4-3271-48E6-AE64-C9D32B807A2F}">
    <filterColumn colId="1">
      <customFilters>
        <customFilter operator="notEqual" val=" "/>
      </customFilters>
    </filterColumn>
  </autoFilter>
  <sortState xmlns:xlrd2="http://schemas.microsoft.com/office/spreadsheetml/2017/richdata2" ref="A2:C110">
    <sortCondition ref="A1:A77"/>
  </sortState>
  <tableColumns count="3">
    <tableColumn id="1" xr3:uid="{7EE63032-F591-4C04-B85D-0B9AE9E87919}" name="Date" dataDxfId="13"/>
    <tableColumn id="2" xr3:uid="{1EBF5A9F-57D2-49BF-9588-519B61AA4B93}" name="No of Leads" dataDxfId="12"/>
    <tableColumn id="3" xr3:uid="{D08D3DB9-4B1F-4517-ABA9-922F9E364AC4}" name="Time Spent on LG (in mins)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0B6CA8-64B1-4E90-AC92-9454E5A0C37E}" name="Table2" displayName="Table2" ref="A1:D62" totalsRowShown="0" headerRowDxfId="10">
  <autoFilter ref="A1:D62" xr:uid="{DD0B6CA8-64B1-4E90-AC92-9454E5A0C37E}"/>
  <tableColumns count="4">
    <tableColumn id="1" xr3:uid="{A199DE70-6871-4CC7-9DEA-9A8FF79BD136}" name="Date" dataDxfId="9"/>
    <tableColumn id="2" xr3:uid="{37781F1E-6A8E-4E84-A26D-ABBA76725B64}" name="No of Leads" dataDxfId="8"/>
    <tableColumn id="3" xr3:uid="{1309F84B-9F44-4B0C-AF2B-4F5A25218D26}" name="Time Spent on LG (in mins)" dataDxfId="7"/>
    <tableColumn id="4" xr3:uid="{6F8318BA-4C8C-4652-A028-3EC8D62534E4}" name="HOURS" dataDxfId="6">
      <calculatedColumnFormula>Table2[[#This Row],[Time Spent on LG (in mins)]]/60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2B8017-02EC-4C36-9EDE-0897F8EA8248}" name="Table3" displayName="Table3" ref="A1:C125" totalsRowShown="0" headerRowDxfId="5">
  <autoFilter ref="A1:C125" xr:uid="{522B8017-02EC-4C36-9EDE-0897F8EA8248}">
    <filterColumn colId="1">
      <customFilters>
        <customFilter operator="notEqual" val=" "/>
      </customFilters>
    </filterColumn>
  </autoFilter>
  <tableColumns count="3">
    <tableColumn id="1" xr3:uid="{351FA634-BD9A-406B-81A2-81B0BDD48A0B}" name="Date" dataDxfId="4"/>
    <tableColumn id="2" xr3:uid="{21B8E4CC-0430-495F-8428-85F2F732D6DD}" name="No of Leads" dataDxfId="3"/>
    <tableColumn id="3" xr3:uid="{4667E10D-AD6E-4B96-9850-9DB8B801EEC2}" name="Time Spent on LG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1C8C9365-74A2-4F4D-9A1F-91E6001796EE}" sourceName="Date">
  <pivotTables>
    <pivotTable tabId="7" name="PivotTable1"/>
    <pivotTable tabId="10" name="PivotTable2"/>
    <pivotTable tabId="12" name="PivotTable2"/>
    <pivotTable tabId="14" name="PivotTable3"/>
    <pivotTable tabId="17" name="PivotTable6"/>
    <pivotTable tabId="31" name="PivotTable2"/>
  </pivotTables>
  <state minimalRefreshVersion="6" lastRefreshVersion="6" pivotCacheId="1823101868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3323F8BE-BDAE-4688-90E1-DA7F29AB1B25}" cache="NativeTimeline_Date" caption="Date" level="2" selectionLevel="2" scrollPosition="2023-01-01T00:00:00"/>
  <timeline name="Date 3" xr10:uid="{257D2E38-6900-4DB1-8820-34D8E3821CD3}" cache="NativeTimeline_Date" caption="Date" level="3" selectionLevel="3" scrollPosition="2023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1" xr10:uid="{5AA581B4-110B-4E47-8F47-88ADD9ECBB30}" cache="NativeTimeline_Date" caption="Date" level="3" selectionLevel="3" scrollPosition="2023-01-12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11/relationships/timeline" Target="../timelines/timeline2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C136-DAE8-4038-B79B-256907FDC21A}">
  <dimension ref="A2:D132"/>
  <sheetViews>
    <sheetView zoomScale="85" zoomScaleNormal="85" workbookViewId="0">
      <selection activeCell="B18" sqref="B18"/>
    </sheetView>
  </sheetViews>
  <sheetFormatPr defaultRowHeight="12.5"/>
  <cols>
    <col min="1" max="1" width="13.7265625" bestFit="1" customWidth="1"/>
    <col min="2" max="2" width="5.26953125" bestFit="1" customWidth="1"/>
    <col min="3" max="3" width="4.7265625" bestFit="1" customWidth="1"/>
    <col min="4" max="4" width="5.1796875" bestFit="1" customWidth="1"/>
    <col min="5" max="5" width="12.1796875" bestFit="1" customWidth="1"/>
    <col min="6" max="6" width="12.54296875" bestFit="1" customWidth="1"/>
    <col min="7" max="7" width="12.1796875" bestFit="1" customWidth="1"/>
    <col min="8" max="8" width="12.54296875" bestFit="1" customWidth="1"/>
    <col min="9" max="9" width="12.1796875" bestFit="1" customWidth="1"/>
    <col min="10" max="10" width="12.54296875" bestFit="1" customWidth="1"/>
    <col min="11" max="11" width="12.1796875" bestFit="1" customWidth="1"/>
    <col min="12" max="12" width="12.54296875" bestFit="1" customWidth="1"/>
    <col min="13" max="13" width="12.1796875" bestFit="1" customWidth="1"/>
    <col min="14" max="14" width="12.54296875" bestFit="1" customWidth="1"/>
    <col min="15" max="15" width="12.1796875" bestFit="1" customWidth="1"/>
    <col min="16" max="16" width="12.54296875" bestFit="1" customWidth="1"/>
    <col min="17" max="17" width="12.1796875" bestFit="1" customWidth="1"/>
    <col min="18" max="18" width="12.54296875" bestFit="1" customWidth="1"/>
    <col min="19" max="19" width="12.1796875" bestFit="1" customWidth="1"/>
    <col min="20" max="20" width="12.54296875" bestFit="1" customWidth="1"/>
    <col min="21" max="21" width="12.1796875" bestFit="1" customWidth="1"/>
    <col min="22" max="22" width="12.54296875" bestFit="1" customWidth="1"/>
    <col min="23" max="23" width="12.1796875" bestFit="1" customWidth="1"/>
    <col min="24" max="24" width="12.54296875" bestFit="1" customWidth="1"/>
    <col min="25" max="25" width="12.1796875" bestFit="1" customWidth="1"/>
    <col min="26" max="26" width="12.54296875" bestFit="1" customWidth="1"/>
    <col min="27" max="27" width="12.1796875" bestFit="1" customWidth="1"/>
    <col min="28" max="28" width="12.54296875" bestFit="1" customWidth="1"/>
    <col min="29" max="29" width="12.1796875" bestFit="1" customWidth="1"/>
    <col min="30" max="30" width="12.54296875" bestFit="1" customWidth="1"/>
    <col min="31" max="31" width="12.1796875" bestFit="1" customWidth="1"/>
    <col min="32" max="32" width="12.54296875" bestFit="1" customWidth="1"/>
    <col min="33" max="33" width="12.1796875" bestFit="1" customWidth="1"/>
    <col min="34" max="34" width="12.54296875" bestFit="1" customWidth="1"/>
    <col min="35" max="35" width="12.1796875" bestFit="1" customWidth="1"/>
    <col min="36" max="36" width="12.54296875" bestFit="1" customWidth="1"/>
    <col min="37" max="37" width="12.1796875" bestFit="1" customWidth="1"/>
    <col min="38" max="38" width="17.6328125" bestFit="1" customWidth="1"/>
    <col min="39" max="39" width="17.26953125" bestFit="1" customWidth="1"/>
    <col min="40" max="40" width="4.453125" bestFit="1" customWidth="1"/>
    <col min="41" max="42" width="1.81640625" bestFit="1" customWidth="1"/>
    <col min="43" max="43" width="2.81640625" bestFit="1" customWidth="1"/>
    <col min="44" max="44" width="7.7265625" bestFit="1" customWidth="1"/>
    <col min="45" max="45" width="4.453125" bestFit="1" customWidth="1"/>
    <col min="46" max="48" width="1.81640625" bestFit="1" customWidth="1"/>
    <col min="49" max="50" width="2.81640625" bestFit="1" customWidth="1"/>
    <col min="51" max="51" width="7.7265625" bestFit="1" customWidth="1"/>
    <col min="52" max="52" width="3" bestFit="1" customWidth="1"/>
    <col min="53" max="55" width="1.81640625" bestFit="1" customWidth="1"/>
    <col min="56" max="64" width="2.81640625" bestFit="1" customWidth="1"/>
    <col min="65" max="65" width="6.26953125" bestFit="1" customWidth="1"/>
    <col min="66" max="66" width="11.08984375" bestFit="1" customWidth="1"/>
    <col min="67" max="67" width="7.7265625" bestFit="1" customWidth="1"/>
    <col min="68" max="68" width="4.453125" bestFit="1" customWidth="1"/>
    <col min="69" max="69" width="7.7265625" bestFit="1" customWidth="1"/>
    <col min="70" max="70" width="6.7265625" bestFit="1" customWidth="1"/>
    <col min="71" max="71" width="4.453125" bestFit="1" customWidth="1"/>
    <col min="72" max="72" width="7.7265625" bestFit="1" customWidth="1"/>
    <col min="73" max="73" width="6.7265625" bestFit="1" customWidth="1"/>
    <col min="74" max="74" width="3.453125" bestFit="1" customWidth="1"/>
    <col min="75" max="75" width="6.7265625" bestFit="1" customWidth="1"/>
    <col min="76" max="76" width="4.453125" bestFit="1" customWidth="1"/>
    <col min="77" max="77" width="7.7265625" bestFit="1" customWidth="1"/>
    <col min="78" max="78" width="4.453125" bestFit="1" customWidth="1"/>
    <col min="79" max="79" width="7.7265625" bestFit="1" customWidth="1"/>
    <col min="80" max="80" width="6.7265625" bestFit="1" customWidth="1"/>
    <col min="81" max="81" width="4.453125" bestFit="1" customWidth="1"/>
    <col min="82" max="82" width="2.81640625" bestFit="1" customWidth="1"/>
    <col min="83" max="83" width="6.7265625" bestFit="1" customWidth="1"/>
    <col min="84" max="84" width="4.453125" bestFit="1" customWidth="1"/>
    <col min="85" max="85" width="7.7265625" bestFit="1" customWidth="1"/>
    <col min="86" max="86" width="4.453125" bestFit="1" customWidth="1"/>
    <col min="87" max="87" width="7.7265625" bestFit="1" customWidth="1"/>
    <col min="88" max="88" width="4.453125" bestFit="1" customWidth="1"/>
    <col min="89" max="90" width="7.7265625" bestFit="1" customWidth="1"/>
    <col min="91" max="91" width="4.453125" bestFit="1" customWidth="1"/>
    <col min="92" max="93" width="7.7265625" bestFit="1" customWidth="1"/>
    <col min="94" max="94" width="4.453125" bestFit="1" customWidth="1"/>
    <col min="95" max="95" width="6.7265625" bestFit="1" customWidth="1"/>
    <col min="96" max="96" width="4.453125" bestFit="1" customWidth="1"/>
    <col min="97" max="98" width="7.7265625" bestFit="1" customWidth="1"/>
    <col min="99" max="99" width="4.453125" bestFit="1" customWidth="1"/>
    <col min="100" max="100" width="6.7265625" bestFit="1" customWidth="1"/>
    <col min="101" max="101" width="7.7265625" bestFit="1" customWidth="1"/>
    <col min="102" max="102" width="4.453125" bestFit="1" customWidth="1"/>
    <col min="103" max="103" width="6.7265625" bestFit="1" customWidth="1"/>
    <col min="104" max="104" width="4.453125" bestFit="1" customWidth="1"/>
    <col min="105" max="105" width="7.7265625" bestFit="1" customWidth="1"/>
    <col min="106" max="106" width="4.453125" bestFit="1" customWidth="1"/>
    <col min="107" max="108" width="7.7265625" bestFit="1" customWidth="1"/>
    <col min="109" max="109" width="3.453125" bestFit="1" customWidth="1"/>
    <col min="110" max="110" width="6.7265625" bestFit="1" customWidth="1"/>
    <col min="111" max="111" width="3" bestFit="1" customWidth="1"/>
    <col min="112" max="114" width="1.81640625" bestFit="1" customWidth="1"/>
    <col min="115" max="123" width="2.81640625" bestFit="1" customWidth="1"/>
    <col min="124" max="125" width="6.26953125" bestFit="1" customWidth="1"/>
    <col min="126" max="126" width="11.08984375" bestFit="1" customWidth="1"/>
  </cols>
  <sheetData>
    <row r="2" spans="1:4">
      <c r="B2" t="b">
        <v>0</v>
      </c>
    </row>
    <row r="3" spans="1:4">
      <c r="A3" s="12" t="s">
        <v>8</v>
      </c>
      <c r="B3" t="s">
        <v>19</v>
      </c>
      <c r="C3" t="s">
        <v>20</v>
      </c>
      <c r="D3" t="s">
        <v>21</v>
      </c>
    </row>
    <row r="4" spans="1:4">
      <c r="A4" s="13" t="s">
        <v>23</v>
      </c>
      <c r="B4" s="20"/>
      <c r="C4" s="20"/>
      <c r="D4" s="20"/>
    </row>
    <row r="5" spans="1:4">
      <c r="A5" s="16">
        <v>44935</v>
      </c>
      <c r="B5" s="20">
        <v>6</v>
      </c>
      <c r="C5" s="20">
        <v>10</v>
      </c>
      <c r="D5" s="20">
        <v>2</v>
      </c>
    </row>
    <row r="6" spans="1:4">
      <c r="A6" s="16">
        <v>44936</v>
      </c>
      <c r="B6" s="20">
        <v>9</v>
      </c>
      <c r="C6" s="20">
        <v>15</v>
      </c>
      <c r="D6" s="20">
        <v>1</v>
      </c>
    </row>
    <row r="7" spans="1:4">
      <c r="A7" s="16">
        <v>44937</v>
      </c>
      <c r="B7" s="20">
        <v>0</v>
      </c>
      <c r="C7" s="20">
        <v>11</v>
      </c>
      <c r="D7" s="20">
        <v>5</v>
      </c>
    </row>
    <row r="8" spans="1:4">
      <c r="A8" s="16">
        <v>44938</v>
      </c>
      <c r="B8" s="20">
        <v>11</v>
      </c>
      <c r="C8" s="20">
        <v>11</v>
      </c>
      <c r="D8" s="20">
        <v>4</v>
      </c>
    </row>
    <row r="9" spans="1:4">
      <c r="A9" s="16">
        <v>44939</v>
      </c>
      <c r="B9" s="20">
        <v>16</v>
      </c>
      <c r="C9" s="20">
        <v>13</v>
      </c>
      <c r="D9" s="20">
        <v>5</v>
      </c>
    </row>
    <row r="10" spans="1:4">
      <c r="A10" s="16">
        <v>44940</v>
      </c>
      <c r="B10" s="20">
        <v>15</v>
      </c>
      <c r="C10" s="20">
        <v>0</v>
      </c>
      <c r="D10" s="20">
        <v>0</v>
      </c>
    </row>
    <row r="11" spans="1:4">
      <c r="A11" s="16">
        <v>44941</v>
      </c>
      <c r="B11" s="20">
        <v>15</v>
      </c>
      <c r="C11" s="20">
        <v>0</v>
      </c>
      <c r="D11" s="20">
        <v>0</v>
      </c>
    </row>
    <row r="12" spans="1:4">
      <c r="A12" s="16">
        <v>44942</v>
      </c>
      <c r="B12" s="20">
        <v>15</v>
      </c>
      <c r="C12" s="20">
        <v>8</v>
      </c>
      <c r="D12" s="20">
        <v>5</v>
      </c>
    </row>
    <row r="13" spans="1:4">
      <c r="A13" s="16">
        <v>44943</v>
      </c>
      <c r="B13" s="20">
        <v>15</v>
      </c>
      <c r="C13" s="20">
        <v>12</v>
      </c>
      <c r="D13" s="20">
        <v>0</v>
      </c>
    </row>
    <row r="14" spans="1:4">
      <c r="A14" s="16">
        <v>44944</v>
      </c>
      <c r="B14" s="20">
        <v>11</v>
      </c>
      <c r="C14" s="20">
        <v>15</v>
      </c>
      <c r="D14" s="20">
        <v>10</v>
      </c>
    </row>
    <row r="15" spans="1:4">
      <c r="A15" s="16">
        <v>44945</v>
      </c>
      <c r="B15" s="20">
        <v>0</v>
      </c>
      <c r="C15" s="20">
        <v>15</v>
      </c>
      <c r="D15" s="20">
        <v>7</v>
      </c>
    </row>
    <row r="16" spans="1:4">
      <c r="A16" s="16">
        <v>44946</v>
      </c>
      <c r="B16" s="20">
        <v>0</v>
      </c>
      <c r="C16" s="20">
        <v>13</v>
      </c>
      <c r="D16" s="20">
        <v>6</v>
      </c>
    </row>
    <row r="17" spans="1:4">
      <c r="A17" s="16">
        <v>44947</v>
      </c>
      <c r="B17" s="20">
        <v>5</v>
      </c>
      <c r="C17" s="20">
        <v>0</v>
      </c>
      <c r="D17" s="20">
        <v>0</v>
      </c>
    </row>
    <row r="18" spans="1:4">
      <c r="A18" s="16">
        <v>44948</v>
      </c>
      <c r="B18" s="20">
        <v>14</v>
      </c>
      <c r="C18" s="20">
        <v>0</v>
      </c>
      <c r="D18" s="20">
        <v>0</v>
      </c>
    </row>
    <row r="19" spans="1:4">
      <c r="A19" s="16">
        <v>44949</v>
      </c>
      <c r="B19" s="20">
        <v>13</v>
      </c>
      <c r="C19" s="20">
        <v>0</v>
      </c>
      <c r="D19" s="20">
        <v>10</v>
      </c>
    </row>
    <row r="20" spans="1:4">
      <c r="A20" s="16">
        <v>44950</v>
      </c>
      <c r="B20" s="20">
        <v>0</v>
      </c>
      <c r="C20" s="20">
        <v>9</v>
      </c>
      <c r="D20" s="20">
        <v>7</v>
      </c>
    </row>
    <row r="21" spans="1:4">
      <c r="A21" s="16">
        <v>44951</v>
      </c>
      <c r="B21" s="20">
        <v>0</v>
      </c>
      <c r="C21" s="20">
        <v>15</v>
      </c>
      <c r="D21" s="20">
        <v>1</v>
      </c>
    </row>
    <row r="22" spans="1:4">
      <c r="A22" s="16">
        <v>44952</v>
      </c>
      <c r="B22" s="20">
        <v>0</v>
      </c>
      <c r="C22" s="20">
        <v>0</v>
      </c>
      <c r="D22" s="20">
        <v>5</v>
      </c>
    </row>
    <row r="23" spans="1:4">
      <c r="A23" s="16">
        <v>44953</v>
      </c>
      <c r="B23" s="20">
        <v>12</v>
      </c>
      <c r="C23" s="20">
        <v>15</v>
      </c>
      <c r="D23" s="20">
        <v>4</v>
      </c>
    </row>
    <row r="24" spans="1:4">
      <c r="A24" s="16">
        <v>44954</v>
      </c>
      <c r="B24" s="20">
        <v>12</v>
      </c>
      <c r="C24" s="20">
        <v>0</v>
      </c>
      <c r="D24" s="20">
        <v>0</v>
      </c>
    </row>
    <row r="25" spans="1:4">
      <c r="A25" s="16">
        <v>44955</v>
      </c>
      <c r="B25" s="20">
        <v>12</v>
      </c>
      <c r="C25" s="20">
        <v>0</v>
      </c>
      <c r="D25" s="20">
        <v>0</v>
      </c>
    </row>
    <row r="26" spans="1:4">
      <c r="A26" s="16">
        <v>44956</v>
      </c>
      <c r="B26" s="20">
        <v>10</v>
      </c>
      <c r="C26" s="20">
        <v>8</v>
      </c>
      <c r="D26" s="20">
        <v>4</v>
      </c>
    </row>
    <row r="27" spans="1:4">
      <c r="A27" s="16">
        <v>44957</v>
      </c>
      <c r="B27" s="20">
        <v>15</v>
      </c>
      <c r="C27" s="20">
        <v>7</v>
      </c>
      <c r="D27" s="20">
        <v>0</v>
      </c>
    </row>
    <row r="28" spans="1:4">
      <c r="A28" s="13" t="s">
        <v>24</v>
      </c>
      <c r="B28" s="20"/>
      <c r="C28" s="20"/>
      <c r="D28" s="20"/>
    </row>
    <row r="29" spans="1:4">
      <c r="A29" s="16">
        <v>44958</v>
      </c>
      <c r="B29" s="20">
        <v>6</v>
      </c>
      <c r="C29" s="20">
        <v>13</v>
      </c>
      <c r="D29" s="20">
        <v>7</v>
      </c>
    </row>
    <row r="30" spans="1:4">
      <c r="A30" s="16">
        <v>44959</v>
      </c>
      <c r="B30" s="20">
        <v>4</v>
      </c>
      <c r="C30" s="20">
        <v>10</v>
      </c>
      <c r="D30" s="20">
        <v>3</v>
      </c>
    </row>
    <row r="31" spans="1:4">
      <c r="A31" s="16">
        <v>44960</v>
      </c>
      <c r="B31" s="20">
        <v>5</v>
      </c>
      <c r="C31" s="20">
        <v>10</v>
      </c>
      <c r="D31" s="20">
        <v>4</v>
      </c>
    </row>
    <row r="32" spans="1:4">
      <c r="A32" s="16">
        <v>44961</v>
      </c>
      <c r="B32" s="20">
        <v>5</v>
      </c>
      <c r="C32" s="20">
        <v>0</v>
      </c>
      <c r="D32" s="20">
        <v>0</v>
      </c>
    </row>
    <row r="33" spans="1:4">
      <c r="A33" s="16">
        <v>44962</v>
      </c>
      <c r="B33" s="20">
        <v>0</v>
      </c>
      <c r="C33" s="20">
        <v>0</v>
      </c>
      <c r="D33" s="20">
        <v>0</v>
      </c>
    </row>
    <row r="34" spans="1:4">
      <c r="A34" s="16">
        <v>44963</v>
      </c>
      <c r="B34" s="20">
        <v>6</v>
      </c>
      <c r="C34" s="20">
        <v>13</v>
      </c>
      <c r="D34" s="20">
        <v>10</v>
      </c>
    </row>
    <row r="35" spans="1:4">
      <c r="A35" s="16">
        <v>44964</v>
      </c>
      <c r="B35" s="20">
        <v>4</v>
      </c>
      <c r="C35" s="20">
        <v>7</v>
      </c>
      <c r="D35" s="20">
        <v>9</v>
      </c>
    </row>
    <row r="36" spans="1:4">
      <c r="A36" s="16">
        <v>44965</v>
      </c>
      <c r="B36" s="20">
        <v>4</v>
      </c>
      <c r="C36" s="20">
        <v>10</v>
      </c>
      <c r="D36" s="20">
        <v>8</v>
      </c>
    </row>
    <row r="37" spans="1:4">
      <c r="A37" s="16">
        <v>44966</v>
      </c>
      <c r="B37" s="20">
        <v>6</v>
      </c>
      <c r="C37" s="20">
        <v>10</v>
      </c>
      <c r="D37" s="20">
        <v>4</v>
      </c>
    </row>
    <row r="38" spans="1:4">
      <c r="A38" s="16">
        <v>44967</v>
      </c>
      <c r="B38" s="20">
        <v>2</v>
      </c>
      <c r="C38" s="20">
        <v>9</v>
      </c>
      <c r="D38" s="20">
        <v>3</v>
      </c>
    </row>
    <row r="39" spans="1:4">
      <c r="A39" s="16">
        <v>44968</v>
      </c>
      <c r="B39" s="20">
        <v>9</v>
      </c>
      <c r="C39" s="20">
        <v>0</v>
      </c>
      <c r="D39" s="20">
        <v>0</v>
      </c>
    </row>
    <row r="40" spans="1:4">
      <c r="A40" s="16">
        <v>44969</v>
      </c>
      <c r="B40" s="20">
        <v>6</v>
      </c>
      <c r="C40" s="20">
        <v>0</v>
      </c>
      <c r="D40" s="20">
        <v>0</v>
      </c>
    </row>
    <row r="41" spans="1:4">
      <c r="A41" s="16">
        <v>44970</v>
      </c>
      <c r="B41" s="20">
        <v>6</v>
      </c>
      <c r="C41" s="20">
        <v>8</v>
      </c>
      <c r="D41" s="20">
        <v>15</v>
      </c>
    </row>
    <row r="42" spans="1:4">
      <c r="A42" s="16">
        <v>44971</v>
      </c>
      <c r="B42" s="20">
        <v>5</v>
      </c>
      <c r="C42" s="20">
        <v>12</v>
      </c>
      <c r="D42" s="20">
        <v>12</v>
      </c>
    </row>
    <row r="43" spans="1:4">
      <c r="A43" s="16">
        <v>44972</v>
      </c>
      <c r="B43" s="20">
        <v>7</v>
      </c>
      <c r="C43" s="20">
        <v>11</v>
      </c>
      <c r="D43" s="20">
        <v>4</v>
      </c>
    </row>
    <row r="44" spans="1:4">
      <c r="A44" s="16">
        <v>44973</v>
      </c>
      <c r="B44" s="20">
        <v>6</v>
      </c>
      <c r="C44" s="20">
        <v>10</v>
      </c>
      <c r="D44" s="20">
        <v>10</v>
      </c>
    </row>
    <row r="45" spans="1:4">
      <c r="A45" s="16">
        <v>44974</v>
      </c>
      <c r="B45" s="20">
        <v>5</v>
      </c>
      <c r="C45" s="20">
        <v>10</v>
      </c>
      <c r="D45" s="20">
        <v>11</v>
      </c>
    </row>
    <row r="46" spans="1:4">
      <c r="A46" s="16">
        <v>44975</v>
      </c>
      <c r="B46" s="20">
        <v>6</v>
      </c>
      <c r="C46" s="20">
        <v>0</v>
      </c>
      <c r="D46" s="20">
        <v>0</v>
      </c>
    </row>
    <row r="47" spans="1:4">
      <c r="A47" s="16">
        <v>44976</v>
      </c>
      <c r="B47" s="20">
        <v>6</v>
      </c>
      <c r="C47" s="20">
        <v>0</v>
      </c>
      <c r="D47" s="20">
        <v>0</v>
      </c>
    </row>
    <row r="48" spans="1:4">
      <c r="A48" s="16">
        <v>44977</v>
      </c>
      <c r="B48" s="20">
        <v>5</v>
      </c>
      <c r="C48" s="20">
        <v>9</v>
      </c>
      <c r="D48" s="20">
        <v>5</v>
      </c>
    </row>
    <row r="49" spans="1:4">
      <c r="A49" s="16">
        <v>44978</v>
      </c>
      <c r="B49" s="20">
        <v>3</v>
      </c>
      <c r="C49" s="20">
        <v>13</v>
      </c>
      <c r="D49" s="20">
        <v>2</v>
      </c>
    </row>
    <row r="50" spans="1:4">
      <c r="A50" s="16">
        <v>44979</v>
      </c>
      <c r="B50" s="20">
        <v>5</v>
      </c>
      <c r="C50" s="20">
        <v>10</v>
      </c>
      <c r="D50" s="20">
        <v>9</v>
      </c>
    </row>
    <row r="51" spans="1:4">
      <c r="A51" s="16">
        <v>44980</v>
      </c>
      <c r="B51" s="20">
        <v>4</v>
      </c>
      <c r="C51" s="20">
        <v>0</v>
      </c>
      <c r="D51" s="20">
        <v>14</v>
      </c>
    </row>
    <row r="52" spans="1:4">
      <c r="A52" s="16">
        <v>44981</v>
      </c>
      <c r="B52" s="20">
        <v>6</v>
      </c>
      <c r="C52" s="20">
        <v>15</v>
      </c>
      <c r="D52" s="20">
        <v>1</v>
      </c>
    </row>
    <row r="53" spans="1:4">
      <c r="A53" s="16">
        <v>44982</v>
      </c>
      <c r="B53" s="20">
        <v>7</v>
      </c>
      <c r="C53" s="20">
        <v>0</v>
      </c>
      <c r="D53" s="20">
        <v>0</v>
      </c>
    </row>
    <row r="54" spans="1:4">
      <c r="A54" s="16">
        <v>44983</v>
      </c>
      <c r="B54" s="20">
        <v>2</v>
      </c>
      <c r="C54" s="20">
        <v>0</v>
      </c>
      <c r="D54" s="20">
        <v>0</v>
      </c>
    </row>
    <row r="55" spans="1:4">
      <c r="A55" s="16">
        <v>44984</v>
      </c>
      <c r="B55" s="20">
        <v>3</v>
      </c>
      <c r="C55" s="20">
        <v>15</v>
      </c>
      <c r="D55" s="20">
        <v>9</v>
      </c>
    </row>
    <row r="56" spans="1:4">
      <c r="A56" s="16">
        <v>44985</v>
      </c>
      <c r="B56" s="20">
        <v>5</v>
      </c>
      <c r="C56" s="20">
        <v>7</v>
      </c>
      <c r="D56" s="20">
        <v>12</v>
      </c>
    </row>
    <row r="57" spans="1:4">
      <c r="A57" s="13" t="s">
        <v>25</v>
      </c>
      <c r="B57" s="20"/>
      <c r="C57" s="20"/>
      <c r="D57" s="20"/>
    </row>
    <row r="58" spans="1:4">
      <c r="A58" s="16">
        <v>44986</v>
      </c>
      <c r="B58" s="20">
        <v>6</v>
      </c>
      <c r="C58" s="20">
        <v>8</v>
      </c>
      <c r="D58" s="20">
        <v>3</v>
      </c>
    </row>
    <row r="59" spans="1:4">
      <c r="A59" s="16">
        <v>44987</v>
      </c>
      <c r="B59" s="20">
        <v>4</v>
      </c>
      <c r="C59" s="20">
        <v>10</v>
      </c>
      <c r="D59" s="20">
        <v>15</v>
      </c>
    </row>
    <row r="60" spans="1:4">
      <c r="A60" s="16">
        <v>44988</v>
      </c>
      <c r="B60" s="20">
        <v>3</v>
      </c>
      <c r="C60" s="20">
        <v>10</v>
      </c>
      <c r="D60" s="20">
        <v>0</v>
      </c>
    </row>
    <row r="61" spans="1:4">
      <c r="A61" s="16">
        <v>44989</v>
      </c>
      <c r="B61" s="20">
        <v>4</v>
      </c>
      <c r="C61" s="20">
        <v>0</v>
      </c>
      <c r="D61" s="20">
        <v>0</v>
      </c>
    </row>
    <row r="62" spans="1:4">
      <c r="A62" s="16">
        <v>44990</v>
      </c>
      <c r="B62" s="20">
        <v>12</v>
      </c>
      <c r="C62" s="20">
        <v>0</v>
      </c>
      <c r="D62" s="20">
        <v>0</v>
      </c>
    </row>
    <row r="63" spans="1:4">
      <c r="A63" s="16">
        <v>44991</v>
      </c>
      <c r="B63" s="20">
        <v>15</v>
      </c>
      <c r="C63" s="20">
        <v>12</v>
      </c>
      <c r="D63" s="20">
        <v>15</v>
      </c>
    </row>
    <row r="64" spans="1:4">
      <c r="A64" s="16">
        <v>44992</v>
      </c>
      <c r="B64" s="20">
        <v>15</v>
      </c>
      <c r="C64" s="20">
        <v>0</v>
      </c>
      <c r="D64" s="20">
        <v>10</v>
      </c>
    </row>
    <row r="65" spans="1:4">
      <c r="A65" s="16">
        <v>44993</v>
      </c>
      <c r="B65" s="20">
        <v>12</v>
      </c>
      <c r="C65" s="20">
        <v>10</v>
      </c>
      <c r="D65" s="20">
        <v>4</v>
      </c>
    </row>
    <row r="66" spans="1:4">
      <c r="A66" s="16">
        <v>44994</v>
      </c>
      <c r="B66" s="20">
        <v>16</v>
      </c>
      <c r="C66" s="20">
        <v>9</v>
      </c>
      <c r="D66" s="20">
        <v>7</v>
      </c>
    </row>
    <row r="67" spans="1:4">
      <c r="A67" s="16">
        <v>44995</v>
      </c>
      <c r="B67" s="20">
        <v>15</v>
      </c>
      <c r="C67" s="20">
        <v>7</v>
      </c>
      <c r="D67" s="20">
        <v>0</v>
      </c>
    </row>
    <row r="68" spans="1:4">
      <c r="A68" s="16">
        <v>44996</v>
      </c>
      <c r="B68" s="20">
        <v>0</v>
      </c>
      <c r="C68" s="20">
        <v>0</v>
      </c>
      <c r="D68" s="20">
        <v>0</v>
      </c>
    </row>
    <row r="69" spans="1:4">
      <c r="A69" s="16">
        <v>44997</v>
      </c>
      <c r="B69" s="20">
        <v>0</v>
      </c>
      <c r="C69" s="20">
        <v>0</v>
      </c>
      <c r="D69" s="20">
        <v>0</v>
      </c>
    </row>
    <row r="70" spans="1:4">
      <c r="A70" s="16">
        <v>44998</v>
      </c>
      <c r="B70" s="20">
        <v>0</v>
      </c>
      <c r="C70" s="20">
        <v>0</v>
      </c>
      <c r="D70" s="20">
        <v>0</v>
      </c>
    </row>
    <row r="71" spans="1:4">
      <c r="A71" s="16">
        <v>44999</v>
      </c>
      <c r="B71" s="20">
        <v>0</v>
      </c>
      <c r="C71" s="20">
        <v>0</v>
      </c>
      <c r="D71" s="20">
        <v>0</v>
      </c>
    </row>
    <row r="72" spans="1:4">
      <c r="A72" s="16">
        <v>45000</v>
      </c>
      <c r="B72" s="20">
        <v>0</v>
      </c>
      <c r="C72" s="20">
        <v>0</v>
      </c>
      <c r="D72" s="20">
        <v>0</v>
      </c>
    </row>
    <row r="73" spans="1:4">
      <c r="A73" s="16">
        <v>45001</v>
      </c>
      <c r="B73" s="20">
        <v>0</v>
      </c>
      <c r="C73" s="20">
        <v>0</v>
      </c>
      <c r="D73" s="20">
        <v>0</v>
      </c>
    </row>
    <row r="74" spans="1:4">
      <c r="A74" s="16">
        <v>45002</v>
      </c>
      <c r="B74" s="20">
        <v>14</v>
      </c>
      <c r="C74" s="20">
        <v>0</v>
      </c>
      <c r="D74" s="20">
        <v>0</v>
      </c>
    </row>
    <row r="75" spans="1:4">
      <c r="A75" s="16">
        <v>45003</v>
      </c>
      <c r="B75" s="20">
        <v>9</v>
      </c>
      <c r="C75" s="20">
        <v>0</v>
      </c>
      <c r="D75" s="20">
        <v>0</v>
      </c>
    </row>
    <row r="76" spans="1:4">
      <c r="A76" s="16">
        <v>45004</v>
      </c>
      <c r="B76" s="20">
        <v>7</v>
      </c>
      <c r="C76" s="20">
        <v>0</v>
      </c>
      <c r="D76" s="20">
        <v>0</v>
      </c>
    </row>
    <row r="77" spans="1:4">
      <c r="A77" s="16">
        <v>45005</v>
      </c>
      <c r="B77" s="20">
        <v>9</v>
      </c>
      <c r="C77" s="20">
        <v>0</v>
      </c>
      <c r="D77" s="20">
        <v>0</v>
      </c>
    </row>
    <row r="78" spans="1:4">
      <c r="A78" s="16">
        <v>45006</v>
      </c>
      <c r="B78" s="20">
        <v>7</v>
      </c>
      <c r="C78" s="20">
        <v>0</v>
      </c>
      <c r="D78" s="20">
        <v>0</v>
      </c>
    </row>
    <row r="79" spans="1:4">
      <c r="A79" s="16">
        <v>45007</v>
      </c>
      <c r="B79" s="20">
        <v>7</v>
      </c>
      <c r="C79" s="20">
        <v>0</v>
      </c>
      <c r="D79" s="20">
        <v>0</v>
      </c>
    </row>
    <row r="80" spans="1:4">
      <c r="A80" s="16">
        <v>45008</v>
      </c>
      <c r="B80" s="20">
        <v>8</v>
      </c>
      <c r="C80" s="20">
        <v>0</v>
      </c>
      <c r="D80" s="20">
        <v>0</v>
      </c>
    </row>
    <row r="81" spans="1:4">
      <c r="A81" s="16">
        <v>45009</v>
      </c>
      <c r="B81" s="20">
        <v>10</v>
      </c>
      <c r="C81" s="20">
        <v>0</v>
      </c>
      <c r="D81" s="20">
        <v>0</v>
      </c>
    </row>
    <row r="82" spans="1:4">
      <c r="A82" s="16">
        <v>45010</v>
      </c>
      <c r="B82" s="20">
        <v>10</v>
      </c>
      <c r="C82" s="20">
        <v>0</v>
      </c>
      <c r="D82" s="20">
        <v>0</v>
      </c>
    </row>
    <row r="83" spans="1:4">
      <c r="A83" s="16">
        <v>45011</v>
      </c>
      <c r="B83" s="20">
        <v>15</v>
      </c>
      <c r="C83" s="20">
        <v>0</v>
      </c>
      <c r="D83" s="20">
        <v>0</v>
      </c>
    </row>
    <row r="84" spans="1:4">
      <c r="A84" s="16">
        <v>45012</v>
      </c>
      <c r="B84" s="20">
        <v>13</v>
      </c>
      <c r="C84" s="20">
        <v>0</v>
      </c>
      <c r="D84" s="20">
        <v>0</v>
      </c>
    </row>
    <row r="85" spans="1:4">
      <c r="A85" s="16">
        <v>45013</v>
      </c>
      <c r="B85" s="20">
        <v>12</v>
      </c>
      <c r="C85" s="20">
        <v>0</v>
      </c>
      <c r="D85" s="20">
        <v>0</v>
      </c>
    </row>
    <row r="86" spans="1:4">
      <c r="A86" s="16">
        <v>45014</v>
      </c>
      <c r="B86" s="20">
        <v>10</v>
      </c>
      <c r="C86" s="20">
        <v>0</v>
      </c>
      <c r="D86" s="20">
        <v>0</v>
      </c>
    </row>
    <row r="87" spans="1:4">
      <c r="A87" s="16">
        <v>45015</v>
      </c>
      <c r="B87" s="20">
        <v>13</v>
      </c>
      <c r="C87" s="20">
        <v>0</v>
      </c>
      <c r="D87" s="20">
        <v>0</v>
      </c>
    </row>
    <row r="88" spans="1:4">
      <c r="A88" s="16">
        <v>45016</v>
      </c>
      <c r="B88" s="20">
        <v>13</v>
      </c>
      <c r="C88" s="20">
        <v>0</v>
      </c>
      <c r="D88" s="20">
        <v>0</v>
      </c>
    </row>
    <row r="89" spans="1:4">
      <c r="A89" s="13" t="s">
        <v>26</v>
      </c>
      <c r="B89" s="20"/>
      <c r="C89" s="20"/>
      <c r="D89" s="20"/>
    </row>
    <row r="90" spans="1:4">
      <c r="A90" s="16">
        <v>45017</v>
      </c>
      <c r="B90" s="20">
        <v>16</v>
      </c>
      <c r="C90" s="20">
        <v>0</v>
      </c>
      <c r="D90" s="20">
        <v>0</v>
      </c>
    </row>
    <row r="91" spans="1:4">
      <c r="A91" s="16">
        <v>45018</v>
      </c>
      <c r="B91" s="20">
        <v>15</v>
      </c>
      <c r="C91" s="20">
        <v>0</v>
      </c>
      <c r="D91" s="20">
        <v>0</v>
      </c>
    </row>
    <row r="92" spans="1:4">
      <c r="A92" s="16">
        <v>45019</v>
      </c>
      <c r="B92" s="20">
        <v>13</v>
      </c>
      <c r="C92" s="20">
        <v>0</v>
      </c>
      <c r="D92" s="20">
        <v>0</v>
      </c>
    </row>
    <row r="93" spans="1:4">
      <c r="A93" s="16">
        <v>45020</v>
      </c>
      <c r="B93" s="20">
        <v>15</v>
      </c>
      <c r="C93" s="20">
        <v>0</v>
      </c>
      <c r="D93" s="20">
        <v>0</v>
      </c>
    </row>
    <row r="94" spans="1:4">
      <c r="A94" s="16">
        <v>45021</v>
      </c>
      <c r="B94" s="20">
        <v>0</v>
      </c>
      <c r="C94" s="20">
        <v>0</v>
      </c>
      <c r="D94" s="20">
        <v>0</v>
      </c>
    </row>
    <row r="95" spans="1:4">
      <c r="A95" s="16">
        <v>45022</v>
      </c>
      <c r="B95" s="20">
        <v>12</v>
      </c>
      <c r="C95" s="20">
        <v>0</v>
      </c>
      <c r="D95" s="20">
        <v>0</v>
      </c>
    </row>
    <row r="96" spans="1:4">
      <c r="A96" s="16">
        <v>45023</v>
      </c>
      <c r="B96" s="20">
        <v>12</v>
      </c>
      <c r="C96" s="20">
        <v>0</v>
      </c>
      <c r="D96" s="20">
        <v>0</v>
      </c>
    </row>
    <row r="97" spans="1:4">
      <c r="A97" s="16">
        <v>45024</v>
      </c>
      <c r="B97" s="20">
        <v>15</v>
      </c>
      <c r="C97" s="20">
        <v>0</v>
      </c>
      <c r="D97" s="20">
        <v>0</v>
      </c>
    </row>
    <row r="98" spans="1:4">
      <c r="A98" s="16">
        <v>45025</v>
      </c>
      <c r="B98" s="20">
        <v>23</v>
      </c>
      <c r="C98" s="20">
        <v>0</v>
      </c>
      <c r="D98" s="20">
        <v>0</v>
      </c>
    </row>
    <row r="99" spans="1:4">
      <c r="A99" s="16">
        <v>45026</v>
      </c>
      <c r="B99" s="20">
        <v>9</v>
      </c>
      <c r="C99" s="20">
        <v>0</v>
      </c>
      <c r="D99" s="20">
        <v>0</v>
      </c>
    </row>
    <row r="100" spans="1:4">
      <c r="A100" s="16">
        <v>45027</v>
      </c>
      <c r="B100" s="20">
        <v>8</v>
      </c>
      <c r="C100" s="20">
        <v>0</v>
      </c>
      <c r="D100" s="20">
        <v>0</v>
      </c>
    </row>
    <row r="101" spans="1:4">
      <c r="A101" s="16">
        <v>45028</v>
      </c>
      <c r="B101" s="20">
        <v>10</v>
      </c>
      <c r="C101" s="20">
        <v>0</v>
      </c>
      <c r="D101" s="20">
        <v>0</v>
      </c>
    </row>
    <row r="102" spans="1:4">
      <c r="A102" s="16">
        <v>45029</v>
      </c>
      <c r="B102" s="20">
        <v>13</v>
      </c>
      <c r="C102" s="20">
        <v>0</v>
      </c>
      <c r="D102" s="20">
        <v>0</v>
      </c>
    </row>
    <row r="103" spans="1:4">
      <c r="A103" s="16">
        <v>45030</v>
      </c>
      <c r="B103" s="20">
        <v>10</v>
      </c>
      <c r="C103" s="20">
        <v>0</v>
      </c>
      <c r="D103" s="20">
        <v>0</v>
      </c>
    </row>
    <row r="104" spans="1:4">
      <c r="A104" s="16">
        <v>45031</v>
      </c>
      <c r="B104" s="20">
        <v>15</v>
      </c>
      <c r="C104" s="20">
        <v>0</v>
      </c>
      <c r="D104" s="20">
        <v>0</v>
      </c>
    </row>
    <row r="105" spans="1:4">
      <c r="A105" s="16">
        <v>45032</v>
      </c>
      <c r="B105" s="20">
        <v>11</v>
      </c>
      <c r="C105" s="20">
        <v>0</v>
      </c>
      <c r="D105" s="20">
        <v>0</v>
      </c>
    </row>
    <row r="106" spans="1:4">
      <c r="A106" s="16">
        <v>45033</v>
      </c>
      <c r="B106" s="20">
        <v>11</v>
      </c>
      <c r="C106" s="20">
        <v>0</v>
      </c>
      <c r="D106" s="20">
        <v>0</v>
      </c>
    </row>
    <row r="107" spans="1:4">
      <c r="A107" s="16">
        <v>45034</v>
      </c>
      <c r="B107" s="20">
        <v>13</v>
      </c>
      <c r="C107" s="20">
        <v>0</v>
      </c>
      <c r="D107" s="20">
        <v>0</v>
      </c>
    </row>
    <row r="108" spans="1:4">
      <c r="A108" s="16">
        <v>45035</v>
      </c>
      <c r="B108" s="20">
        <v>8</v>
      </c>
      <c r="C108" s="20">
        <v>0</v>
      </c>
      <c r="D108" s="20">
        <v>0</v>
      </c>
    </row>
    <row r="109" spans="1:4">
      <c r="A109" s="16">
        <v>45036</v>
      </c>
      <c r="B109" s="20">
        <v>12</v>
      </c>
      <c r="C109" s="20">
        <v>0</v>
      </c>
      <c r="D109" s="20">
        <v>0</v>
      </c>
    </row>
    <row r="110" spans="1:4">
      <c r="A110" s="16">
        <v>45037</v>
      </c>
      <c r="B110" s="20">
        <v>15</v>
      </c>
      <c r="C110" s="20">
        <v>0</v>
      </c>
      <c r="D110" s="20">
        <v>0</v>
      </c>
    </row>
    <row r="111" spans="1:4">
      <c r="A111" s="16">
        <v>45038</v>
      </c>
      <c r="B111" s="20">
        <v>15</v>
      </c>
      <c r="C111" s="20">
        <v>0</v>
      </c>
      <c r="D111" s="20">
        <v>0</v>
      </c>
    </row>
    <row r="112" spans="1:4">
      <c r="A112" s="16">
        <v>45039</v>
      </c>
      <c r="B112" s="20">
        <v>13</v>
      </c>
      <c r="C112" s="20">
        <v>0</v>
      </c>
      <c r="D112" s="20">
        <v>0</v>
      </c>
    </row>
    <row r="113" spans="1:4">
      <c r="A113" s="16">
        <v>45040</v>
      </c>
      <c r="B113" s="20">
        <v>0</v>
      </c>
      <c r="C113" s="20">
        <v>0</v>
      </c>
      <c r="D113" s="20">
        <v>0</v>
      </c>
    </row>
    <row r="114" spans="1:4">
      <c r="A114" s="16">
        <v>45041</v>
      </c>
      <c r="B114" s="20">
        <v>9</v>
      </c>
      <c r="C114" s="20">
        <v>0</v>
      </c>
      <c r="D114" s="20">
        <v>0</v>
      </c>
    </row>
    <row r="115" spans="1:4">
      <c r="A115" s="16">
        <v>45042</v>
      </c>
      <c r="B115" s="20">
        <v>15</v>
      </c>
      <c r="C115" s="20">
        <v>0</v>
      </c>
      <c r="D115" s="20">
        <v>0</v>
      </c>
    </row>
    <row r="116" spans="1:4">
      <c r="A116" s="16">
        <v>45043</v>
      </c>
      <c r="B116" s="20">
        <v>0</v>
      </c>
      <c r="C116" s="20">
        <v>0</v>
      </c>
      <c r="D116" s="20">
        <v>0</v>
      </c>
    </row>
    <row r="117" spans="1:4">
      <c r="A117" s="16">
        <v>45044</v>
      </c>
      <c r="B117" s="20">
        <v>15</v>
      </c>
      <c r="C117" s="20">
        <v>0</v>
      </c>
      <c r="D117" s="20">
        <v>0</v>
      </c>
    </row>
    <row r="118" spans="1:4">
      <c r="A118" s="16">
        <v>45045</v>
      </c>
      <c r="B118" s="20">
        <v>8</v>
      </c>
      <c r="C118" s="20">
        <v>0</v>
      </c>
      <c r="D118" s="20">
        <v>0</v>
      </c>
    </row>
    <row r="119" spans="1:4">
      <c r="A119" s="16">
        <v>45046</v>
      </c>
      <c r="B119" s="20">
        <v>7</v>
      </c>
      <c r="C119" s="20">
        <v>0</v>
      </c>
      <c r="D119" s="20">
        <v>0</v>
      </c>
    </row>
    <row r="120" spans="1:4">
      <c r="A120" s="13" t="s">
        <v>27</v>
      </c>
      <c r="B120" s="20"/>
      <c r="C120" s="20"/>
      <c r="D120" s="20"/>
    </row>
    <row r="121" spans="1:4">
      <c r="A121" s="16">
        <v>45047</v>
      </c>
      <c r="B121" s="20">
        <v>17</v>
      </c>
      <c r="C121" s="20">
        <v>0</v>
      </c>
      <c r="D121" s="20">
        <v>0</v>
      </c>
    </row>
    <row r="122" spans="1:4">
      <c r="A122" s="16">
        <v>45048</v>
      </c>
      <c r="B122" s="20">
        <v>13</v>
      </c>
      <c r="C122" s="20">
        <v>0</v>
      </c>
      <c r="D122" s="20">
        <v>0</v>
      </c>
    </row>
    <row r="123" spans="1:4">
      <c r="A123" s="16">
        <v>45049</v>
      </c>
      <c r="B123" s="20">
        <v>10</v>
      </c>
      <c r="C123" s="20">
        <v>0</v>
      </c>
      <c r="D123" s="20">
        <v>0</v>
      </c>
    </row>
    <row r="124" spans="1:4">
      <c r="A124" s="16">
        <v>45050</v>
      </c>
      <c r="B124" s="20">
        <v>10</v>
      </c>
      <c r="C124" s="20">
        <v>0</v>
      </c>
      <c r="D124" s="20">
        <v>0</v>
      </c>
    </row>
    <row r="125" spans="1:4">
      <c r="A125" s="16">
        <v>45051</v>
      </c>
      <c r="B125" s="20">
        <v>13</v>
      </c>
      <c r="C125" s="20">
        <v>0</v>
      </c>
      <c r="D125" s="20">
        <v>0</v>
      </c>
    </row>
    <row r="126" spans="1:4">
      <c r="A126" s="16">
        <v>45052</v>
      </c>
      <c r="B126" s="20">
        <v>7</v>
      </c>
      <c r="C126" s="20">
        <v>0</v>
      </c>
      <c r="D126" s="20">
        <v>0</v>
      </c>
    </row>
    <row r="127" spans="1:4">
      <c r="A127" s="16">
        <v>45053</v>
      </c>
      <c r="B127" s="20">
        <v>10</v>
      </c>
      <c r="C127" s="20">
        <v>0</v>
      </c>
      <c r="D127" s="20">
        <v>0</v>
      </c>
    </row>
    <row r="128" spans="1:4">
      <c r="A128" s="16">
        <v>45054</v>
      </c>
      <c r="B128" s="20">
        <v>10</v>
      </c>
      <c r="C128" s="20">
        <v>0</v>
      </c>
      <c r="D128" s="20">
        <v>0</v>
      </c>
    </row>
    <row r="129" spans="1:4">
      <c r="A129" s="16">
        <v>45055</v>
      </c>
      <c r="B129" s="20">
        <v>9</v>
      </c>
      <c r="C129" s="20">
        <v>0</v>
      </c>
      <c r="D129" s="20">
        <v>0</v>
      </c>
    </row>
    <row r="130" spans="1:4">
      <c r="A130" s="16">
        <v>45056</v>
      </c>
      <c r="B130" s="20">
        <v>8</v>
      </c>
      <c r="C130" s="20">
        <v>0</v>
      </c>
      <c r="D130" s="20">
        <v>0</v>
      </c>
    </row>
    <row r="131" spans="1:4">
      <c r="A131" s="16">
        <v>45057</v>
      </c>
      <c r="B131" s="20">
        <v>12</v>
      </c>
      <c r="C131" s="20">
        <v>0</v>
      </c>
      <c r="D131" s="20">
        <v>0</v>
      </c>
    </row>
    <row r="132" spans="1:4">
      <c r="A132" s="16">
        <v>45058</v>
      </c>
      <c r="B132" s="20">
        <v>11</v>
      </c>
      <c r="C132" s="20">
        <v>0</v>
      </c>
      <c r="D132" s="20">
        <v>0</v>
      </c>
    </row>
  </sheetData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12</xdr:col>
                    <xdr:colOff>31750</xdr:colOff>
                    <xdr:row>9</xdr:row>
                    <xdr:rowOff>12700</xdr:rowOff>
                  </from>
                  <to>
                    <xdr:col>13</xdr:col>
                    <xdr:colOff>76200</xdr:colOff>
                    <xdr:row>10</xdr:row>
                    <xdr:rowOff>76200</xdr:rowOff>
                  </to>
                </anchor>
              </controlPr>
            </control>
          </mc:Choice>
        </mc:AlternateContent>
      </controls>
    </mc:Choice>
  </mc:AlternateContent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2"/>
  <sheetViews>
    <sheetView topLeftCell="A33" workbookViewId="0">
      <selection activeCell="A2" sqref="A2:A62"/>
    </sheetView>
  </sheetViews>
  <sheetFormatPr defaultColWidth="12.6328125" defaultRowHeight="15.75" customHeight="1"/>
  <cols>
    <col min="2" max="2" width="16.26953125" customWidth="1"/>
    <col min="3" max="3" width="26.36328125" customWidth="1"/>
  </cols>
  <sheetData>
    <row r="1" spans="1:4" ht="13">
      <c r="A1" s="4" t="s">
        <v>0</v>
      </c>
      <c r="B1" s="4" t="s">
        <v>1</v>
      </c>
      <c r="C1" s="4" t="s">
        <v>2</v>
      </c>
      <c r="D1" s="1" t="s">
        <v>14</v>
      </c>
    </row>
    <row r="2" spans="1:4" ht="15.75" customHeight="1">
      <c r="A2" s="5">
        <v>44935</v>
      </c>
      <c r="B2" s="6">
        <v>10</v>
      </c>
      <c r="C2" s="6">
        <f>60*3</f>
        <v>180</v>
      </c>
      <c r="D2">
        <f>Table2[[#This Row],[Time Spent on LG (in mins)]]/60</f>
        <v>3</v>
      </c>
    </row>
    <row r="3" spans="1:4" ht="15.75" customHeight="1">
      <c r="A3" s="5">
        <v>44936</v>
      </c>
      <c r="B3" s="6">
        <v>15</v>
      </c>
      <c r="C3" s="6">
        <f>60*5</f>
        <v>300</v>
      </c>
      <c r="D3">
        <f>Table2[[#This Row],[Time Spent on LG (in mins)]]/60</f>
        <v>5</v>
      </c>
    </row>
    <row r="4" spans="1:4" ht="15.75" customHeight="1">
      <c r="A4" s="5">
        <v>44937</v>
      </c>
      <c r="B4" s="6">
        <v>11</v>
      </c>
      <c r="C4" s="6">
        <f>60*5</f>
        <v>300</v>
      </c>
      <c r="D4">
        <f>Table2[[#This Row],[Time Spent on LG (in mins)]]/60</f>
        <v>5</v>
      </c>
    </row>
    <row r="5" spans="1:4" ht="15.75" customHeight="1">
      <c r="A5" s="5">
        <v>44938</v>
      </c>
      <c r="B5" s="6">
        <v>11</v>
      </c>
      <c r="C5" s="6">
        <f>60*5</f>
        <v>300</v>
      </c>
      <c r="D5">
        <f>Table2[[#This Row],[Time Spent on LG (in mins)]]/60</f>
        <v>5</v>
      </c>
    </row>
    <row r="6" spans="1:4" ht="15.75" customHeight="1">
      <c r="A6" s="5">
        <v>44939</v>
      </c>
      <c r="B6" s="6">
        <v>13</v>
      </c>
      <c r="C6" s="6">
        <f>60*5</f>
        <v>300</v>
      </c>
      <c r="D6">
        <f>Table2[[#This Row],[Time Spent on LG (in mins)]]/60</f>
        <v>5</v>
      </c>
    </row>
    <row r="7" spans="1:4" ht="15.75" customHeight="1">
      <c r="A7" s="5">
        <v>44940</v>
      </c>
      <c r="B7" s="6"/>
      <c r="C7" s="6"/>
      <c r="D7">
        <f>Table2[[#This Row],[Time Spent on LG (in mins)]]/60</f>
        <v>0</v>
      </c>
    </row>
    <row r="8" spans="1:4" ht="15.75" customHeight="1">
      <c r="A8" s="5">
        <v>44941</v>
      </c>
      <c r="B8" s="6"/>
      <c r="C8" s="6"/>
      <c r="D8">
        <f>Table2[[#This Row],[Time Spent on LG (in mins)]]/60</f>
        <v>0</v>
      </c>
    </row>
    <row r="9" spans="1:4" ht="15.75" customHeight="1">
      <c r="A9" s="5">
        <v>44942</v>
      </c>
      <c r="B9" s="6">
        <v>8</v>
      </c>
      <c r="C9" s="6">
        <v>390</v>
      </c>
      <c r="D9">
        <f>Table2[[#This Row],[Time Spent on LG (in mins)]]/60</f>
        <v>6.5</v>
      </c>
    </row>
    <row r="10" spans="1:4" ht="15.75" customHeight="1">
      <c r="A10" s="5">
        <v>44943</v>
      </c>
      <c r="B10" s="6">
        <v>12</v>
      </c>
      <c r="C10" s="6">
        <v>420</v>
      </c>
      <c r="D10">
        <f>Table2[[#This Row],[Time Spent on LG (in mins)]]/60</f>
        <v>7</v>
      </c>
    </row>
    <row r="11" spans="1:4" ht="15.75" customHeight="1">
      <c r="A11" s="5">
        <v>44944</v>
      </c>
      <c r="B11" s="6">
        <v>15</v>
      </c>
      <c r="C11" s="6">
        <v>420</v>
      </c>
      <c r="D11">
        <f>Table2[[#This Row],[Time Spent on LG (in mins)]]/60</f>
        <v>7</v>
      </c>
    </row>
    <row r="12" spans="1:4" ht="15.75" customHeight="1">
      <c r="A12" s="5">
        <v>44945</v>
      </c>
      <c r="B12" s="6">
        <v>15</v>
      </c>
      <c r="C12" s="6">
        <v>420</v>
      </c>
      <c r="D12">
        <f>Table2[[#This Row],[Time Spent on LG (in mins)]]/60</f>
        <v>7</v>
      </c>
    </row>
    <row r="13" spans="1:4" ht="15.75" customHeight="1">
      <c r="A13" s="5">
        <v>44946</v>
      </c>
      <c r="B13" s="6">
        <v>13</v>
      </c>
      <c r="C13" s="6">
        <v>480</v>
      </c>
      <c r="D13">
        <f>Table2[[#This Row],[Time Spent on LG (in mins)]]/60</f>
        <v>8</v>
      </c>
    </row>
    <row r="14" spans="1:4" ht="15.75" customHeight="1">
      <c r="A14" s="5">
        <v>44947</v>
      </c>
      <c r="B14" s="6"/>
      <c r="C14" s="6"/>
      <c r="D14">
        <f>Table2[[#This Row],[Time Spent on LG (in mins)]]/60</f>
        <v>0</v>
      </c>
    </row>
    <row r="15" spans="1:4" ht="15.75" customHeight="1">
      <c r="A15" s="5">
        <v>44948</v>
      </c>
      <c r="B15" s="6"/>
      <c r="C15" s="6"/>
      <c r="D15">
        <f>Table2[[#This Row],[Time Spent on LG (in mins)]]/60</f>
        <v>0</v>
      </c>
    </row>
    <row r="16" spans="1:4" ht="15.75" customHeight="1">
      <c r="A16" s="5">
        <v>44949</v>
      </c>
      <c r="B16" s="6"/>
      <c r="C16" s="6"/>
      <c r="D16">
        <f>Table2[[#This Row],[Time Spent on LG (in mins)]]/60</f>
        <v>0</v>
      </c>
    </row>
    <row r="17" spans="1:4" ht="15.75" customHeight="1">
      <c r="A17" s="5">
        <v>44950</v>
      </c>
      <c r="B17" s="6">
        <v>9</v>
      </c>
      <c r="C17" s="6">
        <v>420</v>
      </c>
      <c r="D17">
        <f>Table2[[#This Row],[Time Spent on LG (in mins)]]/60</f>
        <v>7</v>
      </c>
    </row>
    <row r="18" spans="1:4" ht="15.75" customHeight="1">
      <c r="A18" s="5">
        <v>44951</v>
      </c>
      <c r="B18" s="6">
        <v>15</v>
      </c>
      <c r="C18" s="6">
        <v>420</v>
      </c>
      <c r="D18">
        <f>Table2[[#This Row],[Time Spent on LG (in mins)]]/60</f>
        <v>7</v>
      </c>
    </row>
    <row r="19" spans="1:4" ht="15.75" customHeight="1">
      <c r="A19" s="5">
        <v>44952</v>
      </c>
      <c r="B19" s="6"/>
      <c r="C19" s="6"/>
      <c r="D19">
        <f>Table2[[#This Row],[Time Spent on LG (in mins)]]/60</f>
        <v>0</v>
      </c>
    </row>
    <row r="20" spans="1:4" ht="15.75" customHeight="1">
      <c r="A20" s="5">
        <v>44953</v>
      </c>
      <c r="B20" s="6">
        <v>15</v>
      </c>
      <c r="C20" s="6">
        <v>420</v>
      </c>
      <c r="D20">
        <f>Table2[[#This Row],[Time Spent on LG (in mins)]]/60</f>
        <v>7</v>
      </c>
    </row>
    <row r="21" spans="1:4" ht="15.75" customHeight="1">
      <c r="A21" s="5">
        <v>44954</v>
      </c>
      <c r="B21" s="6"/>
      <c r="C21" s="6"/>
      <c r="D21">
        <f>Table2[[#This Row],[Time Spent on LG (in mins)]]/60</f>
        <v>0</v>
      </c>
    </row>
    <row r="22" spans="1:4" ht="15.75" customHeight="1">
      <c r="A22" s="5">
        <v>44955</v>
      </c>
      <c r="B22" s="6"/>
      <c r="C22" s="6"/>
      <c r="D22">
        <f>Table2[[#This Row],[Time Spent on LG (in mins)]]/60</f>
        <v>0</v>
      </c>
    </row>
    <row r="23" spans="1:4" ht="15.75" customHeight="1">
      <c r="A23" s="5">
        <v>44956</v>
      </c>
      <c r="B23" s="6">
        <v>8</v>
      </c>
      <c r="C23" s="6">
        <v>420</v>
      </c>
      <c r="D23">
        <f>Table2[[#This Row],[Time Spent on LG (in mins)]]/60</f>
        <v>7</v>
      </c>
    </row>
    <row r="24" spans="1:4" ht="15.75" customHeight="1">
      <c r="A24" s="5">
        <v>44957</v>
      </c>
      <c r="B24" s="6">
        <v>7</v>
      </c>
      <c r="C24" s="6">
        <v>300</v>
      </c>
      <c r="D24">
        <f>Table2[[#This Row],[Time Spent on LG (in mins)]]/60</f>
        <v>5</v>
      </c>
    </row>
    <row r="25" spans="1:4" ht="15.75" customHeight="1">
      <c r="A25" s="5">
        <v>44958</v>
      </c>
      <c r="B25" s="6">
        <v>13</v>
      </c>
      <c r="C25" s="6">
        <v>420</v>
      </c>
      <c r="D25">
        <f>Table2[[#This Row],[Time Spent on LG (in mins)]]/60</f>
        <v>7</v>
      </c>
    </row>
    <row r="26" spans="1:4" ht="15.75" customHeight="1">
      <c r="A26" s="5">
        <v>44959</v>
      </c>
      <c r="B26" s="6">
        <v>10</v>
      </c>
      <c r="C26" s="6">
        <v>420</v>
      </c>
      <c r="D26">
        <f>Table2[[#This Row],[Time Spent on LG (in mins)]]/60</f>
        <v>7</v>
      </c>
    </row>
    <row r="27" spans="1:4" ht="12.5">
      <c r="A27" s="5">
        <v>44960</v>
      </c>
      <c r="B27" s="6">
        <v>10</v>
      </c>
      <c r="C27" s="6">
        <v>420</v>
      </c>
      <c r="D27">
        <f>Table2[[#This Row],[Time Spent on LG (in mins)]]/60</f>
        <v>7</v>
      </c>
    </row>
    <row r="28" spans="1:4" ht="12.5">
      <c r="A28" s="5">
        <v>44961</v>
      </c>
      <c r="B28" s="6"/>
      <c r="C28" s="6"/>
      <c r="D28">
        <f>Table2[[#This Row],[Time Spent on LG (in mins)]]/60</f>
        <v>0</v>
      </c>
    </row>
    <row r="29" spans="1:4" ht="12.5">
      <c r="A29" s="5">
        <v>44962</v>
      </c>
      <c r="B29" s="6"/>
      <c r="C29" s="6"/>
      <c r="D29">
        <f>Table2[[#This Row],[Time Spent on LG (in mins)]]/60</f>
        <v>0</v>
      </c>
    </row>
    <row r="30" spans="1:4" ht="12.5">
      <c r="A30" s="5">
        <v>44963</v>
      </c>
      <c r="B30" s="7">
        <v>13</v>
      </c>
      <c r="C30" s="6">
        <v>480</v>
      </c>
      <c r="D30">
        <f>Table2[[#This Row],[Time Spent on LG (in mins)]]/60</f>
        <v>8</v>
      </c>
    </row>
    <row r="31" spans="1:4" ht="12.5">
      <c r="A31" s="5">
        <v>44964</v>
      </c>
      <c r="B31" s="6">
        <v>7</v>
      </c>
      <c r="C31" s="6">
        <v>480</v>
      </c>
      <c r="D31">
        <f>Table2[[#This Row],[Time Spent on LG (in mins)]]/60</f>
        <v>8</v>
      </c>
    </row>
    <row r="32" spans="1:4" ht="12.5">
      <c r="A32" s="5">
        <v>44965</v>
      </c>
      <c r="B32" s="6">
        <v>10</v>
      </c>
      <c r="C32" s="6">
        <v>420</v>
      </c>
      <c r="D32">
        <f>Table2[[#This Row],[Time Spent on LG (in mins)]]/60</f>
        <v>7</v>
      </c>
    </row>
    <row r="33" spans="1:4" ht="12.5">
      <c r="A33" s="5">
        <v>44966</v>
      </c>
      <c r="B33" s="6">
        <v>10</v>
      </c>
      <c r="C33" s="6">
        <v>420</v>
      </c>
      <c r="D33">
        <f>Table2[[#This Row],[Time Spent on LG (in mins)]]/60</f>
        <v>7</v>
      </c>
    </row>
    <row r="34" spans="1:4" ht="12.5">
      <c r="A34" s="5">
        <v>44967</v>
      </c>
      <c r="B34" s="6">
        <v>9</v>
      </c>
      <c r="C34" s="6">
        <v>540</v>
      </c>
      <c r="D34">
        <f>Table2[[#This Row],[Time Spent on LG (in mins)]]/60</f>
        <v>9</v>
      </c>
    </row>
    <row r="35" spans="1:4" ht="12.5">
      <c r="A35" s="5">
        <v>44968</v>
      </c>
      <c r="B35" s="6"/>
      <c r="C35" s="6"/>
      <c r="D35">
        <f>Table2[[#This Row],[Time Spent on LG (in mins)]]/60</f>
        <v>0</v>
      </c>
    </row>
    <row r="36" spans="1:4" ht="12.5">
      <c r="A36" s="5">
        <v>44969</v>
      </c>
      <c r="B36" s="6"/>
      <c r="C36" s="6"/>
      <c r="D36">
        <f>Table2[[#This Row],[Time Spent on LG (in mins)]]/60</f>
        <v>0</v>
      </c>
    </row>
    <row r="37" spans="1:4" ht="12.5">
      <c r="A37" s="5">
        <v>44970</v>
      </c>
      <c r="B37" s="6">
        <v>8</v>
      </c>
      <c r="C37" s="6">
        <v>360</v>
      </c>
      <c r="D37">
        <f>Table2[[#This Row],[Time Spent on LG (in mins)]]/60</f>
        <v>6</v>
      </c>
    </row>
    <row r="38" spans="1:4" ht="12.5">
      <c r="A38" s="5">
        <v>44971</v>
      </c>
      <c r="B38" s="6">
        <v>12</v>
      </c>
      <c r="C38" s="6">
        <v>420</v>
      </c>
      <c r="D38">
        <f>Table2[[#This Row],[Time Spent on LG (in mins)]]/60</f>
        <v>7</v>
      </c>
    </row>
    <row r="39" spans="1:4" ht="12.5">
      <c r="A39" s="5">
        <v>44972</v>
      </c>
      <c r="B39" s="6">
        <v>11</v>
      </c>
      <c r="C39" s="6">
        <v>360</v>
      </c>
      <c r="D39">
        <f>Table2[[#This Row],[Time Spent on LG (in mins)]]/60</f>
        <v>6</v>
      </c>
    </row>
    <row r="40" spans="1:4" ht="12.5">
      <c r="A40" s="5">
        <v>44973</v>
      </c>
      <c r="B40" s="6">
        <v>10</v>
      </c>
      <c r="C40" s="6">
        <v>360</v>
      </c>
      <c r="D40">
        <f>Table2[[#This Row],[Time Spent on LG (in mins)]]/60</f>
        <v>6</v>
      </c>
    </row>
    <row r="41" spans="1:4" ht="12.5">
      <c r="A41" s="5">
        <v>44974</v>
      </c>
      <c r="B41" s="6">
        <v>10</v>
      </c>
      <c r="C41" s="6">
        <v>300</v>
      </c>
      <c r="D41">
        <f>Table2[[#This Row],[Time Spent on LG (in mins)]]/60</f>
        <v>5</v>
      </c>
    </row>
    <row r="42" spans="1:4" ht="12.5">
      <c r="A42" s="5">
        <v>44975</v>
      </c>
      <c r="B42" s="6"/>
      <c r="C42" s="6"/>
      <c r="D42">
        <f>Table2[[#This Row],[Time Spent on LG (in mins)]]/60</f>
        <v>0</v>
      </c>
    </row>
    <row r="43" spans="1:4" ht="12.5">
      <c r="A43" s="5">
        <v>44976</v>
      </c>
      <c r="B43" s="6"/>
      <c r="C43" s="6"/>
      <c r="D43">
        <f>Table2[[#This Row],[Time Spent on LG (in mins)]]/60</f>
        <v>0</v>
      </c>
    </row>
    <row r="44" spans="1:4" ht="12.5">
      <c r="A44" s="5">
        <v>44977</v>
      </c>
      <c r="B44" s="6">
        <v>9</v>
      </c>
      <c r="C44" s="6">
        <v>360</v>
      </c>
      <c r="D44">
        <f>Table2[[#This Row],[Time Spent on LG (in mins)]]/60</f>
        <v>6</v>
      </c>
    </row>
    <row r="45" spans="1:4" ht="12.5">
      <c r="A45" s="5">
        <v>44978</v>
      </c>
      <c r="B45" s="6">
        <v>13</v>
      </c>
      <c r="C45" s="6">
        <v>360</v>
      </c>
      <c r="D45">
        <f>Table2[[#This Row],[Time Spent on LG (in mins)]]/60</f>
        <v>6</v>
      </c>
    </row>
    <row r="46" spans="1:4" ht="12.5">
      <c r="A46" s="5">
        <v>44979</v>
      </c>
      <c r="B46" s="6">
        <v>10</v>
      </c>
      <c r="C46" s="6">
        <v>420</v>
      </c>
      <c r="D46">
        <f>Table2[[#This Row],[Time Spent on LG (in mins)]]/60</f>
        <v>7</v>
      </c>
    </row>
    <row r="47" spans="1:4" ht="12.5">
      <c r="A47" s="5">
        <v>44980</v>
      </c>
      <c r="B47" s="6"/>
      <c r="C47" s="6"/>
      <c r="D47">
        <f>Table2[[#This Row],[Time Spent on LG (in mins)]]/60</f>
        <v>0</v>
      </c>
    </row>
    <row r="48" spans="1:4" ht="12.5">
      <c r="A48" s="5">
        <v>44981</v>
      </c>
      <c r="B48" s="6">
        <v>15</v>
      </c>
      <c r="C48" s="6">
        <v>420</v>
      </c>
      <c r="D48">
        <f>Table2[[#This Row],[Time Spent on LG (in mins)]]/60</f>
        <v>7</v>
      </c>
    </row>
    <row r="49" spans="1:4" ht="12.5">
      <c r="A49" s="5">
        <v>44982</v>
      </c>
      <c r="B49" s="6"/>
      <c r="C49" s="6"/>
      <c r="D49">
        <f>Table2[[#This Row],[Time Spent on LG (in mins)]]/60</f>
        <v>0</v>
      </c>
    </row>
    <row r="50" spans="1:4" ht="12.5">
      <c r="A50" s="5">
        <v>44983</v>
      </c>
      <c r="B50" s="6"/>
      <c r="C50" s="6"/>
      <c r="D50">
        <f>Table2[[#This Row],[Time Spent on LG (in mins)]]/60</f>
        <v>0</v>
      </c>
    </row>
    <row r="51" spans="1:4" ht="12.5">
      <c r="A51" s="5">
        <v>44984</v>
      </c>
      <c r="B51" s="6">
        <v>15</v>
      </c>
      <c r="C51" s="6">
        <v>600</v>
      </c>
      <c r="D51">
        <f>Table2[[#This Row],[Time Spent on LG (in mins)]]/60</f>
        <v>10</v>
      </c>
    </row>
    <row r="52" spans="1:4" ht="12.5">
      <c r="A52" s="5">
        <v>44985</v>
      </c>
      <c r="B52" s="6">
        <v>7</v>
      </c>
      <c r="C52" s="6">
        <v>180</v>
      </c>
      <c r="D52">
        <f>Table2[[#This Row],[Time Spent on LG (in mins)]]/60</f>
        <v>3</v>
      </c>
    </row>
    <row r="53" spans="1:4" ht="12.5">
      <c r="A53" s="5">
        <v>44986</v>
      </c>
      <c r="B53" s="6">
        <v>8</v>
      </c>
      <c r="C53" s="6">
        <v>240</v>
      </c>
      <c r="D53">
        <f>Table2[[#This Row],[Time Spent on LG (in mins)]]/60</f>
        <v>4</v>
      </c>
    </row>
    <row r="54" spans="1:4" ht="12.5">
      <c r="A54" s="5">
        <v>44987</v>
      </c>
      <c r="B54" s="6">
        <v>10</v>
      </c>
      <c r="C54" s="6">
        <v>360</v>
      </c>
      <c r="D54">
        <f>Table2[[#This Row],[Time Spent on LG (in mins)]]/60</f>
        <v>6</v>
      </c>
    </row>
    <row r="55" spans="1:4" ht="12.5">
      <c r="A55" s="5">
        <v>44988</v>
      </c>
      <c r="B55" s="6">
        <v>10</v>
      </c>
      <c r="C55" s="6">
        <v>420</v>
      </c>
      <c r="D55">
        <f>Table2[[#This Row],[Time Spent on LG (in mins)]]/60</f>
        <v>7</v>
      </c>
    </row>
    <row r="56" spans="1:4" ht="12.5">
      <c r="A56" s="5">
        <v>44989</v>
      </c>
      <c r="B56" s="6"/>
      <c r="C56" s="6"/>
      <c r="D56">
        <f>Table2[[#This Row],[Time Spent on LG (in mins)]]/60</f>
        <v>0</v>
      </c>
    </row>
    <row r="57" spans="1:4" ht="12.5">
      <c r="A57" s="5">
        <v>44990</v>
      </c>
      <c r="B57" s="6"/>
      <c r="C57" s="6"/>
      <c r="D57">
        <f>Table2[[#This Row],[Time Spent on LG (in mins)]]/60</f>
        <v>0</v>
      </c>
    </row>
    <row r="58" spans="1:4" ht="12.5">
      <c r="A58" s="5">
        <v>44991</v>
      </c>
      <c r="B58" s="6">
        <v>12</v>
      </c>
      <c r="C58" s="6">
        <v>420</v>
      </c>
      <c r="D58">
        <f>Table2[[#This Row],[Time Spent on LG (in mins)]]/60</f>
        <v>7</v>
      </c>
    </row>
    <row r="59" spans="1:4" ht="12.5">
      <c r="A59" s="5">
        <v>44992</v>
      </c>
      <c r="B59" s="6"/>
      <c r="C59" s="6"/>
      <c r="D59">
        <f>Table2[[#This Row],[Time Spent on LG (in mins)]]/60</f>
        <v>0</v>
      </c>
    </row>
    <row r="60" spans="1:4" ht="12.5">
      <c r="A60" s="5">
        <v>44993</v>
      </c>
      <c r="B60" s="6">
        <v>10</v>
      </c>
      <c r="C60" s="6">
        <v>420</v>
      </c>
      <c r="D60">
        <f>Table2[[#This Row],[Time Spent on LG (in mins)]]/60</f>
        <v>7</v>
      </c>
    </row>
    <row r="61" spans="1:4" ht="12.5">
      <c r="A61" s="5">
        <v>44994</v>
      </c>
      <c r="B61" s="6">
        <v>9</v>
      </c>
      <c r="C61" s="6">
        <v>420</v>
      </c>
      <c r="D61">
        <f>Table2[[#This Row],[Time Spent on LG (in mins)]]/60</f>
        <v>7</v>
      </c>
    </row>
    <row r="62" spans="1:4" ht="12.5">
      <c r="A62" s="5">
        <v>44995</v>
      </c>
      <c r="B62" s="6">
        <v>7</v>
      </c>
      <c r="C62" s="6">
        <v>360</v>
      </c>
      <c r="D62">
        <f>Table2[[#This Row],[Time Spent on LG (in mins)]]/60</f>
        <v>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25"/>
  <sheetViews>
    <sheetView topLeftCell="A85" workbookViewId="0">
      <selection activeCell="G120" sqref="G120"/>
    </sheetView>
  </sheetViews>
  <sheetFormatPr defaultColWidth="12.6328125" defaultRowHeight="15.75" customHeight="1"/>
  <cols>
    <col min="2" max="2" width="13.1796875" customWidth="1"/>
    <col min="3" max="3" width="23.36328125" customWidth="1"/>
  </cols>
  <sheetData>
    <row r="1" spans="1:3" ht="13">
      <c r="A1" s="1" t="s">
        <v>0</v>
      </c>
      <c r="B1" s="1" t="s">
        <v>1</v>
      </c>
      <c r="C1" s="1" t="s">
        <v>3</v>
      </c>
    </row>
    <row r="2" spans="1:3" ht="15.75" customHeight="1">
      <c r="A2" s="9">
        <v>44935</v>
      </c>
      <c r="B2" s="8">
        <v>6</v>
      </c>
      <c r="C2" s="8">
        <v>540</v>
      </c>
    </row>
    <row r="3" spans="1:3" ht="15.75" customHeight="1">
      <c r="A3" s="9">
        <v>44936</v>
      </c>
      <c r="B3" s="8">
        <v>9</v>
      </c>
      <c r="C3" s="8">
        <v>540</v>
      </c>
    </row>
    <row r="4" spans="1:3" ht="15.75" hidden="1" customHeight="1">
      <c r="A4" s="9">
        <v>44937</v>
      </c>
      <c r="B4" s="3"/>
      <c r="C4" s="3"/>
    </row>
    <row r="5" spans="1:3" ht="15.75" customHeight="1">
      <c r="A5" s="9">
        <v>44938</v>
      </c>
      <c r="B5" s="8">
        <v>11</v>
      </c>
      <c r="C5" s="8">
        <v>540</v>
      </c>
    </row>
    <row r="6" spans="1:3" ht="15.75" customHeight="1">
      <c r="A6" s="9">
        <v>44939</v>
      </c>
      <c r="B6" s="8">
        <v>16</v>
      </c>
      <c r="C6" s="8">
        <v>540</v>
      </c>
    </row>
    <row r="7" spans="1:3" ht="15.75" customHeight="1">
      <c r="A7" s="9">
        <v>44940</v>
      </c>
      <c r="B7" s="8">
        <v>15</v>
      </c>
      <c r="C7" s="8">
        <v>540</v>
      </c>
    </row>
    <row r="8" spans="1:3" ht="15.75" customHeight="1">
      <c r="A8" s="9">
        <v>44941</v>
      </c>
      <c r="B8" s="8">
        <v>15</v>
      </c>
      <c r="C8" s="8">
        <v>540</v>
      </c>
    </row>
    <row r="9" spans="1:3" ht="15.75" customHeight="1">
      <c r="A9" s="9">
        <v>44942</v>
      </c>
      <c r="B9" s="8">
        <v>15</v>
      </c>
      <c r="C9" s="8">
        <v>540</v>
      </c>
    </row>
    <row r="10" spans="1:3" ht="15.75" customHeight="1">
      <c r="A10" s="9">
        <v>44943</v>
      </c>
      <c r="B10" s="8">
        <v>15</v>
      </c>
      <c r="C10" s="8">
        <v>540</v>
      </c>
    </row>
    <row r="11" spans="1:3" ht="15.75" customHeight="1">
      <c r="A11" s="9">
        <v>44944</v>
      </c>
      <c r="B11" s="8">
        <v>11</v>
      </c>
      <c r="C11" s="8">
        <v>540</v>
      </c>
    </row>
    <row r="12" spans="1:3" ht="15.75" hidden="1" customHeight="1">
      <c r="A12" s="9">
        <v>44945</v>
      </c>
      <c r="B12" s="3"/>
      <c r="C12" s="3"/>
    </row>
    <row r="13" spans="1:3" ht="15.75" hidden="1" customHeight="1">
      <c r="A13" s="9">
        <v>44946</v>
      </c>
      <c r="B13" s="3"/>
      <c r="C13" s="3"/>
    </row>
    <row r="14" spans="1:3" ht="15.75" customHeight="1">
      <c r="A14" s="9">
        <v>44947</v>
      </c>
      <c r="B14" s="8">
        <v>5</v>
      </c>
      <c r="C14" s="8">
        <v>540</v>
      </c>
    </row>
    <row r="15" spans="1:3" ht="15.75" customHeight="1">
      <c r="A15" s="9">
        <v>44948</v>
      </c>
      <c r="B15" s="8">
        <v>14</v>
      </c>
      <c r="C15" s="8">
        <v>540</v>
      </c>
    </row>
    <row r="16" spans="1:3" ht="15.75" customHeight="1">
      <c r="A16" s="9">
        <v>44949</v>
      </c>
      <c r="B16" s="8">
        <v>13</v>
      </c>
      <c r="C16" s="8">
        <v>540</v>
      </c>
    </row>
    <row r="17" spans="1:3" ht="15.75" hidden="1" customHeight="1">
      <c r="A17" s="9">
        <v>44950</v>
      </c>
      <c r="B17" s="3"/>
      <c r="C17" s="3"/>
    </row>
    <row r="18" spans="1:3" ht="15.75" hidden="1" customHeight="1">
      <c r="A18" s="9">
        <v>44951</v>
      </c>
      <c r="B18" s="3"/>
      <c r="C18" s="3"/>
    </row>
    <row r="19" spans="1:3" ht="15.75" hidden="1" customHeight="1">
      <c r="A19" s="9">
        <v>44952</v>
      </c>
      <c r="B19" s="3"/>
      <c r="C19" s="3"/>
    </row>
    <row r="20" spans="1:3" ht="15.75" customHeight="1">
      <c r="A20" s="9">
        <v>44953</v>
      </c>
      <c r="B20" s="8">
        <v>12</v>
      </c>
      <c r="C20" s="8">
        <v>200</v>
      </c>
    </row>
    <row r="21" spans="1:3" ht="15.75" customHeight="1">
      <c r="A21" s="9">
        <v>44954</v>
      </c>
      <c r="B21" s="8">
        <v>12</v>
      </c>
      <c r="C21" s="8">
        <v>500</v>
      </c>
    </row>
    <row r="22" spans="1:3" ht="15.75" customHeight="1">
      <c r="A22" s="9">
        <v>44955</v>
      </c>
      <c r="B22" s="8">
        <v>12</v>
      </c>
      <c r="C22" s="8">
        <v>540</v>
      </c>
    </row>
    <row r="23" spans="1:3" ht="15.75" customHeight="1">
      <c r="A23" s="9">
        <v>44956</v>
      </c>
      <c r="B23" s="8">
        <v>10</v>
      </c>
      <c r="C23" s="8">
        <v>300</v>
      </c>
    </row>
    <row r="24" spans="1:3" ht="15.75" customHeight="1">
      <c r="A24" s="9">
        <v>44957</v>
      </c>
      <c r="B24" s="8">
        <v>15</v>
      </c>
      <c r="C24" s="8">
        <v>540</v>
      </c>
    </row>
    <row r="25" spans="1:3" ht="15.75" customHeight="1">
      <c r="A25" s="9">
        <v>44958</v>
      </c>
      <c r="B25" s="8">
        <v>6</v>
      </c>
      <c r="C25" s="8">
        <v>300</v>
      </c>
    </row>
    <row r="26" spans="1:3" ht="15.75" customHeight="1">
      <c r="A26" s="9">
        <v>44959</v>
      </c>
      <c r="B26" s="8">
        <v>4</v>
      </c>
      <c r="C26" s="8">
        <v>300</v>
      </c>
    </row>
    <row r="27" spans="1:3" ht="12.5">
      <c r="A27" s="9">
        <v>44960</v>
      </c>
      <c r="B27" s="8">
        <v>5</v>
      </c>
      <c r="C27" s="8">
        <v>300</v>
      </c>
    </row>
    <row r="28" spans="1:3" ht="12.5">
      <c r="A28" s="9">
        <v>44961</v>
      </c>
      <c r="B28" s="8">
        <v>5</v>
      </c>
      <c r="C28" s="8">
        <v>300</v>
      </c>
    </row>
    <row r="29" spans="1:3" ht="12.5" hidden="1">
      <c r="A29" s="9">
        <v>44962</v>
      </c>
      <c r="B29" s="3"/>
      <c r="C29" s="3"/>
    </row>
    <row r="30" spans="1:3" ht="12.5">
      <c r="A30" s="9">
        <v>44963</v>
      </c>
      <c r="B30" s="8">
        <v>6</v>
      </c>
      <c r="C30" s="8">
        <v>300</v>
      </c>
    </row>
    <row r="31" spans="1:3" ht="12.5">
      <c r="A31" s="9">
        <v>44964</v>
      </c>
      <c r="B31" s="8">
        <v>4</v>
      </c>
      <c r="C31" s="8">
        <v>300</v>
      </c>
    </row>
    <row r="32" spans="1:3" ht="12.5">
      <c r="A32" s="9">
        <v>44965</v>
      </c>
      <c r="B32" s="8">
        <v>4</v>
      </c>
      <c r="C32" s="8">
        <v>300</v>
      </c>
    </row>
    <row r="33" spans="1:3" ht="12.5">
      <c r="A33" s="9">
        <v>44966</v>
      </c>
      <c r="B33" s="8">
        <v>6</v>
      </c>
      <c r="C33" s="8">
        <v>300</v>
      </c>
    </row>
    <row r="34" spans="1:3" ht="12.5">
      <c r="A34" s="9">
        <v>44967</v>
      </c>
      <c r="B34" s="8">
        <v>2</v>
      </c>
      <c r="C34" s="8">
        <v>300</v>
      </c>
    </row>
    <row r="35" spans="1:3" ht="12.5">
      <c r="A35" s="9">
        <v>44968</v>
      </c>
      <c r="B35" s="8">
        <v>9</v>
      </c>
      <c r="C35" s="8">
        <v>300</v>
      </c>
    </row>
    <row r="36" spans="1:3" ht="12.5">
      <c r="A36" s="9">
        <v>44969</v>
      </c>
      <c r="B36" s="8">
        <v>6</v>
      </c>
      <c r="C36" s="8">
        <v>300</v>
      </c>
    </row>
    <row r="37" spans="1:3" ht="12.5">
      <c r="A37" s="9">
        <v>44970</v>
      </c>
      <c r="B37" s="8">
        <v>6</v>
      </c>
      <c r="C37" s="8">
        <v>300</v>
      </c>
    </row>
    <row r="38" spans="1:3" ht="12.5">
      <c r="A38" s="9">
        <v>44971</v>
      </c>
      <c r="B38" s="8">
        <v>5</v>
      </c>
      <c r="C38" s="8">
        <v>300</v>
      </c>
    </row>
    <row r="39" spans="1:3" ht="12.5">
      <c r="A39" s="9">
        <v>44972</v>
      </c>
      <c r="B39" s="8">
        <v>7</v>
      </c>
      <c r="C39" s="8">
        <v>300</v>
      </c>
    </row>
    <row r="40" spans="1:3" ht="12.5">
      <c r="A40" s="9">
        <v>44973</v>
      </c>
      <c r="B40" s="8">
        <v>6</v>
      </c>
      <c r="C40" s="8">
        <v>300</v>
      </c>
    </row>
    <row r="41" spans="1:3" ht="12.5">
      <c r="A41" s="9">
        <v>44974</v>
      </c>
      <c r="B41" s="8">
        <v>5</v>
      </c>
      <c r="C41" s="8">
        <v>300</v>
      </c>
    </row>
    <row r="42" spans="1:3" ht="12.5">
      <c r="A42" s="9">
        <v>44975</v>
      </c>
      <c r="B42" s="8">
        <v>6</v>
      </c>
      <c r="C42" s="8">
        <v>300</v>
      </c>
    </row>
    <row r="43" spans="1:3" ht="12.5">
      <c r="A43" s="9">
        <v>44976</v>
      </c>
      <c r="B43" s="8">
        <v>6</v>
      </c>
      <c r="C43" s="8">
        <v>300</v>
      </c>
    </row>
    <row r="44" spans="1:3" ht="12.5">
      <c r="A44" s="9">
        <v>44977</v>
      </c>
      <c r="B44" s="8">
        <v>5</v>
      </c>
      <c r="C44" s="8">
        <v>300</v>
      </c>
    </row>
    <row r="45" spans="1:3" ht="12.5">
      <c r="A45" s="9">
        <v>44978</v>
      </c>
      <c r="B45" s="8">
        <v>3</v>
      </c>
      <c r="C45" s="8">
        <v>300</v>
      </c>
    </row>
    <row r="46" spans="1:3" ht="12.5">
      <c r="A46" s="9">
        <v>44979</v>
      </c>
      <c r="B46" s="8">
        <v>5</v>
      </c>
      <c r="C46" s="8">
        <v>200</v>
      </c>
    </row>
    <row r="47" spans="1:3" ht="12.5">
      <c r="A47" s="9">
        <v>44980</v>
      </c>
      <c r="B47" s="8">
        <v>4</v>
      </c>
      <c r="C47" s="8">
        <v>300</v>
      </c>
    </row>
    <row r="48" spans="1:3" ht="12.5">
      <c r="A48" s="9">
        <v>44981</v>
      </c>
      <c r="B48" s="8">
        <v>6</v>
      </c>
      <c r="C48" s="8">
        <v>300</v>
      </c>
    </row>
    <row r="49" spans="1:3" ht="12.5">
      <c r="A49" s="9">
        <v>44982</v>
      </c>
      <c r="B49" s="8">
        <v>7</v>
      </c>
      <c r="C49" s="8">
        <v>300</v>
      </c>
    </row>
    <row r="50" spans="1:3" ht="12.5">
      <c r="A50" s="9">
        <v>44983</v>
      </c>
      <c r="B50" s="8">
        <v>2</v>
      </c>
      <c r="C50" s="8">
        <v>300</v>
      </c>
    </row>
    <row r="51" spans="1:3" ht="12.5">
      <c r="A51" s="9">
        <v>44984</v>
      </c>
      <c r="B51" s="8">
        <v>3</v>
      </c>
      <c r="C51" s="8">
        <v>300</v>
      </c>
    </row>
    <row r="52" spans="1:3" ht="12.5">
      <c r="A52" s="9">
        <v>44985</v>
      </c>
      <c r="B52" s="8">
        <v>5</v>
      </c>
      <c r="C52" s="8">
        <v>300</v>
      </c>
    </row>
    <row r="53" spans="1:3" ht="12.5">
      <c r="A53" s="9">
        <v>44986</v>
      </c>
      <c r="B53" s="8">
        <v>6</v>
      </c>
      <c r="C53" s="8">
        <v>300</v>
      </c>
    </row>
    <row r="54" spans="1:3" ht="12.5">
      <c r="A54" s="9">
        <v>44987</v>
      </c>
      <c r="B54" s="8">
        <v>4</v>
      </c>
      <c r="C54" s="8">
        <v>300</v>
      </c>
    </row>
    <row r="55" spans="1:3" ht="12.5">
      <c r="A55" s="9">
        <v>44988</v>
      </c>
      <c r="B55" s="8">
        <v>3</v>
      </c>
      <c r="C55" s="8">
        <v>300</v>
      </c>
    </row>
    <row r="56" spans="1:3" ht="12.5">
      <c r="A56" s="9">
        <v>44989</v>
      </c>
      <c r="B56" s="8">
        <v>4</v>
      </c>
      <c r="C56" s="8">
        <v>300</v>
      </c>
    </row>
    <row r="57" spans="1:3" ht="12.5">
      <c r="A57" s="9">
        <v>44990</v>
      </c>
      <c r="B57" s="8">
        <v>12</v>
      </c>
      <c r="C57" s="8">
        <v>540</v>
      </c>
    </row>
    <row r="58" spans="1:3" ht="12.5">
      <c r="A58" s="9">
        <v>44991</v>
      </c>
      <c r="B58" s="8">
        <v>15</v>
      </c>
      <c r="C58" s="8">
        <v>540</v>
      </c>
    </row>
    <row r="59" spans="1:3" ht="12.5">
      <c r="A59" s="9">
        <v>44992</v>
      </c>
      <c r="B59" s="8">
        <v>15</v>
      </c>
      <c r="C59" s="8">
        <v>540</v>
      </c>
    </row>
    <row r="60" spans="1:3" ht="12.5">
      <c r="A60" s="9">
        <v>44993</v>
      </c>
      <c r="B60" s="8">
        <v>12</v>
      </c>
      <c r="C60" s="8">
        <v>540</v>
      </c>
    </row>
    <row r="61" spans="1:3" ht="12.5">
      <c r="A61" s="9">
        <v>44994</v>
      </c>
      <c r="B61" s="8">
        <v>16</v>
      </c>
      <c r="C61" s="8">
        <v>540</v>
      </c>
    </row>
    <row r="62" spans="1:3" ht="12.5">
      <c r="A62" s="9">
        <v>44995</v>
      </c>
      <c r="B62" s="8">
        <v>15</v>
      </c>
      <c r="C62" s="8">
        <v>480</v>
      </c>
    </row>
    <row r="63" spans="1:3" ht="12.5">
      <c r="A63" s="9">
        <v>44996</v>
      </c>
      <c r="B63" s="8">
        <v>0</v>
      </c>
      <c r="C63" s="3"/>
    </row>
    <row r="64" spans="1:3" ht="12.5">
      <c r="A64" s="9">
        <v>44997</v>
      </c>
      <c r="B64" s="8">
        <v>0</v>
      </c>
      <c r="C64" s="3"/>
    </row>
    <row r="65" spans="1:3" ht="12.5" hidden="1">
      <c r="A65" s="9">
        <v>44998</v>
      </c>
      <c r="B65" s="3"/>
      <c r="C65" s="3"/>
    </row>
    <row r="66" spans="1:3" ht="12.5" hidden="1">
      <c r="A66" s="9">
        <v>44999</v>
      </c>
      <c r="B66" s="3"/>
      <c r="C66" s="3"/>
    </row>
    <row r="67" spans="1:3" ht="12.5" hidden="1">
      <c r="A67" s="9">
        <v>45000</v>
      </c>
      <c r="B67" s="3"/>
      <c r="C67" s="3"/>
    </row>
    <row r="68" spans="1:3" ht="12.5" hidden="1">
      <c r="A68" s="9">
        <v>45001</v>
      </c>
      <c r="B68" s="3"/>
      <c r="C68" s="3"/>
    </row>
    <row r="69" spans="1:3" ht="12.5">
      <c r="A69" s="9">
        <v>45002</v>
      </c>
      <c r="B69" s="8">
        <v>14</v>
      </c>
      <c r="C69" s="8">
        <v>500</v>
      </c>
    </row>
    <row r="70" spans="1:3" ht="12.5">
      <c r="A70" s="9">
        <v>45003</v>
      </c>
      <c r="B70" s="8">
        <v>9</v>
      </c>
      <c r="C70" s="8">
        <v>300</v>
      </c>
    </row>
    <row r="71" spans="1:3" ht="12.5">
      <c r="A71" s="9">
        <v>45004</v>
      </c>
      <c r="B71" s="8">
        <v>7</v>
      </c>
      <c r="C71" s="8">
        <v>300</v>
      </c>
    </row>
    <row r="72" spans="1:3" ht="12.5">
      <c r="A72" s="9">
        <v>45005</v>
      </c>
      <c r="B72" s="8">
        <v>9</v>
      </c>
      <c r="C72" s="8">
        <v>300</v>
      </c>
    </row>
    <row r="73" spans="1:3" ht="12.5">
      <c r="A73" s="9">
        <v>45006</v>
      </c>
      <c r="B73" s="8">
        <v>7</v>
      </c>
      <c r="C73" s="8">
        <v>300</v>
      </c>
    </row>
    <row r="74" spans="1:3" ht="12.5">
      <c r="A74" s="9">
        <v>45007</v>
      </c>
      <c r="B74" s="8">
        <v>7</v>
      </c>
      <c r="C74" s="8">
        <v>300</v>
      </c>
    </row>
    <row r="75" spans="1:3" ht="12.5">
      <c r="A75" s="9">
        <v>45008</v>
      </c>
      <c r="B75" s="8">
        <v>8</v>
      </c>
      <c r="C75" s="8">
        <v>300</v>
      </c>
    </row>
    <row r="76" spans="1:3" ht="12.5">
      <c r="A76" s="9">
        <v>45009</v>
      </c>
      <c r="B76" s="8">
        <v>10</v>
      </c>
      <c r="C76" s="8">
        <v>450</v>
      </c>
    </row>
    <row r="77" spans="1:3" ht="12.5">
      <c r="A77" s="9">
        <v>45010</v>
      </c>
      <c r="B77" s="8">
        <v>10</v>
      </c>
      <c r="C77" s="8">
        <v>450</v>
      </c>
    </row>
    <row r="78" spans="1:3" ht="12.5">
      <c r="A78" s="9">
        <v>45011</v>
      </c>
      <c r="B78" s="8">
        <v>15</v>
      </c>
      <c r="C78" s="8">
        <v>450</v>
      </c>
    </row>
    <row r="79" spans="1:3" ht="12.5">
      <c r="A79" s="9">
        <v>45012</v>
      </c>
      <c r="B79" s="8">
        <v>13</v>
      </c>
      <c r="C79" s="8">
        <v>450</v>
      </c>
    </row>
    <row r="80" spans="1:3" ht="12.5">
      <c r="A80" s="9">
        <v>45013</v>
      </c>
      <c r="B80" s="8">
        <v>12</v>
      </c>
      <c r="C80" s="8">
        <v>420</v>
      </c>
    </row>
    <row r="81" spans="1:3" ht="12.5">
      <c r="A81" s="9">
        <v>45014</v>
      </c>
      <c r="B81" s="8">
        <v>10</v>
      </c>
      <c r="C81" s="8">
        <v>420</v>
      </c>
    </row>
    <row r="82" spans="1:3" ht="12.5">
      <c r="A82" s="9">
        <v>45015</v>
      </c>
      <c r="B82" s="8">
        <v>13</v>
      </c>
      <c r="C82" s="8">
        <v>390</v>
      </c>
    </row>
    <row r="83" spans="1:3" ht="12.5">
      <c r="A83" s="9">
        <v>45016</v>
      </c>
      <c r="B83" s="8">
        <v>13</v>
      </c>
      <c r="C83" s="8">
        <v>420</v>
      </c>
    </row>
    <row r="84" spans="1:3" ht="12.5">
      <c r="A84" s="9">
        <v>45017</v>
      </c>
      <c r="B84" s="8">
        <v>16</v>
      </c>
      <c r="C84" s="8">
        <v>420</v>
      </c>
    </row>
    <row r="85" spans="1:3" ht="12.5">
      <c r="A85" s="9">
        <v>45018</v>
      </c>
      <c r="B85" s="8">
        <v>15</v>
      </c>
      <c r="C85" s="8">
        <v>420</v>
      </c>
    </row>
    <row r="86" spans="1:3" ht="12.5">
      <c r="A86" s="9">
        <v>45019</v>
      </c>
      <c r="B86" s="8">
        <v>13</v>
      </c>
      <c r="C86" s="8">
        <v>360</v>
      </c>
    </row>
    <row r="87" spans="1:3" ht="12.5">
      <c r="A87" s="9">
        <v>45020</v>
      </c>
      <c r="B87" s="8">
        <v>15</v>
      </c>
      <c r="C87" s="8">
        <v>390</v>
      </c>
    </row>
    <row r="88" spans="1:3" ht="12.5" hidden="1">
      <c r="A88" s="9">
        <v>45021</v>
      </c>
      <c r="B88" s="3"/>
      <c r="C88" s="3"/>
    </row>
    <row r="89" spans="1:3" ht="12.5">
      <c r="A89" s="9">
        <v>45022</v>
      </c>
      <c r="B89" s="8">
        <v>12</v>
      </c>
      <c r="C89" s="8">
        <v>360</v>
      </c>
    </row>
    <row r="90" spans="1:3" ht="12.5">
      <c r="A90" s="9">
        <v>45023</v>
      </c>
      <c r="B90" s="8">
        <v>12</v>
      </c>
      <c r="C90" s="8">
        <v>360</v>
      </c>
    </row>
    <row r="91" spans="1:3" ht="12.5">
      <c r="A91" s="9">
        <v>45024</v>
      </c>
      <c r="B91" s="8">
        <v>15</v>
      </c>
      <c r="C91" s="8">
        <v>380</v>
      </c>
    </row>
    <row r="92" spans="1:3" ht="12.5">
      <c r="A92" s="9">
        <v>45025</v>
      </c>
      <c r="B92" s="8">
        <v>23</v>
      </c>
      <c r="C92" s="8">
        <v>200</v>
      </c>
    </row>
    <row r="93" spans="1:3" ht="12.5">
      <c r="A93" s="9">
        <v>45026</v>
      </c>
      <c r="B93" s="8">
        <v>9</v>
      </c>
      <c r="C93" s="8">
        <v>360</v>
      </c>
    </row>
    <row r="94" spans="1:3" ht="12.5">
      <c r="A94" s="9">
        <v>45027</v>
      </c>
      <c r="B94" s="8">
        <v>8</v>
      </c>
      <c r="C94" s="8">
        <v>360</v>
      </c>
    </row>
    <row r="95" spans="1:3" ht="12.5">
      <c r="A95" s="9">
        <v>45028</v>
      </c>
      <c r="B95" s="8">
        <v>10</v>
      </c>
      <c r="C95" s="8">
        <v>300</v>
      </c>
    </row>
    <row r="96" spans="1:3" ht="12.5">
      <c r="A96" s="9">
        <v>45029</v>
      </c>
      <c r="B96" s="8">
        <v>13</v>
      </c>
      <c r="C96" s="8">
        <v>400</v>
      </c>
    </row>
    <row r="97" spans="1:3" ht="12.5">
      <c r="A97" s="9">
        <v>45030</v>
      </c>
      <c r="B97" s="8">
        <v>10</v>
      </c>
      <c r="C97" s="8">
        <v>180</v>
      </c>
    </row>
    <row r="98" spans="1:3" ht="12.5">
      <c r="A98" s="9">
        <v>45031</v>
      </c>
      <c r="B98" s="8">
        <v>15</v>
      </c>
      <c r="C98" s="8">
        <v>300</v>
      </c>
    </row>
    <row r="99" spans="1:3" ht="12.5">
      <c r="A99" s="9">
        <v>45032</v>
      </c>
      <c r="B99" s="8">
        <v>11</v>
      </c>
      <c r="C99" s="8">
        <v>300</v>
      </c>
    </row>
    <row r="100" spans="1:3" ht="12.5">
      <c r="A100" s="9">
        <v>45033</v>
      </c>
      <c r="B100" s="8">
        <v>11</v>
      </c>
      <c r="C100" s="8">
        <v>300</v>
      </c>
    </row>
    <row r="101" spans="1:3" ht="12.5">
      <c r="A101" s="9">
        <v>45034</v>
      </c>
      <c r="B101" s="8">
        <v>13</v>
      </c>
      <c r="C101" s="8">
        <v>300</v>
      </c>
    </row>
    <row r="102" spans="1:3" ht="12.5">
      <c r="A102" s="9">
        <v>45035</v>
      </c>
      <c r="B102" s="8">
        <v>8</v>
      </c>
      <c r="C102" s="8">
        <v>390</v>
      </c>
    </row>
    <row r="103" spans="1:3" ht="12.5">
      <c r="A103" s="9">
        <v>45036</v>
      </c>
      <c r="B103" s="8">
        <v>12</v>
      </c>
      <c r="C103" s="8">
        <v>420</v>
      </c>
    </row>
    <row r="104" spans="1:3" ht="12.5">
      <c r="A104" s="9">
        <v>45037</v>
      </c>
      <c r="B104" s="8">
        <v>15</v>
      </c>
      <c r="C104" s="8">
        <v>420</v>
      </c>
    </row>
    <row r="105" spans="1:3" ht="12.5">
      <c r="A105" s="9">
        <v>45038</v>
      </c>
      <c r="B105" s="8">
        <v>15</v>
      </c>
      <c r="C105" s="8">
        <v>420</v>
      </c>
    </row>
    <row r="106" spans="1:3" ht="12.5">
      <c r="A106" s="9">
        <v>45039</v>
      </c>
      <c r="B106" s="8">
        <v>13</v>
      </c>
      <c r="C106" s="8">
        <v>480</v>
      </c>
    </row>
    <row r="107" spans="1:3" ht="12.5" hidden="1">
      <c r="A107" s="9">
        <v>45040</v>
      </c>
      <c r="B107" s="3"/>
      <c r="C107" s="3"/>
    </row>
    <row r="108" spans="1:3" ht="12.5">
      <c r="A108" s="9">
        <v>45041</v>
      </c>
      <c r="B108" s="8">
        <v>9</v>
      </c>
      <c r="C108" s="8">
        <v>420</v>
      </c>
    </row>
    <row r="109" spans="1:3" ht="12.5">
      <c r="A109" s="9">
        <v>45042</v>
      </c>
      <c r="B109" s="8">
        <v>15</v>
      </c>
      <c r="C109" s="8">
        <v>420</v>
      </c>
    </row>
    <row r="110" spans="1:3" ht="12.5" hidden="1">
      <c r="A110" s="9">
        <v>45043</v>
      </c>
      <c r="B110" s="3"/>
      <c r="C110" s="3"/>
    </row>
    <row r="111" spans="1:3" ht="12.5">
      <c r="A111" s="9">
        <v>45044</v>
      </c>
      <c r="B111" s="8">
        <v>15</v>
      </c>
      <c r="C111" s="8">
        <v>420</v>
      </c>
    </row>
    <row r="112" spans="1:3" ht="12.5">
      <c r="A112" s="9">
        <v>45045</v>
      </c>
      <c r="B112" s="8">
        <v>8</v>
      </c>
      <c r="C112" s="8">
        <v>420</v>
      </c>
    </row>
    <row r="113" spans="1:3" ht="12.5">
      <c r="A113" s="9">
        <v>45046</v>
      </c>
      <c r="B113" s="8">
        <v>7</v>
      </c>
      <c r="C113" s="8">
        <v>300</v>
      </c>
    </row>
    <row r="114" spans="1:3" ht="12.5">
      <c r="A114" s="9">
        <v>45047</v>
      </c>
      <c r="B114" s="8">
        <v>17</v>
      </c>
      <c r="C114" s="3"/>
    </row>
    <row r="115" spans="1:3" ht="12.5">
      <c r="A115" s="9">
        <v>45048</v>
      </c>
      <c r="B115" s="8">
        <v>13</v>
      </c>
      <c r="C115" s="8">
        <v>420</v>
      </c>
    </row>
    <row r="116" spans="1:3" ht="12.5">
      <c r="A116" s="9">
        <v>45049</v>
      </c>
      <c r="B116" s="8">
        <v>10</v>
      </c>
      <c r="C116" s="8">
        <v>420</v>
      </c>
    </row>
    <row r="117" spans="1:3" ht="12.5">
      <c r="A117" s="9">
        <v>45050</v>
      </c>
      <c r="B117" s="8">
        <v>10</v>
      </c>
      <c r="C117" s="8">
        <v>420</v>
      </c>
    </row>
    <row r="118" spans="1:3" ht="12.5">
      <c r="A118" s="9">
        <v>45051</v>
      </c>
      <c r="B118" s="8">
        <v>13</v>
      </c>
      <c r="C118" s="8">
        <v>480</v>
      </c>
    </row>
    <row r="119" spans="1:3" ht="12.5">
      <c r="A119" s="9">
        <v>45052</v>
      </c>
      <c r="B119" s="8">
        <v>7</v>
      </c>
      <c r="C119" s="8">
        <v>480</v>
      </c>
    </row>
    <row r="120" spans="1:3" ht="12.5">
      <c r="A120" s="9">
        <v>45053</v>
      </c>
      <c r="B120" s="8">
        <v>10</v>
      </c>
      <c r="C120" s="8">
        <v>420</v>
      </c>
    </row>
    <row r="121" spans="1:3" ht="12.5">
      <c r="A121" s="9">
        <v>45054</v>
      </c>
      <c r="B121" s="8">
        <v>10</v>
      </c>
      <c r="C121" s="8">
        <v>420</v>
      </c>
    </row>
    <row r="122" spans="1:3" ht="12.5">
      <c r="A122" s="9">
        <v>45055</v>
      </c>
      <c r="B122" s="8">
        <v>9</v>
      </c>
      <c r="C122" s="8">
        <v>540</v>
      </c>
    </row>
    <row r="123" spans="1:3" ht="12.5">
      <c r="A123" s="9">
        <v>45056</v>
      </c>
      <c r="B123" s="8">
        <v>8</v>
      </c>
      <c r="C123" s="8">
        <v>360</v>
      </c>
    </row>
    <row r="124" spans="1:3" ht="12.5">
      <c r="A124" s="9">
        <v>45057</v>
      </c>
      <c r="B124" s="8">
        <v>12</v>
      </c>
      <c r="C124" s="8">
        <v>420</v>
      </c>
    </row>
    <row r="125" spans="1:3" ht="12.5">
      <c r="A125" s="9">
        <v>45058</v>
      </c>
      <c r="B125" s="8">
        <v>11</v>
      </c>
      <c r="C125" s="8">
        <v>300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CEF8-82D8-4504-AEF2-735A017F4AB8}">
  <dimension ref="A2:C127"/>
  <sheetViews>
    <sheetView zoomScale="115" zoomScaleNormal="115" workbookViewId="0">
      <selection activeCell="C4" sqref="C4"/>
    </sheetView>
  </sheetViews>
  <sheetFormatPr defaultRowHeight="12.5"/>
  <cols>
    <col min="1" max="1" width="11.08984375" bestFit="1" customWidth="1"/>
    <col min="2" max="2" width="10.81640625" bestFit="1" customWidth="1"/>
    <col min="3" max="3" width="26.54296875" bestFit="1" customWidth="1"/>
  </cols>
  <sheetData>
    <row r="2" spans="1:3">
      <c r="A2" s="12" t="s">
        <v>0</v>
      </c>
      <c r="B2" t="s">
        <v>9</v>
      </c>
    </row>
    <row r="3" spans="1:3">
      <c r="A3" s="11">
        <v>44935</v>
      </c>
      <c r="B3" s="20">
        <v>10</v>
      </c>
      <c r="C3" s="21">
        <v>44935</v>
      </c>
    </row>
    <row r="4" spans="1:3">
      <c r="A4" s="11">
        <v>44936</v>
      </c>
      <c r="B4" s="20">
        <v>15</v>
      </c>
      <c r="C4" s="21">
        <v>44936</v>
      </c>
    </row>
    <row r="5" spans="1:3">
      <c r="A5" s="11">
        <v>44937</v>
      </c>
      <c r="B5" s="20">
        <v>11</v>
      </c>
      <c r="C5" s="21">
        <v>44937</v>
      </c>
    </row>
    <row r="6" spans="1:3">
      <c r="A6" s="11">
        <v>44938</v>
      </c>
      <c r="B6" s="20">
        <v>11</v>
      </c>
      <c r="C6" s="21">
        <v>44938</v>
      </c>
    </row>
    <row r="7" spans="1:3">
      <c r="A7" s="11">
        <v>44939</v>
      </c>
      <c r="B7" s="20">
        <v>13</v>
      </c>
      <c r="C7" s="21">
        <v>44939</v>
      </c>
    </row>
    <row r="8" spans="1:3">
      <c r="A8" s="11">
        <v>44940</v>
      </c>
      <c r="B8" s="20">
        <v>0</v>
      </c>
      <c r="C8" s="21">
        <v>44940</v>
      </c>
    </row>
    <row r="9" spans="1:3">
      <c r="A9" s="11">
        <v>44941</v>
      </c>
      <c r="B9" s="20">
        <v>0</v>
      </c>
      <c r="C9" s="21">
        <v>44941</v>
      </c>
    </row>
    <row r="10" spans="1:3">
      <c r="A10" s="11">
        <v>44942</v>
      </c>
      <c r="B10" s="20">
        <v>8</v>
      </c>
      <c r="C10" s="21">
        <v>44942</v>
      </c>
    </row>
    <row r="11" spans="1:3">
      <c r="A11" s="11">
        <v>44943</v>
      </c>
      <c r="B11" s="20">
        <v>12</v>
      </c>
      <c r="C11" s="21">
        <v>44943</v>
      </c>
    </row>
    <row r="12" spans="1:3">
      <c r="A12" s="11">
        <v>44944</v>
      </c>
      <c r="B12" s="20">
        <v>15</v>
      </c>
      <c r="C12" s="21">
        <v>44944</v>
      </c>
    </row>
    <row r="13" spans="1:3">
      <c r="A13" s="11">
        <v>44945</v>
      </c>
      <c r="B13" s="20">
        <v>15</v>
      </c>
      <c r="C13" s="21">
        <v>44945</v>
      </c>
    </row>
    <row r="14" spans="1:3">
      <c r="A14" s="11">
        <v>44946</v>
      </c>
      <c r="B14" s="20">
        <v>13</v>
      </c>
      <c r="C14" s="21">
        <v>44946</v>
      </c>
    </row>
    <row r="15" spans="1:3">
      <c r="A15" s="11">
        <v>44947</v>
      </c>
      <c r="B15" s="20">
        <v>0</v>
      </c>
      <c r="C15" s="21">
        <v>44947</v>
      </c>
    </row>
    <row r="16" spans="1:3">
      <c r="A16" s="11">
        <v>44948</v>
      </c>
      <c r="B16" s="20">
        <v>0</v>
      </c>
      <c r="C16" s="21">
        <v>44948</v>
      </c>
    </row>
    <row r="17" spans="1:3">
      <c r="A17" s="11">
        <v>44949</v>
      </c>
      <c r="B17" s="20">
        <v>0</v>
      </c>
      <c r="C17" s="21">
        <v>44949</v>
      </c>
    </row>
    <row r="18" spans="1:3">
      <c r="A18" s="11">
        <v>44950</v>
      </c>
      <c r="B18" s="20">
        <v>9</v>
      </c>
      <c r="C18" s="21">
        <v>44950</v>
      </c>
    </row>
    <row r="19" spans="1:3">
      <c r="A19" s="11">
        <v>44951</v>
      </c>
      <c r="B19" s="20">
        <v>15</v>
      </c>
      <c r="C19" s="21">
        <v>44951</v>
      </c>
    </row>
    <row r="20" spans="1:3">
      <c r="A20" s="11">
        <v>44952</v>
      </c>
      <c r="B20" s="20">
        <v>0</v>
      </c>
      <c r="C20" s="21">
        <v>44952</v>
      </c>
    </row>
    <row r="21" spans="1:3">
      <c r="A21" s="11">
        <v>44953</v>
      </c>
      <c r="B21" s="20">
        <v>15</v>
      </c>
      <c r="C21" s="21">
        <v>44953</v>
      </c>
    </row>
    <row r="22" spans="1:3">
      <c r="A22" s="11">
        <v>44954</v>
      </c>
      <c r="B22" s="20">
        <v>0</v>
      </c>
      <c r="C22" s="21">
        <v>44954</v>
      </c>
    </row>
    <row r="23" spans="1:3">
      <c r="A23" s="11">
        <v>44955</v>
      </c>
      <c r="B23" s="20">
        <v>0</v>
      </c>
      <c r="C23" s="21">
        <v>44955</v>
      </c>
    </row>
    <row r="24" spans="1:3">
      <c r="A24" s="11">
        <v>44956</v>
      </c>
      <c r="B24" s="20">
        <v>8</v>
      </c>
      <c r="C24" s="21">
        <v>44956</v>
      </c>
    </row>
    <row r="25" spans="1:3">
      <c r="A25" s="11">
        <v>44957</v>
      </c>
      <c r="B25" s="20">
        <v>7</v>
      </c>
      <c r="C25" s="21">
        <v>44957</v>
      </c>
    </row>
    <row r="26" spans="1:3">
      <c r="A26" s="11">
        <v>44958</v>
      </c>
      <c r="B26" s="20">
        <v>13</v>
      </c>
      <c r="C26" s="21">
        <v>44958</v>
      </c>
    </row>
    <row r="27" spans="1:3">
      <c r="A27" s="11">
        <v>44959</v>
      </c>
      <c r="B27" s="20">
        <v>10</v>
      </c>
      <c r="C27" s="21">
        <v>44959</v>
      </c>
    </row>
    <row r="28" spans="1:3">
      <c r="A28" s="11">
        <v>44960</v>
      </c>
      <c r="B28" s="20">
        <v>10</v>
      </c>
      <c r="C28" s="21">
        <v>44960</v>
      </c>
    </row>
    <row r="29" spans="1:3">
      <c r="A29" s="11">
        <v>44961</v>
      </c>
      <c r="B29" s="20">
        <v>0</v>
      </c>
      <c r="C29" s="21">
        <v>44961</v>
      </c>
    </row>
    <row r="30" spans="1:3">
      <c r="A30" s="11">
        <v>44962</v>
      </c>
      <c r="B30" s="20">
        <v>0</v>
      </c>
      <c r="C30" s="21">
        <v>44962</v>
      </c>
    </row>
    <row r="31" spans="1:3">
      <c r="A31" s="11">
        <v>44963</v>
      </c>
      <c r="B31" s="20">
        <v>13</v>
      </c>
      <c r="C31" s="21">
        <v>44963</v>
      </c>
    </row>
    <row r="32" spans="1:3">
      <c r="A32" s="11">
        <v>44964</v>
      </c>
      <c r="B32" s="20">
        <v>7</v>
      </c>
      <c r="C32" s="21">
        <v>44964</v>
      </c>
    </row>
    <row r="33" spans="1:3">
      <c r="A33" s="11">
        <v>44965</v>
      </c>
      <c r="B33" s="20">
        <v>10</v>
      </c>
      <c r="C33" s="21">
        <v>44965</v>
      </c>
    </row>
    <row r="34" spans="1:3">
      <c r="A34" s="11">
        <v>44966</v>
      </c>
      <c r="B34" s="20">
        <v>10</v>
      </c>
      <c r="C34" s="21">
        <v>44966</v>
      </c>
    </row>
    <row r="35" spans="1:3">
      <c r="A35" s="11">
        <v>44967</v>
      </c>
      <c r="B35" s="20">
        <v>9</v>
      </c>
      <c r="C35" s="21">
        <v>44967</v>
      </c>
    </row>
    <row r="36" spans="1:3">
      <c r="A36" s="11">
        <v>44968</v>
      </c>
      <c r="B36" s="20">
        <v>0</v>
      </c>
      <c r="C36" s="21">
        <v>44968</v>
      </c>
    </row>
    <row r="37" spans="1:3">
      <c r="A37" s="11">
        <v>44969</v>
      </c>
      <c r="B37" s="20">
        <v>0</v>
      </c>
      <c r="C37" s="21">
        <v>44969</v>
      </c>
    </row>
    <row r="38" spans="1:3">
      <c r="A38" s="11">
        <v>44970</v>
      </c>
      <c r="B38" s="20">
        <v>8</v>
      </c>
      <c r="C38" s="21">
        <v>44970</v>
      </c>
    </row>
    <row r="39" spans="1:3">
      <c r="A39" s="11">
        <v>44971</v>
      </c>
      <c r="B39" s="20">
        <v>12</v>
      </c>
      <c r="C39" s="21">
        <v>44971</v>
      </c>
    </row>
    <row r="40" spans="1:3">
      <c r="A40" s="11">
        <v>44972</v>
      </c>
      <c r="B40" s="20">
        <v>11</v>
      </c>
      <c r="C40" s="21">
        <v>44972</v>
      </c>
    </row>
    <row r="41" spans="1:3">
      <c r="A41" s="11">
        <v>44973</v>
      </c>
      <c r="B41" s="20">
        <v>10</v>
      </c>
      <c r="C41" s="21">
        <v>44973</v>
      </c>
    </row>
    <row r="42" spans="1:3">
      <c r="A42" s="11">
        <v>44974</v>
      </c>
      <c r="B42" s="20">
        <v>10</v>
      </c>
      <c r="C42" s="21">
        <v>44974</v>
      </c>
    </row>
    <row r="43" spans="1:3">
      <c r="A43" s="11">
        <v>44975</v>
      </c>
      <c r="B43" s="20">
        <v>0</v>
      </c>
      <c r="C43" s="21">
        <v>44975</v>
      </c>
    </row>
    <row r="44" spans="1:3">
      <c r="A44" s="11">
        <v>44976</v>
      </c>
      <c r="B44" s="20">
        <v>0</v>
      </c>
      <c r="C44" s="21">
        <v>44976</v>
      </c>
    </row>
    <row r="45" spans="1:3">
      <c r="A45" s="11">
        <v>44977</v>
      </c>
      <c r="B45" s="20">
        <v>9</v>
      </c>
      <c r="C45" s="21">
        <v>44977</v>
      </c>
    </row>
    <row r="46" spans="1:3">
      <c r="A46" s="11">
        <v>44978</v>
      </c>
      <c r="B46" s="20">
        <v>13</v>
      </c>
      <c r="C46" s="21">
        <v>44978</v>
      </c>
    </row>
    <row r="47" spans="1:3">
      <c r="A47" s="11">
        <v>44979</v>
      </c>
      <c r="B47" s="20">
        <v>10</v>
      </c>
      <c r="C47" s="21">
        <v>44979</v>
      </c>
    </row>
    <row r="48" spans="1:3">
      <c r="A48" s="11">
        <v>44980</v>
      </c>
      <c r="B48" s="20">
        <v>0</v>
      </c>
      <c r="C48" s="21">
        <v>44980</v>
      </c>
    </row>
    <row r="49" spans="1:3">
      <c r="A49" s="11">
        <v>44981</v>
      </c>
      <c r="B49" s="20">
        <v>15</v>
      </c>
      <c r="C49" s="21">
        <v>44981</v>
      </c>
    </row>
    <row r="50" spans="1:3">
      <c r="A50" s="11">
        <v>44982</v>
      </c>
      <c r="B50" s="20">
        <v>0</v>
      </c>
      <c r="C50" s="21">
        <v>44982</v>
      </c>
    </row>
    <row r="51" spans="1:3">
      <c r="A51" s="11">
        <v>44983</v>
      </c>
      <c r="B51" s="20">
        <v>0</v>
      </c>
      <c r="C51" s="21">
        <v>44983</v>
      </c>
    </row>
    <row r="52" spans="1:3">
      <c r="A52" s="11">
        <v>44984</v>
      </c>
      <c r="B52" s="20">
        <v>15</v>
      </c>
      <c r="C52" s="21">
        <v>44984</v>
      </c>
    </row>
    <row r="53" spans="1:3">
      <c r="A53" s="11">
        <v>44985</v>
      </c>
      <c r="B53" s="20">
        <v>7</v>
      </c>
      <c r="C53" s="21">
        <v>44985</v>
      </c>
    </row>
    <row r="54" spans="1:3">
      <c r="A54" s="11">
        <v>44986</v>
      </c>
      <c r="B54" s="20">
        <v>8</v>
      </c>
      <c r="C54" s="21">
        <v>44986</v>
      </c>
    </row>
    <row r="55" spans="1:3">
      <c r="A55" s="11">
        <v>44987</v>
      </c>
      <c r="B55" s="20">
        <v>10</v>
      </c>
      <c r="C55" s="21">
        <v>44987</v>
      </c>
    </row>
    <row r="56" spans="1:3">
      <c r="A56" s="11">
        <v>44988</v>
      </c>
      <c r="B56" s="20">
        <v>10</v>
      </c>
      <c r="C56" s="21">
        <v>44988</v>
      </c>
    </row>
    <row r="57" spans="1:3">
      <c r="A57" s="11">
        <v>44989</v>
      </c>
      <c r="B57" s="20">
        <v>0</v>
      </c>
      <c r="C57" s="21">
        <v>44989</v>
      </c>
    </row>
    <row r="58" spans="1:3">
      <c r="A58" s="11">
        <v>44990</v>
      </c>
      <c r="B58" s="20">
        <v>0</v>
      </c>
      <c r="C58" s="21">
        <v>44990</v>
      </c>
    </row>
    <row r="59" spans="1:3">
      <c r="A59" s="11">
        <v>44991</v>
      </c>
      <c r="B59" s="20">
        <v>12</v>
      </c>
      <c r="C59" s="21">
        <v>44991</v>
      </c>
    </row>
    <row r="60" spans="1:3">
      <c r="A60" s="11">
        <v>44992</v>
      </c>
      <c r="B60" s="20">
        <v>0</v>
      </c>
      <c r="C60" s="21">
        <v>44992</v>
      </c>
    </row>
    <row r="61" spans="1:3">
      <c r="A61" s="11">
        <v>44993</v>
      </c>
      <c r="B61" s="20">
        <v>10</v>
      </c>
      <c r="C61" s="21">
        <v>44993</v>
      </c>
    </row>
    <row r="62" spans="1:3">
      <c r="A62" s="11">
        <v>44994</v>
      </c>
      <c r="B62" s="20">
        <v>9</v>
      </c>
      <c r="C62" s="21">
        <v>44994</v>
      </c>
    </row>
    <row r="63" spans="1:3">
      <c r="A63" s="11">
        <v>44995</v>
      </c>
      <c r="B63" s="20">
        <v>7</v>
      </c>
      <c r="C63" s="21">
        <v>44995</v>
      </c>
    </row>
    <row r="64" spans="1:3">
      <c r="A64" s="11">
        <v>44996</v>
      </c>
      <c r="B64" s="20">
        <v>0</v>
      </c>
    </row>
    <row r="65" spans="1:2">
      <c r="A65" s="11">
        <v>44997</v>
      </c>
      <c r="B65" s="20">
        <v>0</v>
      </c>
    </row>
    <row r="66" spans="1:2">
      <c r="A66" s="11">
        <v>44998</v>
      </c>
      <c r="B66" s="20">
        <v>0</v>
      </c>
    </row>
    <row r="67" spans="1:2">
      <c r="A67" s="11">
        <v>44999</v>
      </c>
      <c r="B67" s="20">
        <v>0</v>
      </c>
    </row>
    <row r="68" spans="1:2">
      <c r="A68" s="11">
        <v>45000</v>
      </c>
      <c r="B68" s="20">
        <v>0</v>
      </c>
    </row>
    <row r="69" spans="1:2">
      <c r="A69" s="11">
        <v>45001</v>
      </c>
      <c r="B69" s="20">
        <v>0</v>
      </c>
    </row>
    <row r="70" spans="1:2">
      <c r="A70" s="11">
        <v>45002</v>
      </c>
      <c r="B70" s="20">
        <v>0</v>
      </c>
    </row>
    <row r="71" spans="1:2">
      <c r="A71" s="11">
        <v>45003</v>
      </c>
      <c r="B71" s="20">
        <v>0</v>
      </c>
    </row>
    <row r="72" spans="1:2">
      <c r="A72" s="11">
        <v>45004</v>
      </c>
      <c r="B72" s="20">
        <v>0</v>
      </c>
    </row>
    <row r="73" spans="1:2">
      <c r="A73" s="11">
        <v>45005</v>
      </c>
      <c r="B73" s="20">
        <v>0</v>
      </c>
    </row>
    <row r="74" spans="1:2">
      <c r="A74" s="11">
        <v>45006</v>
      </c>
      <c r="B74" s="20">
        <v>0</v>
      </c>
    </row>
    <row r="75" spans="1:2">
      <c r="A75" s="11">
        <v>45007</v>
      </c>
      <c r="B75" s="20">
        <v>0</v>
      </c>
    </row>
    <row r="76" spans="1:2">
      <c r="A76" s="11">
        <v>45008</v>
      </c>
      <c r="B76" s="20">
        <v>0</v>
      </c>
    </row>
    <row r="77" spans="1:2">
      <c r="A77" s="11">
        <v>45009</v>
      </c>
      <c r="B77" s="20">
        <v>0</v>
      </c>
    </row>
    <row r="78" spans="1:2">
      <c r="A78" s="11">
        <v>45010</v>
      </c>
      <c r="B78" s="20">
        <v>0</v>
      </c>
    </row>
    <row r="79" spans="1:2">
      <c r="A79" s="11">
        <v>45011</v>
      </c>
      <c r="B79" s="20">
        <v>0</v>
      </c>
    </row>
    <row r="80" spans="1:2">
      <c r="A80" s="11">
        <v>45012</v>
      </c>
      <c r="B80" s="20">
        <v>0</v>
      </c>
    </row>
    <row r="81" spans="1:2">
      <c r="A81" s="11">
        <v>45013</v>
      </c>
      <c r="B81" s="20">
        <v>0</v>
      </c>
    </row>
    <row r="82" spans="1:2">
      <c r="A82" s="11">
        <v>45014</v>
      </c>
      <c r="B82" s="20">
        <v>0</v>
      </c>
    </row>
    <row r="83" spans="1:2">
      <c r="A83" s="11">
        <v>45015</v>
      </c>
      <c r="B83" s="20">
        <v>0</v>
      </c>
    </row>
    <row r="84" spans="1:2">
      <c r="A84" s="11">
        <v>45016</v>
      </c>
      <c r="B84" s="20">
        <v>0</v>
      </c>
    </row>
    <row r="85" spans="1:2">
      <c r="A85" s="11">
        <v>45017</v>
      </c>
      <c r="B85" s="20">
        <v>0</v>
      </c>
    </row>
    <row r="86" spans="1:2">
      <c r="A86" s="11">
        <v>45018</v>
      </c>
      <c r="B86" s="20">
        <v>0</v>
      </c>
    </row>
    <row r="87" spans="1:2">
      <c r="A87" s="11">
        <v>45019</v>
      </c>
      <c r="B87" s="20">
        <v>0</v>
      </c>
    </row>
    <row r="88" spans="1:2">
      <c r="A88" s="11">
        <v>45020</v>
      </c>
      <c r="B88" s="20">
        <v>0</v>
      </c>
    </row>
    <row r="89" spans="1:2">
      <c r="A89" s="11">
        <v>45021</v>
      </c>
      <c r="B89" s="20">
        <v>0</v>
      </c>
    </row>
    <row r="90" spans="1:2">
      <c r="A90" s="11">
        <v>45022</v>
      </c>
      <c r="B90" s="20">
        <v>0</v>
      </c>
    </row>
    <row r="91" spans="1:2">
      <c r="A91" s="11">
        <v>45023</v>
      </c>
      <c r="B91" s="20">
        <v>0</v>
      </c>
    </row>
    <row r="92" spans="1:2">
      <c r="A92" s="11">
        <v>45024</v>
      </c>
      <c r="B92" s="20">
        <v>0</v>
      </c>
    </row>
    <row r="93" spans="1:2">
      <c r="A93" s="11">
        <v>45025</v>
      </c>
      <c r="B93" s="20">
        <v>0</v>
      </c>
    </row>
    <row r="94" spans="1:2">
      <c r="A94" s="11">
        <v>45026</v>
      </c>
      <c r="B94" s="20">
        <v>0</v>
      </c>
    </row>
    <row r="95" spans="1:2">
      <c r="A95" s="11">
        <v>45027</v>
      </c>
      <c r="B95" s="20">
        <v>0</v>
      </c>
    </row>
    <row r="96" spans="1:2">
      <c r="A96" s="11">
        <v>45028</v>
      </c>
      <c r="B96" s="20">
        <v>0</v>
      </c>
    </row>
    <row r="97" spans="1:2">
      <c r="A97" s="11">
        <v>45029</v>
      </c>
      <c r="B97" s="20">
        <v>0</v>
      </c>
    </row>
    <row r="98" spans="1:2">
      <c r="A98" s="11">
        <v>45030</v>
      </c>
      <c r="B98" s="20">
        <v>0</v>
      </c>
    </row>
    <row r="99" spans="1:2">
      <c r="A99" s="11">
        <v>45031</v>
      </c>
      <c r="B99" s="20">
        <v>0</v>
      </c>
    </row>
    <row r="100" spans="1:2">
      <c r="A100" s="11">
        <v>45032</v>
      </c>
      <c r="B100" s="20">
        <v>0</v>
      </c>
    </row>
    <row r="101" spans="1:2">
      <c r="A101" s="11">
        <v>45033</v>
      </c>
      <c r="B101" s="20">
        <v>0</v>
      </c>
    </row>
    <row r="102" spans="1:2">
      <c r="A102" s="11">
        <v>45034</v>
      </c>
      <c r="B102" s="20">
        <v>0</v>
      </c>
    </row>
    <row r="103" spans="1:2">
      <c r="A103" s="11">
        <v>45035</v>
      </c>
      <c r="B103" s="20">
        <v>0</v>
      </c>
    </row>
    <row r="104" spans="1:2">
      <c r="A104" s="11">
        <v>45036</v>
      </c>
      <c r="B104" s="20">
        <v>0</v>
      </c>
    </row>
    <row r="105" spans="1:2">
      <c r="A105" s="11">
        <v>45037</v>
      </c>
      <c r="B105" s="20">
        <v>0</v>
      </c>
    </row>
    <row r="106" spans="1:2">
      <c r="A106" s="11">
        <v>45038</v>
      </c>
      <c r="B106" s="20">
        <v>0</v>
      </c>
    </row>
    <row r="107" spans="1:2">
      <c r="A107" s="11">
        <v>45039</v>
      </c>
      <c r="B107" s="20">
        <v>0</v>
      </c>
    </row>
    <row r="108" spans="1:2">
      <c r="A108" s="11">
        <v>45040</v>
      </c>
      <c r="B108" s="20">
        <v>0</v>
      </c>
    </row>
    <row r="109" spans="1:2">
      <c r="A109" s="11">
        <v>45041</v>
      </c>
      <c r="B109" s="20">
        <v>0</v>
      </c>
    </row>
    <row r="110" spans="1:2">
      <c r="A110" s="11">
        <v>45042</v>
      </c>
      <c r="B110" s="20">
        <v>0</v>
      </c>
    </row>
    <row r="111" spans="1:2">
      <c r="A111" s="11">
        <v>45043</v>
      </c>
      <c r="B111" s="20">
        <v>0</v>
      </c>
    </row>
    <row r="112" spans="1:2">
      <c r="A112" s="11">
        <v>45044</v>
      </c>
      <c r="B112" s="20">
        <v>0</v>
      </c>
    </row>
    <row r="113" spans="1:2">
      <c r="A113" s="11">
        <v>45045</v>
      </c>
      <c r="B113" s="20">
        <v>0</v>
      </c>
    </row>
    <row r="114" spans="1:2">
      <c r="A114" s="11">
        <v>45046</v>
      </c>
      <c r="B114" s="20">
        <v>0</v>
      </c>
    </row>
    <row r="115" spans="1:2">
      <c r="A115" s="11">
        <v>45047</v>
      </c>
      <c r="B115" s="20">
        <v>0</v>
      </c>
    </row>
    <row r="116" spans="1:2">
      <c r="A116" s="11">
        <v>45048</v>
      </c>
      <c r="B116" s="20">
        <v>0</v>
      </c>
    </row>
    <row r="117" spans="1:2">
      <c r="A117" s="11">
        <v>45049</v>
      </c>
      <c r="B117" s="20">
        <v>0</v>
      </c>
    </row>
    <row r="118" spans="1:2">
      <c r="A118" s="11">
        <v>45050</v>
      </c>
      <c r="B118" s="20">
        <v>0</v>
      </c>
    </row>
    <row r="119" spans="1:2">
      <c r="A119" s="11">
        <v>45051</v>
      </c>
      <c r="B119" s="20">
        <v>0</v>
      </c>
    </row>
    <row r="120" spans="1:2">
      <c r="A120" s="11">
        <v>45052</v>
      </c>
      <c r="B120" s="20">
        <v>0</v>
      </c>
    </row>
    <row r="121" spans="1:2">
      <c r="A121" s="11">
        <v>45053</v>
      </c>
      <c r="B121" s="20">
        <v>0</v>
      </c>
    </row>
    <row r="122" spans="1:2">
      <c r="A122" s="11">
        <v>45054</v>
      </c>
      <c r="B122" s="20">
        <v>0</v>
      </c>
    </row>
    <row r="123" spans="1:2">
      <c r="A123" s="11">
        <v>45055</v>
      </c>
      <c r="B123" s="20">
        <v>0</v>
      </c>
    </row>
    <row r="124" spans="1:2">
      <c r="A124" s="11">
        <v>45056</v>
      </c>
      <c r="B124" s="20">
        <v>0</v>
      </c>
    </row>
    <row r="125" spans="1:2">
      <c r="A125" s="11">
        <v>45057</v>
      </c>
      <c r="B125" s="20">
        <v>0</v>
      </c>
    </row>
    <row r="126" spans="1:2">
      <c r="A126" s="11">
        <v>45058</v>
      </c>
      <c r="B126" s="20">
        <v>0</v>
      </c>
    </row>
    <row r="127" spans="1:2">
      <c r="A127" s="11" t="s">
        <v>32</v>
      </c>
      <c r="B127" s="20">
        <v>445</v>
      </c>
    </row>
  </sheetData>
  <conditionalFormatting pivot="1" sqref="B3:B127">
    <cfRule type="cellIs" dxfId="0" priority="1" operator="greaterThan">
      <formula>10</formula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07836-A6B3-4259-8426-2C045D25F2AF}">
  <dimension ref="A3:B132"/>
  <sheetViews>
    <sheetView workbookViewId="0">
      <selection activeCell="A4" sqref="A4"/>
    </sheetView>
  </sheetViews>
  <sheetFormatPr defaultRowHeight="12.5"/>
  <cols>
    <col min="1" max="1" width="10.7265625" bestFit="1" customWidth="1"/>
    <col min="2" max="2" width="13.6328125" bestFit="1" customWidth="1"/>
    <col min="3" max="4" width="11.36328125" bestFit="1" customWidth="1"/>
    <col min="5" max="5" width="13" bestFit="1" customWidth="1"/>
  </cols>
  <sheetData>
    <row r="3" spans="1:2">
      <c r="A3" s="12" t="s">
        <v>0</v>
      </c>
      <c r="B3" t="s">
        <v>11</v>
      </c>
    </row>
    <row r="4" spans="1:2">
      <c r="A4" s="13" t="s">
        <v>23</v>
      </c>
      <c r="B4" s="14">
        <v>153.00000000000003</v>
      </c>
    </row>
    <row r="5" spans="1:2">
      <c r="A5" s="17">
        <v>44935</v>
      </c>
      <c r="B5" s="14">
        <v>6</v>
      </c>
    </row>
    <row r="6" spans="1:2">
      <c r="A6" s="17">
        <v>44936</v>
      </c>
      <c r="B6" s="14">
        <v>8.3333333333333339</v>
      </c>
    </row>
    <row r="7" spans="1:2">
      <c r="A7" s="17">
        <v>44937</v>
      </c>
      <c r="B7" s="14">
        <v>5.333333333333333</v>
      </c>
    </row>
    <row r="8" spans="1:2">
      <c r="A8" s="17">
        <v>44938</v>
      </c>
      <c r="B8" s="14">
        <v>8.6666666666666661</v>
      </c>
    </row>
    <row r="9" spans="1:2">
      <c r="A9" s="17">
        <v>44939</v>
      </c>
      <c r="B9" s="14">
        <v>11.333333333333334</v>
      </c>
    </row>
    <row r="10" spans="1:2">
      <c r="A10" s="17">
        <v>44940</v>
      </c>
      <c r="B10" s="14">
        <v>5</v>
      </c>
    </row>
    <row r="11" spans="1:2">
      <c r="A11" s="17">
        <v>44941</v>
      </c>
      <c r="B11" s="14">
        <v>5</v>
      </c>
    </row>
    <row r="12" spans="1:2">
      <c r="A12" s="17">
        <v>44942</v>
      </c>
      <c r="B12" s="14">
        <v>9.3333333333333339</v>
      </c>
    </row>
    <row r="13" spans="1:2">
      <c r="A13" s="17">
        <v>44943</v>
      </c>
      <c r="B13" s="14">
        <v>9</v>
      </c>
    </row>
    <row r="14" spans="1:2">
      <c r="A14" s="17">
        <v>44944</v>
      </c>
      <c r="B14" s="14">
        <v>12</v>
      </c>
    </row>
    <row r="15" spans="1:2">
      <c r="A15" s="17">
        <v>44945</v>
      </c>
      <c r="B15" s="14">
        <v>7.333333333333333</v>
      </c>
    </row>
    <row r="16" spans="1:2">
      <c r="A16" s="17">
        <v>44946</v>
      </c>
      <c r="B16" s="14">
        <v>6.333333333333333</v>
      </c>
    </row>
    <row r="17" spans="1:2">
      <c r="A17" s="17">
        <v>44947</v>
      </c>
      <c r="B17" s="14">
        <v>1.6666666666666667</v>
      </c>
    </row>
    <row r="18" spans="1:2">
      <c r="A18" s="17">
        <v>44948</v>
      </c>
      <c r="B18" s="14">
        <v>4.666666666666667</v>
      </c>
    </row>
    <row r="19" spans="1:2">
      <c r="A19" s="17">
        <v>44949</v>
      </c>
      <c r="B19" s="14">
        <v>7.666666666666667</v>
      </c>
    </row>
    <row r="20" spans="1:2">
      <c r="A20" s="17">
        <v>44950</v>
      </c>
      <c r="B20" s="14">
        <v>5.333333333333333</v>
      </c>
    </row>
    <row r="21" spans="1:2">
      <c r="A21" s="17">
        <v>44951</v>
      </c>
      <c r="B21" s="14">
        <v>5.333333333333333</v>
      </c>
    </row>
    <row r="22" spans="1:2">
      <c r="A22" s="17">
        <v>44952</v>
      </c>
      <c r="B22" s="14">
        <v>1.6666666666666667</v>
      </c>
    </row>
    <row r="23" spans="1:2">
      <c r="A23" s="17">
        <v>44953</v>
      </c>
      <c r="B23" s="14">
        <v>10.333333333333334</v>
      </c>
    </row>
    <row r="24" spans="1:2">
      <c r="A24" s="17">
        <v>44954</v>
      </c>
      <c r="B24" s="14">
        <v>4</v>
      </c>
    </row>
    <row r="25" spans="1:2">
      <c r="A25" s="17">
        <v>44955</v>
      </c>
      <c r="B25" s="14">
        <v>4</v>
      </c>
    </row>
    <row r="26" spans="1:2">
      <c r="A26" s="17">
        <v>44956</v>
      </c>
      <c r="B26" s="14">
        <v>7.333333333333333</v>
      </c>
    </row>
    <row r="27" spans="1:2">
      <c r="A27" s="17">
        <v>44957</v>
      </c>
      <c r="B27" s="14">
        <v>7.333333333333333</v>
      </c>
    </row>
    <row r="28" spans="1:2">
      <c r="A28" s="13" t="s">
        <v>24</v>
      </c>
      <c r="B28" s="14">
        <v>164.00000000000003</v>
      </c>
    </row>
    <row r="29" spans="1:2">
      <c r="A29" s="17">
        <v>44958</v>
      </c>
      <c r="B29" s="14">
        <v>8.6666666666666661</v>
      </c>
    </row>
    <row r="30" spans="1:2">
      <c r="A30" s="17">
        <v>44959</v>
      </c>
      <c r="B30" s="14">
        <v>5.666666666666667</v>
      </c>
    </row>
    <row r="31" spans="1:2">
      <c r="A31" s="17">
        <v>44960</v>
      </c>
      <c r="B31" s="14">
        <v>6.333333333333333</v>
      </c>
    </row>
    <row r="32" spans="1:2">
      <c r="A32" s="17">
        <v>44961</v>
      </c>
      <c r="B32" s="14">
        <v>1.6666666666666667</v>
      </c>
    </row>
    <row r="33" spans="1:2">
      <c r="A33" s="17">
        <v>44962</v>
      </c>
      <c r="B33" s="14">
        <v>0</v>
      </c>
    </row>
    <row r="34" spans="1:2">
      <c r="A34" s="17">
        <v>44963</v>
      </c>
      <c r="B34" s="14">
        <v>9.6666666666666661</v>
      </c>
    </row>
    <row r="35" spans="1:2">
      <c r="A35" s="17">
        <v>44964</v>
      </c>
      <c r="B35" s="14">
        <v>6.666666666666667</v>
      </c>
    </row>
    <row r="36" spans="1:2">
      <c r="A36" s="17">
        <v>44965</v>
      </c>
      <c r="B36" s="14">
        <v>7.333333333333333</v>
      </c>
    </row>
    <row r="37" spans="1:2">
      <c r="A37" s="17">
        <v>44966</v>
      </c>
      <c r="B37" s="14">
        <v>6.666666666666667</v>
      </c>
    </row>
    <row r="38" spans="1:2">
      <c r="A38" s="17">
        <v>44967</v>
      </c>
      <c r="B38" s="14">
        <v>4.666666666666667</v>
      </c>
    </row>
    <row r="39" spans="1:2">
      <c r="A39" s="17">
        <v>44968</v>
      </c>
      <c r="B39" s="14">
        <v>3</v>
      </c>
    </row>
    <row r="40" spans="1:2">
      <c r="A40" s="17">
        <v>44969</v>
      </c>
      <c r="B40" s="14">
        <v>2</v>
      </c>
    </row>
    <row r="41" spans="1:2">
      <c r="A41" s="17">
        <v>44970</v>
      </c>
      <c r="B41" s="14">
        <v>9.6666666666666661</v>
      </c>
    </row>
    <row r="42" spans="1:2">
      <c r="A42" s="17">
        <v>44971</v>
      </c>
      <c r="B42" s="14">
        <v>9.6666666666666661</v>
      </c>
    </row>
    <row r="43" spans="1:2">
      <c r="A43" s="17">
        <v>44972</v>
      </c>
      <c r="B43" s="14">
        <v>7.333333333333333</v>
      </c>
    </row>
    <row r="44" spans="1:2">
      <c r="A44" s="17">
        <v>44973</v>
      </c>
      <c r="B44" s="14">
        <v>8.6666666666666661</v>
      </c>
    </row>
    <row r="45" spans="1:2">
      <c r="A45" s="17">
        <v>44974</v>
      </c>
      <c r="B45" s="14">
        <v>8.6666666666666661</v>
      </c>
    </row>
    <row r="46" spans="1:2">
      <c r="A46" s="17">
        <v>44975</v>
      </c>
      <c r="B46" s="14">
        <v>2</v>
      </c>
    </row>
    <row r="47" spans="1:2">
      <c r="A47" s="17">
        <v>44976</v>
      </c>
      <c r="B47" s="14">
        <v>2</v>
      </c>
    </row>
    <row r="48" spans="1:2">
      <c r="A48" s="17">
        <v>44977</v>
      </c>
      <c r="B48" s="14">
        <v>6.333333333333333</v>
      </c>
    </row>
    <row r="49" spans="1:2">
      <c r="A49" s="17">
        <v>44978</v>
      </c>
      <c r="B49" s="14">
        <v>6</v>
      </c>
    </row>
    <row r="50" spans="1:2">
      <c r="A50" s="17">
        <v>44979</v>
      </c>
      <c r="B50" s="14">
        <v>8</v>
      </c>
    </row>
    <row r="51" spans="1:2">
      <c r="A51" s="17">
        <v>44980</v>
      </c>
      <c r="B51" s="14">
        <v>6</v>
      </c>
    </row>
    <row r="52" spans="1:2">
      <c r="A52" s="17">
        <v>44981</v>
      </c>
      <c r="B52" s="14">
        <v>7.333333333333333</v>
      </c>
    </row>
    <row r="53" spans="1:2">
      <c r="A53" s="17">
        <v>44982</v>
      </c>
      <c r="B53" s="14">
        <v>2.3333333333333335</v>
      </c>
    </row>
    <row r="54" spans="1:2">
      <c r="A54" s="17">
        <v>44983</v>
      </c>
      <c r="B54" s="14">
        <v>0.66666666666666663</v>
      </c>
    </row>
    <row r="55" spans="1:2">
      <c r="A55" s="17">
        <v>44984</v>
      </c>
      <c r="B55" s="14">
        <v>9</v>
      </c>
    </row>
    <row r="56" spans="1:2">
      <c r="A56" s="17">
        <v>44985</v>
      </c>
      <c r="B56" s="14">
        <v>8</v>
      </c>
    </row>
    <row r="57" spans="1:2">
      <c r="A57" s="13" t="s">
        <v>25</v>
      </c>
      <c r="B57" s="14">
        <v>234.66666666666669</v>
      </c>
    </row>
    <row r="58" spans="1:2">
      <c r="A58" s="17">
        <v>44986</v>
      </c>
      <c r="B58" s="14">
        <v>5.666666666666667</v>
      </c>
    </row>
    <row r="59" spans="1:2">
      <c r="A59" s="17">
        <v>44987</v>
      </c>
      <c r="B59" s="14">
        <v>9.6666666666666661</v>
      </c>
    </row>
    <row r="60" spans="1:2">
      <c r="A60" s="17">
        <v>44988</v>
      </c>
      <c r="B60" s="14">
        <v>4.333333333333333</v>
      </c>
    </row>
    <row r="61" spans="1:2">
      <c r="A61" s="17">
        <v>44989</v>
      </c>
      <c r="B61" s="14">
        <v>1.3333333333333333</v>
      </c>
    </row>
    <row r="62" spans="1:2">
      <c r="A62" s="17">
        <v>44990</v>
      </c>
      <c r="B62" s="14">
        <v>4</v>
      </c>
    </row>
    <row r="63" spans="1:2">
      <c r="A63" s="17">
        <v>44991</v>
      </c>
      <c r="B63" s="14">
        <v>14</v>
      </c>
    </row>
    <row r="64" spans="1:2">
      <c r="A64" s="17">
        <v>44992</v>
      </c>
      <c r="B64" s="14">
        <v>8.3333333333333339</v>
      </c>
    </row>
    <row r="65" spans="1:2">
      <c r="A65" s="17">
        <v>44993</v>
      </c>
      <c r="B65" s="14">
        <v>8.6666666666666661</v>
      </c>
    </row>
    <row r="66" spans="1:2">
      <c r="A66" s="17">
        <v>44994</v>
      </c>
      <c r="B66" s="14">
        <v>10.666666666666666</v>
      </c>
    </row>
    <row r="67" spans="1:2">
      <c r="A67" s="17">
        <v>44995</v>
      </c>
      <c r="B67" s="14">
        <v>11</v>
      </c>
    </row>
    <row r="68" spans="1:2">
      <c r="A68" s="17">
        <v>44996</v>
      </c>
      <c r="B68" s="14">
        <v>0</v>
      </c>
    </row>
    <row r="69" spans="1:2">
      <c r="A69" s="17">
        <v>44997</v>
      </c>
      <c r="B69" s="14">
        <v>0</v>
      </c>
    </row>
    <row r="70" spans="1:2">
      <c r="A70" s="17">
        <v>44998</v>
      </c>
      <c r="B70" s="14">
        <v>0</v>
      </c>
    </row>
    <row r="71" spans="1:2">
      <c r="A71" s="17">
        <v>44999</v>
      </c>
      <c r="B71" s="14">
        <v>0</v>
      </c>
    </row>
    <row r="72" spans="1:2">
      <c r="A72" s="17">
        <v>45000</v>
      </c>
      <c r="B72" s="14">
        <v>0</v>
      </c>
    </row>
    <row r="73" spans="1:2">
      <c r="A73" s="17">
        <v>45001</v>
      </c>
      <c r="B73" s="14">
        <v>0</v>
      </c>
    </row>
    <row r="74" spans="1:2">
      <c r="A74" s="17">
        <v>45002</v>
      </c>
      <c r="B74" s="14">
        <v>14</v>
      </c>
    </row>
    <row r="75" spans="1:2">
      <c r="A75" s="17">
        <v>45003</v>
      </c>
      <c r="B75" s="14">
        <v>9</v>
      </c>
    </row>
    <row r="76" spans="1:2">
      <c r="A76" s="17">
        <v>45004</v>
      </c>
      <c r="B76" s="14">
        <v>7</v>
      </c>
    </row>
    <row r="77" spans="1:2">
      <c r="A77" s="17">
        <v>45005</v>
      </c>
      <c r="B77" s="14">
        <v>9</v>
      </c>
    </row>
    <row r="78" spans="1:2">
      <c r="A78" s="17">
        <v>45006</v>
      </c>
      <c r="B78" s="14">
        <v>7</v>
      </c>
    </row>
    <row r="79" spans="1:2">
      <c r="A79" s="17">
        <v>45007</v>
      </c>
      <c r="B79" s="14">
        <v>7</v>
      </c>
    </row>
    <row r="80" spans="1:2">
      <c r="A80" s="17">
        <v>45008</v>
      </c>
      <c r="B80" s="14">
        <v>8</v>
      </c>
    </row>
    <row r="81" spans="1:2">
      <c r="A81" s="17">
        <v>45009</v>
      </c>
      <c r="B81" s="14">
        <v>10</v>
      </c>
    </row>
    <row r="82" spans="1:2">
      <c r="A82" s="17">
        <v>45010</v>
      </c>
      <c r="B82" s="14">
        <v>10</v>
      </c>
    </row>
    <row r="83" spans="1:2">
      <c r="A83" s="17">
        <v>45011</v>
      </c>
      <c r="B83" s="14">
        <v>15</v>
      </c>
    </row>
    <row r="84" spans="1:2">
      <c r="A84" s="17">
        <v>45012</v>
      </c>
      <c r="B84" s="14">
        <v>13</v>
      </c>
    </row>
    <row r="85" spans="1:2">
      <c r="A85" s="17">
        <v>45013</v>
      </c>
      <c r="B85" s="14">
        <v>12</v>
      </c>
    </row>
    <row r="86" spans="1:2">
      <c r="A86" s="17">
        <v>45014</v>
      </c>
      <c r="B86" s="14">
        <v>10</v>
      </c>
    </row>
    <row r="87" spans="1:2">
      <c r="A87" s="17">
        <v>45015</v>
      </c>
      <c r="B87" s="14">
        <v>13</v>
      </c>
    </row>
    <row r="88" spans="1:2">
      <c r="A88" s="17">
        <v>45016</v>
      </c>
      <c r="B88" s="14">
        <v>13</v>
      </c>
    </row>
    <row r="89" spans="1:2">
      <c r="A89" s="13" t="s">
        <v>26</v>
      </c>
      <c r="B89" s="14">
        <v>338</v>
      </c>
    </row>
    <row r="90" spans="1:2">
      <c r="A90" s="17">
        <v>45017</v>
      </c>
      <c r="B90" s="14">
        <v>16</v>
      </c>
    </row>
    <row r="91" spans="1:2">
      <c r="A91" s="17">
        <v>45018</v>
      </c>
      <c r="B91" s="14">
        <v>15</v>
      </c>
    </row>
    <row r="92" spans="1:2">
      <c r="A92" s="17">
        <v>45019</v>
      </c>
      <c r="B92" s="14">
        <v>13</v>
      </c>
    </row>
    <row r="93" spans="1:2">
      <c r="A93" s="17">
        <v>45020</v>
      </c>
      <c r="B93" s="14">
        <v>15</v>
      </c>
    </row>
    <row r="94" spans="1:2">
      <c r="A94" s="17">
        <v>45021</v>
      </c>
      <c r="B94" s="14">
        <v>0</v>
      </c>
    </row>
    <row r="95" spans="1:2">
      <c r="A95" s="17">
        <v>45022</v>
      </c>
      <c r="B95" s="14">
        <v>12</v>
      </c>
    </row>
    <row r="96" spans="1:2">
      <c r="A96" s="17">
        <v>45023</v>
      </c>
      <c r="B96" s="14">
        <v>12</v>
      </c>
    </row>
    <row r="97" spans="1:2">
      <c r="A97" s="17">
        <v>45024</v>
      </c>
      <c r="B97" s="14">
        <v>15</v>
      </c>
    </row>
    <row r="98" spans="1:2">
      <c r="A98" s="17">
        <v>45025</v>
      </c>
      <c r="B98" s="14">
        <v>23</v>
      </c>
    </row>
    <row r="99" spans="1:2">
      <c r="A99" s="17">
        <v>45026</v>
      </c>
      <c r="B99" s="14">
        <v>9</v>
      </c>
    </row>
    <row r="100" spans="1:2">
      <c r="A100" s="17">
        <v>45027</v>
      </c>
      <c r="B100" s="14">
        <v>8</v>
      </c>
    </row>
    <row r="101" spans="1:2">
      <c r="A101" s="17">
        <v>45028</v>
      </c>
      <c r="B101" s="14">
        <v>10</v>
      </c>
    </row>
    <row r="102" spans="1:2">
      <c r="A102" s="17">
        <v>45029</v>
      </c>
      <c r="B102" s="14">
        <v>13</v>
      </c>
    </row>
    <row r="103" spans="1:2">
      <c r="A103" s="17">
        <v>45030</v>
      </c>
      <c r="B103" s="14">
        <v>10</v>
      </c>
    </row>
    <row r="104" spans="1:2">
      <c r="A104" s="17">
        <v>45031</v>
      </c>
      <c r="B104" s="14">
        <v>15</v>
      </c>
    </row>
    <row r="105" spans="1:2">
      <c r="A105" s="17">
        <v>45032</v>
      </c>
      <c r="B105" s="14">
        <v>11</v>
      </c>
    </row>
    <row r="106" spans="1:2">
      <c r="A106" s="17">
        <v>45033</v>
      </c>
      <c r="B106" s="14">
        <v>11</v>
      </c>
    </row>
    <row r="107" spans="1:2">
      <c r="A107" s="17">
        <v>45034</v>
      </c>
      <c r="B107" s="14">
        <v>13</v>
      </c>
    </row>
    <row r="108" spans="1:2">
      <c r="A108" s="17">
        <v>45035</v>
      </c>
      <c r="B108" s="14">
        <v>8</v>
      </c>
    </row>
    <row r="109" spans="1:2">
      <c r="A109" s="17">
        <v>45036</v>
      </c>
      <c r="B109" s="14">
        <v>12</v>
      </c>
    </row>
    <row r="110" spans="1:2">
      <c r="A110" s="17">
        <v>45037</v>
      </c>
      <c r="B110" s="14">
        <v>15</v>
      </c>
    </row>
    <row r="111" spans="1:2">
      <c r="A111" s="17">
        <v>45038</v>
      </c>
      <c r="B111" s="14">
        <v>15</v>
      </c>
    </row>
    <row r="112" spans="1:2">
      <c r="A112" s="17">
        <v>45039</v>
      </c>
      <c r="B112" s="14">
        <v>13</v>
      </c>
    </row>
    <row r="113" spans="1:2">
      <c r="A113" s="17">
        <v>45040</v>
      </c>
      <c r="B113" s="14">
        <v>0</v>
      </c>
    </row>
    <row r="114" spans="1:2">
      <c r="A114" s="17">
        <v>45041</v>
      </c>
      <c r="B114" s="14">
        <v>9</v>
      </c>
    </row>
    <row r="115" spans="1:2">
      <c r="A115" s="17">
        <v>45042</v>
      </c>
      <c r="B115" s="14">
        <v>15</v>
      </c>
    </row>
    <row r="116" spans="1:2">
      <c r="A116" s="17">
        <v>45043</v>
      </c>
      <c r="B116" s="14">
        <v>0</v>
      </c>
    </row>
    <row r="117" spans="1:2">
      <c r="A117" s="17">
        <v>45044</v>
      </c>
      <c r="B117" s="14">
        <v>15</v>
      </c>
    </row>
    <row r="118" spans="1:2">
      <c r="A118" s="17">
        <v>45045</v>
      </c>
      <c r="B118" s="14">
        <v>8</v>
      </c>
    </row>
    <row r="119" spans="1:2">
      <c r="A119" s="17">
        <v>45046</v>
      </c>
      <c r="B119" s="14">
        <v>7</v>
      </c>
    </row>
    <row r="120" spans="1:2">
      <c r="A120" s="13" t="s">
        <v>27</v>
      </c>
      <c r="B120" s="14">
        <v>130</v>
      </c>
    </row>
    <row r="121" spans="1:2">
      <c r="A121" s="17">
        <v>45047</v>
      </c>
      <c r="B121" s="14">
        <v>17</v>
      </c>
    </row>
    <row r="122" spans="1:2">
      <c r="A122" s="17">
        <v>45048</v>
      </c>
      <c r="B122" s="14">
        <v>13</v>
      </c>
    </row>
    <row r="123" spans="1:2">
      <c r="A123" s="17">
        <v>45049</v>
      </c>
      <c r="B123" s="14">
        <v>10</v>
      </c>
    </row>
    <row r="124" spans="1:2">
      <c r="A124" s="17">
        <v>45050</v>
      </c>
      <c r="B124" s="14">
        <v>10</v>
      </c>
    </row>
    <row r="125" spans="1:2">
      <c r="A125" s="17">
        <v>45051</v>
      </c>
      <c r="B125" s="14">
        <v>13</v>
      </c>
    </row>
    <row r="126" spans="1:2">
      <c r="A126" s="17">
        <v>45052</v>
      </c>
      <c r="B126" s="14">
        <v>7</v>
      </c>
    </row>
    <row r="127" spans="1:2">
      <c r="A127" s="17">
        <v>45053</v>
      </c>
      <c r="B127" s="14">
        <v>10</v>
      </c>
    </row>
    <row r="128" spans="1:2">
      <c r="A128" s="17">
        <v>45054</v>
      </c>
      <c r="B128" s="14">
        <v>10</v>
      </c>
    </row>
    <row r="129" spans="1:2">
      <c r="A129" s="17">
        <v>45055</v>
      </c>
      <c r="B129" s="14">
        <v>9</v>
      </c>
    </row>
    <row r="130" spans="1:2">
      <c r="A130" s="17">
        <v>45056</v>
      </c>
      <c r="B130" s="14">
        <v>8</v>
      </c>
    </row>
    <row r="131" spans="1:2">
      <c r="A131" s="17">
        <v>45057</v>
      </c>
      <c r="B131" s="14">
        <v>12</v>
      </c>
    </row>
    <row r="132" spans="1:2">
      <c r="A132" s="17">
        <v>45058</v>
      </c>
      <c r="B132" s="14">
        <v>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A62BE-513C-49B3-9631-C3A35994287E}">
  <dimension ref="A3:C4"/>
  <sheetViews>
    <sheetView workbookViewId="0">
      <selection activeCell="N13" sqref="N13"/>
    </sheetView>
  </sheetViews>
  <sheetFormatPr defaultRowHeight="12.5"/>
  <cols>
    <col min="1" max="1" width="5.26953125" bestFit="1" customWidth="1"/>
    <col min="2" max="2" width="4.7265625" bestFit="1" customWidth="1"/>
    <col min="3" max="3" width="5.08984375" bestFit="1" customWidth="1"/>
    <col min="4" max="4" width="11.1796875" bestFit="1" customWidth="1"/>
  </cols>
  <sheetData>
    <row r="3" spans="1:3">
      <c r="A3" t="s">
        <v>19</v>
      </c>
      <c r="B3" t="s">
        <v>20</v>
      </c>
      <c r="C3" t="s">
        <v>21</v>
      </c>
    </row>
    <row r="4" spans="1:3">
      <c r="A4" s="20">
        <v>1071</v>
      </c>
      <c r="B4" s="20">
        <v>445</v>
      </c>
      <c r="C4" s="20">
        <v>282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88B57-6827-460D-8340-1A86D40EAE1F}">
  <dimension ref="A3:C4"/>
  <sheetViews>
    <sheetView zoomScale="85" zoomScaleNormal="85" workbookViewId="0">
      <selection activeCell="P15" sqref="P15"/>
    </sheetView>
  </sheetViews>
  <sheetFormatPr defaultRowHeight="12.5"/>
  <cols>
    <col min="1" max="1" width="5.26953125" bestFit="1" customWidth="1"/>
    <col min="2" max="2" width="4.7265625" bestFit="1" customWidth="1"/>
    <col min="3" max="3" width="5.1796875" bestFit="1" customWidth="1"/>
    <col min="4" max="4" width="17.26953125" bestFit="1" customWidth="1"/>
  </cols>
  <sheetData>
    <row r="3" spans="1:3">
      <c r="A3" t="s">
        <v>19</v>
      </c>
      <c r="B3" t="s">
        <v>20</v>
      </c>
      <c r="C3" t="s">
        <v>21</v>
      </c>
    </row>
    <row r="4" spans="1:3">
      <c r="A4" s="15">
        <v>5.533602150537634</v>
      </c>
      <c r="B4" s="15">
        <v>4.3360655737704921</v>
      </c>
      <c r="C4" s="15">
        <v>4.1416666666666666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080BC-2F8A-4E02-B586-AAA7A1234FB3}">
  <dimension ref="A3:E8"/>
  <sheetViews>
    <sheetView topLeftCell="C1" workbookViewId="0">
      <selection activeCell="D5" sqref="D5"/>
    </sheetView>
  </sheetViews>
  <sheetFormatPr defaultRowHeight="12.5"/>
  <cols>
    <col min="1" max="1" width="13" bestFit="1" customWidth="1"/>
    <col min="2" max="5" width="11.81640625" bestFit="1" customWidth="1"/>
    <col min="6" max="6" width="28.54296875" bestFit="1" customWidth="1"/>
  </cols>
  <sheetData>
    <row r="3" spans="1:5">
      <c r="A3" s="12" t="s">
        <v>8</v>
      </c>
      <c r="B3" t="s">
        <v>28</v>
      </c>
      <c r="C3" t="s">
        <v>19</v>
      </c>
      <c r="D3" t="s">
        <v>20</v>
      </c>
      <c r="E3" t="s">
        <v>21</v>
      </c>
    </row>
    <row r="4" spans="1:5">
      <c r="A4" s="13" t="s">
        <v>23</v>
      </c>
      <c r="B4" s="20">
        <v>4.6256038647343001</v>
      </c>
      <c r="C4" s="20">
        <v>8.9565217391304355</v>
      </c>
      <c r="D4" s="20">
        <v>7.6956521739130439</v>
      </c>
      <c r="E4" s="20">
        <v>3.3043478260869565</v>
      </c>
    </row>
    <row r="5" spans="1:5">
      <c r="A5" s="13" t="s">
        <v>24</v>
      </c>
      <c r="B5" s="20">
        <v>4.6408730158730167</v>
      </c>
      <c r="C5" s="20">
        <v>4.9285714285714288</v>
      </c>
      <c r="D5" s="20">
        <v>7.2142857142857144</v>
      </c>
      <c r="E5" s="20">
        <v>5.4285714285714288</v>
      </c>
    </row>
    <row r="6" spans="1:5">
      <c r="A6" s="13" t="s">
        <v>25</v>
      </c>
      <c r="B6" s="20">
        <v>4.8118279569892479</v>
      </c>
      <c r="C6" s="20">
        <v>8.3548387096774199</v>
      </c>
      <c r="D6" s="20">
        <v>6.6</v>
      </c>
      <c r="E6" s="20">
        <v>6</v>
      </c>
    </row>
    <row r="7" spans="1:5">
      <c r="A7" s="13" t="s">
        <v>26</v>
      </c>
      <c r="B7" s="20">
        <v>5.4444444444444446</v>
      </c>
      <c r="C7" s="20">
        <v>11.266666666666667</v>
      </c>
      <c r="D7" s="20" t="e">
        <v>#DIV/0!</v>
      </c>
      <c r="E7" s="20" t="e">
        <v>#DIV/0!</v>
      </c>
    </row>
    <row r="8" spans="1:5">
      <c r="A8" s="13" t="s">
        <v>27</v>
      </c>
      <c r="B8" s="20">
        <v>6.5</v>
      </c>
      <c r="C8" s="20">
        <v>10.833333333333334</v>
      </c>
      <c r="D8" s="20" t="e">
        <v>#DIV/0!</v>
      </c>
      <c r="E8" s="20" t="e">
        <v>#DIV/0!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8F21-E068-4D05-8577-39EA9B099A1F}">
  <dimension ref="A3:C4"/>
  <sheetViews>
    <sheetView workbookViewId="0">
      <selection activeCell="C3" sqref="C3"/>
    </sheetView>
  </sheetViews>
  <sheetFormatPr defaultRowHeight="12.5"/>
  <cols>
    <col min="1" max="1" width="4.7265625" bestFit="1" customWidth="1"/>
    <col min="2" max="2" width="5.26953125" bestFit="1" customWidth="1"/>
    <col min="3" max="3" width="5.08984375" bestFit="1" customWidth="1"/>
    <col min="4" max="4" width="17.26953125" bestFit="1" customWidth="1"/>
  </cols>
  <sheetData>
    <row r="3" spans="1:3">
      <c r="A3" t="s">
        <v>20</v>
      </c>
      <c r="B3" t="s">
        <v>19</v>
      </c>
      <c r="C3" t="s">
        <v>21</v>
      </c>
    </row>
    <row r="4" spans="1:3">
      <c r="A4" s="18">
        <v>1.7483985526668457</v>
      </c>
      <c r="B4" s="18">
        <v>1.5641215848151406</v>
      </c>
      <c r="C4" s="18">
        <v>1.1322230740835391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F9239-BD53-4A4A-8D35-83054DEB7639}">
  <dimension ref="A1:O130"/>
  <sheetViews>
    <sheetView zoomScale="70" zoomScaleNormal="70" workbookViewId="0">
      <selection sqref="A1:O125"/>
    </sheetView>
  </sheetViews>
  <sheetFormatPr defaultRowHeight="12.5"/>
  <cols>
    <col min="1" max="1" width="11.36328125" bestFit="1" customWidth="1"/>
    <col min="5" max="5" width="20.08984375" bestFit="1" customWidth="1"/>
    <col min="6" max="6" width="13.81640625" bestFit="1" customWidth="1"/>
    <col min="7" max="7" width="13.453125" bestFit="1" customWidth="1"/>
    <col min="8" max="8" width="12.7265625" bestFit="1" customWidth="1"/>
    <col min="9" max="9" width="19.90625" bestFit="1" customWidth="1"/>
    <col min="10" max="10" width="20.90625" bestFit="1" customWidth="1"/>
    <col min="11" max="11" width="20.26953125" customWidth="1"/>
    <col min="12" max="12" width="24.08984375" bestFit="1" customWidth="1"/>
    <col min="13" max="13" width="21.54296875" bestFit="1" customWidth="1"/>
    <col min="14" max="14" width="22.54296875" bestFit="1" customWidth="1"/>
    <col min="15" max="15" width="22" bestFit="1" customWidth="1"/>
  </cols>
  <sheetData>
    <row r="1" spans="1:15">
      <c r="A1" s="10" t="s">
        <v>0</v>
      </c>
      <c r="B1" s="10" t="s">
        <v>4</v>
      </c>
      <c r="C1" s="10" t="s">
        <v>5</v>
      </c>
      <c r="D1" s="10" t="s">
        <v>6</v>
      </c>
      <c r="E1" s="10" t="s">
        <v>10</v>
      </c>
      <c r="F1" s="10" t="s">
        <v>13</v>
      </c>
      <c r="G1" s="10" t="s">
        <v>12</v>
      </c>
      <c r="H1" s="10" t="s">
        <v>15</v>
      </c>
      <c r="I1" s="10" t="s">
        <v>16</v>
      </c>
      <c r="J1" s="10" t="s">
        <v>17</v>
      </c>
      <c r="K1" s="10" t="s">
        <v>18</v>
      </c>
      <c r="L1" s="10" t="s">
        <v>22</v>
      </c>
      <c r="M1" s="10" t="s">
        <v>29</v>
      </c>
      <c r="N1" s="10" t="s">
        <v>30</v>
      </c>
      <c r="O1" s="10" t="s">
        <v>31</v>
      </c>
    </row>
    <row r="2" spans="1:15">
      <c r="A2" s="11">
        <v>44935</v>
      </c>
      <c r="B2">
        <v>2</v>
      </c>
      <c r="C2">
        <v>10</v>
      </c>
      <c r="D2">
        <v>6</v>
      </c>
      <c r="E2" s="14">
        <v>6</v>
      </c>
      <c r="F2" s="15">
        <v>5</v>
      </c>
      <c r="G2" s="15">
        <v>3</v>
      </c>
      <c r="H2" s="15">
        <v>9</v>
      </c>
      <c r="I2" s="15">
        <v>0.4</v>
      </c>
      <c r="J2" s="15">
        <v>3.3333333333333335</v>
      </c>
      <c r="K2" s="15">
        <v>0.66666666666666663</v>
      </c>
      <c r="L2" s="15">
        <f>AVERAGE(Table6[[#This Row],[ABC HOURS]],Table6[[#This Row],[XYZ HOURS]],Table6[[#This Row],[KLM Hours]])</f>
        <v>5.666666666666667</v>
      </c>
      <c r="M2" s="15">
        <f>Table6[[#This Row],[ABC Lead Per Hour]]*100</f>
        <v>40</v>
      </c>
      <c r="N2" s="15">
        <f>Table6[[#This Row],[XYZ Lead Per Hour]]*100</f>
        <v>333.33333333333337</v>
      </c>
      <c r="O2" s="15">
        <f>Table6[[#This Row],[KLM Lead Per Hour]]*100</f>
        <v>66.666666666666657</v>
      </c>
    </row>
    <row r="3" spans="1:15">
      <c r="A3" s="11">
        <v>44936</v>
      </c>
      <c r="B3">
        <v>1</v>
      </c>
      <c r="C3">
        <v>15</v>
      </c>
      <c r="D3">
        <v>9</v>
      </c>
      <c r="E3" s="14">
        <v>8.3333333333333339</v>
      </c>
      <c r="F3" s="15">
        <v>5</v>
      </c>
      <c r="G3" s="15">
        <v>5</v>
      </c>
      <c r="H3" s="15">
        <v>9</v>
      </c>
      <c r="I3" s="15">
        <v>0.2</v>
      </c>
      <c r="J3" s="15">
        <v>3</v>
      </c>
      <c r="K3" s="15">
        <v>1</v>
      </c>
      <c r="L3" s="15">
        <f>AVERAGE(Table6[[#This Row],[ABC HOURS]],Table6[[#This Row],[XYZ HOURS]],Table6[[#This Row],[KLM Hours]])</f>
        <v>6.333333333333333</v>
      </c>
      <c r="M3" s="15">
        <f>Table6[[#This Row],[ABC Lead Per Hour]]*100</f>
        <v>20</v>
      </c>
      <c r="N3" s="15">
        <f>Table6[[#This Row],[XYZ Lead Per Hour]]*100</f>
        <v>300</v>
      </c>
      <c r="O3" s="15">
        <f>Table6[[#This Row],[KLM Lead Per Hour]]*100</f>
        <v>100</v>
      </c>
    </row>
    <row r="4" spans="1:15">
      <c r="A4" s="11">
        <v>44937</v>
      </c>
      <c r="B4">
        <v>5</v>
      </c>
      <c r="C4">
        <v>11</v>
      </c>
      <c r="D4">
        <v>0</v>
      </c>
      <c r="E4" s="14">
        <v>5.333333333333333</v>
      </c>
      <c r="F4" s="15">
        <v>5</v>
      </c>
      <c r="G4" s="15">
        <v>5</v>
      </c>
      <c r="H4" s="15">
        <v>0</v>
      </c>
      <c r="I4" s="15">
        <v>1</v>
      </c>
      <c r="J4" s="15">
        <v>2.2000000000000002</v>
      </c>
      <c r="K4" s="15"/>
      <c r="L4" s="15">
        <f>AVERAGE(Table6[[#This Row],[ABC HOURS]],Table6[[#This Row],[XYZ HOURS]],Table6[[#This Row],[KLM Hours]])</f>
        <v>3.3333333333333335</v>
      </c>
      <c r="M4" s="15">
        <f>Table6[[#This Row],[ABC Lead Per Hour]]*100</f>
        <v>100</v>
      </c>
      <c r="N4" s="15">
        <f>Table6[[#This Row],[XYZ Lead Per Hour]]*100</f>
        <v>220.00000000000003</v>
      </c>
      <c r="O4" s="15">
        <f>Table6[[#This Row],[KLM Lead Per Hour]]*100</f>
        <v>0</v>
      </c>
    </row>
    <row r="5" spans="1:15">
      <c r="A5" s="11">
        <v>44938</v>
      </c>
      <c r="B5">
        <v>4</v>
      </c>
      <c r="C5">
        <v>11</v>
      </c>
      <c r="D5">
        <v>11</v>
      </c>
      <c r="E5" s="14">
        <v>8.6666666666666661</v>
      </c>
      <c r="F5" s="15">
        <v>5</v>
      </c>
      <c r="G5" s="15">
        <v>5</v>
      </c>
      <c r="H5" s="15">
        <v>9</v>
      </c>
      <c r="I5" s="15">
        <v>0.8</v>
      </c>
      <c r="J5" s="15">
        <v>2.2000000000000002</v>
      </c>
      <c r="K5" s="15">
        <v>1.2222222222222223</v>
      </c>
      <c r="L5" s="15">
        <f>AVERAGE(Table6[[#This Row],[ABC HOURS]],Table6[[#This Row],[XYZ HOURS]],Table6[[#This Row],[KLM Hours]])</f>
        <v>6.333333333333333</v>
      </c>
      <c r="M5" s="15">
        <f>Table6[[#This Row],[ABC Lead Per Hour]]*100</f>
        <v>80</v>
      </c>
      <c r="N5" s="15">
        <f>Table6[[#This Row],[XYZ Lead Per Hour]]*100</f>
        <v>220.00000000000003</v>
      </c>
      <c r="O5" s="15">
        <f>Table6[[#This Row],[KLM Lead Per Hour]]*100</f>
        <v>122.22222222222223</v>
      </c>
    </row>
    <row r="6" spans="1:15">
      <c r="A6" s="11">
        <v>44939</v>
      </c>
      <c r="B6">
        <v>5</v>
      </c>
      <c r="C6">
        <v>13</v>
      </c>
      <c r="D6">
        <v>16</v>
      </c>
      <c r="E6" s="14">
        <v>11.333333333333334</v>
      </c>
      <c r="F6" s="15">
        <v>5</v>
      </c>
      <c r="G6" s="15">
        <v>5</v>
      </c>
      <c r="H6" s="15">
        <v>9</v>
      </c>
      <c r="I6" s="15">
        <v>1</v>
      </c>
      <c r="J6" s="15">
        <v>2.6</v>
      </c>
      <c r="K6" s="15">
        <v>1.7777777777777777</v>
      </c>
      <c r="L6" s="15">
        <f>AVERAGE(Table6[[#This Row],[ABC HOURS]],Table6[[#This Row],[XYZ HOURS]],Table6[[#This Row],[KLM Hours]])</f>
        <v>6.333333333333333</v>
      </c>
      <c r="M6" s="15">
        <f>Table6[[#This Row],[ABC Lead Per Hour]]*100</f>
        <v>100</v>
      </c>
      <c r="N6" s="15">
        <f>Table6[[#This Row],[XYZ Lead Per Hour]]*100</f>
        <v>260</v>
      </c>
      <c r="O6" s="15">
        <f>Table6[[#This Row],[KLM Lead Per Hour]]*100</f>
        <v>177.77777777777777</v>
      </c>
    </row>
    <row r="7" spans="1:15">
      <c r="A7" s="11">
        <v>44940</v>
      </c>
      <c r="B7">
        <v>0</v>
      </c>
      <c r="C7">
        <v>0</v>
      </c>
      <c r="D7">
        <v>15</v>
      </c>
      <c r="E7" s="14">
        <v>5</v>
      </c>
      <c r="F7" s="15">
        <v>0</v>
      </c>
      <c r="G7" s="15">
        <v>0</v>
      </c>
      <c r="H7" s="15">
        <v>9</v>
      </c>
      <c r="I7" s="15"/>
      <c r="J7" s="15"/>
      <c r="K7" s="15">
        <v>1.6666666666666667</v>
      </c>
      <c r="L7" s="15">
        <f>AVERAGE(Table6[[#This Row],[ABC HOURS]],Table6[[#This Row],[XYZ HOURS]],Table6[[#This Row],[KLM Hours]])</f>
        <v>3</v>
      </c>
      <c r="M7" s="15">
        <f>Table6[[#This Row],[ABC Lead Per Hour]]*100</f>
        <v>0</v>
      </c>
      <c r="N7" s="15">
        <f>Table6[[#This Row],[XYZ Lead Per Hour]]*100</f>
        <v>0</v>
      </c>
      <c r="O7" s="15">
        <f>Table6[[#This Row],[KLM Lead Per Hour]]*100</f>
        <v>166.66666666666669</v>
      </c>
    </row>
    <row r="8" spans="1:15">
      <c r="A8" s="11">
        <v>44941</v>
      </c>
      <c r="B8">
        <v>0</v>
      </c>
      <c r="C8">
        <v>0</v>
      </c>
      <c r="D8">
        <v>15</v>
      </c>
      <c r="E8" s="14">
        <v>5</v>
      </c>
      <c r="F8" s="15">
        <v>0</v>
      </c>
      <c r="G8" s="15">
        <v>0</v>
      </c>
      <c r="H8" s="15">
        <v>9</v>
      </c>
      <c r="I8" s="15"/>
      <c r="J8" s="15"/>
      <c r="K8" s="15">
        <v>1.6666666666666667</v>
      </c>
      <c r="L8" s="15">
        <f>AVERAGE(Table6[[#This Row],[ABC HOURS]],Table6[[#This Row],[XYZ HOURS]],Table6[[#This Row],[KLM Hours]])</f>
        <v>3</v>
      </c>
      <c r="M8" s="15">
        <f>Table6[[#This Row],[ABC Lead Per Hour]]*100</f>
        <v>0</v>
      </c>
      <c r="N8" s="15">
        <f>Table6[[#This Row],[XYZ Lead Per Hour]]*100</f>
        <v>0</v>
      </c>
      <c r="O8" s="15">
        <f>Table6[[#This Row],[KLM Lead Per Hour]]*100</f>
        <v>166.66666666666669</v>
      </c>
    </row>
    <row r="9" spans="1:15">
      <c r="A9" s="11">
        <v>44942</v>
      </c>
      <c r="B9">
        <v>5</v>
      </c>
      <c r="C9">
        <v>8</v>
      </c>
      <c r="D9">
        <v>15</v>
      </c>
      <c r="E9" s="14">
        <v>9.3333333333333339</v>
      </c>
      <c r="F9" s="15">
        <v>5</v>
      </c>
      <c r="G9" s="15">
        <v>6.5</v>
      </c>
      <c r="H9" s="15">
        <v>9</v>
      </c>
      <c r="I9" s="15">
        <v>1</v>
      </c>
      <c r="J9" s="15">
        <v>1.2307692307692308</v>
      </c>
      <c r="K9" s="15">
        <v>1.6666666666666667</v>
      </c>
      <c r="L9" s="15">
        <f>AVERAGE(Table6[[#This Row],[ABC HOURS]],Table6[[#This Row],[XYZ HOURS]],Table6[[#This Row],[KLM Hours]])</f>
        <v>6.833333333333333</v>
      </c>
      <c r="M9" s="15">
        <f>Table6[[#This Row],[ABC Lead Per Hour]]*100</f>
        <v>100</v>
      </c>
      <c r="N9" s="15">
        <f>Table6[[#This Row],[XYZ Lead Per Hour]]*100</f>
        <v>123.07692307692308</v>
      </c>
      <c r="O9" s="15">
        <f>Table6[[#This Row],[KLM Lead Per Hour]]*100</f>
        <v>166.66666666666669</v>
      </c>
    </row>
    <row r="10" spans="1:15">
      <c r="A10" s="11">
        <v>44943</v>
      </c>
      <c r="B10">
        <v>0</v>
      </c>
      <c r="C10">
        <v>12</v>
      </c>
      <c r="D10">
        <v>15</v>
      </c>
      <c r="E10" s="14">
        <v>9</v>
      </c>
      <c r="F10" s="15">
        <v>5</v>
      </c>
      <c r="G10" s="15">
        <v>7</v>
      </c>
      <c r="H10" s="15">
        <v>9</v>
      </c>
      <c r="I10" s="15">
        <v>0</v>
      </c>
      <c r="J10" s="15">
        <v>1.7142857142857142</v>
      </c>
      <c r="K10" s="15">
        <v>1.6666666666666667</v>
      </c>
      <c r="L10" s="15">
        <f>AVERAGE(Table6[[#This Row],[ABC HOURS]],Table6[[#This Row],[XYZ HOURS]],Table6[[#This Row],[KLM Hours]])</f>
        <v>7</v>
      </c>
      <c r="M10" s="15">
        <f>Table6[[#This Row],[ABC Lead Per Hour]]*100</f>
        <v>0</v>
      </c>
      <c r="N10" s="15">
        <f>Table6[[#This Row],[XYZ Lead Per Hour]]*100</f>
        <v>171.42857142857142</v>
      </c>
      <c r="O10" s="15">
        <f>Table6[[#This Row],[KLM Lead Per Hour]]*100</f>
        <v>166.66666666666669</v>
      </c>
    </row>
    <row r="11" spans="1:15">
      <c r="A11" s="11">
        <v>44944</v>
      </c>
      <c r="B11">
        <v>10</v>
      </c>
      <c r="C11">
        <v>15</v>
      </c>
      <c r="D11">
        <v>11</v>
      </c>
      <c r="E11" s="14">
        <v>12</v>
      </c>
      <c r="F11" s="15">
        <v>5</v>
      </c>
      <c r="G11" s="15">
        <v>7</v>
      </c>
      <c r="H11" s="15">
        <v>9</v>
      </c>
      <c r="I11" s="15">
        <v>2</v>
      </c>
      <c r="J11" s="15">
        <v>2.1428571428571428</v>
      </c>
      <c r="K11" s="15">
        <v>1.2222222222222223</v>
      </c>
      <c r="L11" s="15">
        <f>AVERAGE(Table6[[#This Row],[ABC HOURS]],Table6[[#This Row],[XYZ HOURS]],Table6[[#This Row],[KLM Hours]])</f>
        <v>7</v>
      </c>
      <c r="M11" s="15">
        <f>Table6[[#This Row],[ABC Lead Per Hour]]*100</f>
        <v>200</v>
      </c>
      <c r="N11" s="15">
        <f>Table6[[#This Row],[XYZ Lead Per Hour]]*100</f>
        <v>214.28571428571428</v>
      </c>
      <c r="O11" s="15">
        <f>Table6[[#This Row],[KLM Lead Per Hour]]*100</f>
        <v>122.22222222222223</v>
      </c>
    </row>
    <row r="12" spans="1:15">
      <c r="A12" s="11">
        <v>44945</v>
      </c>
      <c r="B12">
        <v>7</v>
      </c>
      <c r="C12">
        <v>15</v>
      </c>
      <c r="D12">
        <v>0</v>
      </c>
      <c r="E12" s="14">
        <v>7.333333333333333</v>
      </c>
      <c r="F12" s="15">
        <v>5</v>
      </c>
      <c r="G12" s="15">
        <v>7</v>
      </c>
      <c r="H12" s="15">
        <v>0</v>
      </c>
      <c r="I12" s="15">
        <v>1.4</v>
      </c>
      <c r="J12" s="15">
        <v>2.1428571428571428</v>
      </c>
      <c r="K12" s="15"/>
      <c r="L12" s="15">
        <f>AVERAGE(Table6[[#This Row],[ABC HOURS]],Table6[[#This Row],[XYZ HOURS]],Table6[[#This Row],[KLM Hours]])</f>
        <v>4</v>
      </c>
      <c r="M12" s="15">
        <f>Table6[[#This Row],[ABC Lead Per Hour]]*100</f>
        <v>140</v>
      </c>
      <c r="N12" s="15">
        <f>Table6[[#This Row],[XYZ Lead Per Hour]]*100</f>
        <v>214.28571428571428</v>
      </c>
      <c r="O12" s="15">
        <f>Table6[[#This Row],[KLM Lead Per Hour]]*100</f>
        <v>0</v>
      </c>
    </row>
    <row r="13" spans="1:15">
      <c r="A13" s="11">
        <v>44946</v>
      </c>
      <c r="B13">
        <v>6</v>
      </c>
      <c r="C13">
        <v>13</v>
      </c>
      <c r="D13">
        <v>0</v>
      </c>
      <c r="E13" s="14">
        <v>6.333333333333333</v>
      </c>
      <c r="F13" s="15">
        <v>5</v>
      </c>
      <c r="G13" s="15">
        <v>8</v>
      </c>
      <c r="H13" s="15">
        <v>0</v>
      </c>
      <c r="I13" s="15">
        <v>1.2</v>
      </c>
      <c r="J13" s="15">
        <v>1.625</v>
      </c>
      <c r="K13" s="15"/>
      <c r="L13" s="15">
        <f>AVERAGE(Table6[[#This Row],[ABC HOURS]],Table6[[#This Row],[XYZ HOURS]],Table6[[#This Row],[KLM Hours]])</f>
        <v>4.333333333333333</v>
      </c>
      <c r="M13" s="15">
        <f>Table6[[#This Row],[ABC Lead Per Hour]]*100</f>
        <v>120</v>
      </c>
      <c r="N13" s="15">
        <f>Table6[[#This Row],[XYZ Lead Per Hour]]*100</f>
        <v>162.5</v>
      </c>
      <c r="O13" s="15">
        <f>Table6[[#This Row],[KLM Lead Per Hour]]*100</f>
        <v>0</v>
      </c>
    </row>
    <row r="14" spans="1:15">
      <c r="A14" s="11">
        <v>44947</v>
      </c>
      <c r="B14">
        <v>0</v>
      </c>
      <c r="C14">
        <v>0</v>
      </c>
      <c r="D14">
        <v>5</v>
      </c>
      <c r="E14" s="14">
        <v>1.6666666666666667</v>
      </c>
      <c r="F14" s="15">
        <v>0</v>
      </c>
      <c r="G14" s="15">
        <v>0</v>
      </c>
      <c r="H14" s="15">
        <v>9</v>
      </c>
      <c r="I14" s="15"/>
      <c r="J14" s="15"/>
      <c r="K14" s="15">
        <v>0.55555555555555558</v>
      </c>
      <c r="L14" s="15">
        <f>AVERAGE(Table6[[#This Row],[ABC HOURS]],Table6[[#This Row],[XYZ HOURS]],Table6[[#This Row],[KLM Hours]])</f>
        <v>3</v>
      </c>
      <c r="M14" s="15">
        <f>Table6[[#This Row],[ABC Lead Per Hour]]*100</f>
        <v>0</v>
      </c>
      <c r="N14" s="15">
        <f>Table6[[#This Row],[XYZ Lead Per Hour]]*100</f>
        <v>0</v>
      </c>
      <c r="O14" s="15">
        <f>Table6[[#This Row],[KLM Lead Per Hour]]*100</f>
        <v>55.555555555555557</v>
      </c>
    </row>
    <row r="15" spans="1:15">
      <c r="A15" s="11">
        <v>44948</v>
      </c>
      <c r="B15">
        <v>0</v>
      </c>
      <c r="C15">
        <v>0</v>
      </c>
      <c r="D15">
        <v>14</v>
      </c>
      <c r="E15" s="14">
        <v>4.666666666666667</v>
      </c>
      <c r="F15" s="15">
        <v>0</v>
      </c>
      <c r="G15" s="15">
        <v>0</v>
      </c>
      <c r="H15" s="15">
        <v>9</v>
      </c>
      <c r="I15" s="15"/>
      <c r="J15" s="15"/>
      <c r="K15" s="15">
        <v>1.5555555555555556</v>
      </c>
      <c r="L15" s="15">
        <f>AVERAGE(Table6[[#This Row],[ABC HOURS]],Table6[[#This Row],[XYZ HOURS]],Table6[[#This Row],[KLM Hours]])</f>
        <v>3</v>
      </c>
      <c r="M15" s="15">
        <f>Table6[[#This Row],[ABC Lead Per Hour]]*100</f>
        <v>0</v>
      </c>
      <c r="N15" s="15">
        <f>Table6[[#This Row],[XYZ Lead Per Hour]]*100</f>
        <v>0</v>
      </c>
      <c r="O15" s="15">
        <f>Table6[[#This Row],[KLM Lead Per Hour]]*100</f>
        <v>155.55555555555557</v>
      </c>
    </row>
    <row r="16" spans="1:15">
      <c r="A16" s="11">
        <v>44949</v>
      </c>
      <c r="B16">
        <v>10</v>
      </c>
      <c r="C16">
        <v>0</v>
      </c>
      <c r="D16">
        <v>13</v>
      </c>
      <c r="E16" s="14">
        <v>7.666666666666667</v>
      </c>
      <c r="F16" s="15">
        <v>5</v>
      </c>
      <c r="G16" s="15">
        <v>0</v>
      </c>
      <c r="H16" s="15">
        <v>9</v>
      </c>
      <c r="I16" s="15">
        <v>2</v>
      </c>
      <c r="J16" s="15"/>
      <c r="K16" s="15">
        <v>1.4444444444444444</v>
      </c>
      <c r="L16" s="15">
        <f>AVERAGE(Table6[[#This Row],[ABC HOURS]],Table6[[#This Row],[XYZ HOURS]],Table6[[#This Row],[KLM Hours]])</f>
        <v>4.666666666666667</v>
      </c>
      <c r="M16" s="15">
        <f>Table6[[#This Row],[ABC Lead Per Hour]]*100</f>
        <v>200</v>
      </c>
      <c r="N16" s="15">
        <f>Table6[[#This Row],[XYZ Lead Per Hour]]*100</f>
        <v>0</v>
      </c>
      <c r="O16" s="15">
        <f>Table6[[#This Row],[KLM Lead Per Hour]]*100</f>
        <v>144.44444444444443</v>
      </c>
    </row>
    <row r="17" spans="1:15">
      <c r="A17" s="11">
        <v>44950</v>
      </c>
      <c r="B17">
        <v>7</v>
      </c>
      <c r="C17">
        <v>9</v>
      </c>
      <c r="D17">
        <v>0</v>
      </c>
      <c r="E17" s="14">
        <v>5.333333333333333</v>
      </c>
      <c r="F17" s="15">
        <v>5</v>
      </c>
      <c r="G17" s="15">
        <v>7</v>
      </c>
      <c r="H17" s="15">
        <v>0</v>
      </c>
      <c r="I17" s="15">
        <v>1.4</v>
      </c>
      <c r="J17" s="15">
        <v>1.2857142857142858</v>
      </c>
      <c r="K17" s="15"/>
      <c r="L17" s="15">
        <f>AVERAGE(Table6[[#This Row],[ABC HOURS]],Table6[[#This Row],[XYZ HOURS]],Table6[[#This Row],[KLM Hours]])</f>
        <v>4</v>
      </c>
      <c r="M17" s="15">
        <f>Table6[[#This Row],[ABC Lead Per Hour]]*100</f>
        <v>140</v>
      </c>
      <c r="N17" s="15">
        <f>Table6[[#This Row],[XYZ Lead Per Hour]]*100</f>
        <v>128.57142857142858</v>
      </c>
      <c r="O17" s="15">
        <f>Table6[[#This Row],[KLM Lead Per Hour]]*100</f>
        <v>0</v>
      </c>
    </row>
    <row r="18" spans="1:15">
      <c r="A18" s="11">
        <v>44951</v>
      </c>
      <c r="B18">
        <v>1</v>
      </c>
      <c r="C18">
        <v>15</v>
      </c>
      <c r="D18">
        <v>0</v>
      </c>
      <c r="E18" s="14">
        <v>5.333333333333333</v>
      </c>
      <c r="F18" s="15">
        <v>5</v>
      </c>
      <c r="G18" s="15">
        <v>7</v>
      </c>
      <c r="H18" s="15">
        <v>0</v>
      </c>
      <c r="I18" s="15">
        <v>0.2</v>
      </c>
      <c r="J18" s="15">
        <v>2.1428571428571428</v>
      </c>
      <c r="K18" s="15"/>
      <c r="L18" s="15">
        <f>AVERAGE(Table6[[#This Row],[ABC HOURS]],Table6[[#This Row],[XYZ HOURS]],Table6[[#This Row],[KLM Hours]])</f>
        <v>4</v>
      </c>
      <c r="M18" s="15">
        <f>Table6[[#This Row],[ABC Lead Per Hour]]*100</f>
        <v>20</v>
      </c>
      <c r="N18" s="15">
        <f>Table6[[#This Row],[XYZ Lead Per Hour]]*100</f>
        <v>214.28571428571428</v>
      </c>
      <c r="O18" s="15">
        <f>Table6[[#This Row],[KLM Lead Per Hour]]*100</f>
        <v>0</v>
      </c>
    </row>
    <row r="19" spans="1:15">
      <c r="A19" s="11">
        <v>44952</v>
      </c>
      <c r="B19">
        <v>5</v>
      </c>
      <c r="C19">
        <v>0</v>
      </c>
      <c r="D19">
        <v>0</v>
      </c>
      <c r="E19" s="14">
        <v>1.6666666666666667</v>
      </c>
      <c r="F19" s="15">
        <v>5</v>
      </c>
      <c r="G19" s="15">
        <v>0</v>
      </c>
      <c r="H19" s="15">
        <v>0</v>
      </c>
      <c r="I19" s="15">
        <v>1</v>
      </c>
      <c r="J19" s="15"/>
      <c r="K19" s="15"/>
      <c r="L19" s="15">
        <f>AVERAGE(Table6[[#This Row],[ABC HOURS]],Table6[[#This Row],[XYZ HOURS]],Table6[[#This Row],[KLM Hours]])</f>
        <v>1.6666666666666667</v>
      </c>
      <c r="M19" s="15">
        <f>Table6[[#This Row],[ABC Lead Per Hour]]*100</f>
        <v>100</v>
      </c>
      <c r="N19" s="15">
        <f>Table6[[#This Row],[XYZ Lead Per Hour]]*100</f>
        <v>0</v>
      </c>
      <c r="O19" s="15">
        <f>Table6[[#This Row],[KLM Lead Per Hour]]*100</f>
        <v>0</v>
      </c>
    </row>
    <row r="20" spans="1:15">
      <c r="A20" s="11">
        <v>44953</v>
      </c>
      <c r="B20">
        <v>4</v>
      </c>
      <c r="C20">
        <v>15</v>
      </c>
      <c r="D20">
        <v>12</v>
      </c>
      <c r="E20" s="14">
        <v>10.333333333333334</v>
      </c>
      <c r="F20" s="15">
        <v>5</v>
      </c>
      <c r="G20" s="15">
        <v>7</v>
      </c>
      <c r="H20" s="15">
        <v>3.3333333333333335</v>
      </c>
      <c r="I20" s="15">
        <v>0.8</v>
      </c>
      <c r="J20" s="15">
        <v>2.1428571428571428</v>
      </c>
      <c r="K20" s="15">
        <v>3.5999999999999996</v>
      </c>
      <c r="L20" s="15">
        <f>AVERAGE(Table6[[#This Row],[ABC HOURS]],Table6[[#This Row],[XYZ HOURS]],Table6[[#This Row],[KLM Hours]])</f>
        <v>5.1111111111111116</v>
      </c>
      <c r="M20" s="15">
        <f>Table6[[#This Row],[ABC Lead Per Hour]]*100</f>
        <v>80</v>
      </c>
      <c r="N20" s="15">
        <f>Table6[[#This Row],[XYZ Lead Per Hour]]*100</f>
        <v>214.28571428571428</v>
      </c>
      <c r="O20" s="15">
        <f>Table6[[#This Row],[KLM Lead Per Hour]]*100</f>
        <v>359.99999999999994</v>
      </c>
    </row>
    <row r="21" spans="1:15">
      <c r="A21" s="11">
        <v>44954</v>
      </c>
      <c r="B21">
        <v>0</v>
      </c>
      <c r="C21">
        <v>0</v>
      </c>
      <c r="D21">
        <v>12</v>
      </c>
      <c r="E21" s="14">
        <v>4</v>
      </c>
      <c r="F21" s="15">
        <v>0</v>
      </c>
      <c r="G21" s="15">
        <v>0</v>
      </c>
      <c r="H21" s="15">
        <v>8.3333333333333339</v>
      </c>
      <c r="I21" s="15"/>
      <c r="J21" s="15"/>
      <c r="K21" s="15">
        <v>1.44</v>
      </c>
      <c r="L21" s="15">
        <f>AVERAGE(Table6[[#This Row],[ABC HOURS]],Table6[[#This Row],[XYZ HOURS]],Table6[[#This Row],[KLM Hours]])</f>
        <v>2.7777777777777781</v>
      </c>
      <c r="M21" s="15">
        <f>Table6[[#This Row],[ABC Lead Per Hour]]*100</f>
        <v>0</v>
      </c>
      <c r="N21" s="15">
        <f>Table6[[#This Row],[XYZ Lead Per Hour]]*100</f>
        <v>0</v>
      </c>
      <c r="O21" s="15">
        <f>Table6[[#This Row],[KLM Lead Per Hour]]*100</f>
        <v>144</v>
      </c>
    </row>
    <row r="22" spans="1:15">
      <c r="A22" s="11">
        <v>44955</v>
      </c>
      <c r="B22">
        <v>0</v>
      </c>
      <c r="C22">
        <v>0</v>
      </c>
      <c r="D22">
        <v>12</v>
      </c>
      <c r="E22" s="14">
        <v>4</v>
      </c>
      <c r="F22" s="15">
        <v>0</v>
      </c>
      <c r="G22" s="15">
        <v>0</v>
      </c>
      <c r="H22" s="15">
        <v>9</v>
      </c>
      <c r="I22" s="15"/>
      <c r="J22" s="15"/>
      <c r="K22" s="15">
        <v>1.3333333333333333</v>
      </c>
      <c r="L22" s="15">
        <f>AVERAGE(Table6[[#This Row],[ABC HOURS]],Table6[[#This Row],[XYZ HOURS]],Table6[[#This Row],[KLM Hours]])</f>
        <v>3</v>
      </c>
      <c r="M22" s="15">
        <f>Table6[[#This Row],[ABC Lead Per Hour]]*100</f>
        <v>0</v>
      </c>
      <c r="N22" s="15">
        <f>Table6[[#This Row],[XYZ Lead Per Hour]]*100</f>
        <v>0</v>
      </c>
      <c r="O22" s="15">
        <f>Table6[[#This Row],[KLM Lead Per Hour]]*100</f>
        <v>133.33333333333331</v>
      </c>
    </row>
    <row r="23" spans="1:15">
      <c r="A23" s="11">
        <v>44956</v>
      </c>
      <c r="B23">
        <v>4</v>
      </c>
      <c r="C23">
        <v>8</v>
      </c>
      <c r="D23">
        <v>10</v>
      </c>
      <c r="E23" s="14">
        <v>7.333333333333333</v>
      </c>
      <c r="F23" s="15">
        <v>5</v>
      </c>
      <c r="G23" s="15">
        <v>7</v>
      </c>
      <c r="H23" s="15">
        <v>5</v>
      </c>
      <c r="I23" s="15">
        <v>0.8</v>
      </c>
      <c r="J23" s="15">
        <v>1.1428571428571428</v>
      </c>
      <c r="K23" s="15">
        <v>2</v>
      </c>
      <c r="L23" s="15">
        <f>AVERAGE(Table6[[#This Row],[ABC HOURS]],Table6[[#This Row],[XYZ HOURS]],Table6[[#This Row],[KLM Hours]])</f>
        <v>5.666666666666667</v>
      </c>
      <c r="M23" s="15">
        <f>Table6[[#This Row],[ABC Lead Per Hour]]*100</f>
        <v>80</v>
      </c>
      <c r="N23" s="15">
        <f>Table6[[#This Row],[XYZ Lead Per Hour]]*100</f>
        <v>114.28571428571428</v>
      </c>
      <c r="O23" s="15">
        <f>Table6[[#This Row],[KLM Lead Per Hour]]*100</f>
        <v>200</v>
      </c>
    </row>
    <row r="24" spans="1:15">
      <c r="A24" s="11">
        <v>44957</v>
      </c>
      <c r="B24">
        <v>0</v>
      </c>
      <c r="C24">
        <v>7</v>
      </c>
      <c r="D24">
        <v>15</v>
      </c>
      <c r="E24" s="14">
        <v>7.333333333333333</v>
      </c>
      <c r="F24" s="15">
        <v>5</v>
      </c>
      <c r="G24" s="15">
        <v>5</v>
      </c>
      <c r="H24" s="15">
        <v>9</v>
      </c>
      <c r="I24" s="15">
        <v>0</v>
      </c>
      <c r="J24" s="15">
        <v>1.4</v>
      </c>
      <c r="K24" s="15">
        <v>1.6666666666666667</v>
      </c>
      <c r="L24" s="15">
        <f>AVERAGE(Table6[[#This Row],[ABC HOURS]],Table6[[#This Row],[XYZ HOURS]],Table6[[#This Row],[KLM Hours]])</f>
        <v>6.333333333333333</v>
      </c>
      <c r="M24" s="15">
        <f>Table6[[#This Row],[ABC Lead Per Hour]]*100</f>
        <v>0</v>
      </c>
      <c r="N24" s="15">
        <f>Table6[[#This Row],[XYZ Lead Per Hour]]*100</f>
        <v>140</v>
      </c>
      <c r="O24" s="15">
        <f>Table6[[#This Row],[KLM Lead Per Hour]]*100</f>
        <v>166.66666666666669</v>
      </c>
    </row>
    <row r="25" spans="1:15">
      <c r="A25" s="11">
        <v>44958</v>
      </c>
      <c r="B25">
        <v>7</v>
      </c>
      <c r="C25">
        <v>13</v>
      </c>
      <c r="D25">
        <v>6</v>
      </c>
      <c r="E25" s="14">
        <v>8.6666666666666661</v>
      </c>
      <c r="F25" s="15">
        <v>5</v>
      </c>
      <c r="G25" s="15">
        <v>7</v>
      </c>
      <c r="H25" s="15">
        <v>5</v>
      </c>
      <c r="I25" s="15">
        <v>1.4</v>
      </c>
      <c r="J25" s="15">
        <v>1.8571428571428572</v>
      </c>
      <c r="K25" s="15">
        <v>1.2</v>
      </c>
      <c r="L25" s="15">
        <f>AVERAGE(Table6[[#This Row],[ABC HOURS]],Table6[[#This Row],[XYZ HOURS]],Table6[[#This Row],[KLM Hours]])</f>
        <v>5.666666666666667</v>
      </c>
      <c r="M25" s="15">
        <f>Table6[[#This Row],[ABC Lead Per Hour]]*100</f>
        <v>140</v>
      </c>
      <c r="N25" s="15">
        <f>Table6[[#This Row],[XYZ Lead Per Hour]]*100</f>
        <v>185.71428571428572</v>
      </c>
      <c r="O25" s="15">
        <f>Table6[[#This Row],[KLM Lead Per Hour]]*100</f>
        <v>120</v>
      </c>
    </row>
    <row r="26" spans="1:15">
      <c r="A26" s="11">
        <v>44959</v>
      </c>
      <c r="B26">
        <v>3</v>
      </c>
      <c r="C26">
        <v>10</v>
      </c>
      <c r="D26">
        <v>4</v>
      </c>
      <c r="E26" s="14">
        <v>5.666666666666667</v>
      </c>
      <c r="F26" s="15">
        <v>5</v>
      </c>
      <c r="G26" s="15">
        <v>7</v>
      </c>
      <c r="H26" s="15">
        <v>5</v>
      </c>
      <c r="I26" s="15">
        <v>0.6</v>
      </c>
      <c r="J26" s="15">
        <v>1.4285714285714286</v>
      </c>
      <c r="K26" s="15">
        <v>0.8</v>
      </c>
      <c r="L26" s="15">
        <f>AVERAGE(Table6[[#This Row],[ABC HOURS]],Table6[[#This Row],[XYZ HOURS]],Table6[[#This Row],[KLM Hours]])</f>
        <v>5.666666666666667</v>
      </c>
      <c r="M26" s="15">
        <f>Table6[[#This Row],[ABC Lead Per Hour]]*100</f>
        <v>60</v>
      </c>
      <c r="N26" s="15">
        <f>Table6[[#This Row],[XYZ Lead Per Hour]]*100</f>
        <v>142.85714285714286</v>
      </c>
      <c r="O26" s="15">
        <f>Table6[[#This Row],[KLM Lead Per Hour]]*100</f>
        <v>80</v>
      </c>
    </row>
    <row r="27" spans="1:15">
      <c r="A27" s="11">
        <v>44960</v>
      </c>
      <c r="B27">
        <v>4</v>
      </c>
      <c r="C27">
        <v>10</v>
      </c>
      <c r="D27">
        <v>5</v>
      </c>
      <c r="E27" s="14">
        <v>6.333333333333333</v>
      </c>
      <c r="F27" s="15">
        <v>5</v>
      </c>
      <c r="G27" s="15">
        <v>7</v>
      </c>
      <c r="H27" s="15">
        <v>5</v>
      </c>
      <c r="I27" s="15">
        <v>0.8</v>
      </c>
      <c r="J27" s="15">
        <v>1.4285714285714286</v>
      </c>
      <c r="K27" s="15">
        <v>1</v>
      </c>
      <c r="L27" s="15">
        <f>AVERAGE(Table6[[#This Row],[ABC HOURS]],Table6[[#This Row],[XYZ HOURS]],Table6[[#This Row],[KLM Hours]])</f>
        <v>5.666666666666667</v>
      </c>
      <c r="M27" s="15">
        <f>Table6[[#This Row],[ABC Lead Per Hour]]*100</f>
        <v>80</v>
      </c>
      <c r="N27" s="15">
        <f>Table6[[#This Row],[XYZ Lead Per Hour]]*100</f>
        <v>142.85714285714286</v>
      </c>
      <c r="O27" s="15">
        <f>Table6[[#This Row],[KLM Lead Per Hour]]*100</f>
        <v>100</v>
      </c>
    </row>
    <row r="28" spans="1:15">
      <c r="A28" s="11">
        <v>44961</v>
      </c>
      <c r="B28">
        <v>0</v>
      </c>
      <c r="C28">
        <v>0</v>
      </c>
      <c r="D28">
        <v>5</v>
      </c>
      <c r="E28" s="14">
        <v>1.6666666666666667</v>
      </c>
      <c r="F28" s="15">
        <v>0</v>
      </c>
      <c r="G28" s="15">
        <v>0</v>
      </c>
      <c r="H28" s="15">
        <v>5</v>
      </c>
      <c r="I28" s="15"/>
      <c r="J28" s="15"/>
      <c r="K28" s="15">
        <v>1</v>
      </c>
      <c r="L28" s="15">
        <f>AVERAGE(Table6[[#This Row],[ABC HOURS]],Table6[[#This Row],[XYZ HOURS]],Table6[[#This Row],[KLM Hours]])</f>
        <v>1.6666666666666667</v>
      </c>
      <c r="M28" s="15">
        <f>Table6[[#This Row],[ABC Lead Per Hour]]*100</f>
        <v>0</v>
      </c>
      <c r="N28" s="15">
        <f>Table6[[#This Row],[XYZ Lead Per Hour]]*100</f>
        <v>0</v>
      </c>
      <c r="O28" s="15">
        <f>Table6[[#This Row],[KLM Lead Per Hour]]*100</f>
        <v>100</v>
      </c>
    </row>
    <row r="29" spans="1:15">
      <c r="A29" s="11">
        <v>44962</v>
      </c>
      <c r="B29">
        <v>0</v>
      </c>
      <c r="C29">
        <v>0</v>
      </c>
      <c r="D29">
        <v>0</v>
      </c>
      <c r="E29" s="14">
        <v>0</v>
      </c>
      <c r="F29" s="15">
        <v>0</v>
      </c>
      <c r="G29" s="15">
        <v>0</v>
      </c>
      <c r="H29" s="15">
        <v>0</v>
      </c>
      <c r="I29" s="15"/>
      <c r="J29" s="15"/>
      <c r="K29" s="15"/>
      <c r="L29" s="15">
        <f>AVERAGE(Table6[[#This Row],[ABC HOURS]],Table6[[#This Row],[XYZ HOURS]],Table6[[#This Row],[KLM Hours]])</f>
        <v>0</v>
      </c>
      <c r="M29" s="15">
        <f>Table6[[#This Row],[ABC Lead Per Hour]]*100</f>
        <v>0</v>
      </c>
      <c r="N29" s="15">
        <f>Table6[[#This Row],[XYZ Lead Per Hour]]*100</f>
        <v>0</v>
      </c>
      <c r="O29" s="15">
        <f>Table6[[#This Row],[KLM Lead Per Hour]]*100</f>
        <v>0</v>
      </c>
    </row>
    <row r="30" spans="1:15">
      <c r="A30" s="11">
        <v>44963</v>
      </c>
      <c r="B30">
        <v>10</v>
      </c>
      <c r="C30">
        <v>13</v>
      </c>
      <c r="D30">
        <v>6</v>
      </c>
      <c r="E30" s="14">
        <v>9.6666666666666661</v>
      </c>
      <c r="F30" s="15">
        <v>5</v>
      </c>
      <c r="G30" s="15">
        <v>8</v>
      </c>
      <c r="H30" s="15">
        <v>5</v>
      </c>
      <c r="I30" s="15">
        <v>2</v>
      </c>
      <c r="J30" s="15">
        <v>1.625</v>
      </c>
      <c r="K30" s="15">
        <v>1.2</v>
      </c>
      <c r="L30" s="15">
        <f>AVERAGE(Table6[[#This Row],[ABC HOURS]],Table6[[#This Row],[XYZ HOURS]],Table6[[#This Row],[KLM Hours]])</f>
        <v>6</v>
      </c>
      <c r="M30" s="15">
        <f>Table6[[#This Row],[ABC Lead Per Hour]]*100</f>
        <v>200</v>
      </c>
      <c r="N30" s="15">
        <f>Table6[[#This Row],[XYZ Lead Per Hour]]*100</f>
        <v>162.5</v>
      </c>
      <c r="O30" s="15">
        <f>Table6[[#This Row],[KLM Lead Per Hour]]*100</f>
        <v>120</v>
      </c>
    </row>
    <row r="31" spans="1:15">
      <c r="A31" s="11">
        <v>44964</v>
      </c>
      <c r="B31">
        <v>9</v>
      </c>
      <c r="C31">
        <v>7</v>
      </c>
      <c r="D31">
        <v>4</v>
      </c>
      <c r="E31" s="14">
        <v>6.666666666666667</v>
      </c>
      <c r="F31" s="15">
        <v>5</v>
      </c>
      <c r="G31" s="15">
        <v>8</v>
      </c>
      <c r="H31" s="15">
        <v>5</v>
      </c>
      <c r="I31" s="15">
        <v>1.8</v>
      </c>
      <c r="J31" s="15">
        <v>0.875</v>
      </c>
      <c r="K31" s="15">
        <v>0.8</v>
      </c>
      <c r="L31" s="15">
        <f>AVERAGE(Table6[[#This Row],[ABC HOURS]],Table6[[#This Row],[XYZ HOURS]],Table6[[#This Row],[KLM Hours]])</f>
        <v>6</v>
      </c>
      <c r="M31" s="15">
        <f>Table6[[#This Row],[ABC Lead Per Hour]]*100</f>
        <v>180</v>
      </c>
      <c r="N31" s="15">
        <f>Table6[[#This Row],[XYZ Lead Per Hour]]*100</f>
        <v>87.5</v>
      </c>
      <c r="O31" s="15">
        <f>Table6[[#This Row],[KLM Lead Per Hour]]*100</f>
        <v>80</v>
      </c>
    </row>
    <row r="32" spans="1:15">
      <c r="A32" s="11">
        <v>44965</v>
      </c>
      <c r="B32">
        <v>8</v>
      </c>
      <c r="C32">
        <v>10</v>
      </c>
      <c r="D32">
        <v>4</v>
      </c>
      <c r="E32" s="14">
        <v>7.333333333333333</v>
      </c>
      <c r="F32" s="15">
        <v>5</v>
      </c>
      <c r="G32" s="15">
        <v>7</v>
      </c>
      <c r="H32" s="15">
        <v>5</v>
      </c>
      <c r="I32" s="15">
        <v>1.6</v>
      </c>
      <c r="J32" s="15">
        <v>1.4285714285714286</v>
      </c>
      <c r="K32" s="15">
        <v>0.8</v>
      </c>
      <c r="L32" s="15">
        <f>AVERAGE(Table6[[#This Row],[ABC HOURS]],Table6[[#This Row],[XYZ HOURS]],Table6[[#This Row],[KLM Hours]])</f>
        <v>5.666666666666667</v>
      </c>
      <c r="M32" s="15">
        <f>Table6[[#This Row],[ABC Lead Per Hour]]*100</f>
        <v>160</v>
      </c>
      <c r="N32" s="15">
        <f>Table6[[#This Row],[XYZ Lead Per Hour]]*100</f>
        <v>142.85714285714286</v>
      </c>
      <c r="O32" s="15">
        <f>Table6[[#This Row],[KLM Lead Per Hour]]*100</f>
        <v>80</v>
      </c>
    </row>
    <row r="33" spans="1:15">
      <c r="A33" s="11">
        <v>44966</v>
      </c>
      <c r="B33">
        <v>4</v>
      </c>
      <c r="C33">
        <v>10</v>
      </c>
      <c r="D33">
        <v>6</v>
      </c>
      <c r="E33" s="14">
        <v>6.666666666666667</v>
      </c>
      <c r="F33" s="15">
        <v>9</v>
      </c>
      <c r="G33" s="15">
        <v>7</v>
      </c>
      <c r="H33" s="15">
        <v>5</v>
      </c>
      <c r="I33" s="15">
        <v>0.44444444444444442</v>
      </c>
      <c r="J33" s="15">
        <v>1.4285714285714286</v>
      </c>
      <c r="K33" s="15">
        <v>1.2</v>
      </c>
      <c r="L33" s="15">
        <f>AVERAGE(Table6[[#This Row],[ABC HOURS]],Table6[[#This Row],[XYZ HOURS]],Table6[[#This Row],[KLM Hours]])</f>
        <v>7</v>
      </c>
      <c r="M33" s="15">
        <f>Table6[[#This Row],[ABC Lead Per Hour]]*100</f>
        <v>44.444444444444443</v>
      </c>
      <c r="N33" s="15">
        <f>Table6[[#This Row],[XYZ Lead Per Hour]]*100</f>
        <v>142.85714285714286</v>
      </c>
      <c r="O33" s="15">
        <f>Table6[[#This Row],[KLM Lead Per Hour]]*100</f>
        <v>120</v>
      </c>
    </row>
    <row r="34" spans="1:15">
      <c r="A34" s="11">
        <v>44967</v>
      </c>
      <c r="B34">
        <v>3</v>
      </c>
      <c r="C34">
        <v>9</v>
      </c>
      <c r="D34">
        <v>2</v>
      </c>
      <c r="E34" s="14">
        <v>4.666666666666667</v>
      </c>
      <c r="F34" s="15">
        <v>9</v>
      </c>
      <c r="G34" s="15">
        <v>9</v>
      </c>
      <c r="H34" s="15">
        <v>5</v>
      </c>
      <c r="I34" s="15">
        <v>0.33333333333333331</v>
      </c>
      <c r="J34" s="15">
        <v>1</v>
      </c>
      <c r="K34" s="15">
        <v>0.4</v>
      </c>
      <c r="L34" s="15">
        <f>AVERAGE(Table6[[#This Row],[ABC HOURS]],Table6[[#This Row],[XYZ HOURS]],Table6[[#This Row],[KLM Hours]])</f>
        <v>7.666666666666667</v>
      </c>
      <c r="M34" s="15">
        <f>Table6[[#This Row],[ABC Lead Per Hour]]*100</f>
        <v>33.333333333333329</v>
      </c>
      <c r="N34" s="15">
        <f>Table6[[#This Row],[XYZ Lead Per Hour]]*100</f>
        <v>100</v>
      </c>
      <c r="O34" s="15">
        <f>Table6[[#This Row],[KLM Lead Per Hour]]*100</f>
        <v>40</v>
      </c>
    </row>
    <row r="35" spans="1:15">
      <c r="A35" s="11">
        <v>44968</v>
      </c>
      <c r="B35">
        <v>0</v>
      </c>
      <c r="C35">
        <v>0</v>
      </c>
      <c r="D35">
        <v>9</v>
      </c>
      <c r="E35" s="14">
        <v>3</v>
      </c>
      <c r="F35" s="15">
        <v>0</v>
      </c>
      <c r="G35" s="15">
        <v>0</v>
      </c>
      <c r="H35" s="15">
        <v>5</v>
      </c>
      <c r="I35" s="15"/>
      <c r="J35" s="15"/>
      <c r="K35" s="15">
        <v>1.8</v>
      </c>
      <c r="L35" s="15">
        <f>AVERAGE(Table6[[#This Row],[ABC HOURS]],Table6[[#This Row],[XYZ HOURS]],Table6[[#This Row],[KLM Hours]])</f>
        <v>1.6666666666666667</v>
      </c>
      <c r="M35" s="15">
        <f>Table6[[#This Row],[ABC Lead Per Hour]]*100</f>
        <v>0</v>
      </c>
      <c r="N35" s="15">
        <f>Table6[[#This Row],[XYZ Lead Per Hour]]*100</f>
        <v>0</v>
      </c>
      <c r="O35" s="15">
        <f>Table6[[#This Row],[KLM Lead Per Hour]]*100</f>
        <v>180</v>
      </c>
    </row>
    <row r="36" spans="1:15">
      <c r="A36" s="11">
        <v>44969</v>
      </c>
      <c r="B36">
        <v>0</v>
      </c>
      <c r="C36">
        <v>0</v>
      </c>
      <c r="D36">
        <v>6</v>
      </c>
      <c r="E36" s="14">
        <v>2</v>
      </c>
      <c r="F36" s="15">
        <v>0</v>
      </c>
      <c r="G36" s="15">
        <v>0</v>
      </c>
      <c r="H36" s="15">
        <v>5</v>
      </c>
      <c r="I36" s="15"/>
      <c r="J36" s="15"/>
      <c r="K36" s="15">
        <v>1.2</v>
      </c>
      <c r="L36" s="15">
        <f>AVERAGE(Table6[[#This Row],[ABC HOURS]],Table6[[#This Row],[XYZ HOURS]],Table6[[#This Row],[KLM Hours]])</f>
        <v>1.6666666666666667</v>
      </c>
      <c r="M36" s="15">
        <f>Table6[[#This Row],[ABC Lead Per Hour]]*100</f>
        <v>0</v>
      </c>
      <c r="N36" s="15">
        <f>Table6[[#This Row],[XYZ Lead Per Hour]]*100</f>
        <v>0</v>
      </c>
      <c r="O36" s="15">
        <f>Table6[[#This Row],[KLM Lead Per Hour]]*100</f>
        <v>120</v>
      </c>
    </row>
    <row r="37" spans="1:15">
      <c r="A37" s="11">
        <v>44970</v>
      </c>
      <c r="B37">
        <v>15</v>
      </c>
      <c r="C37">
        <v>8</v>
      </c>
      <c r="D37">
        <v>6</v>
      </c>
      <c r="E37" s="14">
        <v>9.6666666666666661</v>
      </c>
      <c r="F37" s="15">
        <v>9</v>
      </c>
      <c r="G37" s="15">
        <v>6</v>
      </c>
      <c r="H37" s="15">
        <v>5</v>
      </c>
      <c r="I37" s="15">
        <v>1.6666666666666667</v>
      </c>
      <c r="J37" s="15">
        <v>1.3333333333333333</v>
      </c>
      <c r="K37" s="15">
        <v>1.2</v>
      </c>
      <c r="L37" s="15">
        <f>AVERAGE(Table6[[#This Row],[ABC HOURS]],Table6[[#This Row],[XYZ HOURS]],Table6[[#This Row],[KLM Hours]])</f>
        <v>6.666666666666667</v>
      </c>
      <c r="M37" s="15">
        <f>Table6[[#This Row],[ABC Lead Per Hour]]*100</f>
        <v>166.66666666666669</v>
      </c>
      <c r="N37" s="15">
        <f>Table6[[#This Row],[XYZ Lead Per Hour]]*100</f>
        <v>133.33333333333331</v>
      </c>
      <c r="O37" s="15">
        <f>Table6[[#This Row],[KLM Lead Per Hour]]*100</f>
        <v>120</v>
      </c>
    </row>
    <row r="38" spans="1:15">
      <c r="A38" s="11">
        <v>44971</v>
      </c>
      <c r="B38">
        <v>12</v>
      </c>
      <c r="C38">
        <v>12</v>
      </c>
      <c r="D38">
        <v>5</v>
      </c>
      <c r="E38" s="14">
        <v>9.6666666666666661</v>
      </c>
      <c r="F38" s="15">
        <v>9</v>
      </c>
      <c r="G38" s="15">
        <v>7</v>
      </c>
      <c r="H38" s="15">
        <v>5</v>
      </c>
      <c r="I38" s="15">
        <v>1.3333333333333333</v>
      </c>
      <c r="J38" s="15">
        <v>1.7142857142857142</v>
      </c>
      <c r="K38" s="15">
        <v>1</v>
      </c>
      <c r="L38" s="15">
        <f>AVERAGE(Table6[[#This Row],[ABC HOURS]],Table6[[#This Row],[XYZ HOURS]],Table6[[#This Row],[KLM Hours]])</f>
        <v>7</v>
      </c>
      <c r="M38" s="15">
        <f>Table6[[#This Row],[ABC Lead Per Hour]]*100</f>
        <v>133.33333333333331</v>
      </c>
      <c r="N38" s="15">
        <f>Table6[[#This Row],[XYZ Lead Per Hour]]*100</f>
        <v>171.42857142857142</v>
      </c>
      <c r="O38" s="15">
        <f>Table6[[#This Row],[KLM Lead Per Hour]]*100</f>
        <v>100</v>
      </c>
    </row>
    <row r="39" spans="1:15">
      <c r="A39" s="11">
        <v>44972</v>
      </c>
      <c r="B39">
        <v>4</v>
      </c>
      <c r="C39">
        <v>11</v>
      </c>
      <c r="D39">
        <v>7</v>
      </c>
      <c r="E39" s="14">
        <v>7.333333333333333</v>
      </c>
      <c r="F39" s="15">
        <v>9</v>
      </c>
      <c r="G39" s="15">
        <v>6</v>
      </c>
      <c r="H39" s="15">
        <v>5</v>
      </c>
      <c r="I39" s="15">
        <v>0.44444444444444442</v>
      </c>
      <c r="J39" s="15">
        <v>1.8333333333333333</v>
      </c>
      <c r="K39" s="15">
        <v>1.4</v>
      </c>
      <c r="L39" s="15">
        <f>AVERAGE(Table6[[#This Row],[ABC HOURS]],Table6[[#This Row],[XYZ HOURS]],Table6[[#This Row],[KLM Hours]])</f>
        <v>6.666666666666667</v>
      </c>
      <c r="M39" s="15">
        <f>Table6[[#This Row],[ABC Lead Per Hour]]*100</f>
        <v>44.444444444444443</v>
      </c>
      <c r="N39" s="15">
        <f>Table6[[#This Row],[XYZ Lead Per Hour]]*100</f>
        <v>183.33333333333331</v>
      </c>
      <c r="O39" s="15">
        <f>Table6[[#This Row],[KLM Lead Per Hour]]*100</f>
        <v>140</v>
      </c>
    </row>
    <row r="40" spans="1:15">
      <c r="A40" s="11">
        <v>44973</v>
      </c>
      <c r="B40">
        <v>10</v>
      </c>
      <c r="C40">
        <v>10</v>
      </c>
      <c r="D40">
        <v>6</v>
      </c>
      <c r="E40" s="14">
        <v>8.6666666666666661</v>
      </c>
      <c r="F40" s="15">
        <v>9</v>
      </c>
      <c r="G40" s="15">
        <v>6</v>
      </c>
      <c r="H40" s="15">
        <v>5</v>
      </c>
      <c r="I40" s="15">
        <v>1.1111111111111112</v>
      </c>
      <c r="J40" s="15">
        <v>1.6666666666666667</v>
      </c>
      <c r="K40" s="15">
        <v>1.2</v>
      </c>
      <c r="L40" s="15">
        <f>AVERAGE(Table6[[#This Row],[ABC HOURS]],Table6[[#This Row],[XYZ HOURS]],Table6[[#This Row],[KLM Hours]])</f>
        <v>6.666666666666667</v>
      </c>
      <c r="M40" s="15">
        <f>Table6[[#This Row],[ABC Lead Per Hour]]*100</f>
        <v>111.11111111111111</v>
      </c>
      <c r="N40" s="15">
        <f>Table6[[#This Row],[XYZ Lead Per Hour]]*100</f>
        <v>166.66666666666669</v>
      </c>
      <c r="O40" s="15">
        <f>Table6[[#This Row],[KLM Lead Per Hour]]*100</f>
        <v>120</v>
      </c>
    </row>
    <row r="41" spans="1:15">
      <c r="A41" s="11">
        <v>44974</v>
      </c>
      <c r="B41">
        <v>11</v>
      </c>
      <c r="C41">
        <v>10</v>
      </c>
      <c r="D41">
        <v>5</v>
      </c>
      <c r="E41" s="14">
        <v>8.6666666666666661</v>
      </c>
      <c r="F41" s="15">
        <v>9</v>
      </c>
      <c r="G41" s="15">
        <v>5</v>
      </c>
      <c r="H41" s="15">
        <v>5</v>
      </c>
      <c r="I41" s="15">
        <v>1.2222222222222223</v>
      </c>
      <c r="J41" s="15">
        <v>2</v>
      </c>
      <c r="K41" s="15">
        <v>1</v>
      </c>
      <c r="L41" s="15">
        <f>AVERAGE(Table6[[#This Row],[ABC HOURS]],Table6[[#This Row],[XYZ HOURS]],Table6[[#This Row],[KLM Hours]])</f>
        <v>6.333333333333333</v>
      </c>
      <c r="M41" s="15">
        <f>Table6[[#This Row],[ABC Lead Per Hour]]*100</f>
        <v>122.22222222222223</v>
      </c>
      <c r="N41" s="15">
        <f>Table6[[#This Row],[XYZ Lead Per Hour]]*100</f>
        <v>200</v>
      </c>
      <c r="O41" s="15">
        <f>Table6[[#This Row],[KLM Lead Per Hour]]*100</f>
        <v>100</v>
      </c>
    </row>
    <row r="42" spans="1:15">
      <c r="A42" s="11">
        <v>44975</v>
      </c>
      <c r="B42">
        <v>0</v>
      </c>
      <c r="C42">
        <v>0</v>
      </c>
      <c r="D42">
        <v>6</v>
      </c>
      <c r="E42" s="14">
        <v>2</v>
      </c>
      <c r="F42" s="15">
        <v>0</v>
      </c>
      <c r="G42" s="15">
        <v>0</v>
      </c>
      <c r="H42" s="15">
        <v>5</v>
      </c>
      <c r="I42" s="15"/>
      <c r="J42" s="15"/>
      <c r="K42" s="15">
        <v>1.2</v>
      </c>
      <c r="L42" s="15">
        <f>AVERAGE(Table6[[#This Row],[ABC HOURS]],Table6[[#This Row],[XYZ HOURS]],Table6[[#This Row],[KLM Hours]])</f>
        <v>1.6666666666666667</v>
      </c>
      <c r="M42" s="15">
        <f>Table6[[#This Row],[ABC Lead Per Hour]]*100</f>
        <v>0</v>
      </c>
      <c r="N42" s="15">
        <f>Table6[[#This Row],[XYZ Lead Per Hour]]*100</f>
        <v>0</v>
      </c>
      <c r="O42" s="15">
        <f>Table6[[#This Row],[KLM Lead Per Hour]]*100</f>
        <v>120</v>
      </c>
    </row>
    <row r="43" spans="1:15">
      <c r="A43" s="11">
        <v>44976</v>
      </c>
      <c r="B43">
        <v>0</v>
      </c>
      <c r="C43">
        <v>0</v>
      </c>
      <c r="D43">
        <v>6</v>
      </c>
      <c r="E43" s="14">
        <v>2</v>
      </c>
      <c r="F43" s="15">
        <v>0</v>
      </c>
      <c r="G43" s="15">
        <v>0</v>
      </c>
      <c r="H43" s="15">
        <v>5</v>
      </c>
      <c r="I43" s="15"/>
      <c r="J43" s="15"/>
      <c r="K43" s="15">
        <v>1.2</v>
      </c>
      <c r="L43" s="15">
        <f>AVERAGE(Table6[[#This Row],[ABC HOURS]],Table6[[#This Row],[XYZ HOURS]],Table6[[#This Row],[KLM Hours]])</f>
        <v>1.6666666666666667</v>
      </c>
      <c r="M43" s="15">
        <f>Table6[[#This Row],[ABC Lead Per Hour]]*100</f>
        <v>0</v>
      </c>
      <c r="N43" s="15">
        <f>Table6[[#This Row],[XYZ Lead Per Hour]]*100</f>
        <v>0</v>
      </c>
      <c r="O43" s="15">
        <f>Table6[[#This Row],[KLM Lead Per Hour]]*100</f>
        <v>120</v>
      </c>
    </row>
    <row r="44" spans="1:15">
      <c r="A44" s="11">
        <v>44977</v>
      </c>
      <c r="B44">
        <v>5</v>
      </c>
      <c r="C44">
        <v>9</v>
      </c>
      <c r="D44">
        <v>5</v>
      </c>
      <c r="E44" s="14">
        <v>6.333333333333333</v>
      </c>
      <c r="F44" s="15">
        <v>5</v>
      </c>
      <c r="G44" s="15">
        <v>6</v>
      </c>
      <c r="H44" s="15">
        <v>5</v>
      </c>
      <c r="I44" s="15">
        <v>1</v>
      </c>
      <c r="J44" s="15">
        <v>1.5</v>
      </c>
      <c r="K44" s="15">
        <v>1</v>
      </c>
      <c r="L44" s="15">
        <f>AVERAGE(Table6[[#This Row],[ABC HOURS]],Table6[[#This Row],[XYZ HOURS]],Table6[[#This Row],[KLM Hours]])</f>
        <v>5.333333333333333</v>
      </c>
      <c r="M44" s="15">
        <f>Table6[[#This Row],[ABC Lead Per Hour]]*100</f>
        <v>100</v>
      </c>
      <c r="N44" s="15">
        <f>Table6[[#This Row],[XYZ Lead Per Hour]]*100</f>
        <v>150</v>
      </c>
      <c r="O44" s="15">
        <f>Table6[[#This Row],[KLM Lead Per Hour]]*100</f>
        <v>100</v>
      </c>
    </row>
    <row r="45" spans="1:15">
      <c r="A45" s="11">
        <v>44978</v>
      </c>
      <c r="B45">
        <v>2</v>
      </c>
      <c r="C45">
        <v>13</v>
      </c>
      <c r="D45">
        <v>3</v>
      </c>
      <c r="E45" s="14">
        <v>6</v>
      </c>
      <c r="F45" s="15">
        <v>5</v>
      </c>
      <c r="G45" s="15">
        <v>6</v>
      </c>
      <c r="H45" s="15">
        <v>5</v>
      </c>
      <c r="I45" s="15">
        <v>0.4</v>
      </c>
      <c r="J45" s="15">
        <v>2.1666666666666665</v>
      </c>
      <c r="K45" s="15">
        <v>0.6</v>
      </c>
      <c r="L45" s="15">
        <f>AVERAGE(Table6[[#This Row],[ABC HOURS]],Table6[[#This Row],[XYZ HOURS]],Table6[[#This Row],[KLM Hours]])</f>
        <v>5.333333333333333</v>
      </c>
      <c r="M45" s="15">
        <f>Table6[[#This Row],[ABC Lead Per Hour]]*100</f>
        <v>40</v>
      </c>
      <c r="N45" s="15">
        <f>Table6[[#This Row],[XYZ Lead Per Hour]]*100</f>
        <v>216.66666666666666</v>
      </c>
      <c r="O45" s="15">
        <f>Table6[[#This Row],[KLM Lead Per Hour]]*100</f>
        <v>60</v>
      </c>
    </row>
    <row r="46" spans="1:15">
      <c r="A46" s="11">
        <v>44979</v>
      </c>
      <c r="B46">
        <v>9</v>
      </c>
      <c r="C46">
        <v>10</v>
      </c>
      <c r="D46">
        <v>5</v>
      </c>
      <c r="E46" s="14">
        <v>8</v>
      </c>
      <c r="F46" s="15">
        <v>5</v>
      </c>
      <c r="G46" s="15">
        <v>7</v>
      </c>
      <c r="H46" s="15">
        <v>3.3333333333333335</v>
      </c>
      <c r="I46" s="15">
        <v>1.8</v>
      </c>
      <c r="J46" s="15">
        <v>1.4285714285714286</v>
      </c>
      <c r="K46" s="15">
        <v>1.5</v>
      </c>
      <c r="L46" s="15">
        <f>AVERAGE(Table6[[#This Row],[ABC HOURS]],Table6[[#This Row],[XYZ HOURS]],Table6[[#This Row],[KLM Hours]])</f>
        <v>5.1111111111111116</v>
      </c>
      <c r="M46" s="15">
        <f>Table6[[#This Row],[ABC Lead Per Hour]]*100</f>
        <v>180</v>
      </c>
      <c r="N46" s="15">
        <f>Table6[[#This Row],[XYZ Lead Per Hour]]*100</f>
        <v>142.85714285714286</v>
      </c>
      <c r="O46" s="15">
        <f>Table6[[#This Row],[KLM Lead Per Hour]]*100</f>
        <v>150</v>
      </c>
    </row>
    <row r="47" spans="1:15">
      <c r="A47" s="11">
        <v>44980</v>
      </c>
      <c r="B47">
        <v>14</v>
      </c>
      <c r="C47">
        <v>0</v>
      </c>
      <c r="D47">
        <v>4</v>
      </c>
      <c r="E47" s="14">
        <v>6</v>
      </c>
      <c r="F47" s="15">
        <v>6.5</v>
      </c>
      <c r="G47" s="15">
        <v>0</v>
      </c>
      <c r="H47" s="15">
        <v>5</v>
      </c>
      <c r="I47" s="15">
        <v>2.1538461538461537</v>
      </c>
      <c r="J47" s="15"/>
      <c r="K47" s="15">
        <v>0.8</v>
      </c>
      <c r="L47" s="15">
        <f>AVERAGE(Table6[[#This Row],[ABC HOURS]],Table6[[#This Row],[XYZ HOURS]],Table6[[#This Row],[KLM Hours]])</f>
        <v>3.8333333333333335</v>
      </c>
      <c r="M47" s="15">
        <f>Table6[[#This Row],[ABC Lead Per Hour]]*100</f>
        <v>215.38461538461539</v>
      </c>
      <c r="N47" s="15">
        <f>Table6[[#This Row],[XYZ Lead Per Hour]]*100</f>
        <v>0</v>
      </c>
      <c r="O47" s="15">
        <f>Table6[[#This Row],[KLM Lead Per Hour]]*100</f>
        <v>80</v>
      </c>
    </row>
    <row r="48" spans="1:15">
      <c r="A48" s="11">
        <v>44981</v>
      </c>
      <c r="B48">
        <v>1</v>
      </c>
      <c r="C48">
        <v>15</v>
      </c>
      <c r="D48">
        <v>6</v>
      </c>
      <c r="E48" s="14">
        <v>7.333333333333333</v>
      </c>
      <c r="F48" s="15">
        <v>1</v>
      </c>
      <c r="G48" s="15">
        <v>7</v>
      </c>
      <c r="H48" s="15">
        <v>5</v>
      </c>
      <c r="I48" s="15">
        <v>1</v>
      </c>
      <c r="J48" s="15">
        <v>2.1428571428571428</v>
      </c>
      <c r="K48" s="15">
        <v>1.2</v>
      </c>
      <c r="L48" s="15">
        <f>AVERAGE(Table6[[#This Row],[ABC HOURS]],Table6[[#This Row],[XYZ HOURS]],Table6[[#This Row],[KLM Hours]])</f>
        <v>4.333333333333333</v>
      </c>
      <c r="M48" s="15">
        <f>Table6[[#This Row],[ABC Lead Per Hour]]*100</f>
        <v>100</v>
      </c>
      <c r="N48" s="15">
        <f>Table6[[#This Row],[XYZ Lead Per Hour]]*100</f>
        <v>214.28571428571428</v>
      </c>
      <c r="O48" s="15">
        <f>Table6[[#This Row],[KLM Lead Per Hour]]*100</f>
        <v>120</v>
      </c>
    </row>
    <row r="49" spans="1:15">
      <c r="A49" s="11">
        <v>44982</v>
      </c>
      <c r="B49">
        <v>0</v>
      </c>
      <c r="C49">
        <v>0</v>
      </c>
      <c r="D49">
        <v>7</v>
      </c>
      <c r="E49" s="14">
        <v>2.3333333333333335</v>
      </c>
      <c r="F49" s="15">
        <v>0</v>
      </c>
      <c r="G49" s="15">
        <v>0</v>
      </c>
      <c r="H49" s="15">
        <v>5</v>
      </c>
      <c r="I49" s="15"/>
      <c r="J49" s="15"/>
      <c r="K49" s="15">
        <v>1.4</v>
      </c>
      <c r="L49" s="15">
        <f>AVERAGE(Table6[[#This Row],[ABC HOURS]],Table6[[#This Row],[XYZ HOURS]],Table6[[#This Row],[KLM Hours]])</f>
        <v>1.6666666666666667</v>
      </c>
      <c r="M49" s="15">
        <f>Table6[[#This Row],[ABC Lead Per Hour]]*100</f>
        <v>0</v>
      </c>
      <c r="N49" s="15">
        <f>Table6[[#This Row],[XYZ Lead Per Hour]]*100</f>
        <v>0</v>
      </c>
      <c r="O49" s="15">
        <f>Table6[[#This Row],[KLM Lead Per Hour]]*100</f>
        <v>140</v>
      </c>
    </row>
    <row r="50" spans="1:15">
      <c r="A50" s="11">
        <v>44983</v>
      </c>
      <c r="B50">
        <v>0</v>
      </c>
      <c r="C50">
        <v>0</v>
      </c>
      <c r="D50">
        <v>2</v>
      </c>
      <c r="E50" s="14">
        <v>0.66666666666666663</v>
      </c>
      <c r="F50" s="15">
        <v>0</v>
      </c>
      <c r="G50" s="15">
        <v>0</v>
      </c>
      <c r="H50" s="15">
        <v>5</v>
      </c>
      <c r="I50" s="15"/>
      <c r="J50" s="15"/>
      <c r="K50" s="15">
        <v>0.4</v>
      </c>
      <c r="L50" s="15">
        <f>AVERAGE(Table6[[#This Row],[ABC HOURS]],Table6[[#This Row],[XYZ HOURS]],Table6[[#This Row],[KLM Hours]])</f>
        <v>1.6666666666666667</v>
      </c>
      <c r="M50" s="15">
        <f>Table6[[#This Row],[ABC Lead Per Hour]]*100</f>
        <v>0</v>
      </c>
      <c r="N50" s="15">
        <f>Table6[[#This Row],[XYZ Lead Per Hour]]*100</f>
        <v>0</v>
      </c>
      <c r="O50" s="15">
        <f>Table6[[#This Row],[KLM Lead Per Hour]]*100</f>
        <v>40</v>
      </c>
    </row>
    <row r="51" spans="1:15">
      <c r="A51" s="11">
        <v>44984</v>
      </c>
      <c r="B51">
        <v>9</v>
      </c>
      <c r="C51">
        <v>15</v>
      </c>
      <c r="D51">
        <v>3</v>
      </c>
      <c r="E51" s="14">
        <v>9</v>
      </c>
      <c r="F51" s="15">
        <v>6</v>
      </c>
      <c r="G51" s="15">
        <v>10</v>
      </c>
      <c r="H51" s="15">
        <v>5</v>
      </c>
      <c r="I51" s="15">
        <v>1.5</v>
      </c>
      <c r="J51" s="15">
        <v>1.5</v>
      </c>
      <c r="K51" s="15">
        <v>0.6</v>
      </c>
      <c r="L51" s="15">
        <f>AVERAGE(Table6[[#This Row],[ABC HOURS]],Table6[[#This Row],[XYZ HOURS]],Table6[[#This Row],[KLM Hours]])</f>
        <v>7</v>
      </c>
      <c r="M51" s="15">
        <f>Table6[[#This Row],[ABC Lead Per Hour]]*100</f>
        <v>150</v>
      </c>
      <c r="N51" s="15">
        <f>Table6[[#This Row],[XYZ Lead Per Hour]]*100</f>
        <v>150</v>
      </c>
      <c r="O51" s="15">
        <f>Table6[[#This Row],[KLM Lead Per Hour]]*100</f>
        <v>60</v>
      </c>
    </row>
    <row r="52" spans="1:15">
      <c r="A52" s="11">
        <v>44985</v>
      </c>
      <c r="B52">
        <v>12</v>
      </c>
      <c r="C52">
        <v>7</v>
      </c>
      <c r="D52">
        <v>5</v>
      </c>
      <c r="E52" s="14">
        <v>8</v>
      </c>
      <c r="F52" s="15">
        <v>6</v>
      </c>
      <c r="G52" s="15">
        <v>3</v>
      </c>
      <c r="H52" s="15">
        <v>5</v>
      </c>
      <c r="I52" s="15">
        <v>2</v>
      </c>
      <c r="J52" s="15">
        <v>2.3333333333333335</v>
      </c>
      <c r="K52" s="15">
        <v>1</v>
      </c>
      <c r="L52" s="15">
        <f>AVERAGE(Table6[[#This Row],[ABC HOURS]],Table6[[#This Row],[XYZ HOURS]],Table6[[#This Row],[KLM Hours]])</f>
        <v>4.666666666666667</v>
      </c>
      <c r="M52" s="15">
        <f>Table6[[#This Row],[ABC Lead Per Hour]]*100</f>
        <v>200</v>
      </c>
      <c r="N52" s="15">
        <f>Table6[[#This Row],[XYZ Lead Per Hour]]*100</f>
        <v>233.33333333333334</v>
      </c>
      <c r="O52" s="15">
        <f>Table6[[#This Row],[KLM Lead Per Hour]]*100</f>
        <v>100</v>
      </c>
    </row>
    <row r="53" spans="1:15">
      <c r="A53" s="11">
        <v>44986</v>
      </c>
      <c r="B53">
        <v>3</v>
      </c>
      <c r="C53">
        <v>8</v>
      </c>
      <c r="D53">
        <v>6</v>
      </c>
      <c r="E53" s="14">
        <v>5.666666666666667</v>
      </c>
      <c r="F53" s="15">
        <v>6</v>
      </c>
      <c r="G53" s="15">
        <v>4</v>
      </c>
      <c r="H53" s="15">
        <v>5</v>
      </c>
      <c r="I53" s="15">
        <v>0.5</v>
      </c>
      <c r="J53" s="15">
        <v>2</v>
      </c>
      <c r="K53" s="15">
        <v>1.2</v>
      </c>
      <c r="L53" s="15">
        <f>AVERAGE(Table6[[#This Row],[ABC HOURS]],Table6[[#This Row],[XYZ HOURS]],Table6[[#This Row],[KLM Hours]])</f>
        <v>5</v>
      </c>
      <c r="M53" s="15">
        <f>Table6[[#This Row],[ABC Lead Per Hour]]*100</f>
        <v>50</v>
      </c>
      <c r="N53" s="15">
        <f>Table6[[#This Row],[XYZ Lead Per Hour]]*100</f>
        <v>200</v>
      </c>
      <c r="O53" s="15">
        <f>Table6[[#This Row],[KLM Lead Per Hour]]*100</f>
        <v>120</v>
      </c>
    </row>
    <row r="54" spans="1:15">
      <c r="A54" s="11">
        <v>44987</v>
      </c>
      <c r="B54">
        <v>15</v>
      </c>
      <c r="C54">
        <v>10</v>
      </c>
      <c r="D54">
        <v>4</v>
      </c>
      <c r="E54" s="14">
        <v>9.6666666666666661</v>
      </c>
      <c r="F54" s="15">
        <v>7</v>
      </c>
      <c r="G54" s="15">
        <v>6</v>
      </c>
      <c r="H54" s="15">
        <v>5</v>
      </c>
      <c r="I54" s="15">
        <v>2.1428571428571428</v>
      </c>
      <c r="J54" s="15">
        <v>1.6666666666666667</v>
      </c>
      <c r="K54" s="15">
        <v>0.8</v>
      </c>
      <c r="L54" s="15">
        <f>AVERAGE(Table6[[#This Row],[ABC HOURS]],Table6[[#This Row],[XYZ HOURS]],Table6[[#This Row],[KLM Hours]])</f>
        <v>6</v>
      </c>
      <c r="M54" s="15">
        <f>Table6[[#This Row],[ABC Lead Per Hour]]*100</f>
        <v>214.28571428571428</v>
      </c>
      <c r="N54" s="15">
        <f>Table6[[#This Row],[XYZ Lead Per Hour]]*100</f>
        <v>166.66666666666669</v>
      </c>
      <c r="O54" s="15">
        <f>Table6[[#This Row],[KLM Lead Per Hour]]*100</f>
        <v>80</v>
      </c>
    </row>
    <row r="55" spans="1:15">
      <c r="A55" s="11">
        <v>44988</v>
      </c>
      <c r="B55">
        <v>0</v>
      </c>
      <c r="C55">
        <v>10</v>
      </c>
      <c r="D55">
        <v>3</v>
      </c>
      <c r="E55" s="14">
        <v>4.333333333333333</v>
      </c>
      <c r="F55" s="15">
        <v>0</v>
      </c>
      <c r="G55" s="15">
        <v>7</v>
      </c>
      <c r="H55" s="15">
        <v>5</v>
      </c>
      <c r="I55" s="15"/>
      <c r="J55" s="15">
        <v>1.4285714285714286</v>
      </c>
      <c r="K55" s="15">
        <v>0.6</v>
      </c>
      <c r="L55" s="15">
        <f>AVERAGE(Table6[[#This Row],[ABC HOURS]],Table6[[#This Row],[XYZ HOURS]],Table6[[#This Row],[KLM Hours]])</f>
        <v>4</v>
      </c>
      <c r="M55" s="15">
        <f>Table6[[#This Row],[ABC Lead Per Hour]]*100</f>
        <v>0</v>
      </c>
      <c r="N55" s="15">
        <f>Table6[[#This Row],[XYZ Lead Per Hour]]*100</f>
        <v>142.85714285714286</v>
      </c>
      <c r="O55" s="15">
        <f>Table6[[#This Row],[KLM Lead Per Hour]]*100</f>
        <v>60</v>
      </c>
    </row>
    <row r="56" spans="1:15">
      <c r="A56" s="11">
        <v>44989</v>
      </c>
      <c r="B56">
        <v>0</v>
      </c>
      <c r="C56">
        <v>0</v>
      </c>
      <c r="D56">
        <v>4</v>
      </c>
      <c r="E56" s="14">
        <v>1.3333333333333333</v>
      </c>
      <c r="F56" s="15">
        <v>0</v>
      </c>
      <c r="G56" s="15">
        <v>0</v>
      </c>
      <c r="H56" s="15">
        <v>5</v>
      </c>
      <c r="I56" s="15"/>
      <c r="J56" s="15"/>
      <c r="K56" s="15">
        <v>0.8</v>
      </c>
      <c r="L56" s="15">
        <f>AVERAGE(Table6[[#This Row],[ABC HOURS]],Table6[[#This Row],[XYZ HOURS]],Table6[[#This Row],[KLM Hours]])</f>
        <v>1.6666666666666667</v>
      </c>
      <c r="M56" s="15">
        <f>Table6[[#This Row],[ABC Lead Per Hour]]*100</f>
        <v>0</v>
      </c>
      <c r="N56" s="15">
        <f>Table6[[#This Row],[XYZ Lead Per Hour]]*100</f>
        <v>0</v>
      </c>
      <c r="O56" s="15">
        <f>Table6[[#This Row],[KLM Lead Per Hour]]*100</f>
        <v>80</v>
      </c>
    </row>
    <row r="57" spans="1:15">
      <c r="A57" s="11">
        <v>44990</v>
      </c>
      <c r="B57">
        <v>0</v>
      </c>
      <c r="C57">
        <v>0</v>
      </c>
      <c r="D57">
        <v>12</v>
      </c>
      <c r="E57" s="14">
        <v>4</v>
      </c>
      <c r="F57" s="15">
        <v>0</v>
      </c>
      <c r="G57" s="15">
        <v>0</v>
      </c>
      <c r="H57" s="15">
        <v>9</v>
      </c>
      <c r="I57" s="15"/>
      <c r="J57" s="15"/>
      <c r="K57" s="15">
        <v>1.3333333333333333</v>
      </c>
      <c r="L57" s="15">
        <f>AVERAGE(Table6[[#This Row],[ABC HOURS]],Table6[[#This Row],[XYZ HOURS]],Table6[[#This Row],[KLM Hours]])</f>
        <v>3</v>
      </c>
      <c r="M57" s="15">
        <f>Table6[[#This Row],[ABC Lead Per Hour]]*100</f>
        <v>0</v>
      </c>
      <c r="N57" s="15">
        <f>Table6[[#This Row],[XYZ Lead Per Hour]]*100</f>
        <v>0</v>
      </c>
      <c r="O57" s="15">
        <f>Table6[[#This Row],[KLM Lead Per Hour]]*100</f>
        <v>133.33333333333331</v>
      </c>
    </row>
    <row r="58" spans="1:15">
      <c r="A58" s="11">
        <v>44991</v>
      </c>
      <c r="B58">
        <v>15</v>
      </c>
      <c r="C58">
        <v>12</v>
      </c>
      <c r="D58">
        <v>15</v>
      </c>
      <c r="E58" s="14">
        <v>14</v>
      </c>
      <c r="F58" s="15">
        <v>6</v>
      </c>
      <c r="G58" s="15">
        <v>7</v>
      </c>
      <c r="H58" s="15">
        <v>9</v>
      </c>
      <c r="I58" s="15">
        <v>2.5</v>
      </c>
      <c r="J58" s="15">
        <v>1.7142857142857142</v>
      </c>
      <c r="K58" s="15">
        <v>1.6666666666666667</v>
      </c>
      <c r="L58" s="15">
        <f>AVERAGE(Table6[[#This Row],[ABC HOURS]],Table6[[#This Row],[XYZ HOURS]],Table6[[#This Row],[KLM Hours]])</f>
        <v>7.333333333333333</v>
      </c>
      <c r="M58" s="15">
        <f>Table6[[#This Row],[ABC Lead Per Hour]]*100</f>
        <v>250</v>
      </c>
      <c r="N58" s="15">
        <f>Table6[[#This Row],[XYZ Lead Per Hour]]*100</f>
        <v>171.42857142857142</v>
      </c>
      <c r="O58" s="15">
        <f>Table6[[#This Row],[KLM Lead Per Hour]]*100</f>
        <v>166.66666666666669</v>
      </c>
    </row>
    <row r="59" spans="1:15">
      <c r="A59" s="11">
        <v>44992</v>
      </c>
      <c r="B59">
        <v>10</v>
      </c>
      <c r="C59">
        <v>0</v>
      </c>
      <c r="D59">
        <v>15</v>
      </c>
      <c r="E59" s="14">
        <v>8.3333333333333339</v>
      </c>
      <c r="F59" s="15">
        <v>6</v>
      </c>
      <c r="G59" s="15">
        <v>0</v>
      </c>
      <c r="H59" s="15">
        <v>9</v>
      </c>
      <c r="I59" s="15">
        <v>1.6666666666666667</v>
      </c>
      <c r="J59" s="15"/>
      <c r="K59" s="15">
        <v>1.6666666666666667</v>
      </c>
      <c r="L59" s="15">
        <f>AVERAGE(Table6[[#This Row],[ABC HOURS]],Table6[[#This Row],[XYZ HOURS]],Table6[[#This Row],[KLM Hours]])</f>
        <v>5</v>
      </c>
      <c r="M59" s="15">
        <f>Table6[[#This Row],[ABC Lead Per Hour]]*100</f>
        <v>166.66666666666669</v>
      </c>
      <c r="N59" s="15">
        <f>Table6[[#This Row],[XYZ Lead Per Hour]]*100</f>
        <v>0</v>
      </c>
      <c r="O59" s="15">
        <f>Table6[[#This Row],[KLM Lead Per Hour]]*100</f>
        <v>166.66666666666669</v>
      </c>
    </row>
    <row r="60" spans="1:15">
      <c r="A60" s="11">
        <v>44993</v>
      </c>
      <c r="B60">
        <v>4</v>
      </c>
      <c r="C60">
        <v>10</v>
      </c>
      <c r="D60">
        <v>12</v>
      </c>
      <c r="E60" s="14">
        <v>8.6666666666666661</v>
      </c>
      <c r="F60" s="15">
        <v>6</v>
      </c>
      <c r="G60" s="15">
        <v>7</v>
      </c>
      <c r="H60" s="15">
        <v>9</v>
      </c>
      <c r="I60" s="15">
        <v>0.66666666666666663</v>
      </c>
      <c r="J60" s="15">
        <v>1.4285714285714286</v>
      </c>
      <c r="K60" s="15">
        <v>1.3333333333333333</v>
      </c>
      <c r="L60" s="15">
        <f>AVERAGE(Table6[[#This Row],[ABC HOURS]],Table6[[#This Row],[XYZ HOURS]],Table6[[#This Row],[KLM Hours]])</f>
        <v>7.333333333333333</v>
      </c>
      <c r="M60" s="15">
        <f>Table6[[#This Row],[ABC Lead Per Hour]]*100</f>
        <v>66.666666666666657</v>
      </c>
      <c r="N60" s="15">
        <f>Table6[[#This Row],[XYZ Lead Per Hour]]*100</f>
        <v>142.85714285714286</v>
      </c>
      <c r="O60" s="15">
        <f>Table6[[#This Row],[KLM Lead Per Hour]]*100</f>
        <v>133.33333333333331</v>
      </c>
    </row>
    <row r="61" spans="1:15">
      <c r="A61" s="11">
        <v>44994</v>
      </c>
      <c r="B61">
        <v>7</v>
      </c>
      <c r="C61">
        <v>9</v>
      </c>
      <c r="D61">
        <v>16</v>
      </c>
      <c r="E61" s="14">
        <v>10.666666666666666</v>
      </c>
      <c r="F61" s="15">
        <v>5</v>
      </c>
      <c r="G61" s="15">
        <v>7</v>
      </c>
      <c r="H61" s="15">
        <v>9</v>
      </c>
      <c r="I61" s="15">
        <v>1.4</v>
      </c>
      <c r="J61" s="15">
        <v>1.2857142857142858</v>
      </c>
      <c r="K61" s="15">
        <v>1.7777777777777777</v>
      </c>
      <c r="L61" s="15">
        <f>AVERAGE(Table6[[#This Row],[ABC HOURS]],Table6[[#This Row],[XYZ HOURS]],Table6[[#This Row],[KLM Hours]])</f>
        <v>7</v>
      </c>
      <c r="M61" s="15">
        <f>Table6[[#This Row],[ABC Lead Per Hour]]*100</f>
        <v>140</v>
      </c>
      <c r="N61" s="15">
        <f>Table6[[#This Row],[XYZ Lead Per Hour]]*100</f>
        <v>128.57142857142858</v>
      </c>
      <c r="O61" s="15">
        <f>Table6[[#This Row],[KLM Lead Per Hour]]*100</f>
        <v>177.77777777777777</v>
      </c>
    </row>
    <row r="62" spans="1:15">
      <c r="A62" s="11">
        <v>44995</v>
      </c>
      <c r="B62" t="s">
        <v>7</v>
      </c>
      <c r="C62">
        <v>7</v>
      </c>
      <c r="D62">
        <v>15</v>
      </c>
      <c r="E62" s="14">
        <v>11</v>
      </c>
      <c r="G62" s="15">
        <v>6</v>
      </c>
      <c r="H62" s="15">
        <v>8</v>
      </c>
      <c r="I62" s="15"/>
      <c r="J62" s="15">
        <v>1.1666666666666667</v>
      </c>
      <c r="K62" s="15">
        <v>1.875</v>
      </c>
      <c r="L62" s="15">
        <f>AVERAGE(Table6[[#This Row],[ABC HOURS]],Table6[[#This Row],[XYZ HOURS]],Table6[[#This Row],[KLM Hours]])</f>
        <v>7</v>
      </c>
      <c r="M62" s="15"/>
      <c r="N62" s="15">
        <f>Table6[[#This Row],[XYZ Lead Per Hour]]*100</f>
        <v>116.66666666666667</v>
      </c>
      <c r="O62" s="15">
        <f>Table6[[#This Row],[KLM Lead Per Hour]]*100</f>
        <v>187.5</v>
      </c>
    </row>
    <row r="63" spans="1:15">
      <c r="A63" s="11">
        <v>44996</v>
      </c>
      <c r="B63" t="s">
        <v>7</v>
      </c>
      <c r="C63" t="s">
        <v>7</v>
      </c>
      <c r="D63">
        <v>0</v>
      </c>
      <c r="E63" s="14">
        <v>0</v>
      </c>
      <c r="H63" s="15">
        <v>0</v>
      </c>
      <c r="I63" s="15"/>
      <c r="J63" s="15"/>
      <c r="K63" s="15"/>
      <c r="L63" s="15">
        <f>AVERAGE(Table6[[#This Row],[ABC HOURS]],Table6[[#This Row],[XYZ HOURS]],Table6[[#This Row],[KLM Hours]])</f>
        <v>0</v>
      </c>
      <c r="M63" s="15"/>
      <c r="N63" s="15"/>
      <c r="O63" s="15">
        <f>Table6[[#This Row],[KLM Lead Per Hour]]*100</f>
        <v>0</v>
      </c>
    </row>
    <row r="64" spans="1:15">
      <c r="A64" s="11">
        <v>44997</v>
      </c>
      <c r="B64" t="s">
        <v>7</v>
      </c>
      <c r="C64" t="s">
        <v>7</v>
      </c>
      <c r="D64">
        <v>0</v>
      </c>
      <c r="E64" s="14">
        <v>0</v>
      </c>
      <c r="H64" s="15">
        <v>0</v>
      </c>
      <c r="I64" s="15"/>
      <c r="J64" s="15"/>
      <c r="K64" s="15"/>
      <c r="L64" s="15">
        <f>AVERAGE(Table6[[#This Row],[ABC HOURS]],Table6[[#This Row],[XYZ HOURS]],Table6[[#This Row],[KLM Hours]])</f>
        <v>0</v>
      </c>
      <c r="M64" s="15"/>
      <c r="N64" s="15"/>
      <c r="O64" s="15">
        <f>Table6[[#This Row],[KLM Lead Per Hour]]*100</f>
        <v>0</v>
      </c>
    </row>
    <row r="65" spans="1:15">
      <c r="A65" s="11">
        <v>44998</v>
      </c>
      <c r="B65" t="s">
        <v>7</v>
      </c>
      <c r="C65" t="s">
        <v>7</v>
      </c>
      <c r="D65">
        <v>0</v>
      </c>
      <c r="E65" s="14">
        <v>0</v>
      </c>
      <c r="H65" s="15">
        <v>0</v>
      </c>
      <c r="I65" s="15"/>
      <c r="J65" s="15"/>
      <c r="K65" s="15"/>
      <c r="L65" s="15">
        <f>AVERAGE(Table6[[#This Row],[ABC HOURS]],Table6[[#This Row],[XYZ HOURS]],Table6[[#This Row],[KLM Hours]])</f>
        <v>0</v>
      </c>
      <c r="M65" s="15"/>
      <c r="N65" s="15"/>
      <c r="O65" s="15">
        <f>Table6[[#This Row],[KLM Lead Per Hour]]*100</f>
        <v>0</v>
      </c>
    </row>
    <row r="66" spans="1:15">
      <c r="A66" s="11">
        <v>44999</v>
      </c>
      <c r="B66" t="s">
        <v>7</v>
      </c>
      <c r="C66" t="s">
        <v>7</v>
      </c>
      <c r="D66">
        <v>0</v>
      </c>
      <c r="E66" s="14">
        <v>0</v>
      </c>
      <c r="H66" s="15">
        <v>0</v>
      </c>
      <c r="I66" s="15"/>
      <c r="J66" s="15"/>
      <c r="K66" s="15"/>
      <c r="L66" s="15">
        <f>AVERAGE(Table6[[#This Row],[ABC HOURS]],Table6[[#This Row],[XYZ HOURS]],Table6[[#This Row],[KLM Hours]])</f>
        <v>0</v>
      </c>
      <c r="M66" s="15"/>
      <c r="N66" s="15"/>
      <c r="O66" s="15">
        <f>Table6[[#This Row],[KLM Lead Per Hour]]*100</f>
        <v>0</v>
      </c>
    </row>
    <row r="67" spans="1:15">
      <c r="A67" s="11">
        <v>45000</v>
      </c>
      <c r="B67" t="s">
        <v>7</v>
      </c>
      <c r="C67" t="s">
        <v>7</v>
      </c>
      <c r="D67">
        <v>0</v>
      </c>
      <c r="E67" s="14">
        <v>0</v>
      </c>
      <c r="H67" s="15">
        <v>0</v>
      </c>
      <c r="I67" s="15"/>
      <c r="J67" s="15"/>
      <c r="K67" s="15"/>
      <c r="L67" s="15">
        <f>AVERAGE(Table6[[#This Row],[ABC HOURS]],Table6[[#This Row],[XYZ HOURS]],Table6[[#This Row],[KLM Hours]])</f>
        <v>0</v>
      </c>
      <c r="M67" s="15"/>
      <c r="N67" s="15"/>
      <c r="O67" s="15">
        <f>Table6[[#This Row],[KLM Lead Per Hour]]*100</f>
        <v>0</v>
      </c>
    </row>
    <row r="68" spans="1:15">
      <c r="A68" s="11">
        <v>45001</v>
      </c>
      <c r="B68" t="s">
        <v>7</v>
      </c>
      <c r="C68" t="s">
        <v>7</v>
      </c>
      <c r="D68">
        <v>0</v>
      </c>
      <c r="E68" s="14">
        <v>0</v>
      </c>
      <c r="H68" s="15">
        <v>0</v>
      </c>
      <c r="I68" s="15"/>
      <c r="J68" s="15"/>
      <c r="K68" s="15"/>
      <c r="L68" s="15">
        <f>AVERAGE(Table6[[#This Row],[ABC HOURS]],Table6[[#This Row],[XYZ HOURS]],Table6[[#This Row],[KLM Hours]])</f>
        <v>0</v>
      </c>
      <c r="M68" s="15"/>
      <c r="N68" s="15"/>
      <c r="O68" s="15">
        <f>Table6[[#This Row],[KLM Lead Per Hour]]*100</f>
        <v>0</v>
      </c>
    </row>
    <row r="69" spans="1:15">
      <c r="A69" s="11">
        <v>45002</v>
      </c>
      <c r="B69" t="s">
        <v>7</v>
      </c>
      <c r="C69" t="s">
        <v>7</v>
      </c>
      <c r="D69">
        <v>14</v>
      </c>
      <c r="E69" s="14">
        <v>14</v>
      </c>
      <c r="H69" s="15">
        <v>8.3333333333333339</v>
      </c>
      <c r="I69" s="15"/>
      <c r="J69" s="15"/>
      <c r="K69" s="15">
        <v>1.68</v>
      </c>
      <c r="L69" s="15">
        <f>AVERAGE(Table6[[#This Row],[ABC HOURS]],Table6[[#This Row],[XYZ HOURS]],Table6[[#This Row],[KLM Hours]])</f>
        <v>8.3333333333333339</v>
      </c>
      <c r="M69" s="15"/>
      <c r="N69" s="15"/>
      <c r="O69" s="15">
        <f>Table6[[#This Row],[KLM Lead Per Hour]]*100</f>
        <v>168</v>
      </c>
    </row>
    <row r="70" spans="1:15">
      <c r="A70" s="11">
        <v>45003</v>
      </c>
      <c r="B70" t="s">
        <v>7</v>
      </c>
      <c r="C70" t="s">
        <v>7</v>
      </c>
      <c r="D70">
        <v>9</v>
      </c>
      <c r="E70" s="14">
        <v>9</v>
      </c>
      <c r="H70" s="15">
        <v>5</v>
      </c>
      <c r="I70" s="15"/>
      <c r="J70" s="15"/>
      <c r="K70" s="15">
        <v>1.8</v>
      </c>
      <c r="L70" s="15">
        <f>AVERAGE(Table6[[#This Row],[ABC HOURS]],Table6[[#This Row],[XYZ HOURS]],Table6[[#This Row],[KLM Hours]])</f>
        <v>5</v>
      </c>
      <c r="M70" s="15"/>
      <c r="N70" s="15"/>
      <c r="O70" s="15">
        <f>Table6[[#This Row],[KLM Lead Per Hour]]*100</f>
        <v>180</v>
      </c>
    </row>
    <row r="71" spans="1:15">
      <c r="A71" s="11">
        <v>45004</v>
      </c>
      <c r="B71" t="s">
        <v>7</v>
      </c>
      <c r="C71" t="s">
        <v>7</v>
      </c>
      <c r="D71">
        <v>7</v>
      </c>
      <c r="E71" s="14">
        <v>7</v>
      </c>
      <c r="H71" s="15">
        <v>5</v>
      </c>
      <c r="I71" s="15"/>
      <c r="J71" s="15"/>
      <c r="K71" s="15">
        <v>1.4</v>
      </c>
      <c r="L71" s="15">
        <f>AVERAGE(Table6[[#This Row],[ABC HOURS]],Table6[[#This Row],[XYZ HOURS]],Table6[[#This Row],[KLM Hours]])</f>
        <v>5</v>
      </c>
      <c r="M71" s="15"/>
      <c r="N71" s="15"/>
      <c r="O71" s="15">
        <f>Table6[[#This Row],[KLM Lead Per Hour]]*100</f>
        <v>140</v>
      </c>
    </row>
    <row r="72" spans="1:15">
      <c r="A72" s="11">
        <v>45005</v>
      </c>
      <c r="B72" t="s">
        <v>7</v>
      </c>
      <c r="C72" t="s">
        <v>7</v>
      </c>
      <c r="D72">
        <v>9</v>
      </c>
      <c r="E72" s="14">
        <v>9</v>
      </c>
      <c r="H72" s="15">
        <v>5</v>
      </c>
      <c r="I72" s="15"/>
      <c r="J72" s="15"/>
      <c r="K72" s="15">
        <v>1.8</v>
      </c>
      <c r="L72" s="15">
        <f>AVERAGE(Table6[[#This Row],[ABC HOURS]],Table6[[#This Row],[XYZ HOURS]],Table6[[#This Row],[KLM Hours]])</f>
        <v>5</v>
      </c>
      <c r="M72" s="15"/>
      <c r="N72" s="15"/>
      <c r="O72" s="15">
        <f>Table6[[#This Row],[KLM Lead Per Hour]]*100</f>
        <v>180</v>
      </c>
    </row>
    <row r="73" spans="1:15">
      <c r="A73" s="11">
        <v>45006</v>
      </c>
      <c r="B73" t="s">
        <v>7</v>
      </c>
      <c r="C73" t="s">
        <v>7</v>
      </c>
      <c r="D73">
        <v>7</v>
      </c>
      <c r="E73" s="14">
        <v>7</v>
      </c>
      <c r="H73" s="15">
        <v>5</v>
      </c>
      <c r="I73" s="15"/>
      <c r="J73" s="15"/>
      <c r="K73" s="15">
        <v>1.4</v>
      </c>
      <c r="L73" s="15">
        <f>AVERAGE(Table6[[#This Row],[ABC HOURS]],Table6[[#This Row],[XYZ HOURS]],Table6[[#This Row],[KLM Hours]])</f>
        <v>5</v>
      </c>
      <c r="M73" s="15"/>
      <c r="N73" s="15"/>
      <c r="O73" s="15">
        <f>Table6[[#This Row],[KLM Lead Per Hour]]*100</f>
        <v>140</v>
      </c>
    </row>
    <row r="74" spans="1:15">
      <c r="A74" s="11">
        <v>45007</v>
      </c>
      <c r="B74" t="s">
        <v>7</v>
      </c>
      <c r="C74" t="s">
        <v>7</v>
      </c>
      <c r="D74">
        <v>7</v>
      </c>
      <c r="E74" s="14">
        <v>7</v>
      </c>
      <c r="H74" s="15">
        <v>5</v>
      </c>
      <c r="I74" s="15"/>
      <c r="J74" s="15"/>
      <c r="K74" s="15">
        <v>1.4</v>
      </c>
      <c r="L74" s="15">
        <f>AVERAGE(Table6[[#This Row],[ABC HOURS]],Table6[[#This Row],[XYZ HOURS]],Table6[[#This Row],[KLM Hours]])</f>
        <v>5</v>
      </c>
      <c r="M74" s="15"/>
      <c r="N74" s="15"/>
      <c r="O74" s="15">
        <f>Table6[[#This Row],[KLM Lead Per Hour]]*100</f>
        <v>140</v>
      </c>
    </row>
    <row r="75" spans="1:15">
      <c r="A75" s="11">
        <v>45008</v>
      </c>
      <c r="B75" t="s">
        <v>7</v>
      </c>
      <c r="C75" t="s">
        <v>7</v>
      </c>
      <c r="D75">
        <v>8</v>
      </c>
      <c r="E75" s="14">
        <v>8</v>
      </c>
      <c r="H75" s="15">
        <v>5</v>
      </c>
      <c r="I75" s="15"/>
      <c r="J75" s="15"/>
      <c r="K75" s="15">
        <v>1.6</v>
      </c>
      <c r="L75" s="15">
        <f>AVERAGE(Table6[[#This Row],[ABC HOURS]],Table6[[#This Row],[XYZ HOURS]],Table6[[#This Row],[KLM Hours]])</f>
        <v>5</v>
      </c>
      <c r="M75" s="15"/>
      <c r="N75" s="15"/>
      <c r="O75" s="15">
        <f>Table6[[#This Row],[KLM Lead Per Hour]]*100</f>
        <v>160</v>
      </c>
    </row>
    <row r="76" spans="1:15">
      <c r="A76" s="11">
        <v>45009</v>
      </c>
      <c r="B76" t="s">
        <v>7</v>
      </c>
      <c r="C76" t="s">
        <v>7</v>
      </c>
      <c r="D76">
        <v>10</v>
      </c>
      <c r="E76" s="14">
        <v>10</v>
      </c>
      <c r="H76" s="15">
        <v>7.5</v>
      </c>
      <c r="I76" s="15"/>
      <c r="J76" s="15"/>
      <c r="K76" s="15">
        <v>1.3333333333333333</v>
      </c>
      <c r="L76" s="15">
        <f>AVERAGE(Table6[[#This Row],[ABC HOURS]],Table6[[#This Row],[XYZ HOURS]],Table6[[#This Row],[KLM Hours]])</f>
        <v>7.5</v>
      </c>
      <c r="M76" s="15"/>
      <c r="N76" s="15"/>
      <c r="O76" s="15">
        <f>Table6[[#This Row],[KLM Lead Per Hour]]*100</f>
        <v>133.33333333333331</v>
      </c>
    </row>
    <row r="77" spans="1:15">
      <c r="A77" s="11">
        <v>45010</v>
      </c>
      <c r="B77" t="s">
        <v>7</v>
      </c>
      <c r="C77" t="s">
        <v>7</v>
      </c>
      <c r="D77">
        <v>10</v>
      </c>
      <c r="E77" s="14">
        <v>10</v>
      </c>
      <c r="H77" s="15">
        <v>7.5</v>
      </c>
      <c r="I77" s="15"/>
      <c r="J77" s="15"/>
      <c r="K77" s="15">
        <v>1.3333333333333333</v>
      </c>
      <c r="L77" s="15">
        <f>AVERAGE(Table6[[#This Row],[ABC HOURS]],Table6[[#This Row],[XYZ HOURS]],Table6[[#This Row],[KLM Hours]])</f>
        <v>7.5</v>
      </c>
      <c r="M77" s="15"/>
      <c r="N77" s="15"/>
      <c r="O77" s="15">
        <f>Table6[[#This Row],[KLM Lead Per Hour]]*100</f>
        <v>133.33333333333331</v>
      </c>
    </row>
    <row r="78" spans="1:15">
      <c r="A78" s="11">
        <v>45011</v>
      </c>
      <c r="B78" t="s">
        <v>7</v>
      </c>
      <c r="C78" t="s">
        <v>7</v>
      </c>
      <c r="D78">
        <v>15</v>
      </c>
      <c r="E78" s="14">
        <v>15</v>
      </c>
      <c r="H78" s="15">
        <v>7.5</v>
      </c>
      <c r="I78" s="15"/>
      <c r="J78" s="15"/>
      <c r="K78" s="15">
        <v>2</v>
      </c>
      <c r="L78" s="15">
        <f>AVERAGE(Table6[[#This Row],[ABC HOURS]],Table6[[#This Row],[XYZ HOURS]],Table6[[#This Row],[KLM Hours]])</f>
        <v>7.5</v>
      </c>
      <c r="M78" s="15"/>
      <c r="N78" s="15"/>
      <c r="O78" s="15">
        <f>Table6[[#This Row],[KLM Lead Per Hour]]*100</f>
        <v>200</v>
      </c>
    </row>
    <row r="79" spans="1:15">
      <c r="A79" s="11">
        <v>45012</v>
      </c>
      <c r="B79" t="s">
        <v>7</v>
      </c>
      <c r="C79" t="s">
        <v>7</v>
      </c>
      <c r="D79">
        <v>13</v>
      </c>
      <c r="E79" s="14">
        <v>13</v>
      </c>
      <c r="H79" s="15">
        <v>7.5</v>
      </c>
      <c r="I79" s="15"/>
      <c r="J79" s="15"/>
      <c r="K79" s="15">
        <v>1.7333333333333334</v>
      </c>
      <c r="L79" s="15">
        <f>AVERAGE(Table6[[#This Row],[ABC HOURS]],Table6[[#This Row],[XYZ HOURS]],Table6[[#This Row],[KLM Hours]])</f>
        <v>7.5</v>
      </c>
      <c r="M79" s="15"/>
      <c r="N79" s="15"/>
      <c r="O79" s="15">
        <f>Table6[[#This Row],[KLM Lead Per Hour]]*100</f>
        <v>173.33333333333334</v>
      </c>
    </row>
    <row r="80" spans="1:15">
      <c r="A80" s="11">
        <v>45013</v>
      </c>
      <c r="B80" t="s">
        <v>7</v>
      </c>
      <c r="C80" t="s">
        <v>7</v>
      </c>
      <c r="D80">
        <v>12</v>
      </c>
      <c r="E80" s="14">
        <v>12</v>
      </c>
      <c r="H80" s="15">
        <v>7</v>
      </c>
      <c r="I80" s="15"/>
      <c r="J80" s="15"/>
      <c r="K80" s="15">
        <v>1.7142857142857142</v>
      </c>
      <c r="L80" s="15">
        <f>AVERAGE(Table6[[#This Row],[ABC HOURS]],Table6[[#This Row],[XYZ HOURS]],Table6[[#This Row],[KLM Hours]])</f>
        <v>7</v>
      </c>
      <c r="M80" s="15"/>
      <c r="N80" s="15"/>
      <c r="O80" s="15">
        <f>Table6[[#This Row],[KLM Lead Per Hour]]*100</f>
        <v>171.42857142857142</v>
      </c>
    </row>
    <row r="81" spans="1:15">
      <c r="A81" s="11">
        <v>45014</v>
      </c>
      <c r="B81" t="s">
        <v>7</v>
      </c>
      <c r="C81" t="s">
        <v>7</v>
      </c>
      <c r="D81">
        <v>10</v>
      </c>
      <c r="E81" s="14">
        <v>10</v>
      </c>
      <c r="H81" s="15">
        <v>7</v>
      </c>
      <c r="I81" s="15"/>
      <c r="J81" s="15"/>
      <c r="K81" s="15">
        <v>1.4285714285714286</v>
      </c>
      <c r="L81" s="15">
        <f>AVERAGE(Table6[[#This Row],[ABC HOURS]],Table6[[#This Row],[XYZ HOURS]],Table6[[#This Row],[KLM Hours]])</f>
        <v>7</v>
      </c>
      <c r="M81" s="15"/>
      <c r="N81" s="15"/>
      <c r="O81" s="15">
        <f>Table6[[#This Row],[KLM Lead Per Hour]]*100</f>
        <v>142.85714285714286</v>
      </c>
    </row>
    <row r="82" spans="1:15">
      <c r="A82" s="11">
        <v>45015</v>
      </c>
      <c r="B82" t="s">
        <v>7</v>
      </c>
      <c r="C82" t="s">
        <v>7</v>
      </c>
      <c r="D82">
        <v>13</v>
      </c>
      <c r="E82" s="14">
        <v>13</v>
      </c>
      <c r="H82" s="15">
        <v>6.5</v>
      </c>
      <c r="I82" s="15"/>
      <c r="J82" s="15"/>
      <c r="K82" s="15">
        <v>2</v>
      </c>
      <c r="L82" s="15">
        <f>AVERAGE(Table6[[#This Row],[ABC HOURS]],Table6[[#This Row],[XYZ HOURS]],Table6[[#This Row],[KLM Hours]])</f>
        <v>6.5</v>
      </c>
      <c r="M82" s="15"/>
      <c r="N82" s="15"/>
      <c r="O82" s="15">
        <f>Table6[[#This Row],[KLM Lead Per Hour]]*100</f>
        <v>200</v>
      </c>
    </row>
    <row r="83" spans="1:15">
      <c r="A83" s="11">
        <v>45016</v>
      </c>
      <c r="B83" t="s">
        <v>7</v>
      </c>
      <c r="C83" t="s">
        <v>7</v>
      </c>
      <c r="D83">
        <v>13</v>
      </c>
      <c r="E83" s="14">
        <v>13</v>
      </c>
      <c r="H83" s="15">
        <v>7</v>
      </c>
      <c r="I83" s="15"/>
      <c r="J83" s="15"/>
      <c r="K83" s="15">
        <v>1.8571428571428572</v>
      </c>
      <c r="L83" s="15">
        <f>AVERAGE(Table6[[#This Row],[ABC HOURS]],Table6[[#This Row],[XYZ HOURS]],Table6[[#This Row],[KLM Hours]])</f>
        <v>7</v>
      </c>
      <c r="M83" s="15"/>
      <c r="N83" s="15"/>
      <c r="O83" s="15">
        <f>Table6[[#This Row],[KLM Lead Per Hour]]*100</f>
        <v>185.71428571428572</v>
      </c>
    </row>
    <row r="84" spans="1:15">
      <c r="A84" s="11">
        <v>45017</v>
      </c>
      <c r="B84" t="s">
        <v>7</v>
      </c>
      <c r="C84" t="s">
        <v>7</v>
      </c>
      <c r="D84">
        <v>16</v>
      </c>
      <c r="E84" s="14">
        <v>16</v>
      </c>
      <c r="H84" s="15">
        <v>7</v>
      </c>
      <c r="I84" s="15"/>
      <c r="J84" s="15"/>
      <c r="K84" s="15">
        <v>2.2857142857142856</v>
      </c>
      <c r="L84" s="15">
        <f>AVERAGE(Table6[[#This Row],[ABC HOURS]],Table6[[#This Row],[XYZ HOURS]],Table6[[#This Row],[KLM Hours]])</f>
        <v>7</v>
      </c>
      <c r="M84" s="15"/>
      <c r="N84" s="15"/>
      <c r="O84" s="15">
        <f>Table6[[#This Row],[KLM Lead Per Hour]]*100</f>
        <v>228.57142857142856</v>
      </c>
    </row>
    <row r="85" spans="1:15">
      <c r="A85" s="11">
        <v>45018</v>
      </c>
      <c r="B85" t="s">
        <v>7</v>
      </c>
      <c r="C85" t="s">
        <v>7</v>
      </c>
      <c r="D85">
        <v>15</v>
      </c>
      <c r="E85" s="14">
        <v>15</v>
      </c>
      <c r="H85" s="15">
        <v>7</v>
      </c>
      <c r="I85" s="15"/>
      <c r="J85" s="15"/>
      <c r="K85" s="15">
        <v>2.1428571428571428</v>
      </c>
      <c r="L85" s="15">
        <f>AVERAGE(Table6[[#This Row],[ABC HOURS]],Table6[[#This Row],[XYZ HOURS]],Table6[[#This Row],[KLM Hours]])</f>
        <v>7</v>
      </c>
      <c r="M85" s="15"/>
      <c r="N85" s="15"/>
      <c r="O85" s="15">
        <f>Table6[[#This Row],[KLM Lead Per Hour]]*100</f>
        <v>214.28571428571428</v>
      </c>
    </row>
    <row r="86" spans="1:15">
      <c r="A86" s="11">
        <v>45019</v>
      </c>
      <c r="B86" t="s">
        <v>7</v>
      </c>
      <c r="C86" t="s">
        <v>7</v>
      </c>
      <c r="D86">
        <v>13</v>
      </c>
      <c r="E86" s="14">
        <v>13</v>
      </c>
      <c r="H86" s="15">
        <v>6</v>
      </c>
      <c r="I86" s="15"/>
      <c r="J86" s="15"/>
      <c r="K86" s="15">
        <v>2.1666666666666665</v>
      </c>
      <c r="L86" s="15">
        <f>AVERAGE(Table6[[#This Row],[ABC HOURS]],Table6[[#This Row],[XYZ HOURS]],Table6[[#This Row],[KLM Hours]])</f>
        <v>6</v>
      </c>
      <c r="M86" s="15"/>
      <c r="N86" s="15"/>
      <c r="O86" s="15">
        <f>Table6[[#This Row],[KLM Lead Per Hour]]*100</f>
        <v>216.66666666666666</v>
      </c>
    </row>
    <row r="87" spans="1:15">
      <c r="A87" s="11">
        <v>45020</v>
      </c>
      <c r="B87" t="s">
        <v>7</v>
      </c>
      <c r="C87" t="s">
        <v>7</v>
      </c>
      <c r="D87">
        <v>15</v>
      </c>
      <c r="E87" s="14">
        <v>15</v>
      </c>
      <c r="H87" s="15">
        <v>6.5</v>
      </c>
      <c r="I87" s="15"/>
      <c r="J87" s="15"/>
      <c r="K87" s="15">
        <v>2.3076923076923075</v>
      </c>
      <c r="L87" s="15">
        <f>AVERAGE(Table6[[#This Row],[ABC HOURS]],Table6[[#This Row],[XYZ HOURS]],Table6[[#This Row],[KLM Hours]])</f>
        <v>6.5</v>
      </c>
      <c r="M87" s="15"/>
      <c r="N87" s="15"/>
      <c r="O87" s="15">
        <f>Table6[[#This Row],[KLM Lead Per Hour]]*100</f>
        <v>230.76923076923075</v>
      </c>
    </row>
    <row r="88" spans="1:15">
      <c r="A88" s="11">
        <v>45021</v>
      </c>
      <c r="B88" t="s">
        <v>7</v>
      </c>
      <c r="C88" t="s">
        <v>7</v>
      </c>
      <c r="D88">
        <v>0</v>
      </c>
      <c r="E88" s="14">
        <v>0</v>
      </c>
      <c r="H88" s="15">
        <v>0</v>
      </c>
      <c r="I88" s="15"/>
      <c r="J88" s="15"/>
      <c r="K88" s="15"/>
      <c r="L88" s="15">
        <f>AVERAGE(Table6[[#This Row],[ABC HOURS]],Table6[[#This Row],[XYZ HOURS]],Table6[[#This Row],[KLM Hours]])</f>
        <v>0</v>
      </c>
      <c r="M88" s="15"/>
      <c r="N88" s="15"/>
      <c r="O88" s="15">
        <f>Table6[[#This Row],[KLM Lead Per Hour]]*100</f>
        <v>0</v>
      </c>
    </row>
    <row r="89" spans="1:15">
      <c r="A89" s="11">
        <v>45022</v>
      </c>
      <c r="B89" t="s">
        <v>7</v>
      </c>
      <c r="C89" t="s">
        <v>7</v>
      </c>
      <c r="D89">
        <v>12</v>
      </c>
      <c r="E89" s="14">
        <v>12</v>
      </c>
      <c r="H89" s="15">
        <v>6</v>
      </c>
      <c r="I89" s="15"/>
      <c r="J89" s="15"/>
      <c r="K89" s="15">
        <v>2</v>
      </c>
      <c r="L89" s="15">
        <f>AVERAGE(Table6[[#This Row],[ABC HOURS]],Table6[[#This Row],[XYZ HOURS]],Table6[[#This Row],[KLM Hours]])</f>
        <v>6</v>
      </c>
      <c r="M89" s="15"/>
      <c r="N89" s="15"/>
      <c r="O89" s="15">
        <f>Table6[[#This Row],[KLM Lead Per Hour]]*100</f>
        <v>200</v>
      </c>
    </row>
    <row r="90" spans="1:15">
      <c r="A90" s="11">
        <v>45023</v>
      </c>
      <c r="B90" t="s">
        <v>7</v>
      </c>
      <c r="C90" t="s">
        <v>7</v>
      </c>
      <c r="D90">
        <v>12</v>
      </c>
      <c r="E90" s="14">
        <v>12</v>
      </c>
      <c r="H90" s="15">
        <v>6</v>
      </c>
      <c r="I90" s="15"/>
      <c r="J90" s="15"/>
      <c r="K90" s="15">
        <v>2</v>
      </c>
      <c r="L90" s="15">
        <f>AVERAGE(Table6[[#This Row],[ABC HOURS]],Table6[[#This Row],[XYZ HOURS]],Table6[[#This Row],[KLM Hours]])</f>
        <v>6</v>
      </c>
      <c r="M90" s="15"/>
      <c r="N90" s="15"/>
      <c r="O90" s="15">
        <f>Table6[[#This Row],[KLM Lead Per Hour]]*100</f>
        <v>200</v>
      </c>
    </row>
    <row r="91" spans="1:15">
      <c r="A91" s="11">
        <v>45024</v>
      </c>
      <c r="B91" t="s">
        <v>7</v>
      </c>
      <c r="C91" t="s">
        <v>7</v>
      </c>
      <c r="D91">
        <v>15</v>
      </c>
      <c r="E91" s="14">
        <v>15</v>
      </c>
      <c r="H91" s="15">
        <v>6.333333333333333</v>
      </c>
      <c r="I91" s="15"/>
      <c r="J91" s="15"/>
      <c r="K91" s="15">
        <v>2.3684210526315792</v>
      </c>
      <c r="L91" s="15">
        <f>AVERAGE(Table6[[#This Row],[ABC HOURS]],Table6[[#This Row],[XYZ HOURS]],Table6[[#This Row],[KLM Hours]])</f>
        <v>6.333333333333333</v>
      </c>
      <c r="M91" s="15"/>
      <c r="N91" s="15"/>
      <c r="O91" s="15">
        <f>Table6[[#This Row],[KLM Lead Per Hour]]*100</f>
        <v>236.84210526315792</v>
      </c>
    </row>
    <row r="92" spans="1:15">
      <c r="A92" s="11">
        <v>45025</v>
      </c>
      <c r="B92" t="s">
        <v>7</v>
      </c>
      <c r="C92" t="s">
        <v>7</v>
      </c>
      <c r="D92">
        <v>23</v>
      </c>
      <c r="E92" s="14">
        <v>23</v>
      </c>
      <c r="H92" s="15">
        <v>3.3333333333333335</v>
      </c>
      <c r="I92" s="15"/>
      <c r="J92" s="15"/>
      <c r="K92" s="15">
        <v>6.8999999999999995</v>
      </c>
      <c r="L92" s="15">
        <f>AVERAGE(Table6[[#This Row],[ABC HOURS]],Table6[[#This Row],[XYZ HOURS]],Table6[[#This Row],[KLM Hours]])</f>
        <v>3.3333333333333335</v>
      </c>
      <c r="M92" s="15"/>
      <c r="N92" s="15"/>
      <c r="O92" s="15">
        <f>Table6[[#This Row],[KLM Lead Per Hour]]*100</f>
        <v>690</v>
      </c>
    </row>
    <row r="93" spans="1:15">
      <c r="A93" s="11">
        <v>45026</v>
      </c>
      <c r="B93" t="s">
        <v>7</v>
      </c>
      <c r="C93" t="s">
        <v>7</v>
      </c>
      <c r="D93">
        <v>9</v>
      </c>
      <c r="E93" s="14">
        <v>9</v>
      </c>
      <c r="H93" s="15">
        <v>6</v>
      </c>
      <c r="I93" s="15"/>
      <c r="J93" s="15"/>
      <c r="K93" s="15">
        <v>1.5</v>
      </c>
      <c r="L93" s="15">
        <f>AVERAGE(Table6[[#This Row],[ABC HOURS]],Table6[[#This Row],[XYZ HOURS]],Table6[[#This Row],[KLM Hours]])</f>
        <v>6</v>
      </c>
      <c r="M93" s="15"/>
      <c r="N93" s="15"/>
      <c r="O93" s="15">
        <f>Table6[[#This Row],[KLM Lead Per Hour]]*100</f>
        <v>150</v>
      </c>
    </row>
    <row r="94" spans="1:15">
      <c r="A94" s="11">
        <v>45027</v>
      </c>
      <c r="B94" t="s">
        <v>7</v>
      </c>
      <c r="C94" t="s">
        <v>7</v>
      </c>
      <c r="D94">
        <v>8</v>
      </c>
      <c r="E94" s="14">
        <v>8</v>
      </c>
      <c r="H94" s="15">
        <v>6</v>
      </c>
      <c r="I94" s="15"/>
      <c r="J94" s="15"/>
      <c r="K94" s="15">
        <v>1.3333333333333333</v>
      </c>
      <c r="L94" s="15">
        <f>AVERAGE(Table6[[#This Row],[ABC HOURS]],Table6[[#This Row],[XYZ HOURS]],Table6[[#This Row],[KLM Hours]])</f>
        <v>6</v>
      </c>
      <c r="M94" s="15"/>
      <c r="N94" s="15"/>
      <c r="O94" s="15">
        <f>Table6[[#This Row],[KLM Lead Per Hour]]*100</f>
        <v>133.33333333333331</v>
      </c>
    </row>
    <row r="95" spans="1:15">
      <c r="A95" s="11">
        <v>45028</v>
      </c>
      <c r="B95" t="s">
        <v>7</v>
      </c>
      <c r="C95" t="s">
        <v>7</v>
      </c>
      <c r="D95">
        <v>10</v>
      </c>
      <c r="E95" s="14">
        <v>10</v>
      </c>
      <c r="H95" s="15">
        <v>5</v>
      </c>
      <c r="I95" s="15"/>
      <c r="J95" s="15"/>
      <c r="K95" s="15">
        <v>2</v>
      </c>
      <c r="L95" s="15">
        <f>AVERAGE(Table6[[#This Row],[ABC HOURS]],Table6[[#This Row],[XYZ HOURS]],Table6[[#This Row],[KLM Hours]])</f>
        <v>5</v>
      </c>
      <c r="M95" s="15"/>
      <c r="N95" s="15"/>
      <c r="O95" s="15">
        <f>Table6[[#This Row],[KLM Lead Per Hour]]*100</f>
        <v>200</v>
      </c>
    </row>
    <row r="96" spans="1:15">
      <c r="A96" s="11">
        <v>45029</v>
      </c>
      <c r="B96" t="s">
        <v>7</v>
      </c>
      <c r="C96" t="s">
        <v>7</v>
      </c>
      <c r="D96">
        <v>13</v>
      </c>
      <c r="E96" s="14">
        <v>13</v>
      </c>
      <c r="H96" s="15">
        <v>6.666666666666667</v>
      </c>
      <c r="I96" s="15"/>
      <c r="J96" s="15"/>
      <c r="K96" s="15">
        <v>1.95</v>
      </c>
      <c r="L96" s="15">
        <f>AVERAGE(Table6[[#This Row],[ABC HOURS]],Table6[[#This Row],[XYZ HOURS]],Table6[[#This Row],[KLM Hours]])</f>
        <v>6.666666666666667</v>
      </c>
      <c r="M96" s="15"/>
      <c r="N96" s="15"/>
      <c r="O96" s="15">
        <f>Table6[[#This Row],[KLM Lead Per Hour]]*100</f>
        <v>195</v>
      </c>
    </row>
    <row r="97" spans="1:15">
      <c r="A97" s="11">
        <v>45030</v>
      </c>
      <c r="B97" t="s">
        <v>7</v>
      </c>
      <c r="C97" t="s">
        <v>7</v>
      </c>
      <c r="D97">
        <v>10</v>
      </c>
      <c r="E97" s="14">
        <v>10</v>
      </c>
      <c r="H97" s="15">
        <v>3</v>
      </c>
      <c r="I97" s="15"/>
      <c r="J97" s="15"/>
      <c r="K97" s="15">
        <v>3.3333333333333335</v>
      </c>
      <c r="L97" s="15">
        <f>AVERAGE(Table6[[#This Row],[ABC HOURS]],Table6[[#This Row],[XYZ HOURS]],Table6[[#This Row],[KLM Hours]])</f>
        <v>3</v>
      </c>
      <c r="M97" s="15"/>
      <c r="N97" s="15"/>
      <c r="O97" s="15">
        <f>Table6[[#This Row],[KLM Lead Per Hour]]*100</f>
        <v>333.33333333333337</v>
      </c>
    </row>
    <row r="98" spans="1:15">
      <c r="A98" s="11">
        <v>45031</v>
      </c>
      <c r="B98" t="s">
        <v>7</v>
      </c>
      <c r="C98" t="s">
        <v>7</v>
      </c>
      <c r="D98">
        <v>15</v>
      </c>
      <c r="E98" s="14">
        <v>15</v>
      </c>
      <c r="H98" s="15">
        <v>5</v>
      </c>
      <c r="I98" s="15"/>
      <c r="J98" s="15"/>
      <c r="K98" s="15">
        <v>3</v>
      </c>
      <c r="L98" s="15">
        <f>AVERAGE(Table6[[#This Row],[ABC HOURS]],Table6[[#This Row],[XYZ HOURS]],Table6[[#This Row],[KLM Hours]])</f>
        <v>5</v>
      </c>
      <c r="M98" s="15"/>
      <c r="N98" s="15"/>
      <c r="O98" s="15">
        <f>Table6[[#This Row],[KLM Lead Per Hour]]*100</f>
        <v>300</v>
      </c>
    </row>
    <row r="99" spans="1:15">
      <c r="A99" s="11">
        <v>45032</v>
      </c>
      <c r="B99" t="s">
        <v>7</v>
      </c>
      <c r="C99" t="s">
        <v>7</v>
      </c>
      <c r="D99">
        <v>11</v>
      </c>
      <c r="E99" s="14">
        <v>11</v>
      </c>
      <c r="H99" s="15">
        <v>5</v>
      </c>
      <c r="I99" s="15"/>
      <c r="J99" s="15"/>
      <c r="K99" s="15">
        <v>2.2000000000000002</v>
      </c>
      <c r="L99" s="15">
        <f>AVERAGE(Table6[[#This Row],[ABC HOURS]],Table6[[#This Row],[XYZ HOURS]],Table6[[#This Row],[KLM Hours]])</f>
        <v>5</v>
      </c>
      <c r="M99" s="15"/>
      <c r="N99" s="15"/>
      <c r="O99" s="15">
        <f>Table6[[#This Row],[KLM Lead Per Hour]]*100</f>
        <v>220.00000000000003</v>
      </c>
    </row>
    <row r="100" spans="1:15">
      <c r="A100" s="11">
        <v>45033</v>
      </c>
      <c r="B100" t="s">
        <v>7</v>
      </c>
      <c r="C100" t="s">
        <v>7</v>
      </c>
      <c r="D100">
        <v>11</v>
      </c>
      <c r="E100" s="14">
        <v>11</v>
      </c>
      <c r="H100" s="15">
        <v>5</v>
      </c>
      <c r="I100" s="15"/>
      <c r="J100" s="15"/>
      <c r="K100" s="15">
        <v>2.2000000000000002</v>
      </c>
      <c r="L100" s="15">
        <f>AVERAGE(Table6[[#This Row],[ABC HOURS]],Table6[[#This Row],[XYZ HOURS]],Table6[[#This Row],[KLM Hours]])</f>
        <v>5</v>
      </c>
      <c r="M100" s="15"/>
      <c r="N100" s="15"/>
      <c r="O100" s="15">
        <f>Table6[[#This Row],[KLM Lead Per Hour]]*100</f>
        <v>220.00000000000003</v>
      </c>
    </row>
    <row r="101" spans="1:15">
      <c r="A101" s="11">
        <v>45034</v>
      </c>
      <c r="B101" t="s">
        <v>7</v>
      </c>
      <c r="C101" t="s">
        <v>7</v>
      </c>
      <c r="D101">
        <v>13</v>
      </c>
      <c r="E101" s="14">
        <v>13</v>
      </c>
      <c r="H101" s="15">
        <v>5</v>
      </c>
      <c r="I101" s="15"/>
      <c r="J101" s="15"/>
      <c r="K101" s="15">
        <v>2.6</v>
      </c>
      <c r="L101" s="15">
        <f>AVERAGE(Table6[[#This Row],[ABC HOURS]],Table6[[#This Row],[XYZ HOURS]],Table6[[#This Row],[KLM Hours]])</f>
        <v>5</v>
      </c>
      <c r="M101" s="15"/>
      <c r="N101" s="15"/>
      <c r="O101" s="15">
        <f>Table6[[#This Row],[KLM Lead Per Hour]]*100</f>
        <v>260</v>
      </c>
    </row>
    <row r="102" spans="1:15">
      <c r="A102" s="11">
        <v>45035</v>
      </c>
      <c r="B102" t="s">
        <v>7</v>
      </c>
      <c r="C102" t="s">
        <v>7</v>
      </c>
      <c r="D102">
        <v>8</v>
      </c>
      <c r="E102" s="14">
        <v>8</v>
      </c>
      <c r="H102" s="15">
        <v>6.5</v>
      </c>
      <c r="I102" s="15"/>
      <c r="J102" s="15"/>
      <c r="K102" s="15">
        <v>1.2307692307692308</v>
      </c>
      <c r="L102" s="15">
        <f>AVERAGE(Table6[[#This Row],[ABC HOURS]],Table6[[#This Row],[XYZ HOURS]],Table6[[#This Row],[KLM Hours]])</f>
        <v>6.5</v>
      </c>
      <c r="M102" s="15"/>
      <c r="N102" s="15"/>
      <c r="O102" s="15">
        <f>Table6[[#This Row],[KLM Lead Per Hour]]*100</f>
        <v>123.07692307692308</v>
      </c>
    </row>
    <row r="103" spans="1:15">
      <c r="A103" s="11">
        <v>45036</v>
      </c>
      <c r="B103" t="s">
        <v>7</v>
      </c>
      <c r="C103" t="s">
        <v>7</v>
      </c>
      <c r="D103">
        <v>12</v>
      </c>
      <c r="E103" s="14">
        <v>12</v>
      </c>
      <c r="H103" s="15">
        <v>7</v>
      </c>
      <c r="I103" s="15"/>
      <c r="J103" s="15"/>
      <c r="K103" s="15">
        <v>1.7142857142857142</v>
      </c>
      <c r="L103" s="15">
        <f>AVERAGE(Table6[[#This Row],[ABC HOURS]],Table6[[#This Row],[XYZ HOURS]],Table6[[#This Row],[KLM Hours]])</f>
        <v>7</v>
      </c>
      <c r="M103" s="15"/>
      <c r="N103" s="15"/>
      <c r="O103" s="15">
        <f>Table6[[#This Row],[KLM Lead Per Hour]]*100</f>
        <v>171.42857142857142</v>
      </c>
    </row>
    <row r="104" spans="1:15">
      <c r="A104" s="11">
        <v>45037</v>
      </c>
      <c r="B104" t="s">
        <v>7</v>
      </c>
      <c r="C104" t="s">
        <v>7</v>
      </c>
      <c r="D104">
        <v>15</v>
      </c>
      <c r="E104" s="14">
        <v>15</v>
      </c>
      <c r="H104" s="15">
        <v>7</v>
      </c>
      <c r="I104" s="15"/>
      <c r="J104" s="15"/>
      <c r="K104" s="15">
        <v>2.1428571428571428</v>
      </c>
      <c r="L104" s="15">
        <f>AVERAGE(Table6[[#This Row],[ABC HOURS]],Table6[[#This Row],[XYZ HOURS]],Table6[[#This Row],[KLM Hours]])</f>
        <v>7</v>
      </c>
      <c r="M104" s="15"/>
      <c r="N104" s="15"/>
      <c r="O104" s="15">
        <f>Table6[[#This Row],[KLM Lead Per Hour]]*100</f>
        <v>214.28571428571428</v>
      </c>
    </row>
    <row r="105" spans="1:15">
      <c r="A105" s="11">
        <v>45038</v>
      </c>
      <c r="B105" t="s">
        <v>7</v>
      </c>
      <c r="C105" t="s">
        <v>7</v>
      </c>
      <c r="D105">
        <v>15</v>
      </c>
      <c r="E105" s="14">
        <v>15</v>
      </c>
      <c r="H105" s="15">
        <v>7</v>
      </c>
      <c r="I105" s="15"/>
      <c r="J105" s="15"/>
      <c r="K105" s="15">
        <v>2.1428571428571428</v>
      </c>
      <c r="L105" s="15">
        <f>AVERAGE(Table6[[#This Row],[ABC HOURS]],Table6[[#This Row],[XYZ HOURS]],Table6[[#This Row],[KLM Hours]])</f>
        <v>7</v>
      </c>
      <c r="M105" s="15"/>
      <c r="N105" s="15"/>
      <c r="O105" s="15">
        <f>Table6[[#This Row],[KLM Lead Per Hour]]*100</f>
        <v>214.28571428571428</v>
      </c>
    </row>
    <row r="106" spans="1:15">
      <c r="A106" s="11">
        <v>45039</v>
      </c>
      <c r="B106" t="s">
        <v>7</v>
      </c>
      <c r="C106" t="s">
        <v>7</v>
      </c>
      <c r="D106">
        <v>13</v>
      </c>
      <c r="E106" s="14">
        <v>13</v>
      </c>
      <c r="H106" s="15">
        <v>8</v>
      </c>
      <c r="I106" s="15"/>
      <c r="J106" s="15"/>
      <c r="K106" s="15">
        <v>1.625</v>
      </c>
      <c r="L106" s="15">
        <f>AVERAGE(Table6[[#This Row],[ABC HOURS]],Table6[[#This Row],[XYZ HOURS]],Table6[[#This Row],[KLM Hours]])</f>
        <v>8</v>
      </c>
      <c r="M106" s="15"/>
      <c r="N106" s="15"/>
      <c r="O106" s="15">
        <f>Table6[[#This Row],[KLM Lead Per Hour]]*100</f>
        <v>162.5</v>
      </c>
    </row>
    <row r="107" spans="1:15">
      <c r="A107" s="11">
        <v>45040</v>
      </c>
      <c r="B107" t="s">
        <v>7</v>
      </c>
      <c r="C107" t="s">
        <v>7</v>
      </c>
      <c r="D107">
        <v>0</v>
      </c>
      <c r="E107" s="14">
        <v>0</v>
      </c>
      <c r="H107" s="15">
        <v>0</v>
      </c>
      <c r="I107" s="15"/>
      <c r="J107" s="15"/>
      <c r="K107" s="15"/>
      <c r="L107" s="15">
        <f>AVERAGE(Table6[[#This Row],[ABC HOURS]],Table6[[#This Row],[XYZ HOURS]],Table6[[#This Row],[KLM Hours]])</f>
        <v>0</v>
      </c>
      <c r="M107" s="15"/>
      <c r="N107" s="15"/>
      <c r="O107" s="15">
        <f>Table6[[#This Row],[KLM Lead Per Hour]]*100</f>
        <v>0</v>
      </c>
    </row>
    <row r="108" spans="1:15">
      <c r="A108" s="11">
        <v>45041</v>
      </c>
      <c r="B108" t="s">
        <v>7</v>
      </c>
      <c r="C108" t="s">
        <v>7</v>
      </c>
      <c r="D108">
        <v>9</v>
      </c>
      <c r="E108" s="14">
        <v>9</v>
      </c>
      <c r="H108" s="15">
        <v>7</v>
      </c>
      <c r="I108" s="15"/>
      <c r="J108" s="15"/>
      <c r="K108" s="15">
        <v>1.2857142857142858</v>
      </c>
      <c r="L108" s="15">
        <f>AVERAGE(Table6[[#This Row],[ABC HOURS]],Table6[[#This Row],[XYZ HOURS]],Table6[[#This Row],[KLM Hours]])</f>
        <v>7</v>
      </c>
      <c r="M108" s="15"/>
      <c r="N108" s="15"/>
      <c r="O108" s="15">
        <f>Table6[[#This Row],[KLM Lead Per Hour]]*100</f>
        <v>128.57142857142858</v>
      </c>
    </row>
    <row r="109" spans="1:15">
      <c r="A109" s="11">
        <v>45042</v>
      </c>
      <c r="B109" t="s">
        <v>7</v>
      </c>
      <c r="C109" t="s">
        <v>7</v>
      </c>
      <c r="D109">
        <v>15</v>
      </c>
      <c r="E109" s="14">
        <v>15</v>
      </c>
      <c r="H109" s="15">
        <v>7</v>
      </c>
      <c r="I109" s="15"/>
      <c r="J109" s="15"/>
      <c r="K109" s="15">
        <v>2.1428571428571428</v>
      </c>
      <c r="L109" s="15">
        <f>AVERAGE(Table6[[#This Row],[ABC HOURS]],Table6[[#This Row],[XYZ HOURS]],Table6[[#This Row],[KLM Hours]])</f>
        <v>7</v>
      </c>
      <c r="M109" s="15"/>
      <c r="N109" s="15"/>
      <c r="O109" s="15">
        <f>Table6[[#This Row],[KLM Lead Per Hour]]*100</f>
        <v>214.28571428571428</v>
      </c>
    </row>
    <row r="110" spans="1:15">
      <c r="A110" s="11">
        <v>45043</v>
      </c>
      <c r="B110" t="s">
        <v>7</v>
      </c>
      <c r="C110" t="s">
        <v>7</v>
      </c>
      <c r="D110">
        <v>0</v>
      </c>
      <c r="E110" s="14">
        <v>0</v>
      </c>
      <c r="H110" s="15">
        <v>0</v>
      </c>
      <c r="I110" s="15"/>
      <c r="J110" s="15"/>
      <c r="K110" s="15"/>
      <c r="L110" s="15">
        <f>AVERAGE(Table6[[#This Row],[ABC HOURS]],Table6[[#This Row],[XYZ HOURS]],Table6[[#This Row],[KLM Hours]])</f>
        <v>0</v>
      </c>
      <c r="M110" s="15"/>
      <c r="N110" s="15"/>
      <c r="O110" s="15">
        <f>Table6[[#This Row],[KLM Lead Per Hour]]*100</f>
        <v>0</v>
      </c>
    </row>
    <row r="111" spans="1:15">
      <c r="A111" s="11">
        <v>45044</v>
      </c>
      <c r="B111" t="s">
        <v>7</v>
      </c>
      <c r="C111" t="s">
        <v>7</v>
      </c>
      <c r="D111">
        <v>15</v>
      </c>
      <c r="E111" s="14">
        <v>15</v>
      </c>
      <c r="H111" s="15">
        <v>7</v>
      </c>
      <c r="I111" s="15"/>
      <c r="J111" s="15"/>
      <c r="K111" s="15">
        <v>2.1428571428571428</v>
      </c>
      <c r="L111" s="15">
        <f>AVERAGE(Table6[[#This Row],[ABC HOURS]],Table6[[#This Row],[XYZ HOURS]],Table6[[#This Row],[KLM Hours]])</f>
        <v>7</v>
      </c>
      <c r="M111" s="15"/>
      <c r="N111" s="15"/>
      <c r="O111" s="15">
        <f>Table6[[#This Row],[KLM Lead Per Hour]]*100</f>
        <v>214.28571428571428</v>
      </c>
    </row>
    <row r="112" spans="1:15">
      <c r="A112" s="11">
        <v>45045</v>
      </c>
      <c r="B112" t="s">
        <v>7</v>
      </c>
      <c r="C112" t="s">
        <v>7</v>
      </c>
      <c r="D112">
        <v>8</v>
      </c>
      <c r="E112" s="14">
        <v>8</v>
      </c>
      <c r="H112" s="15">
        <v>7</v>
      </c>
      <c r="I112" s="15"/>
      <c r="J112" s="15"/>
      <c r="K112" s="15">
        <v>1.1428571428571428</v>
      </c>
      <c r="L112" s="15">
        <f>AVERAGE(Table6[[#This Row],[ABC HOURS]],Table6[[#This Row],[XYZ HOURS]],Table6[[#This Row],[KLM Hours]])</f>
        <v>7</v>
      </c>
      <c r="M112" s="15"/>
      <c r="N112" s="15"/>
      <c r="O112" s="15">
        <f>Table6[[#This Row],[KLM Lead Per Hour]]*100</f>
        <v>114.28571428571428</v>
      </c>
    </row>
    <row r="113" spans="1:15">
      <c r="A113" s="11">
        <v>45046</v>
      </c>
      <c r="B113" t="s">
        <v>7</v>
      </c>
      <c r="C113" t="s">
        <v>7</v>
      </c>
      <c r="D113">
        <v>7</v>
      </c>
      <c r="E113" s="14">
        <v>7</v>
      </c>
      <c r="H113" s="15">
        <v>5</v>
      </c>
      <c r="I113" s="15"/>
      <c r="J113" s="15"/>
      <c r="K113" s="15">
        <v>1.4</v>
      </c>
      <c r="L113" s="15">
        <f>AVERAGE(Table6[[#This Row],[ABC HOURS]],Table6[[#This Row],[XYZ HOURS]],Table6[[#This Row],[KLM Hours]])</f>
        <v>5</v>
      </c>
      <c r="M113" s="15"/>
      <c r="N113" s="15"/>
      <c r="O113" s="15">
        <f>Table6[[#This Row],[KLM Lead Per Hour]]*100</f>
        <v>140</v>
      </c>
    </row>
    <row r="114" spans="1:15">
      <c r="A114" s="11">
        <v>45047</v>
      </c>
      <c r="B114" t="s">
        <v>7</v>
      </c>
      <c r="C114" t="s">
        <v>7</v>
      </c>
      <c r="D114">
        <v>17</v>
      </c>
      <c r="E114" s="14">
        <v>17</v>
      </c>
      <c r="H114" s="15">
        <v>0</v>
      </c>
      <c r="I114" s="15"/>
      <c r="J114" s="15"/>
      <c r="K114" s="15"/>
      <c r="L114" s="15">
        <f>AVERAGE(Table6[[#This Row],[ABC HOURS]],Table6[[#This Row],[XYZ HOURS]],Table6[[#This Row],[KLM Hours]])</f>
        <v>0</v>
      </c>
      <c r="M114" s="15"/>
      <c r="N114" s="15"/>
      <c r="O114" s="15">
        <f>Table6[[#This Row],[KLM Lead Per Hour]]*100</f>
        <v>0</v>
      </c>
    </row>
    <row r="115" spans="1:15">
      <c r="A115" s="11">
        <v>45048</v>
      </c>
      <c r="B115" t="s">
        <v>7</v>
      </c>
      <c r="C115" t="s">
        <v>7</v>
      </c>
      <c r="D115">
        <v>13</v>
      </c>
      <c r="E115" s="14">
        <v>13</v>
      </c>
      <c r="H115" s="15">
        <v>7</v>
      </c>
      <c r="I115" s="15"/>
      <c r="J115" s="15"/>
      <c r="K115" s="15">
        <v>1.8571428571428572</v>
      </c>
      <c r="L115" s="15">
        <f>AVERAGE(Table6[[#This Row],[ABC HOURS]],Table6[[#This Row],[XYZ HOURS]],Table6[[#This Row],[KLM Hours]])</f>
        <v>7</v>
      </c>
      <c r="M115" s="15"/>
      <c r="N115" s="15"/>
      <c r="O115" s="15">
        <f>Table6[[#This Row],[KLM Lead Per Hour]]*100</f>
        <v>185.71428571428572</v>
      </c>
    </row>
    <row r="116" spans="1:15">
      <c r="A116" s="11">
        <v>45049</v>
      </c>
      <c r="B116" t="s">
        <v>7</v>
      </c>
      <c r="C116" t="s">
        <v>7</v>
      </c>
      <c r="D116">
        <v>10</v>
      </c>
      <c r="E116" s="14">
        <v>10</v>
      </c>
      <c r="H116" s="15">
        <v>7</v>
      </c>
      <c r="I116" s="15"/>
      <c r="J116" s="15"/>
      <c r="K116" s="15">
        <v>1.4285714285714286</v>
      </c>
      <c r="L116" s="15">
        <f>AVERAGE(Table6[[#This Row],[ABC HOURS]],Table6[[#This Row],[XYZ HOURS]],Table6[[#This Row],[KLM Hours]])</f>
        <v>7</v>
      </c>
      <c r="M116" s="15"/>
      <c r="N116" s="15"/>
      <c r="O116" s="15">
        <f>Table6[[#This Row],[KLM Lead Per Hour]]*100</f>
        <v>142.85714285714286</v>
      </c>
    </row>
    <row r="117" spans="1:15">
      <c r="A117" s="11">
        <v>45050</v>
      </c>
      <c r="B117" t="s">
        <v>7</v>
      </c>
      <c r="C117" t="s">
        <v>7</v>
      </c>
      <c r="D117">
        <v>10</v>
      </c>
      <c r="E117" s="14">
        <v>10</v>
      </c>
      <c r="H117" s="15">
        <v>7</v>
      </c>
      <c r="I117" s="15"/>
      <c r="J117" s="15"/>
      <c r="K117" s="15">
        <v>1.4285714285714286</v>
      </c>
      <c r="L117" s="15">
        <f>AVERAGE(Table6[[#This Row],[ABC HOURS]],Table6[[#This Row],[XYZ HOURS]],Table6[[#This Row],[KLM Hours]])</f>
        <v>7</v>
      </c>
      <c r="M117" s="15"/>
      <c r="N117" s="15"/>
      <c r="O117" s="15">
        <f>Table6[[#This Row],[KLM Lead Per Hour]]*100</f>
        <v>142.85714285714286</v>
      </c>
    </row>
    <row r="118" spans="1:15">
      <c r="A118" s="11">
        <v>45051</v>
      </c>
      <c r="B118" t="s">
        <v>7</v>
      </c>
      <c r="C118" t="s">
        <v>7</v>
      </c>
      <c r="D118">
        <v>13</v>
      </c>
      <c r="E118" s="14">
        <v>13</v>
      </c>
      <c r="H118" s="15">
        <v>8</v>
      </c>
      <c r="I118" s="15"/>
      <c r="J118" s="15"/>
      <c r="K118" s="15">
        <v>1.625</v>
      </c>
      <c r="L118" s="15">
        <f>AVERAGE(Table6[[#This Row],[ABC HOURS]],Table6[[#This Row],[XYZ HOURS]],Table6[[#This Row],[KLM Hours]])</f>
        <v>8</v>
      </c>
      <c r="M118" s="15"/>
      <c r="N118" s="15"/>
      <c r="O118" s="15">
        <f>Table6[[#This Row],[KLM Lead Per Hour]]*100</f>
        <v>162.5</v>
      </c>
    </row>
    <row r="119" spans="1:15">
      <c r="A119" s="11">
        <v>45052</v>
      </c>
      <c r="B119" t="s">
        <v>7</v>
      </c>
      <c r="C119" t="s">
        <v>7</v>
      </c>
      <c r="D119">
        <v>7</v>
      </c>
      <c r="E119" s="14">
        <v>7</v>
      </c>
      <c r="H119" s="15">
        <v>8</v>
      </c>
      <c r="I119" s="15"/>
      <c r="J119" s="15"/>
      <c r="K119" s="15">
        <v>0.875</v>
      </c>
      <c r="L119" s="15">
        <f>AVERAGE(Table6[[#This Row],[ABC HOURS]],Table6[[#This Row],[XYZ HOURS]],Table6[[#This Row],[KLM Hours]])</f>
        <v>8</v>
      </c>
      <c r="M119" s="15"/>
      <c r="N119" s="15"/>
      <c r="O119" s="15">
        <f>Table6[[#This Row],[KLM Lead Per Hour]]*100</f>
        <v>87.5</v>
      </c>
    </row>
    <row r="120" spans="1:15">
      <c r="A120" s="11">
        <v>45053</v>
      </c>
      <c r="B120" t="s">
        <v>7</v>
      </c>
      <c r="C120" t="s">
        <v>7</v>
      </c>
      <c r="D120">
        <v>10</v>
      </c>
      <c r="E120" s="14">
        <v>10</v>
      </c>
      <c r="H120" s="15">
        <v>7</v>
      </c>
      <c r="I120" s="15"/>
      <c r="J120" s="15"/>
      <c r="K120" s="15">
        <v>1.4285714285714286</v>
      </c>
      <c r="L120" s="15">
        <f>AVERAGE(Table6[[#This Row],[ABC HOURS]],Table6[[#This Row],[XYZ HOURS]],Table6[[#This Row],[KLM Hours]])</f>
        <v>7</v>
      </c>
      <c r="M120" s="15"/>
      <c r="N120" s="15"/>
      <c r="O120" s="15">
        <f>Table6[[#This Row],[KLM Lead Per Hour]]*100</f>
        <v>142.85714285714286</v>
      </c>
    </row>
    <row r="121" spans="1:15">
      <c r="A121" s="11">
        <v>45054</v>
      </c>
      <c r="B121" t="s">
        <v>7</v>
      </c>
      <c r="C121" t="s">
        <v>7</v>
      </c>
      <c r="D121">
        <v>10</v>
      </c>
      <c r="E121" s="14">
        <v>10</v>
      </c>
      <c r="H121" s="15">
        <v>7</v>
      </c>
      <c r="I121" s="15"/>
      <c r="J121" s="15"/>
      <c r="K121" s="15">
        <v>1.4285714285714286</v>
      </c>
      <c r="L121" s="15">
        <f>AVERAGE(Table6[[#This Row],[ABC HOURS]],Table6[[#This Row],[XYZ HOURS]],Table6[[#This Row],[KLM Hours]])</f>
        <v>7</v>
      </c>
      <c r="M121" s="15"/>
      <c r="N121" s="15"/>
      <c r="O121" s="15">
        <f>Table6[[#This Row],[KLM Lead Per Hour]]*100</f>
        <v>142.85714285714286</v>
      </c>
    </row>
    <row r="122" spans="1:15">
      <c r="A122" s="11">
        <v>45055</v>
      </c>
      <c r="B122" t="s">
        <v>7</v>
      </c>
      <c r="C122" t="s">
        <v>7</v>
      </c>
      <c r="D122">
        <v>9</v>
      </c>
      <c r="E122" s="14">
        <v>9</v>
      </c>
      <c r="H122" s="15">
        <v>9</v>
      </c>
      <c r="I122" s="15"/>
      <c r="J122" s="15"/>
      <c r="K122" s="15">
        <v>1</v>
      </c>
      <c r="L122" s="15">
        <f>AVERAGE(Table6[[#This Row],[ABC HOURS]],Table6[[#This Row],[XYZ HOURS]],Table6[[#This Row],[KLM Hours]])</f>
        <v>9</v>
      </c>
      <c r="M122" s="15"/>
      <c r="N122" s="15"/>
      <c r="O122" s="15">
        <f>Table6[[#This Row],[KLM Lead Per Hour]]*100</f>
        <v>100</v>
      </c>
    </row>
    <row r="123" spans="1:15">
      <c r="A123" s="11">
        <v>45056</v>
      </c>
      <c r="B123" t="s">
        <v>7</v>
      </c>
      <c r="C123" t="s">
        <v>7</v>
      </c>
      <c r="D123">
        <v>8</v>
      </c>
      <c r="E123" s="14">
        <v>8</v>
      </c>
      <c r="H123" s="15">
        <v>6</v>
      </c>
      <c r="I123" s="15"/>
      <c r="J123" s="15"/>
      <c r="K123" s="15">
        <v>1.3333333333333333</v>
      </c>
      <c r="L123" s="15">
        <f>AVERAGE(Table6[[#This Row],[ABC HOURS]],Table6[[#This Row],[XYZ HOURS]],Table6[[#This Row],[KLM Hours]])</f>
        <v>6</v>
      </c>
      <c r="M123" s="15"/>
      <c r="N123" s="15"/>
      <c r="O123" s="15">
        <f>Table6[[#This Row],[KLM Lead Per Hour]]*100</f>
        <v>133.33333333333331</v>
      </c>
    </row>
    <row r="124" spans="1:15">
      <c r="A124" s="11">
        <v>45057</v>
      </c>
      <c r="B124" t="s">
        <v>7</v>
      </c>
      <c r="C124" t="s">
        <v>7</v>
      </c>
      <c r="D124">
        <v>12</v>
      </c>
      <c r="E124" s="14">
        <v>12</v>
      </c>
      <c r="H124" s="15">
        <v>7</v>
      </c>
      <c r="I124" s="15"/>
      <c r="J124" s="15"/>
      <c r="K124" s="15">
        <v>1.7142857142857142</v>
      </c>
      <c r="L124" s="15">
        <f>AVERAGE(Table6[[#This Row],[ABC HOURS]],Table6[[#This Row],[XYZ HOURS]],Table6[[#This Row],[KLM Hours]])</f>
        <v>7</v>
      </c>
      <c r="M124" s="15"/>
      <c r="N124" s="15"/>
      <c r="O124" s="15">
        <f>Table6[[#This Row],[KLM Lead Per Hour]]*100</f>
        <v>171.42857142857142</v>
      </c>
    </row>
    <row r="125" spans="1:15">
      <c r="A125" s="11">
        <v>45058</v>
      </c>
      <c r="B125" t="s">
        <v>7</v>
      </c>
      <c r="C125" t="s">
        <v>7</v>
      </c>
      <c r="D125">
        <v>11</v>
      </c>
      <c r="E125" s="14">
        <v>11</v>
      </c>
      <c r="H125" s="15">
        <v>5</v>
      </c>
      <c r="I125" s="15"/>
      <c r="J125" s="15"/>
      <c r="K125" s="15">
        <v>2.2000000000000002</v>
      </c>
      <c r="L125" s="15">
        <f>AVERAGE(Table6[[#This Row],[ABC HOURS]],Table6[[#This Row],[XYZ HOURS]],Table6[[#This Row],[KLM Hours]])</f>
        <v>5</v>
      </c>
      <c r="M125" s="15"/>
      <c r="N125" s="15"/>
      <c r="O125" s="15">
        <f>Table6[[#This Row],[KLM Lead Per Hour]]*100</f>
        <v>220.00000000000003</v>
      </c>
    </row>
    <row r="130" spans="4:4">
      <c r="D130" s="18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971E-3AD9-4B5E-99B9-C631B186DE54}">
  <dimension ref="B1:Z14"/>
  <sheetViews>
    <sheetView showGridLines="0" tabSelected="1" topLeftCell="A4" zoomScale="70" zoomScaleNormal="70" workbookViewId="0">
      <selection activeCell="AD32" sqref="AD32"/>
    </sheetView>
  </sheetViews>
  <sheetFormatPr defaultRowHeight="12.5"/>
  <cols>
    <col min="1" max="1" width="1.1796875" customWidth="1"/>
    <col min="9" max="9" width="7.1796875" customWidth="1"/>
    <col min="19" max="19" width="4.90625" customWidth="1"/>
    <col min="20" max="20" width="7.90625" customWidth="1"/>
    <col min="27" max="27" width="0.453125" customWidth="1"/>
  </cols>
  <sheetData>
    <row r="1" spans="2:26" ht="2" customHeight="1"/>
    <row r="2" spans="2:26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2:26">
      <c r="B3" s="19"/>
      <c r="C3" s="19"/>
      <c r="D3" s="19"/>
      <c r="E3" s="19"/>
      <c r="F3" s="19" t="b">
        <v>0</v>
      </c>
      <c r="G3" s="19" t="b">
        <v>0</v>
      </c>
      <c r="H3" s="19" t="b">
        <v>1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2:26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2:26" ht="2" customHeight="1"/>
    <row r="14" spans="2:26" ht="7.5" customHeight="1"/>
  </sheetData>
  <mergeCells count="1">
    <mergeCell ref="B2:Z4"/>
  </mergeCells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25"/>
  <sheetViews>
    <sheetView topLeftCell="A4" workbookViewId="0">
      <selection activeCell="D24" sqref="D24"/>
    </sheetView>
  </sheetViews>
  <sheetFormatPr defaultColWidth="12.6328125" defaultRowHeight="15.75" customHeight="1"/>
  <cols>
    <col min="2" max="2" width="13.1796875" customWidth="1"/>
    <col min="3" max="3" width="26.453125" customWidth="1"/>
  </cols>
  <sheetData>
    <row r="1" spans="1:3" ht="13">
      <c r="A1" s="1" t="s">
        <v>0</v>
      </c>
      <c r="B1" s="1" t="s">
        <v>1</v>
      </c>
      <c r="C1" s="1" t="s">
        <v>2</v>
      </c>
    </row>
    <row r="2" spans="1:3" ht="15.75" customHeight="1">
      <c r="A2" s="5">
        <v>44935</v>
      </c>
      <c r="B2" s="3">
        <v>2</v>
      </c>
      <c r="C2" s="3">
        <v>300</v>
      </c>
    </row>
    <row r="3" spans="1:3" ht="15.75" customHeight="1">
      <c r="A3" s="5">
        <v>44936</v>
      </c>
      <c r="B3" s="3">
        <v>1</v>
      </c>
      <c r="C3" s="3">
        <v>300</v>
      </c>
    </row>
    <row r="4" spans="1:3" ht="15.75" customHeight="1">
      <c r="A4" s="5">
        <v>44937</v>
      </c>
      <c r="B4" s="3">
        <v>5</v>
      </c>
      <c r="C4" s="3">
        <v>300</v>
      </c>
    </row>
    <row r="5" spans="1:3" ht="15.75" customHeight="1">
      <c r="A5" s="5">
        <v>44938</v>
      </c>
      <c r="B5" s="3">
        <v>4</v>
      </c>
      <c r="C5" s="3">
        <v>300</v>
      </c>
    </row>
    <row r="6" spans="1:3" ht="15.75" customHeight="1">
      <c r="A6" s="5">
        <v>44939</v>
      </c>
      <c r="B6" s="3">
        <v>5</v>
      </c>
      <c r="C6" s="3">
        <v>300</v>
      </c>
    </row>
    <row r="7" spans="1:3" ht="15.75" hidden="1" customHeight="1">
      <c r="A7" s="5">
        <v>44940</v>
      </c>
      <c r="B7" s="3"/>
      <c r="C7" s="3"/>
    </row>
    <row r="8" spans="1:3" ht="15.75" hidden="1" customHeight="1">
      <c r="A8" s="5">
        <v>44941</v>
      </c>
      <c r="B8" s="3"/>
      <c r="C8" s="3"/>
    </row>
    <row r="9" spans="1:3" ht="15.75" customHeight="1">
      <c r="A9" s="5">
        <v>44942</v>
      </c>
      <c r="B9" s="3">
        <v>5</v>
      </c>
      <c r="C9" s="3">
        <v>300</v>
      </c>
    </row>
    <row r="10" spans="1:3" ht="15.75" customHeight="1">
      <c r="A10" s="5">
        <v>44943</v>
      </c>
      <c r="B10" s="3">
        <v>0</v>
      </c>
      <c r="C10" s="3">
        <v>300</v>
      </c>
    </row>
    <row r="11" spans="1:3" ht="15.75" customHeight="1">
      <c r="A11" s="5">
        <v>44944</v>
      </c>
      <c r="B11" s="3">
        <v>10</v>
      </c>
      <c r="C11" s="3">
        <v>300</v>
      </c>
    </row>
    <row r="12" spans="1:3" ht="15.75" customHeight="1">
      <c r="A12" s="5">
        <v>44945</v>
      </c>
      <c r="B12" s="3">
        <v>7</v>
      </c>
      <c r="C12" s="3">
        <v>300</v>
      </c>
    </row>
    <row r="13" spans="1:3" ht="15.75" customHeight="1">
      <c r="A13" s="5">
        <v>44946</v>
      </c>
      <c r="B13" s="3">
        <v>6</v>
      </c>
      <c r="C13" s="3">
        <v>300</v>
      </c>
    </row>
    <row r="14" spans="1:3" ht="15.75" hidden="1" customHeight="1">
      <c r="A14" s="5">
        <v>44947</v>
      </c>
      <c r="B14" s="3"/>
      <c r="C14" s="3"/>
    </row>
    <row r="15" spans="1:3" ht="15.75" hidden="1" customHeight="1">
      <c r="A15" s="5">
        <v>44948</v>
      </c>
      <c r="B15" s="3"/>
      <c r="C15" s="3"/>
    </row>
    <row r="16" spans="1:3" ht="15.75" customHeight="1">
      <c r="A16" s="5">
        <v>44949</v>
      </c>
      <c r="B16" s="3">
        <v>10</v>
      </c>
      <c r="C16" s="3">
        <v>300</v>
      </c>
    </row>
    <row r="17" spans="1:3" ht="15.75" customHeight="1">
      <c r="A17" s="5">
        <v>44950</v>
      </c>
      <c r="B17" s="3">
        <v>7</v>
      </c>
      <c r="C17" s="3">
        <v>300</v>
      </c>
    </row>
    <row r="18" spans="1:3" ht="15.75" customHeight="1">
      <c r="A18" s="5">
        <v>44951</v>
      </c>
      <c r="B18" s="3">
        <v>1</v>
      </c>
      <c r="C18" s="3">
        <v>300</v>
      </c>
    </row>
    <row r="19" spans="1:3" ht="15.75" customHeight="1">
      <c r="A19" s="5">
        <v>44952</v>
      </c>
      <c r="B19" s="3">
        <v>5</v>
      </c>
      <c r="C19" s="3">
        <v>300</v>
      </c>
    </row>
    <row r="20" spans="1:3" ht="15.75" customHeight="1">
      <c r="A20" s="5">
        <v>44953</v>
      </c>
      <c r="B20" s="3">
        <v>4</v>
      </c>
      <c r="C20" s="3">
        <v>300</v>
      </c>
    </row>
    <row r="21" spans="1:3" ht="15.75" hidden="1" customHeight="1">
      <c r="A21" s="5">
        <v>44954</v>
      </c>
      <c r="B21" s="3"/>
      <c r="C21" s="3"/>
    </row>
    <row r="22" spans="1:3" ht="15.75" hidden="1" customHeight="1">
      <c r="A22" s="5">
        <v>44955</v>
      </c>
      <c r="B22" s="3"/>
      <c r="C22" s="3"/>
    </row>
    <row r="23" spans="1:3" ht="15.75" customHeight="1">
      <c r="A23" s="5">
        <v>44956</v>
      </c>
      <c r="B23" s="3">
        <v>4</v>
      </c>
      <c r="C23" s="3">
        <v>300</v>
      </c>
    </row>
    <row r="24" spans="1:3" ht="15.75" customHeight="1">
      <c r="A24" s="5">
        <v>44957</v>
      </c>
      <c r="B24" s="3">
        <v>0</v>
      </c>
      <c r="C24" s="3">
        <v>300</v>
      </c>
    </row>
    <row r="25" spans="1:3" ht="15.75" customHeight="1">
      <c r="A25" s="5">
        <v>44958</v>
      </c>
      <c r="B25" s="3">
        <v>7</v>
      </c>
      <c r="C25" s="3">
        <v>300</v>
      </c>
    </row>
    <row r="26" spans="1:3" ht="15.75" customHeight="1">
      <c r="A26" s="5">
        <v>44959</v>
      </c>
      <c r="B26" s="3">
        <v>3</v>
      </c>
      <c r="C26" s="3">
        <v>300</v>
      </c>
    </row>
    <row r="27" spans="1:3" ht="12.5">
      <c r="A27" s="5">
        <v>44960</v>
      </c>
      <c r="B27" s="3">
        <v>4</v>
      </c>
      <c r="C27" s="3">
        <v>300</v>
      </c>
    </row>
    <row r="28" spans="1:3" ht="12.5" hidden="1">
      <c r="A28" s="5">
        <v>44961</v>
      </c>
      <c r="B28" s="3"/>
      <c r="C28" s="3"/>
    </row>
    <row r="29" spans="1:3" ht="12.5" hidden="1">
      <c r="A29" s="5">
        <v>44962</v>
      </c>
      <c r="B29" s="3"/>
      <c r="C29" s="3"/>
    </row>
    <row r="30" spans="1:3" ht="12.5">
      <c r="A30" s="5">
        <v>44963</v>
      </c>
      <c r="B30" s="3">
        <v>10</v>
      </c>
      <c r="C30" s="3">
        <v>300</v>
      </c>
    </row>
    <row r="31" spans="1:3" ht="12.5">
      <c r="A31" s="5">
        <v>44964</v>
      </c>
      <c r="B31" s="3">
        <v>9</v>
      </c>
      <c r="C31" s="3">
        <v>300</v>
      </c>
    </row>
    <row r="32" spans="1:3" ht="12.5">
      <c r="A32" s="5">
        <v>44965</v>
      </c>
      <c r="B32" s="3">
        <v>8</v>
      </c>
      <c r="C32" s="3">
        <v>300</v>
      </c>
    </row>
    <row r="33" spans="1:3" ht="12.5">
      <c r="A33" s="5">
        <v>44966</v>
      </c>
      <c r="B33" s="3">
        <v>4</v>
      </c>
      <c r="C33" s="3">
        <v>540</v>
      </c>
    </row>
    <row r="34" spans="1:3" ht="12.5">
      <c r="A34" s="5">
        <v>44967</v>
      </c>
      <c r="B34" s="3">
        <v>3</v>
      </c>
      <c r="C34" s="3">
        <v>540</v>
      </c>
    </row>
    <row r="35" spans="1:3" ht="12.5" hidden="1">
      <c r="A35" s="5">
        <v>44968</v>
      </c>
      <c r="B35" s="3"/>
      <c r="C35" s="3"/>
    </row>
    <row r="36" spans="1:3" ht="12.5" hidden="1">
      <c r="A36" s="5">
        <v>44969</v>
      </c>
      <c r="B36" s="3"/>
      <c r="C36" s="3"/>
    </row>
    <row r="37" spans="1:3" ht="12.5">
      <c r="A37" s="5">
        <v>44970</v>
      </c>
      <c r="B37" s="3">
        <v>15</v>
      </c>
      <c r="C37" s="3">
        <v>540</v>
      </c>
    </row>
    <row r="38" spans="1:3" ht="12.5">
      <c r="A38" s="5">
        <v>44971</v>
      </c>
      <c r="B38" s="3">
        <v>12</v>
      </c>
      <c r="C38" s="3">
        <v>540</v>
      </c>
    </row>
    <row r="39" spans="1:3" ht="12.5">
      <c r="A39" s="5">
        <v>44972</v>
      </c>
      <c r="B39" s="3">
        <v>4</v>
      </c>
      <c r="C39" s="3">
        <v>540</v>
      </c>
    </row>
    <row r="40" spans="1:3" ht="12.5">
      <c r="A40" s="5">
        <v>44973</v>
      </c>
      <c r="B40" s="3">
        <v>10</v>
      </c>
      <c r="C40" s="3">
        <v>540</v>
      </c>
    </row>
    <row r="41" spans="1:3" ht="12.5">
      <c r="A41" s="5">
        <v>44974</v>
      </c>
      <c r="B41" s="3">
        <v>11</v>
      </c>
      <c r="C41" s="3">
        <v>540</v>
      </c>
    </row>
    <row r="42" spans="1:3" ht="12.5" hidden="1">
      <c r="A42" s="5">
        <v>44975</v>
      </c>
      <c r="B42" s="3"/>
      <c r="C42" s="3"/>
    </row>
    <row r="43" spans="1:3" ht="12.5" hidden="1">
      <c r="A43" s="5">
        <v>44976</v>
      </c>
      <c r="B43" s="3"/>
      <c r="C43" s="3"/>
    </row>
    <row r="44" spans="1:3" ht="12.5">
      <c r="A44" s="5">
        <v>44977</v>
      </c>
      <c r="B44" s="3">
        <v>5</v>
      </c>
      <c r="C44" s="3">
        <v>300</v>
      </c>
    </row>
    <row r="45" spans="1:3" ht="12.5">
      <c r="A45" s="5">
        <v>44978</v>
      </c>
      <c r="B45" s="3">
        <v>2</v>
      </c>
      <c r="C45" s="3">
        <v>300</v>
      </c>
    </row>
    <row r="46" spans="1:3" ht="12.5">
      <c r="A46" s="5">
        <v>44979</v>
      </c>
      <c r="B46" s="3">
        <v>9</v>
      </c>
      <c r="C46" s="3">
        <v>300</v>
      </c>
    </row>
    <row r="47" spans="1:3" ht="12.5">
      <c r="A47" s="5">
        <v>44980</v>
      </c>
      <c r="B47" s="3">
        <v>14</v>
      </c>
      <c r="C47" s="3">
        <v>390</v>
      </c>
    </row>
    <row r="48" spans="1:3" ht="12.5">
      <c r="A48" s="5">
        <v>44981</v>
      </c>
      <c r="B48" s="3">
        <v>1</v>
      </c>
      <c r="C48" s="3">
        <v>60</v>
      </c>
    </row>
    <row r="49" spans="1:3" ht="12.5" hidden="1">
      <c r="A49" s="5">
        <v>44982</v>
      </c>
      <c r="B49" s="3"/>
      <c r="C49" s="3"/>
    </row>
    <row r="50" spans="1:3" ht="12.5" hidden="1">
      <c r="A50" s="5">
        <v>44983</v>
      </c>
      <c r="B50" s="3"/>
      <c r="C50" s="3"/>
    </row>
    <row r="51" spans="1:3" ht="12.5">
      <c r="A51" s="5">
        <v>44984</v>
      </c>
      <c r="B51" s="3">
        <v>9</v>
      </c>
      <c r="C51" s="3">
        <v>360</v>
      </c>
    </row>
    <row r="52" spans="1:3" ht="12.5">
      <c r="A52" s="5">
        <v>44985</v>
      </c>
      <c r="B52" s="3">
        <v>12</v>
      </c>
      <c r="C52" s="3">
        <v>360</v>
      </c>
    </row>
    <row r="53" spans="1:3" ht="12.5">
      <c r="A53" s="5">
        <v>44986</v>
      </c>
      <c r="B53" s="3">
        <v>3</v>
      </c>
      <c r="C53" s="3">
        <v>360</v>
      </c>
    </row>
    <row r="54" spans="1:3" ht="12.5">
      <c r="A54" s="5">
        <v>44987</v>
      </c>
      <c r="B54" s="3">
        <v>15</v>
      </c>
      <c r="C54" s="3">
        <v>420</v>
      </c>
    </row>
    <row r="55" spans="1:3" ht="12.5">
      <c r="A55" s="5">
        <v>44988</v>
      </c>
      <c r="B55" s="3">
        <v>0</v>
      </c>
      <c r="C55" s="3">
        <v>0</v>
      </c>
    </row>
    <row r="56" spans="1:3" ht="12.5" hidden="1">
      <c r="A56" s="5">
        <v>44989</v>
      </c>
      <c r="B56" s="3"/>
      <c r="C56" s="3"/>
    </row>
    <row r="57" spans="1:3" ht="12.5" hidden="1">
      <c r="A57" s="5">
        <v>44990</v>
      </c>
      <c r="B57" s="3"/>
      <c r="C57" s="3"/>
    </row>
    <row r="58" spans="1:3" ht="12.5">
      <c r="A58" s="5">
        <v>44991</v>
      </c>
      <c r="B58" s="3">
        <v>15</v>
      </c>
      <c r="C58" s="3">
        <v>360</v>
      </c>
    </row>
    <row r="59" spans="1:3" ht="12.5">
      <c r="A59" s="5">
        <v>44992</v>
      </c>
      <c r="B59" s="3">
        <v>10</v>
      </c>
      <c r="C59" s="3">
        <v>360</v>
      </c>
    </row>
    <row r="60" spans="1:3" ht="12.5">
      <c r="A60" s="5">
        <v>44993</v>
      </c>
      <c r="B60" s="3">
        <v>4</v>
      </c>
      <c r="C60" s="3">
        <v>360</v>
      </c>
    </row>
    <row r="61" spans="1:3" ht="12.5">
      <c r="A61" s="5">
        <v>44994</v>
      </c>
      <c r="B61" s="3">
        <v>7</v>
      </c>
      <c r="C61" s="3">
        <v>300</v>
      </c>
    </row>
    <row r="62" spans="1:3" ht="12.5" hidden="1">
      <c r="A62" s="5">
        <v>44995</v>
      </c>
      <c r="B62" s="3"/>
      <c r="C62" s="3"/>
    </row>
    <row r="63" spans="1:3" ht="12.5" hidden="1">
      <c r="A63" s="2"/>
      <c r="B63" s="3"/>
      <c r="C63" s="3"/>
    </row>
    <row r="64" spans="1:3" ht="12.5" hidden="1">
      <c r="A64" s="2"/>
      <c r="B64" s="3"/>
      <c r="C64" s="3"/>
    </row>
    <row r="65" spans="1:3" ht="12.5" hidden="1">
      <c r="A65" s="2"/>
      <c r="B65" s="3"/>
      <c r="C65" s="3"/>
    </row>
    <row r="66" spans="1:3" ht="12.5" hidden="1">
      <c r="A66" s="2"/>
      <c r="B66" s="3"/>
      <c r="C66" s="3"/>
    </row>
    <row r="67" spans="1:3" ht="12.5" hidden="1">
      <c r="A67" s="2"/>
      <c r="B67" s="3"/>
      <c r="C67" s="3"/>
    </row>
    <row r="68" spans="1:3" ht="12.5" hidden="1">
      <c r="A68" s="2"/>
      <c r="B68" s="3"/>
      <c r="C68" s="3"/>
    </row>
    <row r="69" spans="1:3" ht="12.5" hidden="1">
      <c r="A69" s="2"/>
      <c r="B69" s="3"/>
      <c r="C69" s="3"/>
    </row>
    <row r="70" spans="1:3" ht="12.5" hidden="1">
      <c r="A70" s="2"/>
      <c r="B70" s="3"/>
      <c r="C70" s="3"/>
    </row>
    <row r="71" spans="1:3" ht="12.5" hidden="1">
      <c r="A71" s="2"/>
      <c r="B71" s="3"/>
      <c r="C71" s="3"/>
    </row>
    <row r="72" spans="1:3" ht="12.5" hidden="1">
      <c r="A72" s="2"/>
      <c r="B72" s="3"/>
      <c r="C72" s="3"/>
    </row>
    <row r="73" spans="1:3" ht="12.5" hidden="1">
      <c r="A73" s="2"/>
      <c r="B73" s="3"/>
      <c r="C73" s="3"/>
    </row>
    <row r="74" spans="1:3" ht="12.5" hidden="1">
      <c r="A74" s="2"/>
      <c r="B74" s="3"/>
      <c r="C74" s="3"/>
    </row>
    <row r="75" spans="1:3" ht="12.5" hidden="1">
      <c r="A75" s="2"/>
      <c r="B75" s="3"/>
      <c r="C75" s="3"/>
    </row>
    <row r="76" spans="1:3" ht="12.5" hidden="1">
      <c r="A76" s="2"/>
      <c r="B76" s="3"/>
      <c r="C76" s="3"/>
    </row>
    <row r="77" spans="1:3" ht="12.5" hidden="1">
      <c r="A77" s="2"/>
      <c r="B77" s="3"/>
      <c r="C77" s="3"/>
    </row>
    <row r="78" spans="1:3" ht="12.5" hidden="1">
      <c r="A78" s="2"/>
      <c r="B78" s="3"/>
      <c r="C78" s="3"/>
    </row>
    <row r="79" spans="1:3" ht="12.5" hidden="1">
      <c r="A79" s="2"/>
      <c r="B79" s="3"/>
      <c r="C79" s="3"/>
    </row>
    <row r="80" spans="1:3" ht="12.5" hidden="1">
      <c r="A80" s="2"/>
      <c r="B80" s="3"/>
      <c r="C80" s="3"/>
    </row>
    <row r="81" spans="1:3" ht="12.5" hidden="1">
      <c r="A81" s="2"/>
      <c r="B81" s="3"/>
      <c r="C81" s="3"/>
    </row>
    <row r="82" spans="1:3" ht="12.5" hidden="1">
      <c r="A82" s="2"/>
      <c r="B82" s="3"/>
      <c r="C82" s="3"/>
    </row>
    <row r="83" spans="1:3" ht="12.5" hidden="1">
      <c r="A83" s="2"/>
      <c r="B83" s="3"/>
      <c r="C83" s="3"/>
    </row>
    <row r="84" spans="1:3" ht="15.75" hidden="1" customHeight="1">
      <c r="A84" s="2"/>
      <c r="B84" s="3"/>
      <c r="C84" s="3"/>
    </row>
    <row r="85" spans="1:3" ht="15.75" hidden="1" customHeight="1">
      <c r="A85" s="2"/>
      <c r="B85" s="3"/>
      <c r="C85" s="3"/>
    </row>
    <row r="86" spans="1:3" ht="15.75" hidden="1" customHeight="1">
      <c r="A86" s="2"/>
      <c r="B86" s="3"/>
      <c r="C86" s="3"/>
    </row>
    <row r="87" spans="1:3" ht="15.75" hidden="1" customHeight="1">
      <c r="A87" s="2"/>
      <c r="B87" s="3"/>
      <c r="C87" s="3"/>
    </row>
    <row r="88" spans="1:3" ht="15.75" hidden="1" customHeight="1">
      <c r="A88" s="2"/>
      <c r="B88" s="3"/>
      <c r="C88" s="3"/>
    </row>
    <row r="89" spans="1:3" ht="15.75" hidden="1" customHeight="1">
      <c r="A89" s="2"/>
      <c r="B89" s="3"/>
      <c r="C89" s="3"/>
    </row>
    <row r="90" spans="1:3" ht="15.75" hidden="1" customHeight="1">
      <c r="A90" s="2"/>
      <c r="B90" s="3"/>
      <c r="C90" s="3"/>
    </row>
    <row r="91" spans="1:3" ht="15.75" hidden="1" customHeight="1">
      <c r="A91" s="2"/>
      <c r="B91" s="3"/>
      <c r="C91" s="3"/>
    </row>
    <row r="92" spans="1:3" ht="15.75" hidden="1" customHeight="1">
      <c r="A92" s="2"/>
      <c r="B92" s="3"/>
      <c r="C92" s="3"/>
    </row>
    <row r="93" spans="1:3" ht="15.75" hidden="1" customHeight="1">
      <c r="A93" s="2"/>
      <c r="B93" s="3"/>
      <c r="C93" s="3"/>
    </row>
    <row r="94" spans="1:3" ht="15.75" hidden="1" customHeight="1">
      <c r="A94" s="2"/>
      <c r="B94" s="3"/>
      <c r="C94" s="3"/>
    </row>
    <row r="95" spans="1:3" ht="15.75" hidden="1" customHeight="1">
      <c r="A95" s="2"/>
      <c r="B95" s="3"/>
      <c r="C95" s="3"/>
    </row>
    <row r="96" spans="1:3" ht="15.75" hidden="1" customHeight="1">
      <c r="A96" s="2"/>
      <c r="B96" s="3"/>
      <c r="C96" s="3"/>
    </row>
    <row r="97" spans="1:3" ht="15.75" hidden="1" customHeight="1">
      <c r="A97" s="2"/>
      <c r="B97" s="3"/>
      <c r="C97" s="3"/>
    </row>
    <row r="98" spans="1:3" ht="15.75" hidden="1" customHeight="1">
      <c r="A98" s="2"/>
      <c r="B98" s="3"/>
      <c r="C98" s="3"/>
    </row>
    <row r="99" spans="1:3" ht="15.75" hidden="1" customHeight="1">
      <c r="A99" s="2"/>
      <c r="B99" s="3"/>
      <c r="C99" s="3"/>
    </row>
    <row r="100" spans="1:3" ht="15.75" hidden="1" customHeight="1">
      <c r="A100" s="2"/>
      <c r="B100" s="3"/>
      <c r="C100" s="3"/>
    </row>
    <row r="101" spans="1:3" ht="15.75" hidden="1" customHeight="1">
      <c r="A101" s="2"/>
      <c r="B101" s="3"/>
      <c r="C101" s="3"/>
    </row>
    <row r="102" spans="1:3" ht="15.75" hidden="1" customHeight="1">
      <c r="A102" s="2"/>
      <c r="B102" s="3"/>
      <c r="C102" s="3"/>
    </row>
    <row r="103" spans="1:3" ht="15.75" hidden="1" customHeight="1">
      <c r="A103" s="2"/>
      <c r="B103" s="3"/>
      <c r="C103" s="3"/>
    </row>
    <row r="104" spans="1:3" ht="15.75" hidden="1" customHeight="1">
      <c r="A104" s="2"/>
      <c r="B104" s="3"/>
      <c r="C104" s="3"/>
    </row>
    <row r="105" spans="1:3" ht="15.75" hidden="1" customHeight="1">
      <c r="A105" s="2"/>
      <c r="B105" s="3"/>
      <c r="C105" s="3"/>
    </row>
    <row r="106" spans="1:3" ht="15.75" hidden="1" customHeight="1">
      <c r="A106" s="2"/>
      <c r="B106" s="3"/>
      <c r="C106" s="3"/>
    </row>
    <row r="107" spans="1:3" ht="15.75" hidden="1" customHeight="1">
      <c r="A107" s="2"/>
      <c r="B107" s="3"/>
      <c r="C107" s="3"/>
    </row>
    <row r="108" spans="1:3" ht="15.75" hidden="1" customHeight="1">
      <c r="A108" s="2"/>
      <c r="B108" s="3"/>
      <c r="C108" s="3"/>
    </row>
    <row r="109" spans="1:3" ht="15.75" hidden="1" customHeight="1">
      <c r="A109" s="2"/>
      <c r="B109" s="3"/>
      <c r="C109" s="3"/>
    </row>
    <row r="110" spans="1:3" ht="15.75" hidden="1" customHeight="1">
      <c r="A110" s="2"/>
      <c r="B110" s="3"/>
      <c r="C110" s="3"/>
    </row>
    <row r="111" spans="1:3" ht="15.75" hidden="1" customHeight="1">
      <c r="A111" s="2"/>
      <c r="B111" s="3"/>
      <c r="C111" s="3"/>
    </row>
    <row r="112" spans="1:3" ht="15.75" hidden="1" customHeight="1">
      <c r="A112" s="2"/>
      <c r="B112" s="3"/>
      <c r="C112" s="3"/>
    </row>
    <row r="113" spans="1:3" ht="15.75" hidden="1" customHeight="1">
      <c r="A113" s="2"/>
      <c r="B113" s="3"/>
      <c r="C113" s="3"/>
    </row>
    <row r="114" spans="1:3" ht="15.75" hidden="1" customHeight="1">
      <c r="A114" s="2"/>
      <c r="B114" s="3"/>
      <c r="C114" s="3"/>
    </row>
    <row r="115" spans="1:3" ht="15.75" hidden="1" customHeight="1">
      <c r="A115" s="2"/>
      <c r="B115" s="3"/>
      <c r="C115" s="3"/>
    </row>
    <row r="116" spans="1:3" ht="15.75" hidden="1" customHeight="1">
      <c r="A116" s="2"/>
      <c r="B116" s="3"/>
      <c r="C116" s="3"/>
    </row>
    <row r="117" spans="1:3" ht="15.75" hidden="1" customHeight="1">
      <c r="A117" s="2"/>
      <c r="B117" s="3"/>
      <c r="C117" s="3"/>
    </row>
    <row r="118" spans="1:3" ht="15.75" hidden="1" customHeight="1">
      <c r="A118" s="2"/>
      <c r="B118" s="3"/>
      <c r="C118" s="3"/>
    </row>
    <row r="119" spans="1:3" ht="15.75" hidden="1" customHeight="1">
      <c r="A119" s="2"/>
      <c r="B119" s="3"/>
      <c r="C119" s="3"/>
    </row>
    <row r="120" spans="1:3" ht="15.75" hidden="1" customHeight="1">
      <c r="A120" s="2"/>
      <c r="B120" s="3"/>
      <c r="C120" s="3"/>
    </row>
    <row r="121" spans="1:3" ht="15.75" hidden="1" customHeight="1">
      <c r="A121" s="2"/>
      <c r="B121" s="3"/>
      <c r="C121" s="3"/>
    </row>
    <row r="122" spans="1:3" ht="15.75" hidden="1" customHeight="1">
      <c r="A122" s="2"/>
      <c r="B122" s="3"/>
      <c r="C122" s="3"/>
    </row>
    <row r="123" spans="1:3" ht="15.75" hidden="1" customHeight="1">
      <c r="A123" s="2"/>
      <c r="B123" s="3"/>
      <c r="C123" s="3"/>
    </row>
    <row r="124" spans="1:3" ht="15.75" hidden="1" customHeight="1">
      <c r="A124" s="2"/>
      <c r="B124" s="3"/>
      <c r="C124" s="3"/>
    </row>
    <row r="125" spans="1:3" ht="15.75" hidden="1" customHeight="1">
      <c r="A125" s="2"/>
      <c r="B125" s="3"/>
      <c r="C125" s="3"/>
    </row>
  </sheetData>
  <conditionalFormatting sqref="B2:B61">
    <cfRule type="cellIs" dxfId="1" priority="1" operator="greaterThan">
      <formula>10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 Leads</vt:lpstr>
      <vt:lpstr>Avg. Leads </vt:lpstr>
      <vt:lpstr>Total leads over time</vt:lpstr>
      <vt:lpstr>Avg. Time Spent</vt:lpstr>
      <vt:lpstr>Avg. Time VS Avg Leads</vt:lpstr>
      <vt:lpstr>Conersion Rate</vt:lpstr>
      <vt:lpstr>Data Set</vt:lpstr>
      <vt:lpstr>Dashboard</vt:lpstr>
      <vt:lpstr>Associate ABC</vt:lpstr>
      <vt:lpstr>Associate XYZ</vt:lpstr>
      <vt:lpstr>Associlate KLM</vt:lpstr>
      <vt:lpstr>Suggestion1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Prakhar Gupta</dc:creator>
  <cp:lastModifiedBy>Prakhar Gupta</cp:lastModifiedBy>
  <dcterms:created xsi:type="dcterms:W3CDTF">2023-10-20T21:22:28Z</dcterms:created>
  <dcterms:modified xsi:type="dcterms:W3CDTF">2023-10-22T10:58:16Z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2023-10-20T21:21:50Z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e47bcdfa-4dbc-4a4b-90f9-f3d6a5ef1a73</vt:lpwstr>
  </property>
  <property fmtid="{D5CDD505-2E9C-101B-9397-08002B2CF9AE}" pid="7" name="MSIP_Label_defa4170-0d19-0005-0004-bc88714345d2_ActionId">
    <vt:lpwstr>f36e0f6d-93aa-4aa1-a7c6-7673410b49c9</vt:lpwstr>
  </property>
  <property fmtid="{D5CDD505-2E9C-101B-9397-08002B2CF9AE}" pid="8" name="MSIP_Label_defa4170-0d19-0005-0004-bc88714345d2_ContentBits">
    <vt:lpwstr>0</vt:lpwstr>
  </property>
</Properties>
</file>