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R Project\"/>
    </mc:Choice>
  </mc:AlternateContent>
  <xr:revisionPtr revIDLastSave="0" documentId="13_ncr:1_{7DC22862-2B9A-4834-8343-905D45E76472}" xr6:coauthVersionLast="47" xr6:coauthVersionMax="47" xr10:uidLastSave="{00000000-0000-0000-0000-000000000000}"/>
  <bookViews>
    <workbookView xWindow="6600" yWindow="2685" windowWidth="21600" windowHeight="11295" activeTab="1" xr2:uid="{00000000-000D-0000-FFFF-FFFF00000000}"/>
  </bookViews>
  <sheets>
    <sheet name="Answer Report 1" sheetId="4" r:id="rId1"/>
    <sheet name="Sensitivity Report 1" sheetId="5" r:id="rId2"/>
    <sheet name="Sheet1" sheetId="1" r:id="rId3"/>
  </sheets>
  <definedNames>
    <definedName name="solver_adj" localSheetId="2" hidden="1">Sheet1!$C$3:$L$3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Sheet1!$M$14:$M$28</definedName>
    <definedName name="solver_lhs2" localSheetId="2" hidden="1">Sheet1!$M$29:$M$34</definedName>
    <definedName name="solver_lhs3" localSheetId="2" hidden="1">Sheet1!$M$6</definedName>
    <definedName name="solver_lhs4" localSheetId="2" hidden="1">Sheet1!$M$7:$M$13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4</definedName>
    <definedName name="solver_nwt" localSheetId="2" hidden="1">1</definedName>
    <definedName name="solver_opt" localSheetId="2" hidden="1">Sheet1!$M$5</definedName>
    <definedName name="solver_pre" localSheetId="2" hidden="1">0.000001</definedName>
    <definedName name="solver_rbv" localSheetId="2" hidden="1">1</definedName>
    <definedName name="solver_rel1" localSheetId="2" hidden="1">3</definedName>
    <definedName name="solver_rel2" localSheetId="2" hidden="1">1</definedName>
    <definedName name="solver_rel3" localSheetId="2" hidden="1">2</definedName>
    <definedName name="solver_rel4" localSheetId="2" hidden="1">1</definedName>
    <definedName name="solver_rhs1" localSheetId="2" hidden="1">Sheet1!$O$14:$O$28</definedName>
    <definedName name="solver_rhs2" localSheetId="2" hidden="1">Sheet1!$O$29:$O$34</definedName>
    <definedName name="solver_rhs3" localSheetId="2" hidden="1">Sheet1!$O$6</definedName>
    <definedName name="solver_rhs4" localSheetId="2" hidden="1">Sheet1!$O$7:$O$13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1" i="1" l="1"/>
  <c r="M34" i="1"/>
  <c r="M32" i="1"/>
  <c r="M33" i="1"/>
  <c r="M30" i="1"/>
  <c r="M29" i="1"/>
  <c r="M27" i="1"/>
  <c r="M28" i="1"/>
  <c r="M25" i="1"/>
  <c r="M26" i="1"/>
  <c r="M24" i="1"/>
  <c r="M22" i="1"/>
  <c r="M23" i="1"/>
  <c r="M21" i="1"/>
  <c r="M20" i="1"/>
  <c r="M19" i="1"/>
  <c r="M18" i="1"/>
  <c r="M17" i="1"/>
  <c r="M16" i="1"/>
  <c r="M15" i="1"/>
  <c r="M13" i="1"/>
  <c r="M14" i="1"/>
  <c r="M12" i="1"/>
  <c r="M11" i="1"/>
  <c r="M10" i="1"/>
  <c r="M9" i="1"/>
  <c r="M8" i="1"/>
  <c r="M7" i="1"/>
  <c r="M6" i="1"/>
  <c r="M5" i="1"/>
</calcChain>
</file>

<file path=xl/sharedStrings.xml><?xml version="1.0" encoding="utf-8"?>
<sst xmlns="http://schemas.openxmlformats.org/spreadsheetml/2006/main" count="357" uniqueCount="196">
  <si>
    <t>Decision Variable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</si>
  <si>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</si>
  <si>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</si>
  <si>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</si>
  <si>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</si>
  <si>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</si>
  <si>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</si>
  <si>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</si>
  <si>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</si>
  <si>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</si>
  <si>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</si>
  <si>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Quantity Produced</t>
  </si>
  <si>
    <t>Total</t>
  </si>
  <si>
    <t>RHS</t>
  </si>
  <si>
    <t>Profit</t>
  </si>
  <si>
    <t>Def. Total Desks</t>
  </si>
  <si>
    <t>equal</t>
  </si>
  <si>
    <t>Labor</t>
  </si>
  <si>
    <t>&lt;=</t>
  </si>
  <si>
    <t>Aluminum</t>
  </si>
  <si>
    <t>Particle board</t>
  </si>
  <si>
    <t>Pine sheets</t>
  </si>
  <si>
    <t>Production line 1</t>
  </si>
  <si>
    <t>Production line 2</t>
  </si>
  <si>
    <t>Production line 3</t>
  </si>
  <si>
    <t>Orders -- Student economy</t>
  </si>
  <si>
    <t>&gt;=</t>
  </si>
  <si>
    <t>Orders -- Standard economy</t>
  </si>
  <si>
    <t>Orders -- Executive economy</t>
  </si>
  <si>
    <t>Orders -- Student basic</t>
  </si>
  <si>
    <t>Orders -- Standard basic</t>
  </si>
  <si>
    <t>Orders -- Executive basic</t>
  </si>
  <si>
    <t>Orders -- Student hand crafted</t>
  </si>
  <si>
    <t>Orders -- Standard hand crafted</t>
  </si>
  <si>
    <t>Orders -- Executive hand crafted</t>
  </si>
  <si>
    <t>Minimum economy desks</t>
  </si>
  <si>
    <t>Minimum basic desks</t>
  </si>
  <si>
    <t>Minimum hand-crafted desks</t>
  </si>
  <si>
    <t>Minimum student desk</t>
  </si>
  <si>
    <t>Minimum standard desks</t>
  </si>
  <si>
    <t>Minimum executive desks</t>
  </si>
  <si>
    <t>Maximum economy desks</t>
  </si>
  <si>
    <t>Maximum basic desks</t>
  </si>
  <si>
    <t>Maximum hand-crafted desks</t>
  </si>
  <si>
    <t>Maximum student desks</t>
  </si>
  <si>
    <t>Maximum standard desks</t>
  </si>
  <si>
    <t>Maximum executive desks</t>
  </si>
  <si>
    <t>Microsoft Excel 16.0 Answer Report</t>
  </si>
  <si>
    <t>Result: Solver found a solution.  All Constraints and optimality conditions are satisfied.</t>
  </si>
  <si>
    <t>Solver Engine</t>
  </si>
  <si>
    <t>Engine: Simplex LP</t>
  </si>
  <si>
    <t>Iterations: 44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</si>
  <si>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</si>
  <si>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</si>
  <si>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</si>
  <si>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</si>
  <si>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</si>
  <si>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</si>
  <si>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</si>
  <si>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</si>
  <si>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</si>
  <si>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</si>
  <si>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</si>
  <si>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</si>
  <si>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</si>
  <si>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</si>
  <si>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</si>
  <si>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$M$5</t>
  </si>
  <si>
    <t>Profit Total</t>
  </si>
  <si>
    <t>$C$3</t>
  </si>
  <si>
    <t>Quantity Produced X1</t>
  </si>
  <si>
    <t>Contin</t>
  </si>
  <si>
    <t>$D$3</t>
  </si>
  <si>
    <t>Quantity Produced X2</t>
  </si>
  <si>
    <t>$E$3</t>
  </si>
  <si>
    <t>Quantity Produced X3</t>
  </si>
  <si>
    <t>$F$3</t>
  </si>
  <si>
    <t>Quantity Produced X4</t>
  </si>
  <si>
    <t>$G$3</t>
  </si>
  <si>
    <t>Quantity Produced X5</t>
  </si>
  <si>
    <t>$H$3</t>
  </si>
  <si>
    <t>Quantity Produced X6</t>
  </si>
  <si>
    <t>$I$3</t>
  </si>
  <si>
    <t>Quantity Produced X7</t>
  </si>
  <si>
    <t>$J$3</t>
  </si>
  <si>
    <t>Quantity Produced X8</t>
  </si>
  <si>
    <t>$K$3</t>
  </si>
  <si>
    <t>Quantity Produced X9</t>
  </si>
  <si>
    <t>$L$3</t>
  </si>
  <si>
    <t>Quantity Produced X10</t>
  </si>
  <si>
    <t>$M$14</t>
  </si>
  <si>
    <t>Orders -- Student economy Total</t>
  </si>
  <si>
    <t>$M$14&gt;=$O$14</t>
  </si>
  <si>
    <t>Not Binding</t>
  </si>
  <si>
    <t>$M$15</t>
  </si>
  <si>
    <t>Orders -- Standard economy Total</t>
  </si>
  <si>
    <t>$M$15&gt;=$O$15</t>
  </si>
  <si>
    <t>Binding</t>
  </si>
  <si>
    <t>$M$16</t>
  </si>
  <si>
    <t>Orders -- Executive economy Total</t>
  </si>
  <si>
    <t>$M$16&gt;=$O$16</t>
  </si>
  <si>
    <t>$M$17</t>
  </si>
  <si>
    <t>Orders -- Student basic Total</t>
  </si>
  <si>
    <t>$M$17&gt;=$O$17</t>
  </si>
  <si>
    <t>$M$18</t>
  </si>
  <si>
    <t>Orders -- Standard basic Total</t>
  </si>
  <si>
    <t>$M$18&gt;=$O$18</t>
  </si>
  <si>
    <t>$M$19</t>
  </si>
  <si>
    <t>Orders -- Executive basic Total</t>
  </si>
  <si>
    <t>$M$19&gt;=$O$19</t>
  </si>
  <si>
    <t>$M$20</t>
  </si>
  <si>
    <t>Orders -- Student hand crafted Total</t>
  </si>
  <si>
    <t>$M$20&gt;=$O$20</t>
  </si>
  <si>
    <t>$M$21</t>
  </si>
  <si>
    <t>Orders -- Standard hand crafted Total</t>
  </si>
  <si>
    <t>$M$21&gt;=$O$21</t>
  </si>
  <si>
    <t>$M$22</t>
  </si>
  <si>
    <t>Orders -- Executive hand crafted Total</t>
  </si>
  <si>
    <t>$M$22&gt;=$O$22</t>
  </si>
  <si>
    <t>$M$23</t>
  </si>
  <si>
    <t>Minimum economy desks Total</t>
  </si>
  <si>
    <t>$M$23&gt;=$O$23</t>
  </si>
  <si>
    <t>$M$24</t>
  </si>
  <si>
    <t>Minimum basic desks Total</t>
  </si>
  <si>
    <t>$M$24&gt;=$O$24</t>
  </si>
  <si>
    <t>$M$25</t>
  </si>
  <si>
    <t>Minimum hand-crafted desks Total</t>
  </si>
  <si>
    <t>$M$25&gt;=$O$25</t>
  </si>
  <si>
    <t>$M$26</t>
  </si>
  <si>
    <t>Minimum student desk Total</t>
  </si>
  <si>
    <t>$M$26&gt;=$O$26</t>
  </si>
  <si>
    <t>$M$27</t>
  </si>
  <si>
    <t>Minimum standard desks Total</t>
  </si>
  <si>
    <t>$M$27&gt;=$O$27</t>
  </si>
  <si>
    <t>$M$28</t>
  </si>
  <si>
    <t>Minimum executive desks Total</t>
  </si>
  <si>
    <t>$M$28&gt;=$O$28</t>
  </si>
  <si>
    <t>$M$29</t>
  </si>
  <si>
    <t>Maximum economy desks Total</t>
  </si>
  <si>
    <t>$M$29&lt;=$O$29</t>
  </si>
  <si>
    <t>$M$30</t>
  </si>
  <si>
    <t>Maximum basic desks Total</t>
  </si>
  <si>
    <t>$M$30&lt;=$O$30</t>
  </si>
  <si>
    <t>$M$31</t>
  </si>
  <si>
    <t>Maximum hand-crafted desks Total</t>
  </si>
  <si>
    <t>$M$31&lt;=$O$31</t>
  </si>
  <si>
    <t>$M$32</t>
  </si>
  <si>
    <t>Maximum student desks Total</t>
  </si>
  <si>
    <t>$M$32&lt;=$O$32</t>
  </si>
  <si>
    <t>$M$33</t>
  </si>
  <si>
    <t>Maximum standard desks Total</t>
  </si>
  <si>
    <t>$M$33&lt;=$O$33</t>
  </si>
  <si>
    <t>$M$34</t>
  </si>
  <si>
    <t>Maximum executive desks Total</t>
  </si>
  <si>
    <t>$M$34&lt;=$O$34</t>
  </si>
  <si>
    <t>$M$6</t>
  </si>
  <si>
    <t>Def. Total Desks Total</t>
  </si>
  <si>
    <t>$M$6=$O$6</t>
  </si>
  <si>
    <t>$M$7</t>
  </si>
  <si>
    <t>Labor Total</t>
  </si>
  <si>
    <t>$M$7&lt;=$O$7</t>
  </si>
  <si>
    <t>$M$8</t>
  </si>
  <si>
    <t>Aluminum Total</t>
  </si>
  <si>
    <t>$M$8&lt;=$O$8</t>
  </si>
  <si>
    <t>$M$9</t>
  </si>
  <si>
    <t>Particle board Total</t>
  </si>
  <si>
    <t>$M$9&lt;=$O$9</t>
  </si>
  <si>
    <t>$M$10</t>
  </si>
  <si>
    <t>Pine sheets Total</t>
  </si>
  <si>
    <t>$M$10&lt;=$O$10</t>
  </si>
  <si>
    <t>$M$11</t>
  </si>
  <si>
    <t>Production line 1 Total</t>
  </si>
  <si>
    <t>$M$11&lt;=$O$11</t>
  </si>
  <si>
    <t>$M$12</t>
  </si>
  <si>
    <t>Production line 2 Total</t>
  </si>
  <si>
    <t>$M$12&lt;=$O$12</t>
  </si>
  <si>
    <t>$M$13</t>
  </si>
  <si>
    <t>Production line 3 Total</t>
  </si>
  <si>
    <t>$M$13&lt;=$O$13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</si>
  <si>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</si>
  <si>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</si>
  <si>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</si>
  <si>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</si>
  <si>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</si>
  <si>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</si>
  <si>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</si>
  <si>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</si>
  <si>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</si>
  <si>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</si>
  <si>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</si>
  <si>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</si>
  <si>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</si>
  <si>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</si>
  <si>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Worksheet: [l201149 case 1.xlsx]Sheet1</t>
  </si>
  <si>
    <t>Report Created: 5/17/2023 7:28:00 PM</t>
  </si>
  <si>
    <t>Solution Time: 0 Seconds.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</si>
</sst>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wrapText="1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3" fillId="2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2" fillId="0" borderId="0" xfId="0" applyFont="1" applyAlignment="1">
      <alignment horizontal="left"/>
    </xf>
    <xf numFmtId="0" fontId="0" fillId="4" borderId="0" xfId="0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0" fillId="5" borderId="0" xfId="0" applyFill="1" applyAlignment="1">
      <alignment horizontal="left"/>
    </xf>
    <xf numFmtId="0" fontId="0" fillId="0" borderId="4" xfId="0" applyFill="1" applyBorder="1" applyAlignment="1"/>
    <xf numFmtId="0" fontId="4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2A8E4-A13A-4479-9AE7-B43D40492710}">
  <dimension ref="A1:G63"/>
  <sheetViews>
    <sheetView showGridLines="0" workbookViewId="0"/>
  </sheetViews>
  <sheetFormatPr defaultRowHeight="15" x14ac:dyDescent="0.25"/>
  <cols>
    <col min="1" max="1" width="2.28515625" customWidth="1"/>
    <col min="2" max="2" width="6.7109375" bestFit="1" customWidth="1"/>
    <col min="3" max="3" width="35.140625" bestFit="1" customWidth="1"/>
    <col min="4" max="4" width="13.7109375" bestFit="1" customWidth="1"/>
    <col min="5" max="5" width="14.28515625" bestFit="1" customWidth="1"/>
    <col min="6" max="6" width="11.42578125" bestFit="1" customWidth="1"/>
    <col min="7" max="7" width="12" bestFit="1" customWidth="1"/>
  </cols>
  <sheetData>
    <row r="1" spans="1:5" x14ac:dyDescent="0.25">
      <c r="A1" s="2" t="s">
        <v>47</v>
      </c>
    </row>
    <row r="2" spans="1:5" x14ac:dyDescent="0.25">
      <c r="A2" s="2" t="s">
        <v>193</v>
      </c>
    </row>
    <row r="3" spans="1:5" x14ac:dyDescent="0.25">
      <c r="A3" s="2" t="s">
        <v>194</v>
      </c>
    </row>
    <row r="4" spans="1:5" x14ac:dyDescent="0.25">
      <c r="A4" s="2" t="s">
        <v>48</v>
      </c>
    </row>
    <row r="5" spans="1:5" x14ac:dyDescent="0.25">
      <c r="A5" s="2" t="s">
        <v>49</v>
      </c>
    </row>
    <row r="6" spans="1:5" x14ac:dyDescent="0.25">
      <c r="A6" s="2"/>
      <c r="B6" t="s">
        <v>50</v>
      </c>
    </row>
    <row r="7" spans="1:5" x14ac:dyDescent="0.25">
      <c r="A7" s="2"/>
      <c r="B7" t="s">
        <v>195</v>
      </c>
    </row>
    <row r="8" spans="1:5" x14ac:dyDescent="0.25">
      <c r="A8" s="2"/>
      <c r="B8" t="s">
        <v>51</v>
      </c>
    </row>
    <row r="9" spans="1:5" x14ac:dyDescent="0.25">
      <c r="A9" s="2" t="s">
        <v>52</v>
      </c>
    </row>
    <row r="10" spans="1:5" x14ac:dyDescent="0.25">
      <c r="B10" t="s">
        <v>53</v>
      </c>
    </row>
    <row r="11" spans="1:5" x14ac:dyDescent="0.25">
      <c r="B11" t="s">
        <v>54</v>
      </c>
    </row>
    <row r="14" spans="1:5" ht="15.75" thickBot="1" x14ac:dyDescent="0.3">
      <c r="A14" t="s">
        <v>55</v>
      </c>
    </row>
    <row r="15" spans="1:5" ht="15.75" thickBot="1" x14ac:dyDescent="0.3">
      <c r="B15" s="16" t="s">
        <v>56</v>
      </c>
      <c r="C15" s="16" t="s">
        <v>57</v>
      </c>
      <c r="D15" s="16" t="s">
        <v>58</v>
      </c>
      <c r="E15" s="16" t="s">
        <v>59</v>
      </c>
    </row>
    <row r="16" spans="1:5" ht="15.75" thickBot="1" x14ac:dyDescent="0.3">
      <c r="B16" s="15" t="s">
        <v>67</v>
      </c>
      <c r="C16" s="15" t="s">
        <v>68</v>
      </c>
      <c r="D16" s="18">
        <v>664532.67973856116</v>
      </c>
      <c r="E16" s="18">
        <v>664532.67973856116</v>
      </c>
    </row>
    <row r="19" spans="1:6" ht="15.75" thickBot="1" x14ac:dyDescent="0.3">
      <c r="A19" t="s">
        <v>60</v>
      </c>
    </row>
    <row r="20" spans="1:6" ht="15.75" thickBot="1" x14ac:dyDescent="0.3">
      <c r="B20" s="16" t="s">
        <v>56</v>
      </c>
      <c r="C20" s="16" t="s">
        <v>57</v>
      </c>
      <c r="D20" s="16" t="s">
        <v>58</v>
      </c>
      <c r="E20" s="16" t="s">
        <v>59</v>
      </c>
      <c r="F20" s="16" t="s">
        <v>61</v>
      </c>
    </row>
    <row r="21" spans="1:6" x14ac:dyDescent="0.25">
      <c r="B21" s="17" t="s">
        <v>69</v>
      </c>
      <c r="C21" s="17" t="s">
        <v>70</v>
      </c>
      <c r="D21" s="19">
        <v>819.55337690631666</v>
      </c>
      <c r="E21" s="19">
        <v>819.55337690631666</v>
      </c>
      <c r="F21" s="17" t="s">
        <v>71</v>
      </c>
    </row>
    <row r="22" spans="1:6" x14ac:dyDescent="0.25">
      <c r="B22" s="17" t="s">
        <v>72</v>
      </c>
      <c r="C22" s="17" t="s">
        <v>73</v>
      </c>
      <c r="D22" s="19">
        <v>899.99999999999977</v>
      </c>
      <c r="E22" s="19">
        <v>899.99999999999977</v>
      </c>
      <c r="F22" s="17" t="s">
        <v>71</v>
      </c>
    </row>
    <row r="23" spans="1:6" x14ac:dyDescent="0.25">
      <c r="B23" s="17" t="s">
        <v>74</v>
      </c>
      <c r="C23" s="17" t="s">
        <v>75</v>
      </c>
      <c r="D23" s="19">
        <v>99.999999999996902</v>
      </c>
      <c r="E23" s="19">
        <v>99.999999999996902</v>
      </c>
      <c r="F23" s="17" t="s">
        <v>71</v>
      </c>
    </row>
    <row r="24" spans="1:6" x14ac:dyDescent="0.25">
      <c r="B24" s="17" t="s">
        <v>76</v>
      </c>
      <c r="C24" s="17" t="s">
        <v>77</v>
      </c>
      <c r="D24" s="19">
        <v>400.00000000000051</v>
      </c>
      <c r="E24" s="19">
        <v>400.00000000000051</v>
      </c>
      <c r="F24" s="17" t="s">
        <v>71</v>
      </c>
    </row>
    <row r="25" spans="1:6" x14ac:dyDescent="0.25">
      <c r="B25" s="17" t="s">
        <v>78</v>
      </c>
      <c r="C25" s="17" t="s">
        <v>79</v>
      </c>
      <c r="D25" s="19">
        <v>2372.5217864923661</v>
      </c>
      <c r="E25" s="19">
        <v>2372.5217864923661</v>
      </c>
      <c r="F25" s="17" t="s">
        <v>71</v>
      </c>
    </row>
    <row r="26" spans="1:6" x14ac:dyDescent="0.25">
      <c r="B26" s="17" t="s">
        <v>80</v>
      </c>
      <c r="C26" s="17" t="s">
        <v>81</v>
      </c>
      <c r="D26" s="19">
        <v>650.00000000000193</v>
      </c>
      <c r="E26" s="19">
        <v>650.00000000000193</v>
      </c>
      <c r="F26" s="17" t="s">
        <v>71</v>
      </c>
    </row>
    <row r="27" spans="1:6" x14ac:dyDescent="0.25">
      <c r="B27" s="17" t="s">
        <v>82</v>
      </c>
      <c r="C27" s="17" t="s">
        <v>83</v>
      </c>
      <c r="D27" s="19">
        <v>24.999999999999485</v>
      </c>
      <c r="E27" s="19">
        <v>24.999999999999485</v>
      </c>
      <c r="F27" s="17" t="s">
        <v>71</v>
      </c>
    </row>
    <row r="28" spans="1:6" x14ac:dyDescent="0.25">
      <c r="B28" s="17" t="s">
        <v>84</v>
      </c>
      <c r="C28" s="17" t="s">
        <v>85</v>
      </c>
      <c r="D28" s="19">
        <v>150.00000000000051</v>
      </c>
      <c r="E28" s="19">
        <v>150.00000000000051</v>
      </c>
      <c r="F28" s="17" t="s">
        <v>71</v>
      </c>
    </row>
    <row r="29" spans="1:6" x14ac:dyDescent="0.25">
      <c r="B29" s="17" t="s">
        <v>86</v>
      </c>
      <c r="C29" s="17" t="s">
        <v>87</v>
      </c>
      <c r="D29" s="19">
        <v>805.69172113289676</v>
      </c>
      <c r="E29" s="19">
        <v>805.69172113289676</v>
      </c>
      <c r="F29" s="17" t="s">
        <v>71</v>
      </c>
    </row>
    <row r="30" spans="1:6" ht="15.75" thickBot="1" x14ac:dyDescent="0.3">
      <c r="B30" s="15" t="s">
        <v>88</v>
      </c>
      <c r="C30" s="15" t="s">
        <v>89</v>
      </c>
      <c r="D30" s="18">
        <v>6222.766884531582</v>
      </c>
      <c r="E30" s="18">
        <v>6222.766884531582</v>
      </c>
      <c r="F30" s="15" t="s">
        <v>71</v>
      </c>
    </row>
    <row r="33" spans="1:7" ht="15.75" thickBot="1" x14ac:dyDescent="0.3">
      <c r="A33" t="s">
        <v>62</v>
      </c>
    </row>
    <row r="34" spans="1:7" ht="15.75" thickBot="1" x14ac:dyDescent="0.3">
      <c r="B34" s="16" t="s">
        <v>56</v>
      </c>
      <c r="C34" s="16" t="s">
        <v>57</v>
      </c>
      <c r="D34" s="16" t="s">
        <v>63</v>
      </c>
      <c r="E34" s="16" t="s">
        <v>64</v>
      </c>
      <c r="F34" s="16" t="s">
        <v>65</v>
      </c>
      <c r="G34" s="16" t="s">
        <v>66</v>
      </c>
    </row>
    <row r="35" spans="1:7" x14ac:dyDescent="0.25">
      <c r="B35" s="17" t="s">
        <v>90</v>
      </c>
      <c r="C35" s="17" t="s">
        <v>91</v>
      </c>
      <c r="D35" s="19">
        <v>819.55337690631666</v>
      </c>
      <c r="E35" s="17" t="s">
        <v>92</v>
      </c>
      <c r="F35" s="17" t="s">
        <v>93</v>
      </c>
      <c r="G35" s="19">
        <v>69.553376906316657</v>
      </c>
    </row>
    <row r="36" spans="1:7" x14ac:dyDescent="0.25">
      <c r="B36" s="17" t="s">
        <v>94</v>
      </c>
      <c r="C36" s="17" t="s">
        <v>95</v>
      </c>
      <c r="D36" s="19">
        <v>899.99999999999977</v>
      </c>
      <c r="E36" s="17" t="s">
        <v>96</v>
      </c>
      <c r="F36" s="17" t="s">
        <v>97</v>
      </c>
      <c r="G36" s="19">
        <v>0</v>
      </c>
    </row>
    <row r="37" spans="1:7" x14ac:dyDescent="0.25">
      <c r="B37" s="17" t="s">
        <v>98</v>
      </c>
      <c r="C37" s="17" t="s">
        <v>99</v>
      </c>
      <c r="D37" s="19">
        <v>99.999999999996902</v>
      </c>
      <c r="E37" s="17" t="s">
        <v>100</v>
      </c>
      <c r="F37" s="17" t="s">
        <v>97</v>
      </c>
      <c r="G37" s="19">
        <v>0</v>
      </c>
    </row>
    <row r="38" spans="1:7" x14ac:dyDescent="0.25">
      <c r="B38" s="17" t="s">
        <v>101</v>
      </c>
      <c r="C38" s="17" t="s">
        <v>102</v>
      </c>
      <c r="D38" s="19">
        <v>400.00000000000051</v>
      </c>
      <c r="E38" s="17" t="s">
        <v>103</v>
      </c>
      <c r="F38" s="17" t="s">
        <v>97</v>
      </c>
      <c r="G38" s="19">
        <v>0</v>
      </c>
    </row>
    <row r="39" spans="1:7" x14ac:dyDescent="0.25">
      <c r="B39" s="17" t="s">
        <v>104</v>
      </c>
      <c r="C39" s="17" t="s">
        <v>105</v>
      </c>
      <c r="D39" s="19">
        <v>2372.5217864923661</v>
      </c>
      <c r="E39" s="17" t="s">
        <v>106</v>
      </c>
      <c r="F39" s="17" t="s">
        <v>93</v>
      </c>
      <c r="G39" s="19">
        <v>1572.5217864923661</v>
      </c>
    </row>
    <row r="40" spans="1:7" x14ac:dyDescent="0.25">
      <c r="B40" s="17" t="s">
        <v>107</v>
      </c>
      <c r="C40" s="17" t="s">
        <v>108</v>
      </c>
      <c r="D40" s="19">
        <v>650.00000000000193</v>
      </c>
      <c r="E40" s="17" t="s">
        <v>109</v>
      </c>
      <c r="F40" s="17" t="s">
        <v>93</v>
      </c>
      <c r="G40" s="19">
        <v>550.00000000000193</v>
      </c>
    </row>
    <row r="41" spans="1:7" x14ac:dyDescent="0.25">
      <c r="B41" s="17" t="s">
        <v>110</v>
      </c>
      <c r="C41" s="17" t="s">
        <v>111</v>
      </c>
      <c r="D41" s="19">
        <v>24.999999999999485</v>
      </c>
      <c r="E41" s="17" t="s">
        <v>112</v>
      </c>
      <c r="F41" s="17" t="s">
        <v>97</v>
      </c>
      <c r="G41" s="19">
        <v>0</v>
      </c>
    </row>
    <row r="42" spans="1:7" x14ac:dyDescent="0.25">
      <c r="B42" s="17" t="s">
        <v>113</v>
      </c>
      <c r="C42" s="17" t="s">
        <v>114</v>
      </c>
      <c r="D42" s="19">
        <v>150.00000000000051</v>
      </c>
      <c r="E42" s="17" t="s">
        <v>115</v>
      </c>
      <c r="F42" s="17" t="s">
        <v>97</v>
      </c>
      <c r="G42" s="19">
        <v>0</v>
      </c>
    </row>
    <row r="43" spans="1:7" x14ac:dyDescent="0.25">
      <c r="B43" s="17" t="s">
        <v>116</v>
      </c>
      <c r="C43" s="17" t="s">
        <v>117</v>
      </c>
      <c r="D43" s="19">
        <v>805.69172113289676</v>
      </c>
      <c r="E43" s="17" t="s">
        <v>118</v>
      </c>
      <c r="F43" s="17" t="s">
        <v>93</v>
      </c>
      <c r="G43" s="19">
        <v>755.69172113289676</v>
      </c>
    </row>
    <row r="44" spans="1:7" x14ac:dyDescent="0.25">
      <c r="B44" s="17" t="s">
        <v>119</v>
      </c>
      <c r="C44" s="17" t="s">
        <v>120</v>
      </c>
      <c r="D44" s="19">
        <v>263.86165577341762</v>
      </c>
      <c r="E44" s="17" t="s">
        <v>121</v>
      </c>
      <c r="F44" s="17" t="s">
        <v>93</v>
      </c>
      <c r="G44" s="19">
        <v>263.86165577341762</v>
      </c>
    </row>
    <row r="45" spans="1:7" x14ac:dyDescent="0.25">
      <c r="B45" s="17" t="s">
        <v>122</v>
      </c>
      <c r="C45" s="17" t="s">
        <v>123</v>
      </c>
      <c r="D45" s="19">
        <v>1244.553376906315</v>
      </c>
      <c r="E45" s="17" t="s">
        <v>124</v>
      </c>
      <c r="F45" s="17" t="s">
        <v>93</v>
      </c>
      <c r="G45" s="19">
        <v>1244.553376906315</v>
      </c>
    </row>
    <row r="46" spans="1:7" x14ac:dyDescent="0.25">
      <c r="B46" s="17" t="s">
        <v>125</v>
      </c>
      <c r="C46" s="17" t="s">
        <v>126</v>
      </c>
      <c r="D46" s="19">
        <v>47.276688453159522</v>
      </c>
      <c r="E46" s="17" t="s">
        <v>127</v>
      </c>
      <c r="F46" s="17" t="s">
        <v>93</v>
      </c>
      <c r="G46" s="19">
        <v>47.276688453159522</v>
      </c>
    </row>
    <row r="47" spans="1:7" x14ac:dyDescent="0.25">
      <c r="B47" s="17" t="s">
        <v>128</v>
      </c>
      <c r="C47" s="17" t="s">
        <v>129</v>
      </c>
      <c r="D47" s="19">
        <v>2.2737367544323206E-13</v>
      </c>
      <c r="E47" s="17" t="s">
        <v>130</v>
      </c>
      <c r="F47" s="17" t="s">
        <v>97</v>
      </c>
      <c r="G47" s="19">
        <v>0</v>
      </c>
    </row>
    <row r="48" spans="1:7" x14ac:dyDescent="0.25">
      <c r="B48" s="17" t="s">
        <v>131</v>
      </c>
      <c r="C48" s="17" t="s">
        <v>132</v>
      </c>
      <c r="D48" s="19">
        <v>933.41503267973349</v>
      </c>
      <c r="E48" s="17" t="s">
        <v>133</v>
      </c>
      <c r="F48" s="17" t="s">
        <v>93</v>
      </c>
      <c r="G48" s="19">
        <v>933.41503267973349</v>
      </c>
    </row>
    <row r="49" spans="2:7" x14ac:dyDescent="0.25">
      <c r="B49" s="17" t="s">
        <v>134</v>
      </c>
      <c r="C49" s="17" t="s">
        <v>135</v>
      </c>
      <c r="D49" s="19">
        <v>933.41503267973724</v>
      </c>
      <c r="E49" s="17" t="s">
        <v>136</v>
      </c>
      <c r="F49" s="17" t="s">
        <v>93</v>
      </c>
      <c r="G49" s="19">
        <v>933.41503267973724</v>
      </c>
    </row>
    <row r="50" spans="2:7" x14ac:dyDescent="0.25">
      <c r="B50" s="17" t="s">
        <v>137</v>
      </c>
      <c r="C50" s="17" t="s">
        <v>138</v>
      </c>
      <c r="D50" s="19">
        <v>-1291.8300653594779</v>
      </c>
      <c r="E50" s="17" t="s">
        <v>139</v>
      </c>
      <c r="F50" s="17" t="s">
        <v>93</v>
      </c>
      <c r="G50" s="17">
        <v>1291.8300653594779</v>
      </c>
    </row>
    <row r="51" spans="2:7" x14ac:dyDescent="0.25">
      <c r="B51" s="17" t="s">
        <v>140</v>
      </c>
      <c r="C51" s="17" t="s">
        <v>141</v>
      </c>
      <c r="D51" s="19">
        <v>-1.8189894035458565E-12</v>
      </c>
      <c r="E51" s="17" t="s">
        <v>142</v>
      </c>
      <c r="F51" s="17" t="s">
        <v>97</v>
      </c>
      <c r="G51" s="17">
        <v>0</v>
      </c>
    </row>
    <row r="52" spans="2:7" x14ac:dyDescent="0.25">
      <c r="B52" s="17" t="s">
        <v>143</v>
      </c>
      <c r="C52" s="17" t="s">
        <v>144</v>
      </c>
      <c r="D52" s="19">
        <v>-574.99999999999875</v>
      </c>
      <c r="E52" s="17" t="s">
        <v>145</v>
      </c>
      <c r="F52" s="17" t="s">
        <v>93</v>
      </c>
      <c r="G52" s="17">
        <v>574.99999999999875</v>
      </c>
    </row>
    <row r="53" spans="2:7" x14ac:dyDescent="0.25">
      <c r="B53" s="17" t="s">
        <v>146</v>
      </c>
      <c r="C53" s="17" t="s">
        <v>147</v>
      </c>
      <c r="D53" s="19">
        <v>-1244.5533769063163</v>
      </c>
      <c r="E53" s="17" t="s">
        <v>148</v>
      </c>
      <c r="F53" s="17" t="s">
        <v>93</v>
      </c>
      <c r="G53" s="17">
        <v>1244.5533769063163</v>
      </c>
    </row>
    <row r="54" spans="2:7" x14ac:dyDescent="0.25">
      <c r="B54" s="17" t="s">
        <v>149</v>
      </c>
      <c r="C54" s="17" t="s">
        <v>150</v>
      </c>
      <c r="D54" s="19">
        <v>-622.27668845316202</v>
      </c>
      <c r="E54" s="17" t="s">
        <v>151</v>
      </c>
      <c r="F54" s="17" t="s">
        <v>93</v>
      </c>
      <c r="G54" s="17">
        <v>622.27668845316202</v>
      </c>
    </row>
    <row r="55" spans="2:7" x14ac:dyDescent="0.25">
      <c r="B55" s="17" t="s">
        <v>152</v>
      </c>
      <c r="C55" s="17" t="s">
        <v>153</v>
      </c>
      <c r="D55" s="19">
        <v>0</v>
      </c>
      <c r="E55" s="17" t="s">
        <v>154</v>
      </c>
      <c r="F55" s="17" t="s">
        <v>97</v>
      </c>
      <c r="G55" s="17">
        <v>0</v>
      </c>
    </row>
    <row r="56" spans="2:7" x14ac:dyDescent="0.25">
      <c r="B56" s="17" t="s">
        <v>155</v>
      </c>
      <c r="C56" s="17" t="s">
        <v>156</v>
      </c>
      <c r="D56" s="19">
        <v>-3.637978807091713E-12</v>
      </c>
      <c r="E56" s="17" t="s">
        <v>157</v>
      </c>
      <c r="F56" s="17" t="s">
        <v>97</v>
      </c>
      <c r="G56" s="17">
        <v>0</v>
      </c>
    </row>
    <row r="57" spans="2:7" x14ac:dyDescent="0.25">
      <c r="B57" s="17" t="s">
        <v>158</v>
      </c>
      <c r="C57" s="17" t="s">
        <v>159</v>
      </c>
      <c r="D57" s="19">
        <v>230399.99999999965</v>
      </c>
      <c r="E57" s="17" t="s">
        <v>160</v>
      </c>
      <c r="F57" s="17" t="s">
        <v>97</v>
      </c>
      <c r="G57" s="17">
        <v>0</v>
      </c>
    </row>
    <row r="58" spans="2:7" x14ac:dyDescent="0.25">
      <c r="B58" s="17" t="s">
        <v>161</v>
      </c>
      <c r="C58" s="17" t="s">
        <v>162</v>
      </c>
      <c r="D58" s="19">
        <v>36073.747276688329</v>
      </c>
      <c r="E58" s="17" t="s">
        <v>163</v>
      </c>
      <c r="F58" s="17" t="s">
        <v>93</v>
      </c>
      <c r="G58" s="17">
        <v>13926.252723311671</v>
      </c>
    </row>
    <row r="59" spans="2:7" x14ac:dyDescent="0.25">
      <c r="B59" s="17" t="s">
        <v>164</v>
      </c>
      <c r="C59" s="17" t="s">
        <v>165</v>
      </c>
      <c r="D59" s="19">
        <v>22456.427015250454</v>
      </c>
      <c r="E59" s="17" t="s">
        <v>166</v>
      </c>
      <c r="F59" s="17" t="s">
        <v>93</v>
      </c>
      <c r="G59" s="17">
        <v>7543.5729847495459</v>
      </c>
    </row>
    <row r="60" spans="2:7" x14ac:dyDescent="0.25">
      <c r="B60" s="17" t="s">
        <v>167</v>
      </c>
      <c r="C60" s="17" t="s">
        <v>168</v>
      </c>
      <c r="D60" s="19">
        <v>195167.37472766859</v>
      </c>
      <c r="E60" s="17" t="s">
        <v>169</v>
      </c>
      <c r="F60" s="17" t="s">
        <v>93</v>
      </c>
      <c r="G60" s="17">
        <v>4832.6252723314101</v>
      </c>
    </row>
    <row r="61" spans="2:7" x14ac:dyDescent="0.25">
      <c r="B61" s="17" t="s">
        <v>170</v>
      </c>
      <c r="C61" s="17" t="s">
        <v>171</v>
      </c>
      <c r="D61" s="19">
        <v>3279.3300653594665</v>
      </c>
      <c r="E61" s="17" t="s">
        <v>172</v>
      </c>
      <c r="F61" s="17" t="s">
        <v>93</v>
      </c>
      <c r="G61" s="17">
        <v>6320.669934640533</v>
      </c>
    </row>
    <row r="62" spans="2:7" x14ac:dyDescent="0.25">
      <c r="B62" s="17" t="s">
        <v>173</v>
      </c>
      <c r="C62" s="17" t="s">
        <v>174</v>
      </c>
      <c r="D62" s="19">
        <v>5242.075163398682</v>
      </c>
      <c r="E62" s="17" t="s">
        <v>175</v>
      </c>
      <c r="F62" s="17" t="s">
        <v>93</v>
      </c>
      <c r="G62" s="17">
        <v>4357.924836601318</v>
      </c>
    </row>
    <row r="63" spans="2:7" ht="15.75" thickBot="1" x14ac:dyDescent="0.3">
      <c r="B63" s="15" t="s">
        <v>176</v>
      </c>
      <c r="C63" s="15" t="s">
        <v>177</v>
      </c>
      <c r="D63" s="18">
        <v>18643.545751633959</v>
      </c>
      <c r="E63" s="15" t="s">
        <v>178</v>
      </c>
      <c r="F63" s="15" t="s">
        <v>93</v>
      </c>
      <c r="G63" s="15">
        <v>556.4542483660407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F93D2-791D-46E5-9C0D-F245D89D0051}">
  <dimension ref="A1:H51"/>
  <sheetViews>
    <sheetView showGridLines="0" tabSelected="1" workbookViewId="0">
      <selection activeCell="D17" sqref="D17"/>
    </sheetView>
  </sheetViews>
  <sheetFormatPr defaultRowHeight="15" x14ac:dyDescent="0.25"/>
  <cols>
    <col min="1" max="1" width="2.28515625" customWidth="1"/>
    <col min="2" max="2" width="6.7109375" bestFit="1" customWidth="1"/>
    <col min="3" max="3" width="35.140625" bestFit="1" customWidth="1"/>
    <col min="4" max="5" width="12.7109375" bestFit="1" customWidth="1"/>
    <col min="6" max="6" width="10.85546875" bestFit="1" customWidth="1"/>
    <col min="7" max="8" width="12" bestFit="1" customWidth="1"/>
  </cols>
  <sheetData>
    <row r="1" spans="1:8" x14ac:dyDescent="0.25">
      <c r="A1" s="2" t="s">
        <v>179</v>
      </c>
    </row>
    <row r="2" spans="1:8" x14ac:dyDescent="0.25">
      <c r="A2" s="2" t="s">
        <v>193</v>
      </c>
    </row>
    <row r="3" spans="1:8" x14ac:dyDescent="0.25">
      <c r="A3" s="2" t="s">
        <v>194</v>
      </c>
    </row>
    <row r="6" spans="1:8" ht="15.75" thickBot="1" x14ac:dyDescent="0.3">
      <c r="A6" t="s">
        <v>60</v>
      </c>
    </row>
    <row r="7" spans="1:8" x14ac:dyDescent="0.25">
      <c r="B7" s="20"/>
      <c r="C7" s="20"/>
      <c r="D7" s="20" t="s">
        <v>180</v>
      </c>
      <c r="E7" s="20" t="s">
        <v>182</v>
      </c>
      <c r="F7" s="20" t="s">
        <v>184</v>
      </c>
      <c r="G7" s="20" t="s">
        <v>186</v>
      </c>
      <c r="H7" s="20" t="s">
        <v>186</v>
      </c>
    </row>
    <row r="8" spans="1:8" ht="15.75" thickBot="1" x14ac:dyDescent="0.3">
      <c r="B8" s="21" t="s">
        <v>56</v>
      </c>
      <c r="C8" s="21" t="s">
        <v>57</v>
      </c>
      <c r="D8" s="21" t="s">
        <v>181</v>
      </c>
      <c r="E8" s="21" t="s">
        <v>183</v>
      </c>
      <c r="F8" s="21" t="s">
        <v>185</v>
      </c>
      <c r="G8" s="21" t="s">
        <v>187</v>
      </c>
      <c r="H8" s="21" t="s">
        <v>188</v>
      </c>
    </row>
    <row r="9" spans="1:8" x14ac:dyDescent="0.25">
      <c r="B9" s="17" t="s">
        <v>69</v>
      </c>
      <c r="C9" s="17" t="s">
        <v>70</v>
      </c>
      <c r="D9" s="17">
        <v>819.55337690631666</v>
      </c>
      <c r="E9" s="17">
        <v>0</v>
      </c>
      <c r="F9" s="17">
        <v>25</v>
      </c>
      <c r="G9" s="17">
        <v>6.7160686427456353</v>
      </c>
      <c r="H9" s="17">
        <v>4.183835182250391</v>
      </c>
    </row>
    <row r="10" spans="1:8" x14ac:dyDescent="0.25">
      <c r="B10" s="17" t="s">
        <v>72</v>
      </c>
      <c r="C10" s="17" t="s">
        <v>73</v>
      </c>
      <c r="D10" s="17">
        <v>899.99999999999977</v>
      </c>
      <c r="E10" s="17">
        <v>0</v>
      </c>
      <c r="F10" s="17">
        <v>30</v>
      </c>
      <c r="G10" s="17">
        <v>10.326797385620866</v>
      </c>
      <c r="H10" s="17">
        <v>2614699446504351</v>
      </c>
    </row>
    <row r="11" spans="1:8" x14ac:dyDescent="0.25">
      <c r="B11" s="17" t="s">
        <v>74</v>
      </c>
      <c r="C11" s="17" t="s">
        <v>75</v>
      </c>
      <c r="D11" s="17">
        <v>99.999999999996902</v>
      </c>
      <c r="E11" s="17">
        <v>0</v>
      </c>
      <c r="F11" s="17">
        <v>40</v>
      </c>
      <c r="G11" s="17">
        <v>39.379084967320253</v>
      </c>
      <c r="H11" s="17">
        <v>5193475413403052</v>
      </c>
    </row>
    <row r="12" spans="1:8" x14ac:dyDescent="0.25">
      <c r="B12" s="17" t="s">
        <v>76</v>
      </c>
      <c r="C12" s="17" t="s">
        <v>77</v>
      </c>
      <c r="D12" s="17">
        <v>400.00000000000051</v>
      </c>
      <c r="E12" s="17">
        <v>0</v>
      </c>
      <c r="F12" s="17">
        <v>50</v>
      </c>
      <c r="G12" s="17">
        <v>5.7516339869280957</v>
      </c>
      <c r="H12" s="17">
        <v>3839967596718128.5</v>
      </c>
    </row>
    <row r="13" spans="1:8" x14ac:dyDescent="0.25">
      <c r="B13" s="17" t="s">
        <v>78</v>
      </c>
      <c r="C13" s="17" t="s">
        <v>79</v>
      </c>
      <c r="D13" s="17">
        <v>2372.5217864923661</v>
      </c>
      <c r="E13" s="17">
        <v>0</v>
      </c>
      <c r="F13" s="17">
        <v>80</v>
      </c>
      <c r="G13" s="17">
        <v>31.590436590436735</v>
      </c>
      <c r="H13" s="17">
        <v>5.5813953488372192</v>
      </c>
    </row>
    <row r="14" spans="1:8" x14ac:dyDescent="0.25">
      <c r="B14" s="17" t="s">
        <v>80</v>
      </c>
      <c r="C14" s="17" t="s">
        <v>81</v>
      </c>
      <c r="D14" s="17">
        <v>650.00000000000193</v>
      </c>
      <c r="E14" s="17">
        <v>0</v>
      </c>
      <c r="F14" s="17">
        <v>125</v>
      </c>
      <c r="G14" s="17">
        <v>9.3790849673201411</v>
      </c>
      <c r="H14" s="17">
        <v>5.7516339869280859</v>
      </c>
    </row>
    <row r="15" spans="1:8" x14ac:dyDescent="0.25">
      <c r="B15" s="17" t="s">
        <v>82</v>
      </c>
      <c r="C15" s="17" t="s">
        <v>83</v>
      </c>
      <c r="D15" s="17">
        <v>24.999999999999485</v>
      </c>
      <c r="E15" s="17">
        <v>0</v>
      </c>
      <c r="F15" s="17">
        <v>100</v>
      </c>
      <c r="G15" s="17">
        <v>106.40522875816977</v>
      </c>
      <c r="H15" s="17">
        <v>5497388683391370</v>
      </c>
    </row>
    <row r="16" spans="1:8" x14ac:dyDescent="0.25">
      <c r="B16" s="17" t="s">
        <v>84</v>
      </c>
      <c r="C16" s="17" t="s">
        <v>85</v>
      </c>
      <c r="D16" s="17">
        <v>150.00000000000051</v>
      </c>
      <c r="E16" s="17">
        <v>0</v>
      </c>
      <c r="F16" s="17">
        <v>250</v>
      </c>
      <c r="G16" s="17">
        <v>16.339869281045569</v>
      </c>
      <c r="H16" s="17">
        <v>1.352853368669839E+16</v>
      </c>
    </row>
    <row r="17" spans="1:8" x14ac:dyDescent="0.25">
      <c r="B17" s="17" t="s">
        <v>86</v>
      </c>
      <c r="C17" s="17" t="s">
        <v>87</v>
      </c>
      <c r="D17" s="17">
        <v>805.69172113289676</v>
      </c>
      <c r="E17" s="17">
        <v>0</v>
      </c>
      <c r="F17" s="17">
        <v>350</v>
      </c>
      <c r="G17" s="17">
        <v>10.819672131147513</v>
      </c>
      <c r="H17" s="17">
        <v>17.584994138335095</v>
      </c>
    </row>
    <row r="18" spans="1:8" ht="15.75" thickBot="1" x14ac:dyDescent="0.3">
      <c r="B18" s="15" t="s">
        <v>88</v>
      </c>
      <c r="C18" s="15" t="s">
        <v>89</v>
      </c>
      <c r="D18" s="15">
        <v>6222.766884531582</v>
      </c>
      <c r="E18" s="15">
        <v>0</v>
      </c>
      <c r="F18" s="15">
        <v>0</v>
      </c>
      <c r="G18" s="15">
        <v>4.7307692307691722</v>
      </c>
      <c r="H18" s="15">
        <v>3.0697674418604577</v>
      </c>
    </row>
    <row r="20" spans="1:8" ht="15.75" thickBot="1" x14ac:dyDescent="0.3">
      <c r="A20" t="s">
        <v>62</v>
      </c>
    </row>
    <row r="21" spans="1:8" x14ac:dyDescent="0.25">
      <c r="B21" s="20"/>
      <c r="C21" s="20"/>
      <c r="D21" s="20" t="s">
        <v>180</v>
      </c>
      <c r="E21" s="20" t="s">
        <v>189</v>
      </c>
      <c r="F21" s="20" t="s">
        <v>191</v>
      </c>
      <c r="G21" s="20" t="s">
        <v>186</v>
      </c>
      <c r="H21" s="20" t="s">
        <v>186</v>
      </c>
    </row>
    <row r="22" spans="1:8" ht="15.75" thickBot="1" x14ac:dyDescent="0.3">
      <c r="B22" s="21" t="s">
        <v>56</v>
      </c>
      <c r="C22" s="21" t="s">
        <v>57</v>
      </c>
      <c r="D22" s="21" t="s">
        <v>181</v>
      </c>
      <c r="E22" s="21" t="s">
        <v>190</v>
      </c>
      <c r="F22" s="21" t="s">
        <v>192</v>
      </c>
      <c r="G22" s="21" t="s">
        <v>187</v>
      </c>
      <c r="H22" s="21" t="s">
        <v>188</v>
      </c>
    </row>
    <row r="23" spans="1:8" x14ac:dyDescent="0.25">
      <c r="B23" s="17" t="s">
        <v>90</v>
      </c>
      <c r="C23" s="17" t="s">
        <v>91</v>
      </c>
      <c r="D23" s="17">
        <v>819.55337690631666</v>
      </c>
      <c r="E23" s="17">
        <v>0</v>
      </c>
      <c r="F23" s="17">
        <v>750</v>
      </c>
      <c r="G23" s="17">
        <v>69.553376906316728</v>
      </c>
      <c r="H23" s="17">
        <v>1E+30</v>
      </c>
    </row>
    <row r="24" spans="1:8" x14ac:dyDescent="0.25">
      <c r="B24" s="17" t="s">
        <v>94</v>
      </c>
      <c r="C24" s="17" t="s">
        <v>95</v>
      </c>
      <c r="D24" s="17">
        <v>899.99999999999977</v>
      </c>
      <c r="E24" s="17">
        <v>-10.326797385620839</v>
      </c>
      <c r="F24" s="17">
        <v>900</v>
      </c>
      <c r="G24" s="17">
        <v>58.648648648651204</v>
      </c>
      <c r="H24" s="17">
        <v>179.35393258426581</v>
      </c>
    </row>
    <row r="25" spans="1:8" x14ac:dyDescent="0.25">
      <c r="B25" s="17" t="s">
        <v>98</v>
      </c>
      <c r="C25" s="17" t="s">
        <v>99</v>
      </c>
      <c r="D25" s="17">
        <v>99.999999999996902</v>
      </c>
      <c r="E25" s="17">
        <v>-39.37908496732021</v>
      </c>
      <c r="F25" s="17">
        <v>100</v>
      </c>
      <c r="G25" s="17">
        <v>58.967391304350585</v>
      </c>
      <c r="H25" s="17">
        <v>99.999999999997016</v>
      </c>
    </row>
    <row r="26" spans="1:8" x14ac:dyDescent="0.25">
      <c r="B26" s="17" t="s">
        <v>101</v>
      </c>
      <c r="C26" s="17" t="s">
        <v>102</v>
      </c>
      <c r="D26" s="17">
        <v>400.00000000000051</v>
      </c>
      <c r="E26" s="17">
        <v>-5.7516339869280984</v>
      </c>
      <c r="F26" s="17">
        <v>400</v>
      </c>
      <c r="G26" s="17">
        <v>50.594294770205032</v>
      </c>
      <c r="H26" s="17">
        <v>58.176943699734508</v>
      </c>
    </row>
    <row r="27" spans="1:8" x14ac:dyDescent="0.25">
      <c r="B27" s="17" t="s">
        <v>104</v>
      </c>
      <c r="C27" s="17" t="s">
        <v>105</v>
      </c>
      <c r="D27" s="17">
        <v>2372.5217864923661</v>
      </c>
      <c r="E27" s="17">
        <v>0</v>
      </c>
      <c r="F27" s="17">
        <v>800</v>
      </c>
      <c r="G27" s="17">
        <v>1572.5217864923663</v>
      </c>
      <c r="H27" s="17">
        <v>1E+30</v>
      </c>
    </row>
    <row r="28" spans="1:8" x14ac:dyDescent="0.25">
      <c r="B28" s="17" t="s">
        <v>107</v>
      </c>
      <c r="C28" s="17" t="s">
        <v>108</v>
      </c>
      <c r="D28" s="17">
        <v>650.00000000000193</v>
      </c>
      <c r="E28" s="17">
        <v>0</v>
      </c>
      <c r="F28" s="17">
        <v>100</v>
      </c>
      <c r="G28" s="17">
        <v>550.00000000000193</v>
      </c>
      <c r="H28" s="17">
        <v>1E+30</v>
      </c>
    </row>
    <row r="29" spans="1:8" x14ac:dyDescent="0.25">
      <c r="B29" s="17" t="s">
        <v>110</v>
      </c>
      <c r="C29" s="17" t="s">
        <v>111</v>
      </c>
      <c r="D29" s="17">
        <v>24.999999999999485</v>
      </c>
      <c r="E29" s="17">
        <v>-106.4052287581698</v>
      </c>
      <c r="F29" s="17">
        <v>25</v>
      </c>
      <c r="G29" s="17">
        <v>54.94836488812286</v>
      </c>
      <c r="H29" s="17">
        <v>24.999999999999478</v>
      </c>
    </row>
    <row r="30" spans="1:8" x14ac:dyDescent="0.25">
      <c r="B30" s="17" t="s">
        <v>113</v>
      </c>
      <c r="C30" s="17" t="s">
        <v>114</v>
      </c>
      <c r="D30" s="17">
        <v>150.00000000000051</v>
      </c>
      <c r="E30" s="17">
        <v>-16.339869281045573</v>
      </c>
      <c r="F30" s="17">
        <v>150</v>
      </c>
      <c r="G30" s="17">
        <v>461.1590436590601</v>
      </c>
      <c r="H30" s="17">
        <v>150.00000000000048</v>
      </c>
    </row>
    <row r="31" spans="1:8" x14ac:dyDescent="0.25">
      <c r="B31" s="17" t="s">
        <v>116</v>
      </c>
      <c r="C31" s="17" t="s">
        <v>117</v>
      </c>
      <c r="D31" s="17">
        <v>805.69172113289676</v>
      </c>
      <c r="E31" s="17">
        <v>0</v>
      </c>
      <c r="F31" s="17">
        <v>50</v>
      </c>
      <c r="G31" s="17">
        <v>755.69172113289676</v>
      </c>
      <c r="H31" s="17">
        <v>1E+30</v>
      </c>
    </row>
    <row r="32" spans="1:8" x14ac:dyDescent="0.25">
      <c r="B32" s="17" t="s">
        <v>119</v>
      </c>
      <c r="C32" s="17" t="s">
        <v>120</v>
      </c>
      <c r="D32" s="17">
        <v>263.86165577341762</v>
      </c>
      <c r="E32" s="17">
        <v>0</v>
      </c>
      <c r="F32" s="17">
        <v>0</v>
      </c>
      <c r="G32" s="17">
        <v>263.8616557734203</v>
      </c>
      <c r="H32" s="17">
        <v>1E+30</v>
      </c>
    </row>
    <row r="33" spans="2:8" x14ac:dyDescent="0.25">
      <c r="B33" s="17" t="s">
        <v>122</v>
      </c>
      <c r="C33" s="17" t="s">
        <v>123</v>
      </c>
      <c r="D33" s="17">
        <v>1244.553376906315</v>
      </c>
      <c r="E33" s="17">
        <v>0</v>
      </c>
      <c r="F33" s="17">
        <v>0</v>
      </c>
      <c r="G33" s="17">
        <v>1244.5533769063145</v>
      </c>
      <c r="H33" s="17">
        <v>1E+30</v>
      </c>
    </row>
    <row r="34" spans="2:8" x14ac:dyDescent="0.25">
      <c r="B34" s="17" t="s">
        <v>125</v>
      </c>
      <c r="C34" s="17" t="s">
        <v>126</v>
      </c>
      <c r="D34" s="17">
        <v>47.276688453159522</v>
      </c>
      <c r="E34" s="17">
        <v>0</v>
      </c>
      <c r="F34" s="17">
        <v>0</v>
      </c>
      <c r="G34" s="17">
        <v>47.276688453161135</v>
      </c>
      <c r="H34" s="17">
        <v>1E+30</v>
      </c>
    </row>
    <row r="35" spans="2:8" x14ac:dyDescent="0.25">
      <c r="B35" s="17" t="s">
        <v>128</v>
      </c>
      <c r="C35" s="17" t="s">
        <v>129</v>
      </c>
      <c r="D35" s="17">
        <v>2.2737367544323206E-13</v>
      </c>
      <c r="E35" s="17">
        <v>-9.3790849673201873</v>
      </c>
      <c r="F35" s="17">
        <v>0</v>
      </c>
      <c r="G35" s="17">
        <v>58.967391304350265</v>
      </c>
      <c r="H35" s="17">
        <v>49.804992199686858</v>
      </c>
    </row>
    <row r="36" spans="2:8" x14ac:dyDescent="0.25">
      <c r="B36" s="17" t="s">
        <v>131</v>
      </c>
      <c r="C36" s="17" t="s">
        <v>132</v>
      </c>
      <c r="D36" s="17">
        <v>933.41503267973349</v>
      </c>
      <c r="E36" s="17">
        <v>0</v>
      </c>
      <c r="F36" s="17">
        <v>0</v>
      </c>
      <c r="G36" s="17">
        <v>933.4150326797369</v>
      </c>
      <c r="H36" s="17">
        <v>1E+30</v>
      </c>
    </row>
    <row r="37" spans="2:8" x14ac:dyDescent="0.25">
      <c r="B37" s="17" t="s">
        <v>134</v>
      </c>
      <c r="C37" s="17" t="s">
        <v>135</v>
      </c>
      <c r="D37" s="17">
        <v>933.41503267973724</v>
      </c>
      <c r="E37" s="17">
        <v>0</v>
      </c>
      <c r="F37" s="17">
        <v>0</v>
      </c>
      <c r="G37" s="17">
        <v>933.41503267973701</v>
      </c>
      <c r="H37" s="17">
        <v>1E+30</v>
      </c>
    </row>
    <row r="38" spans="2:8" x14ac:dyDescent="0.25">
      <c r="B38" s="17" t="s">
        <v>137</v>
      </c>
      <c r="C38" s="17" t="s">
        <v>138</v>
      </c>
      <c r="D38" s="17">
        <v>-1291.8300653594779</v>
      </c>
      <c r="E38" s="17">
        <v>0</v>
      </c>
      <c r="F38" s="17">
        <v>0</v>
      </c>
      <c r="G38" s="17">
        <v>1E+30</v>
      </c>
      <c r="H38" s="17">
        <v>1291.8300653594756</v>
      </c>
    </row>
    <row r="39" spans="2:8" x14ac:dyDescent="0.25">
      <c r="B39" s="17" t="s">
        <v>140</v>
      </c>
      <c r="C39" s="17" t="s">
        <v>141</v>
      </c>
      <c r="D39" s="17">
        <v>-1.8189894035458565E-12</v>
      </c>
      <c r="E39" s="17">
        <v>6.96078431372539</v>
      </c>
      <c r="F39" s="17">
        <v>0</v>
      </c>
      <c r="G39" s="17">
        <v>56.955380577430397</v>
      </c>
      <c r="H39" s="17">
        <v>204.64743589743316</v>
      </c>
    </row>
    <row r="40" spans="2:8" x14ac:dyDescent="0.25">
      <c r="B40" s="17" t="s">
        <v>143</v>
      </c>
      <c r="C40" s="17" t="s">
        <v>144</v>
      </c>
      <c r="D40" s="17">
        <v>-574.99999999999875</v>
      </c>
      <c r="E40" s="17">
        <v>0</v>
      </c>
      <c r="F40" s="17">
        <v>0</v>
      </c>
      <c r="G40" s="17">
        <v>1E+30</v>
      </c>
      <c r="H40" s="17">
        <v>574.99999999999852</v>
      </c>
    </row>
    <row r="41" spans="2:8" x14ac:dyDescent="0.25">
      <c r="B41" s="17" t="s">
        <v>146</v>
      </c>
      <c r="C41" s="17" t="s">
        <v>147</v>
      </c>
      <c r="D41" s="17">
        <v>-1244.5533769063163</v>
      </c>
      <c r="E41" s="17">
        <v>0</v>
      </c>
      <c r="F41" s="17">
        <v>0</v>
      </c>
      <c r="G41" s="17">
        <v>1E+30</v>
      </c>
      <c r="H41" s="17">
        <v>1244.5533769063156</v>
      </c>
    </row>
    <row r="42" spans="2:8" x14ac:dyDescent="0.25">
      <c r="B42" s="17" t="s">
        <v>149</v>
      </c>
      <c r="C42" s="17" t="s">
        <v>150</v>
      </c>
      <c r="D42" s="17">
        <v>-622.27668845316202</v>
      </c>
      <c r="E42" s="17">
        <v>0</v>
      </c>
      <c r="F42" s="17">
        <v>0</v>
      </c>
      <c r="G42" s="17">
        <v>1E+30</v>
      </c>
      <c r="H42" s="17">
        <v>622.27668845315986</v>
      </c>
    </row>
    <row r="43" spans="2:8" x14ac:dyDescent="0.25">
      <c r="B43" s="17" t="s">
        <v>152</v>
      </c>
      <c r="C43" s="17" t="s">
        <v>153</v>
      </c>
      <c r="D43" s="17">
        <v>0</v>
      </c>
      <c r="E43" s="17">
        <v>33.10457516339882</v>
      </c>
      <c r="F43" s="17">
        <v>0</v>
      </c>
      <c r="G43" s="17">
        <v>410.39315448660375</v>
      </c>
      <c r="H43" s="17">
        <v>550.00000000000068</v>
      </c>
    </row>
    <row r="44" spans="2:8" x14ac:dyDescent="0.25">
      <c r="B44" s="17" t="s">
        <v>155</v>
      </c>
      <c r="C44" s="17" t="s">
        <v>156</v>
      </c>
      <c r="D44" s="17">
        <v>-3.637978807091713E-12</v>
      </c>
      <c r="E44" s="17">
        <v>-10.228758169934649</v>
      </c>
      <c r="F44" s="17">
        <v>0</v>
      </c>
      <c r="G44" s="17">
        <v>150.58962264150662</v>
      </c>
      <c r="H44" s="17">
        <v>61.473087818699661</v>
      </c>
    </row>
    <row r="45" spans="2:8" x14ac:dyDescent="0.25">
      <c r="B45" s="17" t="s">
        <v>158</v>
      </c>
      <c r="C45" s="17" t="s">
        <v>159</v>
      </c>
      <c r="D45" s="17">
        <v>230399.99999999965</v>
      </c>
      <c r="E45" s="17">
        <v>2.973856209150326</v>
      </c>
      <c r="F45" s="17">
        <v>230400</v>
      </c>
      <c r="G45" s="17">
        <v>5995.0675675678458</v>
      </c>
      <c r="H45" s="17">
        <v>15962.499999999711</v>
      </c>
    </row>
    <row r="46" spans="2:8" x14ac:dyDescent="0.25">
      <c r="B46" s="17" t="s">
        <v>161</v>
      </c>
      <c r="C46" s="17" t="s">
        <v>162</v>
      </c>
      <c r="D46" s="17">
        <v>36073.747276688329</v>
      </c>
      <c r="E46" s="17">
        <v>0</v>
      </c>
      <c r="F46" s="17">
        <v>50000</v>
      </c>
      <c r="G46" s="17">
        <v>1E+30</v>
      </c>
      <c r="H46" s="17">
        <v>13926.252723311562</v>
      </c>
    </row>
    <row r="47" spans="2:8" x14ac:dyDescent="0.25">
      <c r="B47" s="17" t="s">
        <v>164</v>
      </c>
      <c r="C47" s="17" t="s">
        <v>165</v>
      </c>
      <c r="D47" s="17">
        <v>22456.427015250454</v>
      </c>
      <c r="E47" s="17">
        <v>0</v>
      </c>
      <c r="F47" s="17">
        <v>30000</v>
      </c>
      <c r="G47" s="17">
        <v>1E+30</v>
      </c>
      <c r="H47" s="17">
        <v>7543.5729847494677</v>
      </c>
    </row>
    <row r="48" spans="2:8" x14ac:dyDescent="0.25">
      <c r="B48" s="17" t="s">
        <v>167</v>
      </c>
      <c r="C48" s="17" t="s">
        <v>168</v>
      </c>
      <c r="D48" s="17">
        <v>195167.37472766859</v>
      </c>
      <c r="E48" s="17">
        <v>0</v>
      </c>
      <c r="F48" s="17">
        <v>200000</v>
      </c>
      <c r="G48" s="17">
        <v>1E+30</v>
      </c>
      <c r="H48" s="17">
        <v>4832.6252723313755</v>
      </c>
    </row>
    <row r="49" spans="2:8" x14ac:dyDescent="0.25">
      <c r="B49" s="17" t="s">
        <v>170</v>
      </c>
      <c r="C49" s="17" t="s">
        <v>171</v>
      </c>
      <c r="D49" s="17">
        <v>3279.3300653594665</v>
      </c>
      <c r="E49" s="17">
        <v>0</v>
      </c>
      <c r="F49" s="17">
        <v>9600</v>
      </c>
      <c r="G49" s="17">
        <v>1E+30</v>
      </c>
      <c r="H49" s="17">
        <v>6320.6699346405312</v>
      </c>
    </row>
    <row r="50" spans="2:8" x14ac:dyDescent="0.25">
      <c r="B50" s="17" t="s">
        <v>173</v>
      </c>
      <c r="C50" s="17" t="s">
        <v>174</v>
      </c>
      <c r="D50" s="17">
        <v>5242.075163398682</v>
      </c>
      <c r="E50" s="17">
        <v>0</v>
      </c>
      <c r="F50" s="17">
        <v>9600</v>
      </c>
      <c r="G50" s="17">
        <v>1E+30</v>
      </c>
      <c r="H50" s="17">
        <v>4357.9248366013171</v>
      </c>
    </row>
    <row r="51" spans="2:8" ht="15.75" thickBot="1" x14ac:dyDescent="0.3">
      <c r="B51" s="15" t="s">
        <v>176</v>
      </c>
      <c r="C51" s="15" t="s">
        <v>177</v>
      </c>
      <c r="D51" s="15">
        <v>18643.545751633959</v>
      </c>
      <c r="E51" s="15">
        <v>0</v>
      </c>
      <c r="F51" s="15">
        <v>19200</v>
      </c>
      <c r="G51" s="15">
        <v>1E+30</v>
      </c>
      <c r="H51" s="15">
        <v>556.45424836603399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"/>
  <sheetViews>
    <sheetView zoomScale="85" zoomScaleNormal="85" workbookViewId="0">
      <selection activeCell="P2" sqref="P2"/>
    </sheetView>
  </sheetViews>
  <sheetFormatPr defaultRowHeight="15" x14ac:dyDescent="0.25"/>
  <cols>
    <col min="1" max="1" width="9.42578125" customWidth="1"/>
    <col min="2" max="2" width="39.7109375" style="2" customWidth="1"/>
  </cols>
  <sheetData>
    <row r="1" spans="1:15" x14ac:dyDescent="0.25">
      <c r="A1" s="1"/>
    </row>
    <row r="2" spans="1:15" s="3" customFormat="1" x14ac:dyDescent="0.25">
      <c r="B2" s="10" t="s">
        <v>0</v>
      </c>
      <c r="C2" s="11" t="s">
        <v>1</v>
      </c>
      <c r="D2" s="11" t="s">
        <v>2</v>
      </c>
      <c r="E2" s="11" t="s">
        <v>3</v>
      </c>
      <c r="F2" s="11" t="s">
        <v>4</v>
      </c>
      <c r="G2" s="11" t="s">
        <v>5</v>
      </c>
      <c r="H2" s="11" t="s">
        <v>6</v>
      </c>
      <c r="I2" s="11" t="s">
        <v>7</v>
      </c>
      <c r="J2" s="11" t="s">
        <v>8</v>
      </c>
      <c r="K2" s="11" t="s">
        <v>9</v>
      </c>
      <c r="L2" s="11" t="s">
        <v>10</v>
      </c>
    </row>
    <row r="3" spans="1:15" s="3" customFormat="1" x14ac:dyDescent="0.25">
      <c r="B3" s="6" t="s">
        <v>11</v>
      </c>
      <c r="C3" s="5">
        <v>819.55337690631666</v>
      </c>
      <c r="D3" s="5">
        <v>899.99999999999977</v>
      </c>
      <c r="E3" s="5">
        <v>99.999999999996902</v>
      </c>
      <c r="F3" s="5">
        <v>400.00000000000051</v>
      </c>
      <c r="G3" s="5">
        <v>2372.5217864923661</v>
      </c>
      <c r="H3" s="5">
        <v>650.00000000000193</v>
      </c>
      <c r="I3" s="5">
        <v>24.999999999999485</v>
      </c>
      <c r="J3" s="5">
        <v>150.00000000000051</v>
      </c>
      <c r="K3" s="5">
        <v>805.69172113289676</v>
      </c>
      <c r="L3" s="5">
        <v>6222.766884531582</v>
      </c>
      <c r="M3" s="7"/>
      <c r="N3" s="7"/>
      <c r="O3" s="7"/>
    </row>
    <row r="4" spans="1:15" s="7" customFormat="1" x14ac:dyDescent="0.25"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4" t="s">
        <v>12</v>
      </c>
      <c r="N4" s="3"/>
      <c r="O4" s="8" t="s">
        <v>13</v>
      </c>
    </row>
    <row r="5" spans="1:15" s="3" customFormat="1" x14ac:dyDescent="0.25">
      <c r="B5" s="12" t="s">
        <v>14</v>
      </c>
      <c r="C5" s="3">
        <v>25</v>
      </c>
      <c r="D5" s="3">
        <v>30</v>
      </c>
      <c r="E5" s="3">
        <v>40</v>
      </c>
      <c r="F5" s="3">
        <v>50</v>
      </c>
      <c r="G5" s="3">
        <v>80</v>
      </c>
      <c r="H5" s="3">
        <v>125</v>
      </c>
      <c r="I5" s="3">
        <v>100</v>
      </c>
      <c r="J5" s="3">
        <v>250</v>
      </c>
      <c r="K5" s="3">
        <v>350</v>
      </c>
      <c r="L5" s="3">
        <v>0</v>
      </c>
      <c r="M5" s="9">
        <f t="shared" ref="M5:M34" si="0">SUMPRODUCT($C$3:$L$3,C5:L5)</f>
        <v>664532.67973856116</v>
      </c>
    </row>
    <row r="6" spans="1:15" s="3" customFormat="1" x14ac:dyDescent="0.25">
      <c r="B6" s="12" t="s">
        <v>15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-1</v>
      </c>
      <c r="M6" s="14">
        <f t="shared" si="0"/>
        <v>-3.637978807091713E-12</v>
      </c>
      <c r="N6" s="3" t="s">
        <v>16</v>
      </c>
      <c r="O6" s="3">
        <v>0</v>
      </c>
    </row>
    <row r="7" spans="1:15" s="3" customFormat="1" x14ac:dyDescent="0.25">
      <c r="B7" s="12" t="s">
        <v>17</v>
      </c>
      <c r="C7" s="3">
        <v>15</v>
      </c>
      <c r="D7" s="3">
        <v>17</v>
      </c>
      <c r="E7" s="3">
        <v>19</v>
      </c>
      <c r="F7" s="3">
        <v>23</v>
      </c>
      <c r="G7" s="3">
        <v>28</v>
      </c>
      <c r="H7" s="3">
        <v>32</v>
      </c>
      <c r="I7" s="3">
        <v>76</v>
      </c>
      <c r="J7" s="3">
        <v>93</v>
      </c>
      <c r="K7" s="3">
        <v>110</v>
      </c>
      <c r="L7" s="3">
        <v>0</v>
      </c>
      <c r="M7" s="14">
        <f t="shared" si="0"/>
        <v>230399.99999999965</v>
      </c>
      <c r="N7" s="3" t="s">
        <v>18</v>
      </c>
      <c r="O7" s="3">
        <v>230400</v>
      </c>
    </row>
    <row r="8" spans="1:15" s="3" customFormat="1" x14ac:dyDescent="0.25">
      <c r="B8" s="12" t="s">
        <v>19</v>
      </c>
      <c r="C8" s="3">
        <v>14</v>
      </c>
      <c r="D8" s="3">
        <v>24</v>
      </c>
      <c r="E8" s="3">
        <v>30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14">
        <f t="shared" si="0"/>
        <v>36073.747276688329</v>
      </c>
      <c r="N8" s="3" t="s">
        <v>18</v>
      </c>
      <c r="O8" s="3">
        <v>50000</v>
      </c>
    </row>
    <row r="9" spans="1:15" s="3" customFormat="1" x14ac:dyDescent="0.25">
      <c r="B9" s="13" t="s">
        <v>20</v>
      </c>
      <c r="C9" s="3">
        <v>8</v>
      </c>
      <c r="D9" s="3">
        <v>15</v>
      </c>
      <c r="E9" s="3">
        <v>24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14">
        <f t="shared" si="0"/>
        <v>22456.427015250454</v>
      </c>
      <c r="N9" s="3" t="s">
        <v>18</v>
      </c>
      <c r="O9" s="3">
        <v>30000</v>
      </c>
    </row>
    <row r="10" spans="1:15" s="3" customFormat="1" x14ac:dyDescent="0.25">
      <c r="B10" s="12" t="s">
        <v>21</v>
      </c>
      <c r="C10" s="3">
        <v>0</v>
      </c>
      <c r="D10" s="3">
        <v>0</v>
      </c>
      <c r="E10" s="3">
        <v>0</v>
      </c>
      <c r="F10" s="3">
        <v>22</v>
      </c>
      <c r="G10" s="3">
        <v>40</v>
      </c>
      <c r="H10" s="3">
        <v>55</v>
      </c>
      <c r="I10" s="3">
        <v>25</v>
      </c>
      <c r="J10" s="3">
        <v>45</v>
      </c>
      <c r="K10" s="3">
        <v>60</v>
      </c>
      <c r="L10" s="3">
        <v>0</v>
      </c>
      <c r="M10" s="14">
        <f t="shared" si="0"/>
        <v>195167.37472766859</v>
      </c>
      <c r="N10" s="3" t="s">
        <v>18</v>
      </c>
      <c r="O10" s="3">
        <v>200000</v>
      </c>
    </row>
    <row r="11" spans="1:15" s="3" customFormat="1" x14ac:dyDescent="0.25">
      <c r="B11" s="12" t="s">
        <v>22</v>
      </c>
      <c r="C11" s="3">
        <v>1.5</v>
      </c>
      <c r="D11" s="3">
        <v>2</v>
      </c>
      <c r="E11" s="3">
        <v>2.5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14">
        <f t="shared" si="0"/>
        <v>3279.3300653594665</v>
      </c>
      <c r="N11" s="3" t="s">
        <v>18</v>
      </c>
      <c r="O11" s="3">
        <v>9600</v>
      </c>
    </row>
    <row r="12" spans="1:15" s="3" customFormat="1" x14ac:dyDescent="0.25">
      <c r="B12" s="12" t="s">
        <v>23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0</v>
      </c>
      <c r="J12" s="3">
        <v>0</v>
      </c>
      <c r="K12" s="3">
        <v>0</v>
      </c>
      <c r="L12" s="3">
        <v>0</v>
      </c>
      <c r="M12" s="14">
        <f t="shared" si="0"/>
        <v>5242.075163398682</v>
      </c>
      <c r="N12" s="3" t="s">
        <v>18</v>
      </c>
      <c r="O12" s="3">
        <v>9600</v>
      </c>
    </row>
    <row r="13" spans="1:15" s="3" customFormat="1" x14ac:dyDescent="0.25">
      <c r="B13" s="12" t="s">
        <v>24</v>
      </c>
      <c r="C13" s="3">
        <v>0</v>
      </c>
      <c r="D13" s="3">
        <v>0</v>
      </c>
      <c r="E13" s="3">
        <v>0</v>
      </c>
      <c r="F13" s="3">
        <v>3</v>
      </c>
      <c r="G13" s="3">
        <v>4</v>
      </c>
      <c r="H13" s="3">
        <v>5</v>
      </c>
      <c r="I13" s="3">
        <v>3</v>
      </c>
      <c r="J13" s="3">
        <v>4</v>
      </c>
      <c r="K13" s="3">
        <v>5</v>
      </c>
      <c r="L13" s="3">
        <v>0</v>
      </c>
      <c r="M13" s="14">
        <f t="shared" si="0"/>
        <v>18643.545751633959</v>
      </c>
      <c r="N13" s="3" t="s">
        <v>18</v>
      </c>
      <c r="O13" s="3">
        <v>19200</v>
      </c>
    </row>
    <row r="14" spans="1:15" s="3" customFormat="1" x14ac:dyDescent="0.25">
      <c r="B14" s="12" t="s">
        <v>25</v>
      </c>
      <c r="C14" s="3">
        <v>1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14">
        <f t="shared" si="0"/>
        <v>819.55337690631666</v>
      </c>
      <c r="N14" s="3" t="s">
        <v>26</v>
      </c>
      <c r="O14" s="3">
        <v>750</v>
      </c>
    </row>
    <row r="15" spans="1:15" s="3" customFormat="1" x14ac:dyDescent="0.25">
      <c r="B15" s="12" t="s">
        <v>27</v>
      </c>
      <c r="C15" s="3">
        <v>0</v>
      </c>
      <c r="D15" s="3">
        <v>1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14">
        <f t="shared" si="0"/>
        <v>899.99999999999977</v>
      </c>
      <c r="N15" s="3" t="s">
        <v>26</v>
      </c>
      <c r="O15" s="3">
        <v>900</v>
      </c>
    </row>
    <row r="16" spans="1:15" s="3" customFormat="1" x14ac:dyDescent="0.25">
      <c r="B16" s="12" t="s">
        <v>28</v>
      </c>
      <c r="C16" s="3">
        <v>0</v>
      </c>
      <c r="D16" s="3">
        <v>0</v>
      </c>
      <c r="E16" s="3">
        <v>1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14">
        <f t="shared" si="0"/>
        <v>99.999999999996902</v>
      </c>
      <c r="N16" s="3" t="s">
        <v>26</v>
      </c>
      <c r="O16" s="3">
        <v>100</v>
      </c>
    </row>
    <row r="17" spans="2:15" s="3" customFormat="1" x14ac:dyDescent="0.25">
      <c r="B17" s="12" t="s">
        <v>29</v>
      </c>
      <c r="C17" s="3">
        <v>0</v>
      </c>
      <c r="D17" s="3">
        <v>0</v>
      </c>
      <c r="E17" s="3">
        <v>0</v>
      </c>
      <c r="F17" s="3">
        <v>1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14">
        <f t="shared" si="0"/>
        <v>400.00000000000051</v>
      </c>
      <c r="N17" s="3" t="s">
        <v>26</v>
      </c>
      <c r="O17" s="3">
        <v>400</v>
      </c>
    </row>
    <row r="18" spans="2:15" s="3" customFormat="1" x14ac:dyDescent="0.25">
      <c r="B18" s="12" t="s">
        <v>30</v>
      </c>
      <c r="C18" s="3">
        <v>0</v>
      </c>
      <c r="D18" s="3">
        <v>0</v>
      </c>
      <c r="E18" s="3">
        <v>0</v>
      </c>
      <c r="F18" s="3">
        <v>0</v>
      </c>
      <c r="G18" s="3">
        <v>1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14">
        <f t="shared" si="0"/>
        <v>2372.5217864923661</v>
      </c>
      <c r="N18" s="3" t="s">
        <v>26</v>
      </c>
      <c r="O18" s="3">
        <v>800</v>
      </c>
    </row>
    <row r="19" spans="2:15" s="3" customFormat="1" x14ac:dyDescent="0.25">
      <c r="B19" s="12" t="s">
        <v>31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1</v>
      </c>
      <c r="I19" s="3">
        <v>0</v>
      </c>
      <c r="J19" s="3">
        <v>0</v>
      </c>
      <c r="K19" s="3">
        <v>0</v>
      </c>
      <c r="L19" s="3">
        <v>0</v>
      </c>
      <c r="M19" s="14">
        <f t="shared" si="0"/>
        <v>650.00000000000193</v>
      </c>
      <c r="N19" s="3" t="s">
        <v>26</v>
      </c>
      <c r="O19" s="3">
        <v>100</v>
      </c>
    </row>
    <row r="20" spans="2:15" s="3" customFormat="1" x14ac:dyDescent="0.25">
      <c r="B20" s="12" t="s">
        <v>32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1</v>
      </c>
      <c r="J20" s="3">
        <v>0</v>
      </c>
      <c r="K20" s="3">
        <v>0</v>
      </c>
      <c r="L20" s="3">
        <v>0</v>
      </c>
      <c r="M20" s="14">
        <f t="shared" si="0"/>
        <v>24.999999999999485</v>
      </c>
      <c r="N20" s="3" t="s">
        <v>26</v>
      </c>
      <c r="O20" s="3">
        <v>25</v>
      </c>
    </row>
    <row r="21" spans="2:15" s="3" customFormat="1" x14ac:dyDescent="0.25">
      <c r="B21" s="12" t="s">
        <v>33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1</v>
      </c>
      <c r="K21" s="3">
        <v>0</v>
      </c>
      <c r="L21" s="3">
        <v>0</v>
      </c>
      <c r="M21" s="14">
        <f t="shared" si="0"/>
        <v>150.00000000000051</v>
      </c>
      <c r="N21" s="3" t="s">
        <v>26</v>
      </c>
      <c r="O21" s="3">
        <v>150</v>
      </c>
    </row>
    <row r="22" spans="2:15" s="3" customFormat="1" x14ac:dyDescent="0.25">
      <c r="B22" s="12" t="s">
        <v>34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1</v>
      </c>
      <c r="L22" s="3">
        <v>0</v>
      </c>
      <c r="M22" s="14">
        <f t="shared" si="0"/>
        <v>805.69172113289676</v>
      </c>
      <c r="N22" s="3" t="s">
        <v>26</v>
      </c>
      <c r="O22" s="3">
        <v>50</v>
      </c>
    </row>
    <row r="23" spans="2:15" s="3" customFormat="1" x14ac:dyDescent="0.25">
      <c r="B23" s="12" t="s">
        <v>35</v>
      </c>
      <c r="C23" s="3">
        <v>1</v>
      </c>
      <c r="D23" s="3">
        <v>1</v>
      </c>
      <c r="E23" s="3">
        <v>1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-0.25</v>
      </c>
      <c r="M23" s="14">
        <f t="shared" si="0"/>
        <v>263.86165577341762</v>
      </c>
      <c r="N23" s="3" t="s">
        <v>26</v>
      </c>
      <c r="O23" s="3">
        <v>0</v>
      </c>
    </row>
    <row r="24" spans="2:15" s="3" customFormat="1" x14ac:dyDescent="0.25">
      <c r="B24" s="12" t="s">
        <v>36</v>
      </c>
      <c r="C24" s="3">
        <v>0</v>
      </c>
      <c r="D24" s="3">
        <v>0</v>
      </c>
      <c r="E24" s="3">
        <v>0</v>
      </c>
      <c r="F24" s="3">
        <v>1</v>
      </c>
      <c r="G24" s="3">
        <v>1</v>
      </c>
      <c r="H24" s="3">
        <v>1</v>
      </c>
      <c r="I24" s="3">
        <v>0</v>
      </c>
      <c r="J24" s="3">
        <v>0</v>
      </c>
      <c r="K24" s="3">
        <v>0</v>
      </c>
      <c r="L24" s="3">
        <v>-0.35</v>
      </c>
      <c r="M24" s="14">
        <f t="shared" si="0"/>
        <v>1244.553376906315</v>
      </c>
      <c r="N24" s="3" t="s">
        <v>26</v>
      </c>
      <c r="O24" s="3">
        <v>0</v>
      </c>
    </row>
    <row r="25" spans="2:15" s="3" customFormat="1" x14ac:dyDescent="0.25">
      <c r="B25" s="12" t="s">
        <v>37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1</v>
      </c>
      <c r="J25" s="3">
        <v>1</v>
      </c>
      <c r="K25" s="3">
        <v>1</v>
      </c>
      <c r="L25" s="3">
        <v>-0.15</v>
      </c>
      <c r="M25" s="14">
        <f t="shared" si="0"/>
        <v>47.276688453159522</v>
      </c>
      <c r="N25" s="3" t="s">
        <v>26</v>
      </c>
      <c r="O25" s="3">
        <v>0</v>
      </c>
    </row>
    <row r="26" spans="2:15" s="3" customFormat="1" x14ac:dyDescent="0.25">
      <c r="B26" s="12" t="s">
        <v>38</v>
      </c>
      <c r="C26" s="3">
        <v>1</v>
      </c>
      <c r="D26" s="3">
        <v>0</v>
      </c>
      <c r="E26" s="3">
        <v>0</v>
      </c>
      <c r="F26" s="3">
        <v>1</v>
      </c>
      <c r="G26" s="3">
        <v>0</v>
      </c>
      <c r="H26" s="3">
        <v>0</v>
      </c>
      <c r="I26" s="3">
        <v>1</v>
      </c>
      <c r="J26" s="3">
        <v>0</v>
      </c>
      <c r="K26" s="3">
        <v>0</v>
      </c>
      <c r="L26" s="3">
        <v>-0.2</v>
      </c>
      <c r="M26" s="14">
        <f t="shared" si="0"/>
        <v>2.2737367544323206E-13</v>
      </c>
      <c r="N26" s="3" t="s">
        <v>26</v>
      </c>
      <c r="O26" s="3">
        <v>0</v>
      </c>
    </row>
    <row r="27" spans="2:15" s="3" customFormat="1" x14ac:dyDescent="0.25">
      <c r="B27" s="12" t="s">
        <v>39</v>
      </c>
      <c r="C27" s="3">
        <v>0</v>
      </c>
      <c r="D27" s="3">
        <v>1</v>
      </c>
      <c r="E27" s="3">
        <v>0</v>
      </c>
      <c r="F27" s="3">
        <v>0</v>
      </c>
      <c r="G27" s="3">
        <v>1</v>
      </c>
      <c r="H27" s="3">
        <v>0</v>
      </c>
      <c r="I27" s="3">
        <v>0</v>
      </c>
      <c r="J27" s="3">
        <v>1</v>
      </c>
      <c r="K27" s="3">
        <v>0</v>
      </c>
      <c r="L27" s="3">
        <v>-0.4</v>
      </c>
      <c r="M27" s="14">
        <f t="shared" si="0"/>
        <v>933.41503267973349</v>
      </c>
      <c r="N27" s="3" t="s">
        <v>26</v>
      </c>
      <c r="O27" s="3">
        <v>0</v>
      </c>
    </row>
    <row r="28" spans="2:15" s="3" customFormat="1" x14ac:dyDescent="0.25">
      <c r="B28" s="12" t="s">
        <v>40</v>
      </c>
      <c r="C28" s="3">
        <v>0</v>
      </c>
      <c r="D28" s="3">
        <v>0</v>
      </c>
      <c r="E28" s="3">
        <v>1</v>
      </c>
      <c r="F28" s="3">
        <v>0</v>
      </c>
      <c r="G28" s="3">
        <v>0</v>
      </c>
      <c r="H28" s="3">
        <v>1</v>
      </c>
      <c r="I28" s="3">
        <v>0</v>
      </c>
      <c r="J28" s="3">
        <v>0</v>
      </c>
      <c r="K28" s="3">
        <v>1</v>
      </c>
      <c r="L28" s="3">
        <v>-0.1</v>
      </c>
      <c r="M28" s="14">
        <f t="shared" si="0"/>
        <v>933.41503267973724</v>
      </c>
      <c r="N28" s="3" t="s">
        <v>26</v>
      </c>
      <c r="O28" s="3">
        <v>0</v>
      </c>
    </row>
    <row r="29" spans="2:15" s="3" customFormat="1" x14ac:dyDescent="0.25">
      <c r="B29" s="12" t="s">
        <v>41</v>
      </c>
      <c r="C29" s="3">
        <v>1</v>
      </c>
      <c r="D29" s="3">
        <v>1</v>
      </c>
      <c r="E29" s="3">
        <v>1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-0.5</v>
      </c>
      <c r="M29" s="14">
        <f t="shared" si="0"/>
        <v>-1291.8300653594779</v>
      </c>
      <c r="N29" s="3" t="s">
        <v>18</v>
      </c>
      <c r="O29" s="3">
        <v>0</v>
      </c>
    </row>
    <row r="30" spans="2:15" s="3" customFormat="1" x14ac:dyDescent="0.25">
      <c r="B30" s="12" t="s">
        <v>42</v>
      </c>
      <c r="C30" s="3">
        <v>0</v>
      </c>
      <c r="D30" s="3">
        <v>0</v>
      </c>
      <c r="E30" s="3">
        <v>0</v>
      </c>
      <c r="F30" s="3">
        <v>1</v>
      </c>
      <c r="G30" s="3">
        <v>1</v>
      </c>
      <c r="H30" s="3">
        <v>1</v>
      </c>
      <c r="I30" s="3">
        <v>0</v>
      </c>
      <c r="J30" s="3">
        <v>0</v>
      </c>
      <c r="K30" s="3">
        <v>0</v>
      </c>
      <c r="L30" s="3">
        <v>-0.55000000000000004</v>
      </c>
      <c r="M30" s="14">
        <f t="shared" si="0"/>
        <v>-1.8189894035458565E-12</v>
      </c>
      <c r="N30" s="3" t="s">
        <v>18</v>
      </c>
      <c r="O30" s="3">
        <v>0</v>
      </c>
    </row>
    <row r="31" spans="2:15" s="3" customFormat="1" x14ac:dyDescent="0.25">
      <c r="B31" s="12" t="s">
        <v>43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1</v>
      </c>
      <c r="J31" s="3">
        <v>1</v>
      </c>
      <c r="K31" s="3">
        <v>1</v>
      </c>
      <c r="L31" s="3">
        <v>-0.25</v>
      </c>
      <c r="M31" s="14">
        <f t="shared" si="0"/>
        <v>-574.99999999999875</v>
      </c>
      <c r="N31" s="3" t="s">
        <v>18</v>
      </c>
      <c r="O31" s="3">
        <v>0</v>
      </c>
    </row>
    <row r="32" spans="2:15" s="3" customFormat="1" x14ac:dyDescent="0.25">
      <c r="B32" s="12" t="s">
        <v>44</v>
      </c>
      <c r="C32" s="3">
        <v>1</v>
      </c>
      <c r="D32" s="3">
        <v>0</v>
      </c>
      <c r="E32" s="3">
        <v>0</v>
      </c>
      <c r="F32" s="3">
        <v>1</v>
      </c>
      <c r="G32" s="3">
        <v>0</v>
      </c>
      <c r="H32" s="3">
        <v>0</v>
      </c>
      <c r="I32" s="3">
        <v>1</v>
      </c>
      <c r="J32" s="3">
        <v>0</v>
      </c>
      <c r="K32" s="3">
        <v>0</v>
      </c>
      <c r="L32" s="3">
        <v>-0.4</v>
      </c>
      <c r="M32" s="14">
        <f t="shared" si="0"/>
        <v>-1244.5533769063163</v>
      </c>
      <c r="N32" s="3" t="s">
        <v>18</v>
      </c>
      <c r="O32" s="3">
        <v>0</v>
      </c>
    </row>
    <row r="33" spans="2:15" s="3" customFormat="1" x14ac:dyDescent="0.25">
      <c r="B33" s="12" t="s">
        <v>45</v>
      </c>
      <c r="C33" s="3">
        <v>0</v>
      </c>
      <c r="D33" s="3">
        <v>1</v>
      </c>
      <c r="E33" s="3">
        <v>0</v>
      </c>
      <c r="F33" s="3">
        <v>0</v>
      </c>
      <c r="G33" s="3">
        <v>1</v>
      </c>
      <c r="H33" s="3">
        <v>0</v>
      </c>
      <c r="I33" s="3">
        <v>0</v>
      </c>
      <c r="J33" s="3">
        <v>1</v>
      </c>
      <c r="K33" s="3">
        <v>0</v>
      </c>
      <c r="L33" s="3">
        <v>-0.65</v>
      </c>
      <c r="M33" s="14">
        <f t="shared" si="0"/>
        <v>-622.27668845316202</v>
      </c>
      <c r="N33" s="3" t="s">
        <v>18</v>
      </c>
      <c r="O33" s="3">
        <v>0</v>
      </c>
    </row>
    <row r="34" spans="2:15" s="3" customFormat="1" x14ac:dyDescent="0.25">
      <c r="B34" s="12" t="s">
        <v>46</v>
      </c>
      <c r="C34" s="3">
        <v>0</v>
      </c>
      <c r="D34" s="3">
        <v>0</v>
      </c>
      <c r="E34" s="3">
        <v>1</v>
      </c>
      <c r="F34" s="3">
        <v>0</v>
      </c>
      <c r="G34" s="3">
        <v>0</v>
      </c>
      <c r="H34" s="3">
        <v>1</v>
      </c>
      <c r="I34" s="3">
        <v>0</v>
      </c>
      <c r="J34" s="3">
        <v>0</v>
      </c>
      <c r="K34" s="3">
        <v>1</v>
      </c>
      <c r="L34" s="3">
        <v>-0.25</v>
      </c>
      <c r="M34" s="14">
        <f t="shared" si="0"/>
        <v>0</v>
      </c>
      <c r="N34" s="3" t="s">
        <v>18</v>
      </c>
      <c r="O34" s="3">
        <v>0</v>
      </c>
    </row>
    <row r="35" spans="2:15" s="3" customFormat="1" x14ac:dyDescent="0.25"/>
    <row r="36" spans="2:15" x14ac:dyDescent="0.25">
      <c r="O3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 Report 1</vt:lpstr>
      <vt:lpstr>Sensitivity Report 1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Zain Mirza</dc:creator>
  <cp:keywords/>
  <dc:description/>
  <cp:lastModifiedBy>AbdulRahman Nadeem</cp:lastModifiedBy>
  <cp:revision/>
  <dcterms:created xsi:type="dcterms:W3CDTF">2023-05-04T21:59:27Z</dcterms:created>
  <dcterms:modified xsi:type="dcterms:W3CDTF">2023-05-17T14:28:04Z</dcterms:modified>
  <cp:category/>
  <cp:contentStatus/>
</cp:coreProperties>
</file>