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a Yousaf\Desktop\Dr. Asif Mir\"/>
    </mc:Choice>
  </mc:AlternateContent>
  <bookViews>
    <workbookView xWindow="0" yWindow="0" windowWidth="20490" windowHeight="7755" activeTab="7"/>
  </bookViews>
  <sheets>
    <sheet name="raw data" sheetId="1" r:id="rId1"/>
    <sheet name="Sheet4" sheetId="4" r:id="rId2"/>
    <sheet name="Sheet2" sheetId="2" r:id="rId3"/>
    <sheet name="X" sheetId="5" r:id="rId4"/>
    <sheet name="Sheet6" sheetId="6" r:id="rId5"/>
    <sheet name="Sheet 3" sheetId="3" r:id="rId6"/>
    <sheet name="Y" sheetId="7" r:id="rId7"/>
    <sheet name="Sheet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1" i="8"/>
  <c r="A4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1" i="6"/>
  <c r="A20" i="4"/>
  <c r="A9" i="4"/>
  <c r="A10" i="4"/>
  <c r="A11" i="4"/>
  <c r="A12" i="4"/>
  <c r="A13" i="4"/>
  <c r="A14" i="4"/>
  <c r="A15" i="4"/>
  <c r="A16" i="4"/>
  <c r="A17" i="4"/>
  <c r="A18" i="4"/>
  <c r="A19" i="4"/>
  <c r="A7" i="4"/>
  <c r="A8" i="4"/>
  <c r="A6" i="4"/>
  <c r="A5" i="4"/>
  <c r="A4" i="4"/>
  <c r="A3" i="4"/>
  <c r="A2" i="4"/>
  <c r="A1" i="4"/>
  <c r="L3" i="1"/>
  <c r="L2" i="1"/>
  <c r="S43" i="3" l="1"/>
  <c r="Q43" i="3"/>
  <c r="M43" i="3"/>
  <c r="L43" i="3"/>
</calcChain>
</file>

<file path=xl/sharedStrings.xml><?xml version="1.0" encoding="utf-8"?>
<sst xmlns="http://schemas.openxmlformats.org/spreadsheetml/2006/main" count="563" uniqueCount="272">
  <si>
    <t>Plant Name</t>
  </si>
  <si>
    <t>Seed color</t>
  </si>
  <si>
    <t>Inner color</t>
  </si>
  <si>
    <t>Seed shape</t>
  </si>
  <si>
    <t>Texture/surface</t>
  </si>
  <si>
    <t>Hilum</t>
  </si>
  <si>
    <t>Compression</t>
  </si>
  <si>
    <t>Length (mm)</t>
  </si>
  <si>
    <t>Width (mm)</t>
  </si>
  <si>
    <t>L/W ratio</t>
  </si>
  <si>
    <t>Ailanthus altissima (Mill.) Swingle</t>
  </si>
  <si>
    <t>Argemone ochroleuca Sweet, Brit. Fl. Gard.</t>
  </si>
  <si>
    <t>Azadirachta indica A.Juss.</t>
  </si>
  <si>
    <t>Calotropis procera (Aiton) Dryand.</t>
  </si>
  <si>
    <t>Cannabis sativa L.</t>
  </si>
  <si>
    <t>Cassia occidentalis L.</t>
  </si>
  <si>
    <t>Chenopodium ambrosioides L.</t>
  </si>
  <si>
    <t>Datura innoxia Mill</t>
  </si>
  <si>
    <t>Dodonaea viscosa (Linn.) Jacq.</t>
  </si>
  <si>
    <t>Lantana camara L.</t>
  </si>
  <si>
    <t>Lantana urticoides Hayek</t>
  </si>
  <si>
    <t>Nasturtium officinale R.Br.</t>
  </si>
  <si>
    <t>Ricinus communis L</t>
  </si>
  <si>
    <t>Robinia pseudoacacia L.</t>
  </si>
  <si>
    <t>Sapium sebiferum (L.) Roxb.</t>
  </si>
  <si>
    <t>Sesamum indicum L.</t>
  </si>
  <si>
    <t>Silybum marianum (L.) Gaertn.</t>
  </si>
  <si>
    <t>Solanum surattense Burm. f.</t>
  </si>
  <si>
    <t>Sonchus oleraceus (L.) L</t>
  </si>
  <si>
    <t>Xanthium strumarium L.</t>
  </si>
  <si>
    <t>White=0</t>
  </si>
  <si>
    <t>Spherical=0</t>
  </si>
  <si>
    <t>Smooth=0</t>
  </si>
  <si>
    <t>Not visible=0</t>
  </si>
  <si>
    <t>Absent=0</t>
  </si>
  <si>
    <t>2-4= 0</t>
  </si>
  <si>
    <t>1-2=0</t>
  </si>
  <si>
    <r>
      <t>x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2=0</t>
    </r>
  </si>
  <si>
    <t>Golden yellow=1</t>
  </si>
  <si>
    <t>Off-white=1</t>
  </si>
  <si>
    <t>Spherical-Globose=1</t>
  </si>
  <si>
    <t>Rough=1</t>
  </si>
  <si>
    <t>Terminal=1</t>
  </si>
  <si>
    <t>Lateral=1</t>
  </si>
  <si>
    <t>4.1-6=1</t>
  </si>
  <si>
    <t>2.1-3=1</t>
  </si>
  <si>
    <t>x&gt;2=1</t>
  </si>
  <si>
    <t>Green=2</t>
  </si>
  <si>
    <t>Light yellow=2</t>
  </si>
  <si>
    <t>Obovate=2</t>
  </si>
  <si>
    <t>Wrinkled &amp; furrows=2</t>
  </si>
  <si>
    <t>Ventral=2</t>
  </si>
  <si>
    <t>6.1-8=2</t>
  </si>
  <si>
    <t>3.1-4=2</t>
  </si>
  <si>
    <t>brown orange=3</t>
  </si>
  <si>
    <t>Yellow=3</t>
  </si>
  <si>
    <t>Oblong=3</t>
  </si>
  <si>
    <t>Dorsoventral=3</t>
  </si>
  <si>
    <t>8.1-10=3</t>
  </si>
  <si>
    <t>4.1-5=3</t>
  </si>
  <si>
    <t>brown=4</t>
  </si>
  <si>
    <t>Light brown=4</t>
  </si>
  <si>
    <t>Ovate=4</t>
  </si>
  <si>
    <t>10.1-12=4</t>
  </si>
  <si>
    <t>5.1-6=4</t>
  </si>
  <si>
    <t>dark Brown=5</t>
  </si>
  <si>
    <t>Brown=5</t>
  </si>
  <si>
    <t>kidney=5</t>
  </si>
  <si>
    <t>12.1-14=5</t>
  </si>
  <si>
    <t>6.1-7=5</t>
  </si>
  <si>
    <t>Black=6</t>
  </si>
  <si>
    <t>Copper brown=6</t>
  </si>
  <si>
    <t>Spheroid-ovate=6</t>
  </si>
  <si>
    <t>7.1-8=6</t>
  </si>
  <si>
    <t>Blackish brown=7</t>
  </si>
  <si>
    <t>elliptical=7</t>
  </si>
  <si>
    <t>Grey=8</t>
  </si>
  <si>
    <t>Globular-Spheroid=8</t>
  </si>
  <si>
    <t>Discoid-Obovate=9</t>
  </si>
  <si>
    <t>Oblong-ellipsoid=10</t>
  </si>
  <si>
    <t>S. No</t>
  </si>
  <si>
    <t xml:space="preserve"> Plants Species</t>
  </si>
  <si>
    <t>SIZE</t>
  </si>
  <si>
    <t>Polar View</t>
  </si>
  <si>
    <t>Equatorial View Shape</t>
  </si>
  <si>
    <t>Pollen Type</t>
  </si>
  <si>
    <t>Exine Ornamentation</t>
  </si>
  <si>
    <t>1.        </t>
  </si>
  <si>
    <t>Achyranthes aspera L.</t>
  </si>
  <si>
    <t>Pantoporate</t>
  </si>
  <si>
    <t>Psilate</t>
  </si>
  <si>
    <t>2.        </t>
  </si>
  <si>
    <t>Ageratum conyzoides (L.) L.</t>
  </si>
  <si>
    <t>Tricolporate</t>
  </si>
  <si>
    <t>Echinate</t>
  </si>
  <si>
    <t>3.        </t>
  </si>
  <si>
    <t>Anagallis arvensis L.</t>
  </si>
  <si>
    <t>Verrucate</t>
  </si>
  <si>
    <t>4.        </t>
  </si>
  <si>
    <t>Beuhinia verigata L.</t>
  </si>
  <si>
    <t>Tricolpate</t>
  </si>
  <si>
    <t>Reticulate</t>
  </si>
  <si>
    <t>5.        </t>
  </si>
  <si>
    <t>Bidens pilosa L.</t>
  </si>
  <si>
    <t>6.        </t>
  </si>
  <si>
    <t>Brachychiton acerifolius (A.Cunn. ex G.Don) F.Muell.</t>
  </si>
  <si>
    <t>Scabrate, Verrucate</t>
  </si>
  <si>
    <t>7.        </t>
  </si>
  <si>
    <t>Broussonetia papyrifera (L.) L'Hér. ex Vent.</t>
  </si>
  <si>
    <t>8.        </t>
  </si>
  <si>
    <t>Bryophyllum pinnatum (Lam.) Oken</t>
  </si>
  <si>
    <t>9.        </t>
  </si>
  <si>
    <t>10.     </t>
  </si>
  <si>
    <t>Carthamus oxyacantha M.Bieb.</t>
  </si>
  <si>
    <t xml:space="preserve">Micro-perforate, Echinate </t>
  </si>
  <si>
    <t>11.     </t>
  </si>
  <si>
    <t>12.     </t>
  </si>
  <si>
    <t>Callistemon citrinus (Curtis) Skeels</t>
  </si>
  <si>
    <t>13.     </t>
  </si>
  <si>
    <t>Micro-perforate, Echinate</t>
  </si>
  <si>
    <t>14.     </t>
  </si>
  <si>
    <t>Commelina benghalensis L.</t>
  </si>
  <si>
    <t>15.     </t>
  </si>
  <si>
    <t>Conyza canadensis (L.) Cronquist</t>
  </si>
  <si>
    <t xml:space="preserve">Trizonocolporate </t>
  </si>
  <si>
    <t>16.     </t>
  </si>
  <si>
    <t>Convolvulus arvensis L.</t>
  </si>
  <si>
    <t>17.     </t>
  </si>
  <si>
    <t>Datura innoxia Mill.</t>
  </si>
  <si>
    <t>Rugulate-Striate</t>
  </si>
  <si>
    <t>18.     </t>
  </si>
  <si>
    <t>Digera muricata (L.) Mart.</t>
  </si>
  <si>
    <t>19.     </t>
  </si>
  <si>
    <t>Eucalyptus camaldulensis Dehnh</t>
  </si>
  <si>
    <t>Psilate-Perforate</t>
  </si>
  <si>
    <t>20.     </t>
  </si>
  <si>
    <t>Jasminum humile Linn.</t>
  </si>
  <si>
    <t>21.     </t>
  </si>
  <si>
    <t>Justicia adhatoda L.</t>
  </si>
  <si>
    <t>Dicolporate</t>
  </si>
  <si>
    <t>Scabrate</t>
  </si>
  <si>
    <t>22.     </t>
  </si>
  <si>
    <t>Perforate</t>
  </si>
  <si>
    <t>23.     </t>
  </si>
  <si>
    <t>Malvestrum coromandelianum (L.) Garcke</t>
  </si>
  <si>
    <t>24.     </t>
  </si>
  <si>
    <t>Melilotus indicus (L.) All.</t>
  </si>
  <si>
    <t>25.     </t>
  </si>
  <si>
    <t>Oxalis corniculate L.</t>
  </si>
  <si>
    <t>26.     </t>
  </si>
  <si>
    <t>Parthenium hysterophorus L.</t>
  </si>
  <si>
    <t>27.     </t>
  </si>
  <si>
    <t>Prosopis juliflora (Sw.) DC.</t>
  </si>
  <si>
    <t>28.     </t>
  </si>
  <si>
    <t>Pyrus pashia Buch.-Ham. ex D.</t>
  </si>
  <si>
    <t>Tricolporate, Colporate</t>
  </si>
  <si>
    <t>Striate, Scabrate</t>
  </si>
  <si>
    <t>29.     </t>
  </si>
  <si>
    <t>Quisqualis indica L.</t>
  </si>
  <si>
    <t>30.     </t>
  </si>
  <si>
    <t>Ranunculus arvensis L.</t>
  </si>
  <si>
    <t>Tetracolpate, Tricolpate</t>
  </si>
  <si>
    <t>31.     </t>
  </si>
  <si>
    <t>Ranunculus muricatus L.</t>
  </si>
  <si>
    <t>Micro-Reticulate</t>
  </si>
  <si>
    <t>32.     </t>
  </si>
  <si>
    <t>Ricinus communis L.</t>
  </si>
  <si>
    <t>33.     </t>
  </si>
  <si>
    <t>Rosa alba L.</t>
  </si>
  <si>
    <t>Colporate</t>
  </si>
  <si>
    <t>Striate</t>
  </si>
  <si>
    <t>34.     </t>
  </si>
  <si>
    <t>Sorghum halepense (L.) Pers.</t>
  </si>
  <si>
    <t>Monoporate</t>
  </si>
  <si>
    <t>35.     </t>
  </si>
  <si>
    <t>Taraxacum campylodes G.E.Haglund</t>
  </si>
  <si>
    <t>36.     </t>
  </si>
  <si>
    <t xml:space="preserve">Tecoma stans (L.) Juss. ex Kunth </t>
  </si>
  <si>
    <t>37.     </t>
  </si>
  <si>
    <t>Tribulus terrestris L.</t>
  </si>
  <si>
    <t>38.     </t>
  </si>
  <si>
    <t>Tropaeolum majus L.</t>
  </si>
  <si>
    <t>39.     </t>
  </si>
  <si>
    <t xml:space="preserve">Verbena officinalis L. </t>
  </si>
  <si>
    <t>40.     </t>
  </si>
  <si>
    <t>Verbesina encelioides (Cav.) Benth. &amp; Hook.f. ex A.Gray</t>
  </si>
  <si>
    <t>Small=0</t>
  </si>
  <si>
    <t>Circular, Spheroidal=0</t>
  </si>
  <si>
    <t>Prolate=0</t>
  </si>
  <si>
    <t>Monoporate=0</t>
  </si>
  <si>
    <t>Psilate=0</t>
  </si>
  <si>
    <t>Small-Medium=1</t>
  </si>
  <si>
    <t>Angular=1</t>
  </si>
  <si>
    <t>Prolate-Spheroidal=1</t>
  </si>
  <si>
    <t>Dicolporate=1</t>
  </si>
  <si>
    <t>Echinate=1</t>
  </si>
  <si>
    <t>Medium=2</t>
  </si>
  <si>
    <t>Irregular=2</t>
  </si>
  <si>
    <t>Sub-Prolate=2</t>
  </si>
  <si>
    <t>Tricolpate,Tricolporate, Trizonocolporate=2</t>
  </si>
  <si>
    <t>Verrucate=2</t>
  </si>
  <si>
    <t>Medium-large=3</t>
  </si>
  <si>
    <t>Triangular=3</t>
  </si>
  <si>
    <t>Spheroidal=3</t>
  </si>
  <si>
    <t>Tetracolpate=3</t>
  </si>
  <si>
    <t>Reticulate=3</t>
  </si>
  <si>
    <t>Large=4</t>
  </si>
  <si>
    <t>Sub-oblate=4</t>
  </si>
  <si>
    <t>Oblate-Spheroidal=4</t>
  </si>
  <si>
    <t>Pentoporate=4</t>
  </si>
  <si>
    <t>Scabrate, Verrucate=4</t>
  </si>
  <si>
    <t>Prolate=5</t>
  </si>
  <si>
    <t>Oblate=5</t>
  </si>
  <si>
    <t>Colporate=5</t>
  </si>
  <si>
    <t>Micro-perforate, Echinate=5</t>
  </si>
  <si>
    <t>Oblique=6</t>
  </si>
  <si>
    <t>Sub-Oblate=6</t>
  </si>
  <si>
    <t>Tricolporate, Colporate=6</t>
  </si>
  <si>
    <t>Micro-reticulate=6</t>
  </si>
  <si>
    <t>Tetracolpate, Tricolpate=7</t>
  </si>
  <si>
    <t>Rugulate-Striate=7</t>
  </si>
  <si>
    <t>Circular, Spheroidal, oblate-spherical=0</t>
  </si>
  <si>
    <t>Psilate-Perforate=8</t>
  </si>
  <si>
    <t>Scabrate=9</t>
  </si>
  <si>
    <t>Perforate=10</t>
  </si>
  <si>
    <t>Striate=11</t>
  </si>
  <si>
    <t>Striate,Scabrate=12</t>
  </si>
  <si>
    <t>Semi-circular=7</t>
  </si>
  <si>
    <t>sub-prolate=8</t>
  </si>
  <si>
    <t>Plants species</t>
  </si>
  <si>
    <t xml:space="preserve">P/E ratio </t>
  </si>
  <si>
    <t>Exine Thickness</t>
  </si>
  <si>
    <t>Polar diameter</t>
  </si>
  <si>
    <t>Equatorial diameter</t>
  </si>
  <si>
    <t>Length of Colpi</t>
  </si>
  <si>
    <t>Width of Colpi</t>
  </si>
  <si>
    <t>Length of Spine</t>
  </si>
  <si>
    <t>Width of Spine</t>
  </si>
  <si>
    <t>Mesocolpium</t>
  </si>
  <si>
    <t>Fertility (%)</t>
  </si>
  <si>
    <t>Sterility (%)</t>
  </si>
  <si>
    <t>Average=1</t>
  </si>
  <si>
    <t>Average=3.92</t>
  </si>
  <si>
    <t>Average=26.89</t>
  </si>
  <si>
    <t>Average=26.36</t>
  </si>
  <si>
    <t>Average=4.266</t>
  </si>
  <si>
    <t>Average=4.22</t>
  </si>
  <si>
    <t>Average=0.55</t>
  </si>
  <si>
    <t>Average=0.33</t>
  </si>
  <si>
    <t>Average=11.87</t>
  </si>
  <si>
    <t>Average=7.99</t>
  </si>
  <si>
    <r>
      <t>Value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1=0</t>
    </r>
  </si>
  <si>
    <t>Value≤4=0</t>
  </si>
  <si>
    <t>Value≤27=0</t>
  </si>
  <si>
    <t>Value≤26=0</t>
  </si>
  <si>
    <t>Value≤4=0, Ab=0</t>
  </si>
  <si>
    <t>Value≤0.55=0, Ab=0</t>
  </si>
  <si>
    <t>Value≤0.33=0, Ab=0</t>
  </si>
  <si>
    <t>Value≤12=0, Ab=0</t>
  </si>
  <si>
    <r>
      <t>Fertility</t>
    </r>
    <r>
      <rPr>
        <sz val="11"/>
        <color theme="1"/>
        <rFont val="Calibri"/>
        <family val="2"/>
      </rPr>
      <t>≤91.6=0</t>
    </r>
  </si>
  <si>
    <r>
      <t>Sterility</t>
    </r>
    <r>
      <rPr>
        <sz val="11"/>
        <color theme="1"/>
        <rFont val="Calibri"/>
        <family val="2"/>
      </rPr>
      <t>≤8=0</t>
    </r>
  </si>
  <si>
    <r>
      <t>Fertility</t>
    </r>
    <r>
      <rPr>
        <sz val="11"/>
        <color theme="1"/>
        <rFont val="Calibri"/>
        <family val="2"/>
      </rPr>
      <t>≤92=0</t>
    </r>
  </si>
  <si>
    <t>Value&gt;1=1</t>
  </si>
  <si>
    <t>Value&gt;4=1</t>
  </si>
  <si>
    <t>Value&gt;27=1</t>
  </si>
  <si>
    <t>Value&gt;26=1</t>
  </si>
  <si>
    <t>Value&gt;0.55=1</t>
  </si>
  <si>
    <t>Value&gt;0.33=1</t>
  </si>
  <si>
    <t>Value&gt;12=1</t>
  </si>
  <si>
    <t>Fertility&gt;91.6=1</t>
  </si>
  <si>
    <t>Sterility&gt;8=1</t>
  </si>
  <si>
    <t>Fertility&gt;92=1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</si>
</sst>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zoomScale="106" zoomScaleNormal="106" workbookViewId="0">
      <selection activeCell="B21" sqref="B21"/>
    </sheetView>
  </sheetViews>
  <sheetFormatPr defaultRowHeight="15" x14ac:dyDescent="0.25"/>
  <cols>
    <col min="1" max="1" width="39.5703125" customWidth="1"/>
    <col min="2" max="2" width="19.7109375" customWidth="1"/>
    <col min="3" max="3" width="17.7109375" customWidth="1"/>
    <col min="4" max="4" width="21.85546875" customWidth="1"/>
    <col min="5" max="5" width="25.28515625" customWidth="1"/>
    <col min="6" max="6" width="18.140625" customWidth="1"/>
    <col min="7" max="7" width="14.140625" customWidth="1"/>
    <col min="8" max="8" width="13.42578125" customWidth="1"/>
    <col min="9" max="9" width="16.85546875" customWidth="1"/>
    <col min="10" max="10" width="15.140625" customWidth="1"/>
    <col min="12" max="12" width="43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A2" t="s">
        <v>10</v>
      </c>
      <c r="B2">
        <v>4</v>
      </c>
      <c r="C2">
        <v>4</v>
      </c>
      <c r="D2">
        <v>1</v>
      </c>
      <c r="E2">
        <v>0</v>
      </c>
      <c r="F2">
        <v>0</v>
      </c>
      <c r="G2">
        <v>1</v>
      </c>
      <c r="H2">
        <v>2</v>
      </c>
      <c r="I2">
        <v>5</v>
      </c>
      <c r="J2">
        <v>0</v>
      </c>
      <c r="L2" t="e">
        <f>CONCATENATE(A1:J22)</f>
        <v>#VALUE!</v>
      </c>
    </row>
    <row r="3" spans="1:12" x14ac:dyDescent="0.25">
      <c r="A3" t="s">
        <v>11</v>
      </c>
      <c r="B3">
        <v>1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L3" t="e">
        <f>CONCATENATE(A1:J21)</f>
        <v>#VALUE!</v>
      </c>
    </row>
    <row r="4" spans="1:12" x14ac:dyDescent="0.25">
      <c r="A4" t="s">
        <v>12</v>
      </c>
      <c r="B4">
        <v>2</v>
      </c>
      <c r="C4">
        <v>6</v>
      </c>
      <c r="D4">
        <v>3</v>
      </c>
      <c r="E4">
        <v>1</v>
      </c>
      <c r="F4">
        <v>1</v>
      </c>
      <c r="G4">
        <v>1</v>
      </c>
      <c r="H4">
        <v>3</v>
      </c>
      <c r="I4">
        <v>2</v>
      </c>
      <c r="J4">
        <v>1</v>
      </c>
    </row>
    <row r="5" spans="1:12" x14ac:dyDescent="0.25">
      <c r="A5" t="s">
        <v>13</v>
      </c>
      <c r="B5">
        <v>4</v>
      </c>
      <c r="C5">
        <v>4</v>
      </c>
      <c r="D5">
        <v>4</v>
      </c>
      <c r="E5">
        <v>0</v>
      </c>
      <c r="F5">
        <v>1</v>
      </c>
      <c r="G5">
        <v>3</v>
      </c>
      <c r="H5">
        <v>1</v>
      </c>
      <c r="I5">
        <v>3</v>
      </c>
      <c r="J5">
        <v>0</v>
      </c>
    </row>
    <row r="6" spans="1:12" x14ac:dyDescent="0.25">
      <c r="A6" t="s">
        <v>14</v>
      </c>
      <c r="B6">
        <v>2</v>
      </c>
      <c r="C6">
        <v>1</v>
      </c>
      <c r="D6">
        <v>3</v>
      </c>
      <c r="E6">
        <v>0</v>
      </c>
      <c r="F6">
        <v>1</v>
      </c>
      <c r="G6">
        <v>1</v>
      </c>
      <c r="H6">
        <v>1</v>
      </c>
      <c r="I6">
        <v>2</v>
      </c>
      <c r="J6">
        <v>0</v>
      </c>
    </row>
    <row r="7" spans="1:12" x14ac:dyDescent="0.25">
      <c r="A7" t="s">
        <v>15</v>
      </c>
      <c r="B7">
        <v>2</v>
      </c>
      <c r="C7">
        <v>5</v>
      </c>
      <c r="D7">
        <v>4</v>
      </c>
      <c r="E7">
        <v>0</v>
      </c>
      <c r="F7">
        <v>1</v>
      </c>
      <c r="G7">
        <v>1</v>
      </c>
      <c r="H7">
        <v>1</v>
      </c>
      <c r="I7">
        <v>2</v>
      </c>
      <c r="J7">
        <v>0</v>
      </c>
    </row>
    <row r="8" spans="1:12" x14ac:dyDescent="0.25">
      <c r="A8" t="s">
        <v>16</v>
      </c>
      <c r="B8">
        <v>2</v>
      </c>
      <c r="C8">
        <v>7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2" x14ac:dyDescent="0.25">
      <c r="A9" t="s">
        <v>17</v>
      </c>
      <c r="B9">
        <v>4</v>
      </c>
      <c r="C9">
        <v>1</v>
      </c>
      <c r="D9">
        <v>5</v>
      </c>
      <c r="E9">
        <v>1</v>
      </c>
      <c r="F9">
        <v>0</v>
      </c>
      <c r="G9">
        <v>3</v>
      </c>
      <c r="H9">
        <v>1</v>
      </c>
      <c r="I9">
        <v>1</v>
      </c>
      <c r="J9">
        <v>0</v>
      </c>
    </row>
    <row r="10" spans="1:12" x14ac:dyDescent="0.25">
      <c r="A10" t="s">
        <v>18</v>
      </c>
      <c r="B10">
        <v>6</v>
      </c>
      <c r="C10">
        <v>3</v>
      </c>
      <c r="D10">
        <v>0</v>
      </c>
      <c r="E10">
        <v>0</v>
      </c>
      <c r="F10">
        <v>1</v>
      </c>
      <c r="G10">
        <v>1</v>
      </c>
      <c r="H10">
        <v>0</v>
      </c>
      <c r="I10">
        <v>2</v>
      </c>
      <c r="J10">
        <v>0</v>
      </c>
    </row>
    <row r="11" spans="1:12" x14ac:dyDescent="0.25">
      <c r="A11" t="s">
        <v>19</v>
      </c>
      <c r="B11">
        <v>4</v>
      </c>
      <c r="C11">
        <v>2</v>
      </c>
      <c r="D11">
        <v>6</v>
      </c>
      <c r="E11">
        <v>2</v>
      </c>
      <c r="F11">
        <v>1</v>
      </c>
      <c r="G11">
        <v>0</v>
      </c>
      <c r="H11">
        <v>1</v>
      </c>
      <c r="I11">
        <v>3</v>
      </c>
      <c r="J11">
        <v>0</v>
      </c>
    </row>
    <row r="12" spans="1:12" x14ac:dyDescent="0.25">
      <c r="A12" t="s">
        <v>20</v>
      </c>
      <c r="B12">
        <v>4</v>
      </c>
      <c r="C12">
        <v>2</v>
      </c>
      <c r="D12">
        <v>6</v>
      </c>
      <c r="E12">
        <v>2</v>
      </c>
      <c r="F12">
        <v>1</v>
      </c>
      <c r="G12">
        <v>0</v>
      </c>
      <c r="H12">
        <v>1</v>
      </c>
      <c r="I12">
        <v>3</v>
      </c>
      <c r="J12">
        <v>0</v>
      </c>
    </row>
    <row r="13" spans="1:12" x14ac:dyDescent="0.25">
      <c r="A13" t="s">
        <v>21</v>
      </c>
      <c r="B13">
        <v>4</v>
      </c>
      <c r="C13">
        <v>2</v>
      </c>
      <c r="D13">
        <v>7</v>
      </c>
      <c r="E13">
        <v>2</v>
      </c>
      <c r="F13">
        <v>1</v>
      </c>
      <c r="G13">
        <v>3</v>
      </c>
      <c r="H13">
        <v>3</v>
      </c>
      <c r="I13">
        <v>5</v>
      </c>
      <c r="J13">
        <v>0</v>
      </c>
    </row>
    <row r="14" spans="1:12" x14ac:dyDescent="0.25">
      <c r="A14" t="s">
        <v>22</v>
      </c>
      <c r="B14">
        <v>4</v>
      </c>
      <c r="C14">
        <v>0</v>
      </c>
      <c r="D14">
        <v>3</v>
      </c>
      <c r="E14">
        <v>0</v>
      </c>
      <c r="F14">
        <v>1</v>
      </c>
      <c r="G14">
        <v>3</v>
      </c>
      <c r="H14">
        <v>5</v>
      </c>
      <c r="I14">
        <v>4</v>
      </c>
      <c r="J14">
        <v>1</v>
      </c>
    </row>
    <row r="15" spans="1:12" x14ac:dyDescent="0.25">
      <c r="A15" t="s">
        <v>23</v>
      </c>
      <c r="B15">
        <v>5</v>
      </c>
      <c r="C15">
        <v>4</v>
      </c>
      <c r="D15">
        <v>5</v>
      </c>
      <c r="E15">
        <v>2</v>
      </c>
      <c r="F15">
        <v>0</v>
      </c>
      <c r="G15">
        <v>1</v>
      </c>
      <c r="H15">
        <v>1</v>
      </c>
      <c r="I15">
        <v>2</v>
      </c>
      <c r="J15">
        <v>0</v>
      </c>
    </row>
    <row r="16" spans="1:12" x14ac:dyDescent="0.25">
      <c r="A16" t="s">
        <v>24</v>
      </c>
      <c r="B16">
        <v>0</v>
      </c>
      <c r="C16">
        <v>5</v>
      </c>
      <c r="D16">
        <v>8</v>
      </c>
      <c r="E16">
        <v>0</v>
      </c>
      <c r="F16">
        <v>1</v>
      </c>
      <c r="G16">
        <v>2</v>
      </c>
      <c r="H16">
        <v>3</v>
      </c>
      <c r="I16">
        <v>4</v>
      </c>
      <c r="J16">
        <v>0</v>
      </c>
    </row>
    <row r="17" spans="1:10" x14ac:dyDescent="0.25">
      <c r="A17" t="s">
        <v>25</v>
      </c>
      <c r="B17">
        <v>2</v>
      </c>
      <c r="C17">
        <v>0</v>
      </c>
      <c r="D17">
        <v>2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 x14ac:dyDescent="0.25">
      <c r="A18" t="s">
        <v>26</v>
      </c>
      <c r="B18">
        <v>2</v>
      </c>
      <c r="C18">
        <v>0</v>
      </c>
      <c r="D18">
        <v>3</v>
      </c>
      <c r="E18">
        <v>0</v>
      </c>
      <c r="F18">
        <v>1</v>
      </c>
      <c r="G18">
        <v>3</v>
      </c>
      <c r="H18">
        <v>1</v>
      </c>
      <c r="I18">
        <v>1</v>
      </c>
      <c r="J18">
        <v>1</v>
      </c>
    </row>
    <row r="19" spans="1:10" x14ac:dyDescent="0.25">
      <c r="A19" t="s">
        <v>27</v>
      </c>
      <c r="B19">
        <v>3</v>
      </c>
      <c r="C19">
        <v>3</v>
      </c>
      <c r="D19">
        <v>9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</row>
    <row r="20" spans="1:10" x14ac:dyDescent="0.25">
      <c r="A20" t="s">
        <v>28</v>
      </c>
      <c r="B20">
        <v>5</v>
      </c>
      <c r="C20">
        <v>1</v>
      </c>
      <c r="D20">
        <v>4</v>
      </c>
      <c r="E20">
        <v>0</v>
      </c>
      <c r="F20">
        <v>1</v>
      </c>
      <c r="G20">
        <v>3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4</v>
      </c>
      <c r="C21">
        <v>8</v>
      </c>
      <c r="D21">
        <v>10</v>
      </c>
      <c r="E21">
        <v>1</v>
      </c>
      <c r="F21">
        <v>1</v>
      </c>
      <c r="G21">
        <v>3</v>
      </c>
      <c r="H21">
        <v>5</v>
      </c>
      <c r="I21">
        <v>6</v>
      </c>
      <c r="J21">
        <v>0</v>
      </c>
    </row>
    <row r="23" spans="1:10" x14ac:dyDescent="0.25">
      <c r="B23" t="s">
        <v>30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  <c r="J23" t="s">
        <v>37</v>
      </c>
    </row>
    <row r="24" spans="1:10" x14ac:dyDescent="0.25">
      <c r="B24" t="s">
        <v>38</v>
      </c>
      <c r="C24" t="s">
        <v>39</v>
      </c>
      <c r="D24" t="s">
        <v>40</v>
      </c>
      <c r="E24" t="s">
        <v>41</v>
      </c>
      <c r="F24" t="s">
        <v>42</v>
      </c>
      <c r="G24" t="s">
        <v>43</v>
      </c>
      <c r="H24" t="s">
        <v>44</v>
      </c>
      <c r="I24" t="s">
        <v>45</v>
      </c>
      <c r="J24" t="s">
        <v>46</v>
      </c>
    </row>
    <row r="25" spans="1:10" x14ac:dyDescent="0.25">
      <c r="B25" t="s">
        <v>47</v>
      </c>
      <c r="C25" t="s">
        <v>48</v>
      </c>
      <c r="D25" t="s">
        <v>49</v>
      </c>
      <c r="E25" t="s">
        <v>50</v>
      </c>
      <c r="G25" t="s">
        <v>51</v>
      </c>
      <c r="H25" t="s">
        <v>52</v>
      </c>
      <c r="I25" t="s">
        <v>53</v>
      </c>
    </row>
    <row r="26" spans="1:10" x14ac:dyDescent="0.25">
      <c r="B26" t="s">
        <v>54</v>
      </c>
      <c r="C26" t="s">
        <v>55</v>
      </c>
      <c r="D26" t="s">
        <v>56</v>
      </c>
      <c r="G26" t="s">
        <v>57</v>
      </c>
      <c r="H26" t="s">
        <v>58</v>
      </c>
      <c r="I26" t="s">
        <v>59</v>
      </c>
    </row>
    <row r="27" spans="1:10" x14ac:dyDescent="0.25">
      <c r="B27" t="s">
        <v>60</v>
      </c>
      <c r="C27" t="s">
        <v>61</v>
      </c>
      <c r="D27" t="s">
        <v>62</v>
      </c>
      <c r="H27" t="s">
        <v>63</v>
      </c>
      <c r="I27" t="s">
        <v>64</v>
      </c>
    </row>
    <row r="28" spans="1:10" x14ac:dyDescent="0.25">
      <c r="B28" t="s">
        <v>65</v>
      </c>
      <c r="C28" t="s">
        <v>66</v>
      </c>
      <c r="D28" t="s">
        <v>67</v>
      </c>
      <c r="H28" t="s">
        <v>68</v>
      </c>
      <c r="I28" t="s">
        <v>69</v>
      </c>
    </row>
    <row r="29" spans="1:10" x14ac:dyDescent="0.25">
      <c r="B29" t="s">
        <v>70</v>
      </c>
      <c r="C29" t="s">
        <v>71</v>
      </c>
      <c r="D29" t="s">
        <v>72</v>
      </c>
      <c r="I29" t="s">
        <v>73</v>
      </c>
    </row>
    <row r="30" spans="1:10" x14ac:dyDescent="0.25">
      <c r="C30" t="s">
        <v>74</v>
      </c>
      <c r="D30" t="s">
        <v>75</v>
      </c>
    </row>
    <row r="31" spans="1:10" x14ac:dyDescent="0.25">
      <c r="C31" t="s">
        <v>76</v>
      </c>
      <c r="D31" t="s">
        <v>77</v>
      </c>
    </row>
    <row r="32" spans="1:10" x14ac:dyDescent="0.25">
      <c r="D32" t="s">
        <v>78</v>
      </c>
    </row>
    <row r="33" spans="4:4" x14ac:dyDescent="0.25">
      <c r="D3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1048576"/>
    </sheetView>
  </sheetViews>
  <sheetFormatPr defaultRowHeight="15" x14ac:dyDescent="0.25"/>
  <cols>
    <col min="1" max="1" width="181.5703125" customWidth="1"/>
    <col min="5" max="5" width="37" customWidth="1"/>
  </cols>
  <sheetData>
    <row r="1" spans="1:1" x14ac:dyDescent="0.25">
      <c r="A1" t="str">
        <f>CONCATENATE('raw data'!A2,'raw data'!B2,'raw data'!C2,'raw data'!D2,'raw data'!E2,'raw data'!F2,'raw data'!G2,'raw data'!H2,'raw data'!I2,'raw data'!J2)</f>
        <v>Ailanthus altissima (Mill.) Swingle441001250</v>
      </c>
    </row>
    <row r="2" spans="1:1" x14ac:dyDescent="0.25">
      <c r="A2" t="str">
        <f>CONCATENATE('raw data'!A3,'raw data'!B3,'raw data'!C3,'raw data'!D3,'raw data'!E3,'raw data'!F3,'raw data'!G3,'raw data'!H3,'raw data'!I3,'raw data'!J3)</f>
        <v>Argemone ochroleuca Sweet, Brit. Fl. Gard.112000110</v>
      </c>
    </row>
    <row r="3" spans="1:1" x14ac:dyDescent="0.25">
      <c r="A3" t="str">
        <f>CONCATENATE('raw data'!A4,'raw data'!B4,'raw data'!C4,'raw data'!D4,'raw data'!E4,'raw data'!F4,'raw data'!G4,'raw data'!H4,'raw data'!I4,'raw data'!J4)</f>
        <v>Azadirachta indica A.Juss.263111321</v>
      </c>
    </row>
    <row r="4" spans="1:1" x14ac:dyDescent="0.25">
      <c r="A4" t="str">
        <f>CONCATENATE('raw data'!A5,'raw data'!B5,'raw data'!C5,'raw data'!D5,'raw data'!E5,'raw data'!F5,'raw data'!G5,'raw data'!H5,'raw data'!I5,'raw data'!J5)</f>
        <v>Calotropis procera (Aiton) Dryand.444013130</v>
      </c>
    </row>
    <row r="5" spans="1:1" x14ac:dyDescent="0.25">
      <c r="A5" t="str">
        <f>CONCATENATE('raw data'!A6,'raw data'!B6,'raw data'!C6,'raw data'!D6,'raw data'!E6,'raw data'!F6,'raw data'!G6,'raw data'!H6,'raw data'!I6,'raw data'!J6)</f>
        <v>Cannabis sativa L.213011120</v>
      </c>
    </row>
    <row r="6" spans="1:1" x14ac:dyDescent="0.25">
      <c r="A6" t="str">
        <f>CONCATENATE('raw data'!A7,'raw data'!B7,'raw data'!C7,'raw data'!D7,'raw data'!E7,'raw data'!F7,'raw data'!G7,'raw data'!H7,'raw data'!I7,'raw data'!J7)</f>
        <v>Cassia occidentalis L.254011120</v>
      </c>
    </row>
    <row r="7" spans="1:1" x14ac:dyDescent="0.25">
      <c r="A7" t="str">
        <f>CONCATENATE('raw data'!A8,'raw data'!B8,'raw data'!C8,'raw data'!D8,'raw data'!E8,'raw data'!F8,'raw data'!G8,'raw data'!H8,'raw data'!I8,'raw data'!J8)</f>
        <v>Chenopodium ambrosioides L.270100000</v>
      </c>
    </row>
    <row r="8" spans="1:1" x14ac:dyDescent="0.25">
      <c r="A8" t="str">
        <f>CONCATENATE('raw data'!A9,'raw data'!B9,'raw data'!C9,'raw data'!D9,'raw data'!E9,'raw data'!F9,'raw data'!G9,'raw data'!H9,'raw data'!I9,'raw data'!J9)</f>
        <v>Datura innoxia Mill415103110</v>
      </c>
    </row>
    <row r="9" spans="1:1" x14ac:dyDescent="0.25">
      <c r="A9" t="str">
        <f>CONCATENATE('raw data'!A10,'raw data'!B10,'raw data'!C10,'raw data'!D10,'raw data'!E10,'raw data'!F10,'raw data'!G10,'raw data'!H10,'raw data'!I10,'raw data'!J10)</f>
        <v>Dodonaea viscosa (Linn.) Jacq.630011020</v>
      </c>
    </row>
    <row r="10" spans="1:1" x14ac:dyDescent="0.25">
      <c r="A10" t="str">
        <f>CONCATENATE('raw data'!A11,'raw data'!B11,'raw data'!C11,'raw data'!D11,'raw data'!E11,'raw data'!F11,'raw data'!G11,'raw data'!H11,'raw data'!I11,'raw data'!J11)</f>
        <v>Lantana camara L.426210130</v>
      </c>
    </row>
    <row r="11" spans="1:1" x14ac:dyDescent="0.25">
      <c r="A11" t="str">
        <f>CONCATENATE('raw data'!A12,'raw data'!B12,'raw data'!C12,'raw data'!D12,'raw data'!E12,'raw data'!F12,'raw data'!G12,'raw data'!H12,'raw data'!I12,'raw data'!J12)</f>
        <v>Lantana urticoides Hayek426210130</v>
      </c>
    </row>
    <row r="12" spans="1:1" x14ac:dyDescent="0.25">
      <c r="A12" t="str">
        <f>CONCATENATE('raw data'!A13,'raw data'!B13,'raw data'!C13,'raw data'!D13,'raw data'!E13,'raw data'!F13,'raw data'!G13,'raw data'!H13,'raw data'!I13,'raw data'!J13)</f>
        <v>Nasturtium officinale R.Br.427213350</v>
      </c>
    </row>
    <row r="13" spans="1:1" x14ac:dyDescent="0.25">
      <c r="A13" t="str">
        <f>CONCATENATE('raw data'!A14,'raw data'!B14,'raw data'!C14,'raw data'!D14,'raw data'!E14,'raw data'!F14,'raw data'!G14,'raw data'!H14,'raw data'!I14,'raw data'!J14)</f>
        <v>Ricinus communis L403013541</v>
      </c>
    </row>
    <row r="14" spans="1:1" x14ac:dyDescent="0.25">
      <c r="A14" t="str">
        <f>CONCATENATE('raw data'!A15,'raw data'!B15,'raw data'!C15,'raw data'!D15,'raw data'!E15,'raw data'!F15,'raw data'!G15,'raw data'!H15,'raw data'!I15,'raw data'!J15)</f>
        <v>Robinia pseudoacacia L.545201120</v>
      </c>
    </row>
    <row r="15" spans="1:1" x14ac:dyDescent="0.25">
      <c r="A15" t="str">
        <f>CONCATENATE('raw data'!A16,'raw data'!B16,'raw data'!C16,'raw data'!D16,'raw data'!E16,'raw data'!F16,'raw data'!G16,'raw data'!H16,'raw data'!I16,'raw data'!J16)</f>
        <v>Sapium sebiferum (L.) Roxb.058012340</v>
      </c>
    </row>
    <row r="16" spans="1:1" x14ac:dyDescent="0.25">
      <c r="A16" t="str">
        <f>CONCATENATE('raw data'!A17,'raw data'!B17,'raw data'!C17,'raw data'!D17,'raw data'!E17,'raw data'!F17,'raw data'!G17,'raw data'!H17,'raw data'!I17,'raw data'!J17)</f>
        <v>Sesamum indicum L.202011110</v>
      </c>
    </row>
    <row r="17" spans="1:1" x14ac:dyDescent="0.25">
      <c r="A17" t="str">
        <f>CONCATENATE('raw data'!A18,'raw data'!B18,'raw data'!C18,'raw data'!D18,'raw data'!E18,'raw data'!F18,'raw data'!G18,'raw data'!H18,'raw data'!I18,'raw data'!J18)</f>
        <v>Silybum marianum (L.) Gaertn.203013111</v>
      </c>
    </row>
    <row r="18" spans="1:1" x14ac:dyDescent="0.25">
      <c r="A18" t="str">
        <f>CONCATENATE('raw data'!A19,'raw data'!B19,'raw data'!C19,'raw data'!D19,'raw data'!E19,'raw data'!F19,'raw data'!G19,'raw data'!H19,'raw data'!I19,'raw data'!J19)</f>
        <v>Solanum surattense Burm. f.339011010</v>
      </c>
    </row>
    <row r="19" spans="1:1" x14ac:dyDescent="0.25">
      <c r="A19" t="str">
        <f>CONCATENATE('raw data'!A20,'raw data'!B20,'raw data'!C20,'raw data'!D20,'raw data'!E20,'raw data'!F20,'raw data'!G20,'raw data'!H20,'raw data'!I20,'raw data'!J20)</f>
        <v>Sonchus oleraceus (L.) L514013001</v>
      </c>
    </row>
    <row r="20" spans="1:1" x14ac:dyDescent="0.25">
      <c r="A20" t="str">
        <f>CONCATENATE('raw data'!A21,'raw data'!B21,'raw data'!C21,'raw data'!D21,'raw data'!E21,'raw data'!F21,'raw data'!G21,'raw data'!H21,'raw data'!I21,'raw data'!J21)</f>
        <v>Xanthium strumarium L.4810113560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C1" zoomScale="69" zoomScaleNormal="69" workbookViewId="0">
      <selection activeCell="J24" sqref="J24"/>
    </sheetView>
  </sheetViews>
  <sheetFormatPr defaultRowHeight="15" x14ac:dyDescent="0.25"/>
  <cols>
    <col min="1" max="1" width="46.140625" customWidth="1"/>
    <col min="2" max="2" width="21.140625" customWidth="1"/>
    <col min="3" max="3" width="36" customWidth="1"/>
    <col min="4" max="4" width="26.42578125" customWidth="1"/>
    <col min="5" max="5" width="28.140625" customWidth="1"/>
    <col min="6" max="6" width="40.140625" customWidth="1"/>
    <col min="7" max="8" width="27.85546875" customWidth="1"/>
  </cols>
  <sheetData>
    <row r="1" spans="1:8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85</v>
      </c>
      <c r="G1" s="1" t="s">
        <v>86</v>
      </c>
      <c r="H1" s="1" t="s">
        <v>86</v>
      </c>
    </row>
    <row r="2" spans="1:8" x14ac:dyDescent="0.25">
      <c r="A2" t="s">
        <v>88</v>
      </c>
      <c r="B2">
        <v>0</v>
      </c>
      <c r="C2">
        <v>0</v>
      </c>
      <c r="D2">
        <v>2</v>
      </c>
      <c r="E2">
        <v>4</v>
      </c>
      <c r="F2" t="s">
        <v>89</v>
      </c>
      <c r="G2">
        <v>0</v>
      </c>
      <c r="H2" t="s">
        <v>90</v>
      </c>
    </row>
    <row r="3" spans="1:8" x14ac:dyDescent="0.25">
      <c r="A3" t="s">
        <v>92</v>
      </c>
      <c r="B3">
        <v>0</v>
      </c>
      <c r="C3">
        <v>0</v>
      </c>
      <c r="D3">
        <v>1</v>
      </c>
      <c r="E3">
        <v>2</v>
      </c>
      <c r="F3" t="s">
        <v>93</v>
      </c>
      <c r="G3">
        <v>1</v>
      </c>
      <c r="H3" t="s">
        <v>94</v>
      </c>
    </row>
    <row r="4" spans="1:8" x14ac:dyDescent="0.25">
      <c r="A4" t="s">
        <v>96</v>
      </c>
      <c r="B4">
        <v>1</v>
      </c>
      <c r="C4">
        <v>0</v>
      </c>
      <c r="D4">
        <v>3</v>
      </c>
      <c r="E4">
        <v>2</v>
      </c>
      <c r="F4" t="s">
        <v>93</v>
      </c>
      <c r="G4">
        <v>2</v>
      </c>
      <c r="H4" t="s">
        <v>97</v>
      </c>
    </row>
    <row r="5" spans="1:8" x14ac:dyDescent="0.25">
      <c r="A5" t="s">
        <v>99</v>
      </c>
      <c r="B5">
        <v>3</v>
      </c>
      <c r="C5">
        <v>0</v>
      </c>
      <c r="D5">
        <v>1</v>
      </c>
      <c r="E5">
        <v>2</v>
      </c>
      <c r="F5" t="s">
        <v>100</v>
      </c>
      <c r="G5">
        <v>3</v>
      </c>
      <c r="H5" t="s">
        <v>101</v>
      </c>
    </row>
    <row r="6" spans="1:8" x14ac:dyDescent="0.25">
      <c r="A6" t="s">
        <v>103</v>
      </c>
      <c r="B6">
        <v>2</v>
      </c>
      <c r="C6">
        <v>0</v>
      </c>
      <c r="D6">
        <v>4</v>
      </c>
      <c r="E6">
        <v>2</v>
      </c>
      <c r="F6" t="s">
        <v>93</v>
      </c>
      <c r="G6">
        <v>1</v>
      </c>
      <c r="H6" t="s">
        <v>94</v>
      </c>
    </row>
    <row r="7" spans="1:8" x14ac:dyDescent="0.25">
      <c r="A7" t="s">
        <v>105</v>
      </c>
      <c r="B7">
        <v>2</v>
      </c>
      <c r="C7">
        <v>0</v>
      </c>
      <c r="D7">
        <v>1</v>
      </c>
      <c r="E7">
        <v>2</v>
      </c>
      <c r="F7" t="s">
        <v>93</v>
      </c>
      <c r="G7">
        <v>4</v>
      </c>
      <c r="H7" t="s">
        <v>106</v>
      </c>
    </row>
    <row r="8" spans="1:8" x14ac:dyDescent="0.25">
      <c r="A8" t="s">
        <v>108</v>
      </c>
      <c r="B8">
        <v>0</v>
      </c>
      <c r="C8">
        <v>2</v>
      </c>
      <c r="D8">
        <v>2</v>
      </c>
      <c r="E8">
        <v>2</v>
      </c>
      <c r="F8" t="s">
        <v>93</v>
      </c>
      <c r="G8">
        <v>4</v>
      </c>
      <c r="H8" t="s">
        <v>106</v>
      </c>
    </row>
    <row r="9" spans="1:8" x14ac:dyDescent="0.25">
      <c r="A9" t="s">
        <v>110</v>
      </c>
      <c r="B9">
        <v>2</v>
      </c>
      <c r="C9">
        <v>0</v>
      </c>
      <c r="D9">
        <v>1</v>
      </c>
      <c r="E9">
        <v>2</v>
      </c>
      <c r="F9" t="s">
        <v>100</v>
      </c>
      <c r="G9">
        <v>0</v>
      </c>
      <c r="H9" t="s">
        <v>90</v>
      </c>
    </row>
    <row r="10" spans="1:8" x14ac:dyDescent="0.25">
      <c r="A10" t="s">
        <v>14</v>
      </c>
      <c r="B10">
        <v>0</v>
      </c>
      <c r="C10">
        <v>1</v>
      </c>
      <c r="D10">
        <v>1</v>
      </c>
      <c r="E10">
        <v>2</v>
      </c>
      <c r="F10" t="s">
        <v>100</v>
      </c>
      <c r="G10">
        <v>3</v>
      </c>
      <c r="H10" t="s">
        <v>101</v>
      </c>
    </row>
    <row r="11" spans="1:8" x14ac:dyDescent="0.25">
      <c r="A11" t="s">
        <v>113</v>
      </c>
      <c r="B11">
        <v>4</v>
      </c>
      <c r="C11">
        <v>1</v>
      </c>
      <c r="D11">
        <v>4</v>
      </c>
      <c r="E11">
        <v>2</v>
      </c>
      <c r="F11" t="s">
        <v>93</v>
      </c>
      <c r="G11">
        <v>5</v>
      </c>
      <c r="H11" t="s">
        <v>114</v>
      </c>
    </row>
    <row r="12" spans="1:8" x14ac:dyDescent="0.25">
      <c r="A12" t="s">
        <v>15</v>
      </c>
      <c r="B12">
        <v>2</v>
      </c>
      <c r="C12">
        <v>0</v>
      </c>
      <c r="D12">
        <v>1</v>
      </c>
      <c r="E12">
        <v>2</v>
      </c>
      <c r="F12" t="s">
        <v>93</v>
      </c>
      <c r="G12">
        <v>0</v>
      </c>
      <c r="H12" t="s">
        <v>90</v>
      </c>
    </row>
    <row r="13" spans="1:8" x14ac:dyDescent="0.25">
      <c r="A13" t="s">
        <v>117</v>
      </c>
      <c r="B13">
        <v>0</v>
      </c>
      <c r="C13">
        <v>6</v>
      </c>
      <c r="D13">
        <v>3</v>
      </c>
      <c r="E13">
        <v>2</v>
      </c>
      <c r="F13" t="s">
        <v>93</v>
      </c>
      <c r="G13">
        <v>0</v>
      </c>
      <c r="H13" t="s">
        <v>90</v>
      </c>
    </row>
    <row r="14" spans="1:8" x14ac:dyDescent="0.25">
      <c r="A14" t="s">
        <v>16</v>
      </c>
      <c r="B14">
        <v>0</v>
      </c>
      <c r="C14">
        <v>0</v>
      </c>
      <c r="D14">
        <v>3</v>
      </c>
      <c r="E14">
        <v>4</v>
      </c>
      <c r="F14" t="s">
        <v>89</v>
      </c>
      <c r="G14">
        <v>5</v>
      </c>
      <c r="H14" t="s">
        <v>119</v>
      </c>
    </row>
    <row r="15" spans="1:8" x14ac:dyDescent="0.25">
      <c r="A15" t="s">
        <v>121</v>
      </c>
      <c r="B15">
        <v>2</v>
      </c>
      <c r="C15">
        <v>1</v>
      </c>
      <c r="D15">
        <v>2</v>
      </c>
      <c r="E15">
        <v>2</v>
      </c>
      <c r="F15" t="s">
        <v>93</v>
      </c>
      <c r="G15">
        <v>0</v>
      </c>
      <c r="H15" t="s">
        <v>90</v>
      </c>
    </row>
    <row r="16" spans="1:8" x14ac:dyDescent="0.25">
      <c r="A16" t="s">
        <v>123</v>
      </c>
      <c r="B16">
        <v>1</v>
      </c>
      <c r="C16">
        <v>0</v>
      </c>
      <c r="D16">
        <v>1</v>
      </c>
      <c r="E16">
        <v>2</v>
      </c>
      <c r="F16" t="s">
        <v>124</v>
      </c>
      <c r="G16">
        <v>1</v>
      </c>
      <c r="H16" t="s">
        <v>94</v>
      </c>
    </row>
    <row r="17" spans="1:8" x14ac:dyDescent="0.25">
      <c r="A17" t="s">
        <v>126</v>
      </c>
      <c r="B17">
        <v>0</v>
      </c>
      <c r="C17">
        <v>0</v>
      </c>
      <c r="D17">
        <v>4</v>
      </c>
      <c r="E17">
        <v>2</v>
      </c>
      <c r="F17" t="s">
        <v>100</v>
      </c>
      <c r="G17">
        <v>1</v>
      </c>
      <c r="H17" t="s">
        <v>94</v>
      </c>
    </row>
    <row r="18" spans="1:8" x14ac:dyDescent="0.25">
      <c r="A18" t="s">
        <v>128</v>
      </c>
      <c r="B18">
        <v>4</v>
      </c>
      <c r="C18">
        <v>0</v>
      </c>
      <c r="D18">
        <v>1</v>
      </c>
      <c r="E18">
        <v>2</v>
      </c>
      <c r="F18" t="s">
        <v>100</v>
      </c>
      <c r="G18">
        <v>7</v>
      </c>
      <c r="H18" t="s">
        <v>129</v>
      </c>
    </row>
    <row r="19" spans="1:8" x14ac:dyDescent="0.25">
      <c r="A19" t="s">
        <v>131</v>
      </c>
      <c r="B19">
        <v>2</v>
      </c>
      <c r="C19">
        <v>0</v>
      </c>
      <c r="D19">
        <v>3</v>
      </c>
      <c r="E19">
        <v>2</v>
      </c>
      <c r="F19" t="s">
        <v>100</v>
      </c>
      <c r="G19">
        <v>0</v>
      </c>
      <c r="H19" t="s">
        <v>90</v>
      </c>
    </row>
    <row r="20" spans="1:8" x14ac:dyDescent="0.25">
      <c r="A20" t="s">
        <v>133</v>
      </c>
      <c r="B20">
        <v>2</v>
      </c>
      <c r="C20">
        <v>0</v>
      </c>
      <c r="D20">
        <v>5</v>
      </c>
      <c r="E20">
        <v>4</v>
      </c>
      <c r="F20" t="s">
        <v>89</v>
      </c>
      <c r="G20">
        <v>8</v>
      </c>
      <c r="H20" t="s">
        <v>134</v>
      </c>
    </row>
    <row r="21" spans="1:8" x14ac:dyDescent="0.25">
      <c r="A21" t="s">
        <v>136</v>
      </c>
      <c r="B21">
        <v>0</v>
      </c>
      <c r="C21">
        <v>0</v>
      </c>
      <c r="D21">
        <v>1</v>
      </c>
      <c r="E21">
        <v>2</v>
      </c>
      <c r="F21" t="s">
        <v>100</v>
      </c>
      <c r="G21">
        <v>3</v>
      </c>
      <c r="H21" t="s">
        <v>101</v>
      </c>
    </row>
    <row r="22" spans="1:8" x14ac:dyDescent="0.25">
      <c r="A22" t="s">
        <v>138</v>
      </c>
      <c r="B22">
        <v>2</v>
      </c>
      <c r="C22">
        <v>0</v>
      </c>
      <c r="D22">
        <v>2</v>
      </c>
      <c r="E22">
        <v>1</v>
      </c>
      <c r="F22" t="s">
        <v>139</v>
      </c>
      <c r="G22">
        <v>9</v>
      </c>
      <c r="H22" t="s">
        <v>140</v>
      </c>
    </row>
    <row r="23" spans="1:8" x14ac:dyDescent="0.25">
      <c r="A23" t="s">
        <v>19</v>
      </c>
      <c r="B23">
        <v>2</v>
      </c>
      <c r="C23">
        <v>7</v>
      </c>
      <c r="D23">
        <v>0</v>
      </c>
      <c r="E23">
        <v>2</v>
      </c>
      <c r="F23" t="s">
        <v>93</v>
      </c>
      <c r="G23">
        <v>10</v>
      </c>
      <c r="H23" t="s">
        <v>142</v>
      </c>
    </row>
    <row r="24" spans="1:8" x14ac:dyDescent="0.25">
      <c r="A24" t="s">
        <v>144</v>
      </c>
      <c r="B24">
        <v>2</v>
      </c>
      <c r="C24">
        <v>0</v>
      </c>
      <c r="D24">
        <v>3</v>
      </c>
      <c r="E24">
        <v>4</v>
      </c>
      <c r="F24" t="s">
        <v>89</v>
      </c>
      <c r="G24">
        <v>1</v>
      </c>
      <c r="H24" t="s">
        <v>94</v>
      </c>
    </row>
    <row r="25" spans="1:8" x14ac:dyDescent="0.25">
      <c r="A25" t="s">
        <v>146</v>
      </c>
      <c r="B25">
        <v>1</v>
      </c>
      <c r="C25">
        <v>0</v>
      </c>
      <c r="D25">
        <v>2</v>
      </c>
      <c r="E25">
        <v>2</v>
      </c>
      <c r="F25" t="s">
        <v>93</v>
      </c>
      <c r="G25">
        <v>3</v>
      </c>
      <c r="H25" t="s">
        <v>101</v>
      </c>
    </row>
    <row r="26" spans="1:8" x14ac:dyDescent="0.25">
      <c r="A26" t="s">
        <v>148</v>
      </c>
      <c r="B26">
        <v>2</v>
      </c>
      <c r="C26">
        <v>8</v>
      </c>
      <c r="D26">
        <v>1</v>
      </c>
      <c r="E26">
        <v>2</v>
      </c>
      <c r="F26" t="s">
        <v>93</v>
      </c>
      <c r="G26">
        <v>9</v>
      </c>
      <c r="H26" t="s">
        <v>140</v>
      </c>
    </row>
    <row r="27" spans="1:8" x14ac:dyDescent="0.25">
      <c r="A27" t="s">
        <v>150</v>
      </c>
      <c r="B27">
        <v>0</v>
      </c>
      <c r="C27">
        <v>0</v>
      </c>
      <c r="D27">
        <v>6</v>
      </c>
      <c r="E27">
        <v>2</v>
      </c>
      <c r="F27" t="s">
        <v>93</v>
      </c>
      <c r="G27">
        <v>1</v>
      </c>
      <c r="H27" t="s">
        <v>94</v>
      </c>
    </row>
    <row r="28" spans="1:8" x14ac:dyDescent="0.25">
      <c r="A28" t="s">
        <v>152</v>
      </c>
      <c r="B28">
        <v>0</v>
      </c>
      <c r="C28">
        <v>0</v>
      </c>
      <c r="D28">
        <v>1</v>
      </c>
      <c r="E28">
        <v>2</v>
      </c>
      <c r="F28" t="s">
        <v>93</v>
      </c>
      <c r="G28">
        <v>0</v>
      </c>
      <c r="H28" t="s">
        <v>90</v>
      </c>
    </row>
    <row r="29" spans="1:8" x14ac:dyDescent="0.25">
      <c r="A29" t="s">
        <v>154</v>
      </c>
      <c r="B29">
        <v>2</v>
      </c>
      <c r="C29">
        <v>3</v>
      </c>
      <c r="D29">
        <v>1</v>
      </c>
      <c r="E29">
        <v>6</v>
      </c>
      <c r="F29" t="s">
        <v>155</v>
      </c>
      <c r="G29">
        <v>12</v>
      </c>
      <c r="H29" t="s">
        <v>156</v>
      </c>
    </row>
    <row r="30" spans="1:8" x14ac:dyDescent="0.25">
      <c r="A30" t="s">
        <v>158</v>
      </c>
      <c r="B30">
        <v>1</v>
      </c>
      <c r="C30">
        <v>0</v>
      </c>
      <c r="D30">
        <v>1</v>
      </c>
      <c r="E30">
        <v>2</v>
      </c>
      <c r="F30" t="s">
        <v>93</v>
      </c>
      <c r="G30">
        <v>3</v>
      </c>
      <c r="H30" t="s">
        <v>101</v>
      </c>
    </row>
    <row r="31" spans="1:8" x14ac:dyDescent="0.25">
      <c r="A31" t="s">
        <v>160</v>
      </c>
      <c r="B31">
        <v>2</v>
      </c>
      <c r="C31">
        <v>2</v>
      </c>
      <c r="D31">
        <v>4</v>
      </c>
      <c r="E31">
        <v>7</v>
      </c>
      <c r="F31" t="s">
        <v>161</v>
      </c>
      <c r="G31">
        <v>4</v>
      </c>
      <c r="H31" t="s">
        <v>106</v>
      </c>
    </row>
    <row r="32" spans="1:8" x14ac:dyDescent="0.25">
      <c r="A32" t="s">
        <v>163</v>
      </c>
      <c r="B32">
        <v>0</v>
      </c>
      <c r="C32">
        <v>0</v>
      </c>
      <c r="D32">
        <v>3</v>
      </c>
      <c r="E32">
        <v>2</v>
      </c>
      <c r="F32" t="s">
        <v>93</v>
      </c>
      <c r="G32">
        <v>6</v>
      </c>
      <c r="H32" t="s">
        <v>164</v>
      </c>
    </row>
    <row r="33" spans="1:8" x14ac:dyDescent="0.25">
      <c r="A33" t="s">
        <v>166</v>
      </c>
      <c r="B33">
        <v>0</v>
      </c>
      <c r="C33">
        <v>0</v>
      </c>
      <c r="D33">
        <v>1</v>
      </c>
      <c r="E33">
        <v>2</v>
      </c>
      <c r="F33" t="s">
        <v>93</v>
      </c>
      <c r="G33">
        <v>3</v>
      </c>
      <c r="H33" t="s">
        <v>101</v>
      </c>
    </row>
    <row r="34" spans="1:8" x14ac:dyDescent="0.25">
      <c r="A34" t="s">
        <v>168</v>
      </c>
      <c r="B34">
        <v>2</v>
      </c>
      <c r="C34">
        <v>5</v>
      </c>
      <c r="D34">
        <v>1</v>
      </c>
      <c r="E34">
        <v>5</v>
      </c>
      <c r="F34" t="s">
        <v>169</v>
      </c>
      <c r="G34">
        <v>11</v>
      </c>
      <c r="H34" t="s">
        <v>170</v>
      </c>
    </row>
    <row r="35" spans="1:8" x14ac:dyDescent="0.25">
      <c r="A35" t="s">
        <v>172</v>
      </c>
      <c r="B35">
        <v>2</v>
      </c>
      <c r="C35">
        <v>3</v>
      </c>
      <c r="D35">
        <v>4</v>
      </c>
      <c r="E35">
        <v>0</v>
      </c>
      <c r="F35" t="s">
        <v>173</v>
      </c>
      <c r="G35">
        <v>8</v>
      </c>
      <c r="H35" t="s">
        <v>134</v>
      </c>
    </row>
    <row r="36" spans="1:8" x14ac:dyDescent="0.25">
      <c r="A36" t="s">
        <v>175</v>
      </c>
      <c r="B36">
        <v>0</v>
      </c>
      <c r="C36">
        <v>4</v>
      </c>
      <c r="D36">
        <v>2</v>
      </c>
      <c r="E36">
        <v>2</v>
      </c>
      <c r="F36" t="s">
        <v>93</v>
      </c>
      <c r="G36">
        <v>1</v>
      </c>
      <c r="H36" t="s">
        <v>94</v>
      </c>
    </row>
    <row r="37" spans="1:8" x14ac:dyDescent="0.25">
      <c r="A37" t="s">
        <v>177</v>
      </c>
      <c r="B37">
        <v>2</v>
      </c>
      <c r="C37">
        <v>0</v>
      </c>
      <c r="D37">
        <v>1</v>
      </c>
      <c r="E37">
        <v>2</v>
      </c>
      <c r="F37" t="s">
        <v>93</v>
      </c>
      <c r="G37">
        <v>0</v>
      </c>
      <c r="H37" t="s">
        <v>90</v>
      </c>
    </row>
    <row r="38" spans="1:8" x14ac:dyDescent="0.25">
      <c r="A38" t="s">
        <v>179</v>
      </c>
      <c r="B38">
        <v>2</v>
      </c>
      <c r="C38">
        <v>0</v>
      </c>
      <c r="D38">
        <v>4</v>
      </c>
      <c r="E38">
        <v>4</v>
      </c>
      <c r="F38" t="s">
        <v>89</v>
      </c>
      <c r="G38">
        <v>3</v>
      </c>
      <c r="H38" t="s">
        <v>101</v>
      </c>
    </row>
    <row r="39" spans="1:8" x14ac:dyDescent="0.25">
      <c r="A39" t="s">
        <v>181</v>
      </c>
      <c r="B39">
        <v>2</v>
      </c>
      <c r="C39">
        <v>1</v>
      </c>
      <c r="D39">
        <v>1</v>
      </c>
      <c r="E39">
        <v>2</v>
      </c>
      <c r="F39" t="s">
        <v>93</v>
      </c>
      <c r="G39">
        <v>8</v>
      </c>
      <c r="H39" t="s">
        <v>134</v>
      </c>
    </row>
    <row r="40" spans="1:8" x14ac:dyDescent="0.25">
      <c r="A40" t="s">
        <v>183</v>
      </c>
      <c r="B40">
        <v>0</v>
      </c>
      <c r="C40">
        <v>3</v>
      </c>
      <c r="D40">
        <v>4</v>
      </c>
      <c r="E40">
        <v>2</v>
      </c>
      <c r="F40" t="s">
        <v>93</v>
      </c>
      <c r="G40">
        <v>8</v>
      </c>
      <c r="H40" t="s">
        <v>134</v>
      </c>
    </row>
    <row r="41" spans="1:8" x14ac:dyDescent="0.25">
      <c r="A41" t="s">
        <v>185</v>
      </c>
      <c r="B41">
        <v>2</v>
      </c>
      <c r="C41">
        <v>0</v>
      </c>
      <c r="D41">
        <v>1</v>
      </c>
      <c r="E41">
        <v>2</v>
      </c>
      <c r="F41" t="s">
        <v>93</v>
      </c>
      <c r="G41">
        <v>1</v>
      </c>
      <c r="H41" t="s">
        <v>94</v>
      </c>
    </row>
    <row r="43" spans="1:8" x14ac:dyDescent="0.25">
      <c r="B43" t="s">
        <v>186</v>
      </c>
      <c r="C43" t="s">
        <v>187</v>
      </c>
      <c r="D43" t="s">
        <v>188</v>
      </c>
      <c r="E43" t="s">
        <v>189</v>
      </c>
      <c r="F43" t="s">
        <v>189</v>
      </c>
      <c r="G43" t="s">
        <v>190</v>
      </c>
      <c r="H43" t="s">
        <v>190</v>
      </c>
    </row>
    <row r="44" spans="1:8" x14ac:dyDescent="0.25">
      <c r="B44" t="s">
        <v>191</v>
      </c>
      <c r="C44" t="s">
        <v>192</v>
      </c>
      <c r="D44" t="s">
        <v>193</v>
      </c>
      <c r="E44" t="s">
        <v>194</v>
      </c>
      <c r="F44" t="s">
        <v>194</v>
      </c>
      <c r="G44" t="s">
        <v>195</v>
      </c>
      <c r="H44" t="s">
        <v>195</v>
      </c>
    </row>
    <row r="45" spans="1:8" x14ac:dyDescent="0.25">
      <c r="B45" t="s">
        <v>196</v>
      </c>
      <c r="C45" t="s">
        <v>197</v>
      </c>
      <c r="D45" t="s">
        <v>198</v>
      </c>
      <c r="E45" t="s">
        <v>199</v>
      </c>
      <c r="F45" t="s">
        <v>199</v>
      </c>
      <c r="G45" t="s">
        <v>200</v>
      </c>
      <c r="H45" t="s">
        <v>200</v>
      </c>
    </row>
    <row r="46" spans="1:8" x14ac:dyDescent="0.25">
      <c r="B46" t="s">
        <v>201</v>
      </c>
      <c r="C46" t="s">
        <v>202</v>
      </c>
      <c r="D46" t="s">
        <v>203</v>
      </c>
      <c r="E46" t="s">
        <v>204</v>
      </c>
      <c r="F46" t="s">
        <v>204</v>
      </c>
      <c r="G46" t="s">
        <v>205</v>
      </c>
      <c r="H46" t="s">
        <v>205</v>
      </c>
    </row>
    <row r="47" spans="1:8" x14ac:dyDescent="0.25">
      <c r="B47" t="s">
        <v>206</v>
      </c>
      <c r="C47" t="s">
        <v>207</v>
      </c>
      <c r="D47" t="s">
        <v>208</v>
      </c>
      <c r="E47" t="s">
        <v>209</v>
      </c>
      <c r="F47" t="s">
        <v>209</v>
      </c>
      <c r="G47" t="s">
        <v>210</v>
      </c>
      <c r="H47" t="s">
        <v>210</v>
      </c>
    </row>
    <row r="48" spans="1:8" x14ac:dyDescent="0.25">
      <c r="C48" t="s">
        <v>211</v>
      </c>
      <c r="D48" t="s">
        <v>212</v>
      </c>
      <c r="E48" t="s">
        <v>213</v>
      </c>
      <c r="F48" t="s">
        <v>213</v>
      </c>
      <c r="G48" t="s">
        <v>214</v>
      </c>
      <c r="H48" t="s">
        <v>214</v>
      </c>
    </row>
    <row r="49" spans="3:8" x14ac:dyDescent="0.25">
      <c r="C49" t="s">
        <v>215</v>
      </c>
      <c r="D49" t="s">
        <v>216</v>
      </c>
      <c r="E49" t="s">
        <v>217</v>
      </c>
      <c r="F49" t="s">
        <v>217</v>
      </c>
      <c r="G49" t="s">
        <v>218</v>
      </c>
      <c r="H49" t="s">
        <v>218</v>
      </c>
    </row>
    <row r="50" spans="3:8" x14ac:dyDescent="0.25">
      <c r="E50" t="s">
        <v>219</v>
      </c>
      <c r="F50" t="s">
        <v>219</v>
      </c>
      <c r="G50" t="s">
        <v>220</v>
      </c>
      <c r="H50" t="s">
        <v>220</v>
      </c>
    </row>
    <row r="51" spans="3:8" x14ac:dyDescent="0.25">
      <c r="C51" t="s">
        <v>221</v>
      </c>
      <c r="G51" t="s">
        <v>222</v>
      </c>
      <c r="H51" t="s">
        <v>222</v>
      </c>
    </row>
    <row r="52" spans="3:8" x14ac:dyDescent="0.25">
      <c r="C52" t="s">
        <v>192</v>
      </c>
      <c r="G52" t="s">
        <v>223</v>
      </c>
      <c r="H52" t="s">
        <v>223</v>
      </c>
    </row>
    <row r="53" spans="3:8" x14ac:dyDescent="0.25">
      <c r="C53" t="s">
        <v>197</v>
      </c>
      <c r="G53" t="s">
        <v>224</v>
      </c>
      <c r="H53" t="s">
        <v>224</v>
      </c>
    </row>
    <row r="54" spans="3:8" x14ac:dyDescent="0.25">
      <c r="C54" t="s">
        <v>202</v>
      </c>
      <c r="G54" t="s">
        <v>225</v>
      </c>
      <c r="H54" t="s">
        <v>225</v>
      </c>
    </row>
    <row r="55" spans="3:8" x14ac:dyDescent="0.25">
      <c r="C55" t="s">
        <v>207</v>
      </c>
      <c r="G55" t="s">
        <v>226</v>
      </c>
      <c r="H55" t="s">
        <v>226</v>
      </c>
    </row>
    <row r="56" spans="3:8" x14ac:dyDescent="0.25">
      <c r="C56" t="s">
        <v>211</v>
      </c>
    </row>
    <row r="57" spans="3:8" x14ac:dyDescent="0.25">
      <c r="C57" t="s">
        <v>215</v>
      </c>
    </row>
    <row r="58" spans="3:8" x14ac:dyDescent="0.25">
      <c r="C58" t="s">
        <v>227</v>
      </c>
    </row>
    <row r="59" spans="3:8" x14ac:dyDescent="0.25">
      <c r="C59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2" zoomScale="77" zoomScaleNormal="77" workbookViewId="0">
      <selection activeCell="F43" sqref="F43"/>
    </sheetView>
  </sheetViews>
  <sheetFormatPr defaultRowHeight="15" x14ac:dyDescent="0.25"/>
  <cols>
    <col min="1" max="1" width="74" customWidth="1"/>
    <col min="2" max="2" width="21.140625" customWidth="1"/>
    <col min="3" max="3" width="36" customWidth="1"/>
    <col min="4" max="4" width="26.42578125" customWidth="1"/>
    <col min="5" max="5" width="28.140625" customWidth="1"/>
    <col min="6" max="6" width="27.85546875" customWidth="1"/>
  </cols>
  <sheetData>
    <row r="1" spans="1:6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</row>
    <row r="2" spans="1:6" x14ac:dyDescent="0.25">
      <c r="A2" t="s">
        <v>88</v>
      </c>
      <c r="B2">
        <v>0</v>
      </c>
      <c r="C2">
        <v>0</v>
      </c>
      <c r="D2">
        <v>2</v>
      </c>
      <c r="E2">
        <v>4</v>
      </c>
      <c r="F2">
        <v>0</v>
      </c>
    </row>
    <row r="3" spans="1:6" x14ac:dyDescent="0.25">
      <c r="A3" t="s">
        <v>92</v>
      </c>
      <c r="B3">
        <v>0</v>
      </c>
      <c r="C3">
        <v>0</v>
      </c>
      <c r="D3">
        <v>1</v>
      </c>
      <c r="E3">
        <v>2</v>
      </c>
      <c r="F3">
        <v>1</v>
      </c>
    </row>
    <row r="4" spans="1:6" x14ac:dyDescent="0.25">
      <c r="A4" t="s">
        <v>96</v>
      </c>
      <c r="B4">
        <v>1</v>
      </c>
      <c r="C4">
        <v>0</v>
      </c>
      <c r="D4">
        <v>3</v>
      </c>
      <c r="E4">
        <v>2</v>
      </c>
      <c r="F4">
        <v>2</v>
      </c>
    </row>
    <row r="5" spans="1:6" x14ac:dyDescent="0.25">
      <c r="A5" t="s">
        <v>99</v>
      </c>
      <c r="B5">
        <v>3</v>
      </c>
      <c r="C5">
        <v>0</v>
      </c>
      <c r="D5">
        <v>1</v>
      </c>
      <c r="E5">
        <v>2</v>
      </c>
      <c r="F5">
        <v>3</v>
      </c>
    </row>
    <row r="6" spans="1:6" x14ac:dyDescent="0.25">
      <c r="A6" t="s">
        <v>103</v>
      </c>
      <c r="B6">
        <v>2</v>
      </c>
      <c r="C6">
        <v>0</v>
      </c>
      <c r="D6">
        <v>4</v>
      </c>
      <c r="E6">
        <v>2</v>
      </c>
      <c r="F6">
        <v>1</v>
      </c>
    </row>
    <row r="7" spans="1:6" x14ac:dyDescent="0.25">
      <c r="A7" t="s">
        <v>105</v>
      </c>
      <c r="B7">
        <v>2</v>
      </c>
      <c r="C7">
        <v>0</v>
      </c>
      <c r="D7">
        <v>1</v>
      </c>
      <c r="E7">
        <v>2</v>
      </c>
      <c r="F7">
        <v>4</v>
      </c>
    </row>
    <row r="8" spans="1:6" x14ac:dyDescent="0.25">
      <c r="A8" t="s">
        <v>108</v>
      </c>
      <c r="B8">
        <v>0</v>
      </c>
      <c r="C8">
        <v>2</v>
      </c>
      <c r="D8">
        <v>2</v>
      </c>
      <c r="E8">
        <v>2</v>
      </c>
      <c r="F8">
        <v>4</v>
      </c>
    </row>
    <row r="9" spans="1:6" x14ac:dyDescent="0.25">
      <c r="A9" t="s">
        <v>110</v>
      </c>
      <c r="B9">
        <v>2</v>
      </c>
      <c r="C9">
        <v>0</v>
      </c>
      <c r="D9">
        <v>1</v>
      </c>
      <c r="E9">
        <v>2</v>
      </c>
      <c r="F9">
        <v>0</v>
      </c>
    </row>
    <row r="10" spans="1:6" x14ac:dyDescent="0.25">
      <c r="A10" t="s">
        <v>14</v>
      </c>
      <c r="B10">
        <v>0</v>
      </c>
      <c r="C10">
        <v>1</v>
      </c>
      <c r="D10">
        <v>1</v>
      </c>
      <c r="E10">
        <v>2</v>
      </c>
      <c r="F10">
        <v>3</v>
      </c>
    </row>
    <row r="11" spans="1:6" x14ac:dyDescent="0.25">
      <c r="A11" t="s">
        <v>113</v>
      </c>
      <c r="B11">
        <v>4</v>
      </c>
      <c r="C11">
        <v>1</v>
      </c>
      <c r="D11">
        <v>4</v>
      </c>
      <c r="E11">
        <v>2</v>
      </c>
      <c r="F11">
        <v>5</v>
      </c>
    </row>
    <row r="12" spans="1:6" x14ac:dyDescent="0.25">
      <c r="A12" t="s">
        <v>15</v>
      </c>
      <c r="B12">
        <v>2</v>
      </c>
      <c r="C12">
        <v>0</v>
      </c>
      <c r="D12">
        <v>1</v>
      </c>
      <c r="E12">
        <v>2</v>
      </c>
      <c r="F12">
        <v>0</v>
      </c>
    </row>
    <row r="13" spans="1:6" x14ac:dyDescent="0.25">
      <c r="A13" t="s">
        <v>117</v>
      </c>
      <c r="B13">
        <v>0</v>
      </c>
      <c r="C13">
        <v>6</v>
      </c>
      <c r="D13">
        <v>3</v>
      </c>
      <c r="E13">
        <v>2</v>
      </c>
      <c r="F13">
        <v>0</v>
      </c>
    </row>
    <row r="14" spans="1:6" x14ac:dyDescent="0.25">
      <c r="A14" t="s">
        <v>16</v>
      </c>
      <c r="B14">
        <v>0</v>
      </c>
      <c r="C14">
        <v>0</v>
      </c>
      <c r="D14">
        <v>3</v>
      </c>
      <c r="E14">
        <v>4</v>
      </c>
      <c r="F14">
        <v>5</v>
      </c>
    </row>
    <row r="15" spans="1:6" x14ac:dyDescent="0.25">
      <c r="A15" t="s">
        <v>121</v>
      </c>
      <c r="B15">
        <v>2</v>
      </c>
      <c r="C15">
        <v>1</v>
      </c>
      <c r="D15">
        <v>2</v>
      </c>
      <c r="E15">
        <v>2</v>
      </c>
      <c r="F15">
        <v>0</v>
      </c>
    </row>
    <row r="16" spans="1:6" x14ac:dyDescent="0.25">
      <c r="A16" t="s">
        <v>123</v>
      </c>
      <c r="B16">
        <v>1</v>
      </c>
      <c r="C16">
        <v>0</v>
      </c>
      <c r="D16">
        <v>1</v>
      </c>
      <c r="E16">
        <v>2</v>
      </c>
      <c r="F16">
        <v>1</v>
      </c>
    </row>
    <row r="17" spans="1:6" x14ac:dyDescent="0.25">
      <c r="A17" t="s">
        <v>126</v>
      </c>
      <c r="B17">
        <v>0</v>
      </c>
      <c r="C17">
        <v>0</v>
      </c>
      <c r="D17">
        <v>4</v>
      </c>
      <c r="E17">
        <v>2</v>
      </c>
      <c r="F17">
        <v>1</v>
      </c>
    </row>
    <row r="18" spans="1:6" x14ac:dyDescent="0.25">
      <c r="A18" t="s">
        <v>128</v>
      </c>
      <c r="B18">
        <v>4</v>
      </c>
      <c r="C18">
        <v>0</v>
      </c>
      <c r="D18">
        <v>1</v>
      </c>
      <c r="E18">
        <v>2</v>
      </c>
      <c r="F18">
        <v>7</v>
      </c>
    </row>
    <row r="19" spans="1:6" x14ac:dyDescent="0.25">
      <c r="A19" t="s">
        <v>131</v>
      </c>
      <c r="B19">
        <v>2</v>
      </c>
      <c r="C19">
        <v>0</v>
      </c>
      <c r="D19">
        <v>3</v>
      </c>
      <c r="E19">
        <v>2</v>
      </c>
      <c r="F19">
        <v>0</v>
      </c>
    </row>
    <row r="20" spans="1:6" x14ac:dyDescent="0.25">
      <c r="A20" t="s">
        <v>133</v>
      </c>
      <c r="B20">
        <v>2</v>
      </c>
      <c r="C20">
        <v>0</v>
      </c>
      <c r="D20">
        <v>5</v>
      </c>
      <c r="E20">
        <v>4</v>
      </c>
      <c r="F20">
        <v>8</v>
      </c>
    </row>
    <row r="21" spans="1:6" x14ac:dyDescent="0.25">
      <c r="A21" t="s">
        <v>136</v>
      </c>
      <c r="B21">
        <v>0</v>
      </c>
      <c r="C21">
        <v>0</v>
      </c>
      <c r="D21">
        <v>1</v>
      </c>
      <c r="E21">
        <v>2</v>
      </c>
      <c r="F21">
        <v>3</v>
      </c>
    </row>
    <row r="22" spans="1:6" x14ac:dyDescent="0.25">
      <c r="A22" t="s">
        <v>138</v>
      </c>
      <c r="B22">
        <v>2</v>
      </c>
      <c r="C22">
        <v>0</v>
      </c>
      <c r="D22">
        <v>2</v>
      </c>
      <c r="E22">
        <v>1</v>
      </c>
      <c r="F22">
        <v>9</v>
      </c>
    </row>
    <row r="23" spans="1:6" x14ac:dyDescent="0.25">
      <c r="A23" t="s">
        <v>19</v>
      </c>
      <c r="B23">
        <v>2</v>
      </c>
      <c r="C23">
        <v>7</v>
      </c>
      <c r="D23">
        <v>0</v>
      </c>
      <c r="E23">
        <v>2</v>
      </c>
      <c r="F23">
        <v>10</v>
      </c>
    </row>
    <row r="24" spans="1:6" x14ac:dyDescent="0.25">
      <c r="A24" t="s">
        <v>144</v>
      </c>
      <c r="B24">
        <v>2</v>
      </c>
      <c r="C24">
        <v>0</v>
      </c>
      <c r="D24">
        <v>3</v>
      </c>
      <c r="E24">
        <v>4</v>
      </c>
      <c r="F24">
        <v>1</v>
      </c>
    </row>
    <row r="25" spans="1:6" x14ac:dyDescent="0.25">
      <c r="A25" t="s">
        <v>146</v>
      </c>
      <c r="B25">
        <v>1</v>
      </c>
      <c r="C25">
        <v>0</v>
      </c>
      <c r="D25">
        <v>2</v>
      </c>
      <c r="E25">
        <v>2</v>
      </c>
      <c r="F25">
        <v>3</v>
      </c>
    </row>
    <row r="26" spans="1:6" x14ac:dyDescent="0.25">
      <c r="A26" t="s">
        <v>148</v>
      </c>
      <c r="B26">
        <v>2</v>
      </c>
      <c r="C26">
        <v>8</v>
      </c>
      <c r="D26">
        <v>1</v>
      </c>
      <c r="E26">
        <v>2</v>
      </c>
      <c r="F26">
        <v>9</v>
      </c>
    </row>
    <row r="27" spans="1:6" x14ac:dyDescent="0.25">
      <c r="A27" t="s">
        <v>150</v>
      </c>
      <c r="B27">
        <v>0</v>
      </c>
      <c r="C27">
        <v>0</v>
      </c>
      <c r="D27">
        <v>6</v>
      </c>
      <c r="E27">
        <v>2</v>
      </c>
      <c r="F27">
        <v>1</v>
      </c>
    </row>
    <row r="28" spans="1:6" x14ac:dyDescent="0.25">
      <c r="A28" t="s">
        <v>152</v>
      </c>
      <c r="B28">
        <v>0</v>
      </c>
      <c r="C28">
        <v>0</v>
      </c>
      <c r="D28">
        <v>1</v>
      </c>
      <c r="E28">
        <v>2</v>
      </c>
      <c r="F28">
        <v>0</v>
      </c>
    </row>
    <row r="29" spans="1:6" x14ac:dyDescent="0.25">
      <c r="A29" t="s">
        <v>154</v>
      </c>
      <c r="B29">
        <v>2</v>
      </c>
      <c r="C29">
        <v>3</v>
      </c>
      <c r="D29">
        <v>1</v>
      </c>
      <c r="E29">
        <v>6</v>
      </c>
      <c r="F29">
        <v>12</v>
      </c>
    </row>
    <row r="30" spans="1:6" x14ac:dyDescent="0.25">
      <c r="A30" t="s">
        <v>158</v>
      </c>
      <c r="B30">
        <v>1</v>
      </c>
      <c r="C30">
        <v>0</v>
      </c>
      <c r="D30">
        <v>1</v>
      </c>
      <c r="E30">
        <v>2</v>
      </c>
      <c r="F30">
        <v>3</v>
      </c>
    </row>
    <row r="31" spans="1:6" x14ac:dyDescent="0.25">
      <c r="A31" t="s">
        <v>160</v>
      </c>
      <c r="B31">
        <v>2</v>
      </c>
      <c r="C31">
        <v>2</v>
      </c>
      <c r="D31">
        <v>4</v>
      </c>
      <c r="E31">
        <v>7</v>
      </c>
      <c r="F31">
        <v>4</v>
      </c>
    </row>
    <row r="32" spans="1:6" x14ac:dyDescent="0.25">
      <c r="A32" t="s">
        <v>163</v>
      </c>
      <c r="B32">
        <v>0</v>
      </c>
      <c r="C32">
        <v>0</v>
      </c>
      <c r="D32">
        <v>3</v>
      </c>
      <c r="E32">
        <v>2</v>
      </c>
      <c r="F32">
        <v>6</v>
      </c>
    </row>
    <row r="33" spans="1:6" x14ac:dyDescent="0.25">
      <c r="A33" t="s">
        <v>166</v>
      </c>
      <c r="B33">
        <v>0</v>
      </c>
      <c r="C33">
        <v>0</v>
      </c>
      <c r="D33">
        <v>1</v>
      </c>
      <c r="E33">
        <v>2</v>
      </c>
      <c r="F33">
        <v>3</v>
      </c>
    </row>
    <row r="34" spans="1:6" x14ac:dyDescent="0.25">
      <c r="A34" t="s">
        <v>168</v>
      </c>
      <c r="B34">
        <v>2</v>
      </c>
      <c r="C34">
        <v>5</v>
      </c>
      <c r="D34">
        <v>1</v>
      </c>
      <c r="E34">
        <v>5</v>
      </c>
      <c r="F34">
        <v>11</v>
      </c>
    </row>
    <row r="35" spans="1:6" x14ac:dyDescent="0.25">
      <c r="A35" t="s">
        <v>172</v>
      </c>
      <c r="B35">
        <v>2</v>
      </c>
      <c r="C35">
        <v>3</v>
      </c>
      <c r="D35">
        <v>4</v>
      </c>
      <c r="E35">
        <v>0</v>
      </c>
      <c r="F35">
        <v>8</v>
      </c>
    </row>
    <row r="36" spans="1:6" x14ac:dyDescent="0.25">
      <c r="A36" t="s">
        <v>175</v>
      </c>
      <c r="B36">
        <v>0</v>
      </c>
      <c r="C36">
        <v>4</v>
      </c>
      <c r="D36">
        <v>2</v>
      </c>
      <c r="E36">
        <v>2</v>
      </c>
      <c r="F36">
        <v>1</v>
      </c>
    </row>
    <row r="37" spans="1:6" x14ac:dyDescent="0.25">
      <c r="A37" t="s">
        <v>177</v>
      </c>
      <c r="B37">
        <v>2</v>
      </c>
      <c r="C37">
        <v>0</v>
      </c>
      <c r="D37">
        <v>1</v>
      </c>
      <c r="E37">
        <v>2</v>
      </c>
      <c r="F37">
        <v>0</v>
      </c>
    </row>
    <row r="38" spans="1:6" x14ac:dyDescent="0.25">
      <c r="A38" t="s">
        <v>179</v>
      </c>
      <c r="B38">
        <v>2</v>
      </c>
      <c r="C38">
        <v>0</v>
      </c>
      <c r="D38">
        <v>4</v>
      </c>
      <c r="E38">
        <v>4</v>
      </c>
      <c r="F38">
        <v>3</v>
      </c>
    </row>
    <row r="39" spans="1:6" x14ac:dyDescent="0.25">
      <c r="A39" t="s">
        <v>181</v>
      </c>
      <c r="B39">
        <v>2</v>
      </c>
      <c r="C39">
        <v>1</v>
      </c>
      <c r="D39">
        <v>1</v>
      </c>
      <c r="E39">
        <v>2</v>
      </c>
      <c r="F39">
        <v>8</v>
      </c>
    </row>
    <row r="40" spans="1:6" x14ac:dyDescent="0.25">
      <c r="A40" t="s">
        <v>183</v>
      </c>
      <c r="B40">
        <v>0</v>
      </c>
      <c r="C40">
        <v>3</v>
      </c>
      <c r="D40">
        <v>4</v>
      </c>
      <c r="E40">
        <v>2</v>
      </c>
      <c r="F40">
        <v>8</v>
      </c>
    </row>
    <row r="41" spans="1:6" x14ac:dyDescent="0.25">
      <c r="A41" t="s">
        <v>185</v>
      </c>
      <c r="B41">
        <v>2</v>
      </c>
      <c r="C41">
        <v>0</v>
      </c>
      <c r="D41">
        <v>1</v>
      </c>
      <c r="E41">
        <v>2</v>
      </c>
      <c r="F41">
        <v>1</v>
      </c>
    </row>
    <row r="43" spans="1:6" x14ac:dyDescent="0.25">
      <c r="B43" t="s">
        <v>186</v>
      </c>
      <c r="C43" t="s">
        <v>187</v>
      </c>
      <c r="D43" t="s">
        <v>188</v>
      </c>
      <c r="E43" t="s">
        <v>189</v>
      </c>
      <c r="F43" t="s">
        <v>190</v>
      </c>
    </row>
    <row r="44" spans="1:6" x14ac:dyDescent="0.25">
      <c r="B44" t="s">
        <v>191</v>
      </c>
      <c r="C44" t="s">
        <v>192</v>
      </c>
      <c r="D44" t="s">
        <v>193</v>
      </c>
      <c r="E44" t="s">
        <v>194</v>
      </c>
      <c r="F44" t="s">
        <v>195</v>
      </c>
    </row>
    <row r="45" spans="1:6" x14ac:dyDescent="0.25">
      <c r="B45" t="s">
        <v>196</v>
      </c>
      <c r="C45" t="s">
        <v>197</v>
      </c>
      <c r="D45" t="s">
        <v>198</v>
      </c>
      <c r="E45" t="s">
        <v>199</v>
      </c>
      <c r="F45" t="s">
        <v>200</v>
      </c>
    </row>
    <row r="46" spans="1:6" x14ac:dyDescent="0.25">
      <c r="B46" t="s">
        <v>201</v>
      </c>
      <c r="C46" t="s">
        <v>202</v>
      </c>
      <c r="D46" t="s">
        <v>203</v>
      </c>
      <c r="E46" t="s">
        <v>204</v>
      </c>
      <c r="F46" t="s">
        <v>205</v>
      </c>
    </row>
    <row r="47" spans="1:6" x14ac:dyDescent="0.25">
      <c r="B47" t="s">
        <v>206</v>
      </c>
      <c r="C47" t="s">
        <v>207</v>
      </c>
      <c r="D47" t="s">
        <v>208</v>
      </c>
      <c r="E47" t="s">
        <v>209</v>
      </c>
      <c r="F47" t="s">
        <v>210</v>
      </c>
    </row>
    <row r="48" spans="1:6" x14ac:dyDescent="0.25">
      <c r="C48" t="s">
        <v>211</v>
      </c>
      <c r="D48" t="s">
        <v>212</v>
      </c>
      <c r="E48" t="s">
        <v>213</v>
      </c>
      <c r="F48" t="s">
        <v>214</v>
      </c>
    </row>
    <row r="49" spans="3:6" x14ac:dyDescent="0.25">
      <c r="C49" t="s">
        <v>215</v>
      </c>
      <c r="D49" t="s">
        <v>216</v>
      </c>
      <c r="E49" t="s">
        <v>217</v>
      </c>
      <c r="F49" t="s">
        <v>218</v>
      </c>
    </row>
    <row r="50" spans="3:6" x14ac:dyDescent="0.25">
      <c r="E50" t="s">
        <v>219</v>
      </c>
      <c r="F50" t="s">
        <v>220</v>
      </c>
    </row>
    <row r="51" spans="3:6" x14ac:dyDescent="0.25">
      <c r="C51" t="s">
        <v>221</v>
      </c>
      <c r="F51" t="s">
        <v>222</v>
      </c>
    </row>
    <row r="52" spans="3:6" x14ac:dyDescent="0.25">
      <c r="C52" t="s">
        <v>192</v>
      </c>
      <c r="F52" t="s">
        <v>223</v>
      </c>
    </row>
    <row r="53" spans="3:6" x14ac:dyDescent="0.25">
      <c r="C53" t="s">
        <v>197</v>
      </c>
      <c r="F53" t="s">
        <v>224</v>
      </c>
    </row>
    <row r="54" spans="3:6" x14ac:dyDescent="0.25">
      <c r="C54" t="s">
        <v>202</v>
      </c>
      <c r="F54" t="s">
        <v>225</v>
      </c>
    </row>
    <row r="55" spans="3:6" x14ac:dyDescent="0.25">
      <c r="C55" t="s">
        <v>207</v>
      </c>
      <c r="F55" t="s">
        <v>226</v>
      </c>
    </row>
    <row r="56" spans="3:6" x14ac:dyDescent="0.25">
      <c r="C56" t="s">
        <v>211</v>
      </c>
    </row>
    <row r="57" spans="3:6" x14ac:dyDescent="0.25">
      <c r="C57" t="s">
        <v>215</v>
      </c>
    </row>
    <row r="58" spans="3:6" x14ac:dyDescent="0.25">
      <c r="C58" t="s">
        <v>227</v>
      </c>
    </row>
    <row r="59" spans="3:6" x14ac:dyDescent="0.25">
      <c r="C59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22" workbookViewId="0">
      <selection sqref="A1:A40"/>
    </sheetView>
  </sheetViews>
  <sheetFormatPr defaultRowHeight="15" x14ac:dyDescent="0.25"/>
  <cols>
    <col min="1" max="1" width="70.42578125" customWidth="1"/>
  </cols>
  <sheetData>
    <row r="1" spans="1:1" x14ac:dyDescent="0.25">
      <c r="A1" t="str">
        <f>CONCATENATE(X!A2,X!B2,X!C2,X!D2,X!E2,X!F2)</f>
        <v>Achyranthes aspera L.00240</v>
      </c>
    </row>
    <row r="2" spans="1:1" x14ac:dyDescent="0.25">
      <c r="A2" t="str">
        <f>CONCATENATE(X!A3,X!B3,X!C3,X!D3,X!E3,X!F3)</f>
        <v>Ageratum conyzoides (L.) L.00121</v>
      </c>
    </row>
    <row r="3" spans="1:1" x14ac:dyDescent="0.25">
      <c r="A3" t="str">
        <f>CONCATENATE(X!A4,X!B4,X!C4,X!D4,X!E4,X!F4)</f>
        <v>Anagallis arvensis L.10322</v>
      </c>
    </row>
    <row r="4" spans="1:1" x14ac:dyDescent="0.25">
      <c r="A4" t="str">
        <f>CONCATENATE(X!A5,X!B5,X!C5,X!D5,X!E5,X!F5)</f>
        <v>Beuhinia verigata L.30123</v>
      </c>
    </row>
    <row r="5" spans="1:1" x14ac:dyDescent="0.25">
      <c r="A5" t="str">
        <f>CONCATENATE(X!A6,X!B6,X!C6,X!D6,X!E6,X!F6)</f>
        <v>Bidens pilosa L.20421</v>
      </c>
    </row>
    <row r="6" spans="1:1" x14ac:dyDescent="0.25">
      <c r="A6" t="str">
        <f>CONCATENATE(X!A7,X!B7,X!C7,X!D7,X!E7,X!F7)</f>
        <v>Brachychiton acerifolius (A.Cunn. ex G.Don) F.Muell.20124</v>
      </c>
    </row>
    <row r="7" spans="1:1" x14ac:dyDescent="0.25">
      <c r="A7" t="str">
        <f>CONCATENATE(X!A8,X!B8,X!C8,X!D8,X!E8,X!F8)</f>
        <v>Broussonetia papyrifera (L.) L'Hér. ex Vent.02224</v>
      </c>
    </row>
    <row r="8" spans="1:1" x14ac:dyDescent="0.25">
      <c r="A8" t="str">
        <f>CONCATENATE(X!A9,X!B9,X!C9,X!D9,X!E9,X!F9)</f>
        <v>Bryophyllum pinnatum (Lam.) Oken20120</v>
      </c>
    </row>
    <row r="9" spans="1:1" x14ac:dyDescent="0.25">
      <c r="A9" t="str">
        <f>CONCATENATE(X!A10,X!B10,X!C10,X!D10,X!E10,X!F10)</f>
        <v>Cannabis sativa L.01123</v>
      </c>
    </row>
    <row r="10" spans="1:1" x14ac:dyDescent="0.25">
      <c r="A10" t="str">
        <f>CONCATENATE(X!A11,X!B11,X!C11,X!D11,X!E11,X!F11)</f>
        <v>Carthamus oxyacantha M.Bieb.41425</v>
      </c>
    </row>
    <row r="11" spans="1:1" x14ac:dyDescent="0.25">
      <c r="A11" t="str">
        <f>CONCATENATE(X!A12,X!B12,X!C12,X!D12,X!E12,X!F12)</f>
        <v>Cassia occidentalis L.20120</v>
      </c>
    </row>
    <row r="12" spans="1:1" x14ac:dyDescent="0.25">
      <c r="A12" t="str">
        <f>CONCATENATE(X!A13,X!B13,X!C13,X!D13,X!E13,X!F13)</f>
        <v>Callistemon citrinus (Curtis) Skeels06320</v>
      </c>
    </row>
    <row r="13" spans="1:1" x14ac:dyDescent="0.25">
      <c r="A13" t="str">
        <f>CONCATENATE(X!A14,X!B14,X!C14,X!D14,X!E14,X!F14)</f>
        <v>Chenopodium ambrosioides L.00345</v>
      </c>
    </row>
    <row r="14" spans="1:1" x14ac:dyDescent="0.25">
      <c r="A14" t="str">
        <f>CONCATENATE(X!A15,X!B15,X!C15,X!D15,X!E15,X!F15)</f>
        <v>Commelina benghalensis L.21220</v>
      </c>
    </row>
    <row r="15" spans="1:1" x14ac:dyDescent="0.25">
      <c r="A15" t="str">
        <f>CONCATENATE(X!A16,X!B16,X!C16,X!D16,X!E16,X!F16)</f>
        <v>Conyza canadensis (L.) Cronquist10121</v>
      </c>
    </row>
    <row r="16" spans="1:1" x14ac:dyDescent="0.25">
      <c r="A16" t="str">
        <f>CONCATENATE(X!A17,X!B17,X!C17,X!D17,X!E17,X!F17)</f>
        <v>Convolvulus arvensis L.00421</v>
      </c>
    </row>
    <row r="17" spans="1:1" x14ac:dyDescent="0.25">
      <c r="A17" t="str">
        <f>CONCATENATE(X!A18,X!B18,X!C18,X!D18,X!E18,X!F18)</f>
        <v>Datura innoxia Mill.40127</v>
      </c>
    </row>
    <row r="18" spans="1:1" x14ac:dyDescent="0.25">
      <c r="A18" t="str">
        <f>CONCATENATE(X!A19,X!B19,X!C19,X!D19,X!E19,X!F19)</f>
        <v>Digera muricata (L.) Mart.20320</v>
      </c>
    </row>
    <row r="19" spans="1:1" x14ac:dyDescent="0.25">
      <c r="A19" t="str">
        <f>CONCATENATE(X!A20,X!B20,X!C20,X!D20,X!E20,X!F20)</f>
        <v>Eucalyptus camaldulensis Dehnh20548</v>
      </c>
    </row>
    <row r="20" spans="1:1" x14ac:dyDescent="0.25">
      <c r="A20" t="str">
        <f>CONCATENATE(X!A21,X!B21,X!C21,X!D21,X!E21,X!F21)</f>
        <v>Jasminum humile Linn.00123</v>
      </c>
    </row>
    <row r="21" spans="1:1" x14ac:dyDescent="0.25">
      <c r="A21" t="str">
        <f>CONCATENATE(X!A22,X!B22,X!C22,X!D22,X!E22,X!F22)</f>
        <v>Justicia adhatoda L.20219</v>
      </c>
    </row>
    <row r="22" spans="1:1" x14ac:dyDescent="0.25">
      <c r="A22" t="str">
        <f>CONCATENATE(X!A23,X!B23,X!C23,X!D23,X!E23,X!F23)</f>
        <v>Lantana camara L.270210</v>
      </c>
    </row>
    <row r="23" spans="1:1" x14ac:dyDescent="0.25">
      <c r="A23" t="str">
        <f>CONCATENATE(X!A24,X!B24,X!C24,X!D24,X!E24,X!F24)</f>
        <v>Malvestrum coromandelianum (L.) Garcke20341</v>
      </c>
    </row>
    <row r="24" spans="1:1" x14ac:dyDescent="0.25">
      <c r="A24" t="str">
        <f>CONCATENATE(X!A25,X!B25,X!C25,X!D25,X!E25,X!F25)</f>
        <v>Melilotus indicus (L.) All.10223</v>
      </c>
    </row>
    <row r="25" spans="1:1" x14ac:dyDescent="0.25">
      <c r="A25" t="str">
        <f>CONCATENATE(X!A26,X!B26,X!C26,X!D26,X!E26,X!F26)</f>
        <v>Oxalis corniculate L.28129</v>
      </c>
    </row>
    <row r="26" spans="1:1" x14ac:dyDescent="0.25">
      <c r="A26" t="str">
        <f>CONCATENATE(X!A27,X!B27,X!C27,X!D27,X!E27,X!F27)</f>
        <v>Parthenium hysterophorus L.00621</v>
      </c>
    </row>
    <row r="27" spans="1:1" x14ac:dyDescent="0.25">
      <c r="A27" t="str">
        <f>CONCATENATE(X!A28,X!B28,X!C28,X!D28,X!E28,X!F28)</f>
        <v>Prosopis juliflora (Sw.) DC.00120</v>
      </c>
    </row>
    <row r="28" spans="1:1" x14ac:dyDescent="0.25">
      <c r="A28" t="str">
        <f>CONCATENATE(X!A29,X!B29,X!C29,X!D29,X!E29,X!F29)</f>
        <v>Pyrus pashia Buch.-Ham. ex D.231612</v>
      </c>
    </row>
    <row r="29" spans="1:1" x14ac:dyDescent="0.25">
      <c r="A29" t="str">
        <f>CONCATENATE(X!A30,X!B30,X!C30,X!D30,X!E30,X!F30)</f>
        <v>Quisqualis indica L.10123</v>
      </c>
    </row>
    <row r="30" spans="1:1" x14ac:dyDescent="0.25">
      <c r="A30" t="str">
        <f>CONCATENATE(X!A31,X!B31,X!C31,X!D31,X!E31,X!F31)</f>
        <v>Ranunculus arvensis L.22474</v>
      </c>
    </row>
    <row r="31" spans="1:1" x14ac:dyDescent="0.25">
      <c r="A31" t="str">
        <f>CONCATENATE(X!A32,X!B32,X!C32,X!D32,X!E32,X!F32)</f>
        <v>Ranunculus muricatus L.00326</v>
      </c>
    </row>
    <row r="32" spans="1:1" x14ac:dyDescent="0.25">
      <c r="A32" t="str">
        <f>CONCATENATE(X!A33,X!B33,X!C33,X!D33,X!E33,X!F33)</f>
        <v>Ricinus communis L.00123</v>
      </c>
    </row>
    <row r="33" spans="1:1" x14ac:dyDescent="0.25">
      <c r="A33" t="str">
        <f>CONCATENATE(X!A34,X!B34,X!C34,X!D34,X!E34,X!F34)</f>
        <v>Rosa alba L.251511</v>
      </c>
    </row>
    <row r="34" spans="1:1" x14ac:dyDescent="0.25">
      <c r="A34" t="str">
        <f>CONCATENATE(X!A35,X!B35,X!C35,X!D35,X!E35,X!F35)</f>
        <v>Sorghum halepense (L.) Pers.23408</v>
      </c>
    </row>
    <row r="35" spans="1:1" x14ac:dyDescent="0.25">
      <c r="A35" t="str">
        <f>CONCATENATE(X!A36,X!B36,X!C36,X!D36,X!E36,X!F36)</f>
        <v>Taraxacum campylodes G.E.Haglund04221</v>
      </c>
    </row>
    <row r="36" spans="1:1" x14ac:dyDescent="0.25">
      <c r="A36" t="str">
        <f>CONCATENATE(X!A37,X!B37,X!C37,X!D37,X!E37,X!F37)</f>
        <v>Tecoma stans (L.) Juss. ex Kunth 20120</v>
      </c>
    </row>
    <row r="37" spans="1:1" x14ac:dyDescent="0.25">
      <c r="A37" t="str">
        <f>CONCATENATE(X!A38,X!B38,X!C38,X!D38,X!E38,X!F38)</f>
        <v>Tribulus terrestris L.20443</v>
      </c>
    </row>
    <row r="38" spans="1:1" x14ac:dyDescent="0.25">
      <c r="A38" t="str">
        <f>CONCATENATE(X!A39,X!B39,X!C39,X!D39,X!E39,X!F39)</f>
        <v>Tropaeolum majus L.21128</v>
      </c>
    </row>
    <row r="39" spans="1:1" x14ac:dyDescent="0.25">
      <c r="A39" t="str">
        <f>CONCATENATE(X!A40,X!B40,X!C40,X!D40,X!E40,X!F40)</f>
        <v>Verbena officinalis L. 03428</v>
      </c>
    </row>
    <row r="40" spans="1:1" x14ac:dyDescent="0.25">
      <c r="A40" t="str">
        <f>CONCATENATE(X!A41,X!B41,X!C41,X!D41,X!E41,X!F41)</f>
        <v>Verbesina encelioides (Cav.) Benth. &amp; Hook.f. ex A.Gray20121</v>
      </c>
    </row>
    <row r="41" spans="1:1" x14ac:dyDescent="0.25">
      <c r="A41" t="str">
        <f>CONCATENATE(X!A42,X!B42,X!C42,X!D42,X!E42,X!F42)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F1" zoomScale="73" zoomScaleNormal="73" workbookViewId="0">
      <selection activeCell="U12" sqref="U12"/>
    </sheetView>
  </sheetViews>
  <sheetFormatPr defaultRowHeight="15" x14ac:dyDescent="0.25"/>
  <cols>
    <col min="2" max="2" width="52.7109375" customWidth="1"/>
    <col min="3" max="4" width="20.42578125" customWidth="1"/>
    <col min="5" max="5" width="24.42578125" customWidth="1"/>
    <col min="6" max="11" width="18.7109375" customWidth="1"/>
    <col min="12" max="12" width="21.5703125" customWidth="1"/>
    <col min="13" max="13" width="17.5703125" customWidth="1"/>
    <col min="17" max="17" width="15.140625" customWidth="1"/>
    <col min="18" max="18" width="22.28515625" customWidth="1"/>
  </cols>
  <sheetData>
    <row r="1" spans="1:19" x14ac:dyDescent="0.25">
      <c r="A1" s="1" t="s">
        <v>80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P1" s="1" t="s">
        <v>239</v>
      </c>
      <c r="Q1" s="1" t="s">
        <v>239</v>
      </c>
      <c r="R1" s="1" t="s">
        <v>240</v>
      </c>
      <c r="S1" s="1" t="s">
        <v>240</v>
      </c>
    </row>
    <row r="2" spans="1:19" x14ac:dyDescent="0.25">
      <c r="A2" t="s">
        <v>87</v>
      </c>
      <c r="B2" t="s">
        <v>88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P2">
        <v>0</v>
      </c>
      <c r="Q2">
        <v>81.2</v>
      </c>
      <c r="R2">
        <v>1</v>
      </c>
      <c r="S2">
        <v>18.8</v>
      </c>
    </row>
    <row r="3" spans="1:19" x14ac:dyDescent="0.25">
      <c r="A3" t="s">
        <v>91</v>
      </c>
      <c r="B3" t="s">
        <v>92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P3">
        <v>1</v>
      </c>
      <c r="Q3">
        <v>94.1</v>
      </c>
      <c r="R3">
        <v>0</v>
      </c>
      <c r="S3">
        <v>5.88</v>
      </c>
    </row>
    <row r="4" spans="1:19" x14ac:dyDescent="0.25">
      <c r="A4" t="s">
        <v>95</v>
      </c>
      <c r="B4" t="s">
        <v>96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P4">
        <v>1</v>
      </c>
      <c r="Q4">
        <v>94.1</v>
      </c>
      <c r="R4">
        <v>0</v>
      </c>
      <c r="S4">
        <v>5.88</v>
      </c>
    </row>
    <row r="5" spans="1:19" x14ac:dyDescent="0.25">
      <c r="A5" t="s">
        <v>98</v>
      </c>
      <c r="B5" t="s">
        <v>99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P5">
        <v>0</v>
      </c>
      <c r="Q5">
        <v>87.5</v>
      </c>
      <c r="R5">
        <v>1</v>
      </c>
      <c r="S5">
        <v>12.5</v>
      </c>
    </row>
    <row r="6" spans="1:19" x14ac:dyDescent="0.25">
      <c r="A6" t="s">
        <v>102</v>
      </c>
      <c r="B6" t="s">
        <v>103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P6">
        <v>1</v>
      </c>
      <c r="Q6">
        <v>97.3</v>
      </c>
      <c r="R6">
        <v>0</v>
      </c>
      <c r="S6">
        <v>2.67</v>
      </c>
    </row>
    <row r="7" spans="1:19" x14ac:dyDescent="0.25">
      <c r="A7" t="s">
        <v>104</v>
      </c>
      <c r="B7" t="s">
        <v>105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P7">
        <v>1</v>
      </c>
      <c r="Q7">
        <v>95.6</v>
      </c>
      <c r="R7">
        <v>0</v>
      </c>
      <c r="S7">
        <v>4.34</v>
      </c>
    </row>
    <row r="8" spans="1:19" x14ac:dyDescent="0.25">
      <c r="A8" t="s">
        <v>107</v>
      </c>
      <c r="B8" t="s">
        <v>108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P8">
        <v>1</v>
      </c>
      <c r="Q8">
        <v>89.1</v>
      </c>
      <c r="R8">
        <v>1</v>
      </c>
      <c r="S8">
        <v>10.8</v>
      </c>
    </row>
    <row r="9" spans="1:19" x14ac:dyDescent="0.25">
      <c r="A9" t="s">
        <v>109</v>
      </c>
      <c r="B9" t="s">
        <v>110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P9">
        <v>1</v>
      </c>
      <c r="Q9">
        <v>95.6</v>
      </c>
      <c r="R9">
        <v>0</v>
      </c>
      <c r="S9">
        <v>4.34</v>
      </c>
    </row>
    <row r="10" spans="1:19" x14ac:dyDescent="0.25">
      <c r="A10" t="s">
        <v>111</v>
      </c>
      <c r="B10" t="s">
        <v>14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P10">
        <v>1</v>
      </c>
      <c r="Q10">
        <v>92.1</v>
      </c>
      <c r="R10">
        <v>0</v>
      </c>
      <c r="S10">
        <v>7.89</v>
      </c>
    </row>
    <row r="11" spans="1:19" x14ac:dyDescent="0.25">
      <c r="A11" t="s">
        <v>112</v>
      </c>
      <c r="B11" t="s">
        <v>113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P11">
        <v>0</v>
      </c>
      <c r="Q11">
        <v>86.6</v>
      </c>
      <c r="R11">
        <v>1</v>
      </c>
      <c r="S11">
        <v>13.3</v>
      </c>
    </row>
    <row r="12" spans="1:19" x14ac:dyDescent="0.25">
      <c r="A12" t="s">
        <v>115</v>
      </c>
      <c r="B12" t="s">
        <v>15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P12">
        <v>1</v>
      </c>
      <c r="Q12">
        <v>96.9</v>
      </c>
      <c r="R12">
        <v>0</v>
      </c>
      <c r="S12">
        <v>3.03</v>
      </c>
    </row>
    <row r="13" spans="1:19" x14ac:dyDescent="0.25">
      <c r="A13" t="s">
        <v>116</v>
      </c>
      <c r="B13" t="s">
        <v>117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P13">
        <v>0</v>
      </c>
      <c r="Q13">
        <v>90.5</v>
      </c>
      <c r="R13">
        <v>0</v>
      </c>
      <c r="S13">
        <v>5.9</v>
      </c>
    </row>
    <row r="14" spans="1:19" x14ac:dyDescent="0.25">
      <c r="A14" t="s">
        <v>118</v>
      </c>
      <c r="B14" t="s">
        <v>16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P14">
        <v>1</v>
      </c>
      <c r="Q14">
        <v>92.8</v>
      </c>
      <c r="R14">
        <v>0</v>
      </c>
      <c r="S14">
        <v>7.2</v>
      </c>
    </row>
    <row r="15" spans="1:19" x14ac:dyDescent="0.25">
      <c r="A15" t="s">
        <v>120</v>
      </c>
      <c r="B15" t="s">
        <v>121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P15">
        <v>0</v>
      </c>
      <c r="Q15">
        <v>91.9</v>
      </c>
      <c r="R15">
        <v>1</v>
      </c>
      <c r="S15">
        <v>8.06</v>
      </c>
    </row>
    <row r="16" spans="1:19" x14ac:dyDescent="0.25">
      <c r="A16" t="s">
        <v>122</v>
      </c>
      <c r="B16" t="s">
        <v>123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P16">
        <v>0</v>
      </c>
      <c r="Q16">
        <v>84.5</v>
      </c>
      <c r="R16">
        <v>1</v>
      </c>
      <c r="S16">
        <v>15.5</v>
      </c>
    </row>
    <row r="17" spans="1:19" x14ac:dyDescent="0.25">
      <c r="A17" t="s">
        <v>125</v>
      </c>
      <c r="B17" t="s">
        <v>126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P17">
        <v>1</v>
      </c>
      <c r="Q17">
        <v>92.9</v>
      </c>
      <c r="R17">
        <v>0</v>
      </c>
      <c r="S17">
        <v>7.05</v>
      </c>
    </row>
    <row r="18" spans="1:19" x14ac:dyDescent="0.25">
      <c r="A18" t="s">
        <v>127</v>
      </c>
      <c r="B18" t="s">
        <v>128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P18">
        <v>0</v>
      </c>
      <c r="Q18">
        <v>82.9</v>
      </c>
      <c r="R18">
        <v>1</v>
      </c>
      <c r="S18">
        <v>17.100000000000001</v>
      </c>
    </row>
    <row r="19" spans="1:19" x14ac:dyDescent="0.25">
      <c r="A19" t="s">
        <v>130</v>
      </c>
      <c r="B19" t="s">
        <v>131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P19">
        <v>1</v>
      </c>
      <c r="Q19">
        <v>92.9</v>
      </c>
      <c r="R19">
        <v>0</v>
      </c>
      <c r="S19">
        <v>5.05</v>
      </c>
    </row>
    <row r="20" spans="1:19" x14ac:dyDescent="0.25">
      <c r="A20" t="s">
        <v>132</v>
      </c>
      <c r="B20" t="s">
        <v>133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P20">
        <v>0</v>
      </c>
      <c r="Q20">
        <v>90.4</v>
      </c>
      <c r="R20">
        <v>1</v>
      </c>
      <c r="S20">
        <v>8.36</v>
      </c>
    </row>
    <row r="21" spans="1:19" x14ac:dyDescent="0.25">
      <c r="A21" t="s">
        <v>135</v>
      </c>
      <c r="B21" t="s">
        <v>136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P21">
        <v>1</v>
      </c>
      <c r="Q21">
        <v>93.1</v>
      </c>
      <c r="R21">
        <v>0</v>
      </c>
      <c r="S21">
        <v>6.89</v>
      </c>
    </row>
    <row r="22" spans="1:19" x14ac:dyDescent="0.25">
      <c r="A22" t="s">
        <v>137</v>
      </c>
      <c r="B22" t="s">
        <v>138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P22">
        <v>0</v>
      </c>
      <c r="Q22">
        <v>91.1</v>
      </c>
      <c r="R22">
        <v>1</v>
      </c>
      <c r="S22">
        <v>8.9</v>
      </c>
    </row>
    <row r="23" spans="1:19" x14ac:dyDescent="0.25">
      <c r="A23" t="s">
        <v>141</v>
      </c>
      <c r="B23" t="s">
        <v>19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P23">
        <v>0</v>
      </c>
      <c r="Q23">
        <v>88.5</v>
      </c>
      <c r="R23">
        <v>1</v>
      </c>
      <c r="S23">
        <v>11.4</v>
      </c>
    </row>
    <row r="24" spans="1:19" x14ac:dyDescent="0.25">
      <c r="A24" t="s">
        <v>143</v>
      </c>
      <c r="B24" t="s">
        <v>144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P24">
        <v>1</v>
      </c>
      <c r="Q24">
        <v>92.6</v>
      </c>
      <c r="R24">
        <v>0</v>
      </c>
      <c r="S24">
        <v>7.3</v>
      </c>
    </row>
    <row r="25" spans="1:19" x14ac:dyDescent="0.25">
      <c r="A25" t="s">
        <v>145</v>
      </c>
      <c r="B25" t="s">
        <v>146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P25">
        <v>0</v>
      </c>
      <c r="Q25">
        <v>89.1</v>
      </c>
      <c r="R25">
        <v>1</v>
      </c>
      <c r="S25">
        <v>10.8</v>
      </c>
    </row>
    <row r="26" spans="1:19" x14ac:dyDescent="0.25">
      <c r="A26" t="s">
        <v>147</v>
      </c>
      <c r="B26" t="s">
        <v>148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P26">
        <v>0</v>
      </c>
      <c r="Q26">
        <v>90.4</v>
      </c>
      <c r="R26">
        <v>1</v>
      </c>
      <c r="S26">
        <v>8.36</v>
      </c>
    </row>
    <row r="27" spans="1:19" x14ac:dyDescent="0.25">
      <c r="A27" t="s">
        <v>149</v>
      </c>
      <c r="B27" t="s">
        <v>150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1</v>
      </c>
      <c r="M27">
        <v>0</v>
      </c>
      <c r="P27">
        <v>1</v>
      </c>
      <c r="Q27">
        <v>93.1</v>
      </c>
      <c r="R27">
        <v>0</v>
      </c>
      <c r="S27">
        <v>6.89</v>
      </c>
    </row>
    <row r="28" spans="1:19" x14ac:dyDescent="0.25">
      <c r="A28" t="s">
        <v>151</v>
      </c>
      <c r="B28" t="s">
        <v>152</v>
      </c>
      <c r="C28">
        <v>1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P28">
        <v>1</v>
      </c>
      <c r="Q28">
        <v>94.2</v>
      </c>
      <c r="R28">
        <v>0</v>
      </c>
      <c r="S28">
        <v>5.76</v>
      </c>
    </row>
    <row r="29" spans="1:19" x14ac:dyDescent="0.25">
      <c r="A29" t="s">
        <v>153</v>
      </c>
      <c r="B29" t="s">
        <v>154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P29">
        <v>1</v>
      </c>
      <c r="Q29">
        <v>96.2</v>
      </c>
      <c r="R29">
        <v>0</v>
      </c>
      <c r="S29">
        <v>3.7</v>
      </c>
    </row>
    <row r="30" spans="1:19" x14ac:dyDescent="0.25">
      <c r="A30" t="s">
        <v>157</v>
      </c>
      <c r="B30" t="s">
        <v>158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P30">
        <v>1</v>
      </c>
      <c r="Q30">
        <v>97.7</v>
      </c>
      <c r="R30">
        <v>0</v>
      </c>
      <c r="S30">
        <v>2.27</v>
      </c>
    </row>
    <row r="31" spans="1:19" x14ac:dyDescent="0.25">
      <c r="A31" t="s">
        <v>159</v>
      </c>
      <c r="B31" t="s">
        <v>160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P31">
        <v>1</v>
      </c>
      <c r="Q31">
        <v>92.7</v>
      </c>
      <c r="R31">
        <v>0</v>
      </c>
      <c r="S31">
        <v>7.2</v>
      </c>
    </row>
    <row r="32" spans="1:19" x14ac:dyDescent="0.25">
      <c r="A32" t="s">
        <v>162</v>
      </c>
      <c r="B32" t="s">
        <v>163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P32">
        <v>1</v>
      </c>
      <c r="Q32">
        <v>92.7</v>
      </c>
      <c r="R32">
        <v>0</v>
      </c>
      <c r="S32">
        <v>7.29</v>
      </c>
    </row>
    <row r="33" spans="1:19" x14ac:dyDescent="0.25">
      <c r="A33" t="s">
        <v>165</v>
      </c>
      <c r="B33" t="s">
        <v>166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P33">
        <v>0</v>
      </c>
      <c r="Q33">
        <v>84.5</v>
      </c>
      <c r="R33">
        <v>1</v>
      </c>
      <c r="S33">
        <v>8.5</v>
      </c>
    </row>
    <row r="34" spans="1:19" x14ac:dyDescent="0.25">
      <c r="A34" t="s">
        <v>167</v>
      </c>
      <c r="B34" t="s">
        <v>168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P34">
        <v>1</v>
      </c>
      <c r="Q34">
        <v>92.3</v>
      </c>
      <c r="R34">
        <v>0</v>
      </c>
      <c r="S34">
        <v>7.69</v>
      </c>
    </row>
    <row r="35" spans="1:19" x14ac:dyDescent="0.25">
      <c r="A35" t="s">
        <v>171</v>
      </c>
      <c r="B35" t="s">
        <v>172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P35">
        <v>1</v>
      </c>
      <c r="Q35">
        <v>94.7</v>
      </c>
      <c r="R35">
        <v>0</v>
      </c>
      <c r="S35">
        <v>4.0999999999999996</v>
      </c>
    </row>
    <row r="36" spans="1:19" x14ac:dyDescent="0.25">
      <c r="A36" t="s">
        <v>174</v>
      </c>
      <c r="B36" t="s">
        <v>175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1</v>
      </c>
      <c r="P36">
        <v>1</v>
      </c>
      <c r="Q36">
        <v>91.3</v>
      </c>
      <c r="R36">
        <v>1</v>
      </c>
      <c r="S36">
        <v>8.9</v>
      </c>
    </row>
    <row r="37" spans="1:19" x14ac:dyDescent="0.25">
      <c r="A37" t="s">
        <v>176</v>
      </c>
      <c r="B37" t="s">
        <v>177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1</v>
      </c>
      <c r="M37">
        <v>0</v>
      </c>
      <c r="P37">
        <v>1</v>
      </c>
      <c r="Q37">
        <v>94.2</v>
      </c>
      <c r="R37">
        <v>0</v>
      </c>
      <c r="S37">
        <v>5.76</v>
      </c>
    </row>
    <row r="38" spans="1:19" x14ac:dyDescent="0.25">
      <c r="A38" t="s">
        <v>178</v>
      </c>
      <c r="B38" t="s">
        <v>179</v>
      </c>
      <c r="C38">
        <v>0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P38">
        <v>0</v>
      </c>
      <c r="Q38">
        <v>91.4</v>
      </c>
      <c r="R38">
        <v>1</v>
      </c>
      <c r="S38">
        <v>8.6</v>
      </c>
    </row>
    <row r="39" spans="1:19" x14ac:dyDescent="0.25">
      <c r="A39" t="s">
        <v>180</v>
      </c>
      <c r="B39" t="s">
        <v>181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P39">
        <v>1</v>
      </c>
      <c r="Q39">
        <v>92.07</v>
      </c>
      <c r="R39">
        <v>0</v>
      </c>
      <c r="S39">
        <v>7.92</v>
      </c>
    </row>
    <row r="40" spans="1:19" x14ac:dyDescent="0.25">
      <c r="A40" t="s">
        <v>182</v>
      </c>
      <c r="B40" t="s">
        <v>183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P40">
        <v>0</v>
      </c>
      <c r="Q40">
        <v>86.5</v>
      </c>
      <c r="R40">
        <v>1</v>
      </c>
      <c r="S40">
        <v>13.5</v>
      </c>
    </row>
    <row r="41" spans="1:19" x14ac:dyDescent="0.25">
      <c r="A41" t="s">
        <v>184</v>
      </c>
      <c r="B41" t="s">
        <v>185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P41">
        <v>1</v>
      </c>
      <c r="Q41">
        <v>95.5</v>
      </c>
      <c r="R41">
        <v>0</v>
      </c>
      <c r="S41">
        <v>4.47</v>
      </c>
    </row>
    <row r="43" spans="1:19" x14ac:dyDescent="0.25">
      <c r="C43" t="s">
        <v>241</v>
      </c>
      <c r="D43" t="s">
        <v>242</v>
      </c>
      <c r="E43" t="s">
        <v>243</v>
      </c>
      <c r="F43" t="s">
        <v>244</v>
      </c>
      <c r="G43" t="s">
        <v>245</v>
      </c>
      <c r="H43" t="s">
        <v>246</v>
      </c>
      <c r="I43" t="s">
        <v>247</v>
      </c>
      <c r="J43" t="s">
        <v>248</v>
      </c>
      <c r="K43" t="s">
        <v>249</v>
      </c>
      <c r="L43">
        <f>AVERAGE(L2:L41)</f>
        <v>0.6</v>
      </c>
      <c r="M43">
        <f>AVERAGE(M2:M41)</f>
        <v>0.4</v>
      </c>
      <c r="Q43">
        <f>AVERAGE(Q2:Q41)</f>
        <v>91.569249999999982</v>
      </c>
      <c r="R43" t="s">
        <v>250</v>
      </c>
      <c r="S43">
        <f>AVERAGE(S2:S41)</f>
        <v>7.9962500000000016</v>
      </c>
    </row>
    <row r="44" spans="1:19" x14ac:dyDescent="0.25">
      <c r="C44" t="s">
        <v>251</v>
      </c>
      <c r="D44" t="s">
        <v>252</v>
      </c>
      <c r="E44" t="s">
        <v>253</v>
      </c>
      <c r="F44" t="s">
        <v>254</v>
      </c>
      <c r="G44" t="s">
        <v>255</v>
      </c>
      <c r="H44" t="s">
        <v>255</v>
      </c>
      <c r="I44" t="s">
        <v>256</v>
      </c>
      <c r="J44" t="s">
        <v>257</v>
      </c>
      <c r="K44" t="s">
        <v>258</v>
      </c>
      <c r="L44" t="s">
        <v>259</v>
      </c>
      <c r="M44" t="s">
        <v>260</v>
      </c>
      <c r="P44" t="s">
        <v>261</v>
      </c>
      <c r="Q44" t="s">
        <v>261</v>
      </c>
      <c r="R44" t="s">
        <v>260</v>
      </c>
      <c r="S44" t="s">
        <v>260</v>
      </c>
    </row>
    <row r="45" spans="1:19" x14ac:dyDescent="0.25">
      <c r="C45" t="s">
        <v>262</v>
      </c>
      <c r="D45" t="s">
        <v>263</v>
      </c>
      <c r="E45" t="s">
        <v>264</v>
      </c>
      <c r="F45" t="s">
        <v>265</v>
      </c>
      <c r="G45" t="s">
        <v>263</v>
      </c>
      <c r="H45" t="s">
        <v>263</v>
      </c>
      <c r="I45" t="s">
        <v>266</v>
      </c>
      <c r="J45" t="s">
        <v>267</v>
      </c>
      <c r="K45" t="s">
        <v>268</v>
      </c>
      <c r="L45" t="s">
        <v>269</v>
      </c>
      <c r="M45" t="s">
        <v>270</v>
      </c>
      <c r="P45" t="s">
        <v>271</v>
      </c>
      <c r="Q45" t="s">
        <v>271</v>
      </c>
      <c r="R45" t="s">
        <v>270</v>
      </c>
      <c r="S45" t="s">
        <v>270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E1" zoomScale="118" zoomScaleNormal="118" workbookViewId="0">
      <selection activeCell="O8" sqref="O8"/>
    </sheetView>
  </sheetViews>
  <sheetFormatPr defaultRowHeight="15" x14ac:dyDescent="0.25"/>
  <cols>
    <col min="1" max="1" width="51.5703125" bestFit="1" customWidth="1"/>
    <col min="2" max="2" width="18.85546875" customWidth="1"/>
    <col min="3" max="3" width="20.42578125" customWidth="1"/>
    <col min="4" max="4" width="18.85546875" customWidth="1"/>
    <col min="5" max="5" width="23.42578125" customWidth="1"/>
    <col min="6" max="6" width="17.28515625" customWidth="1"/>
    <col min="7" max="7" width="19" customWidth="1"/>
    <col min="8" max="8" width="14.5703125" customWidth="1"/>
    <col min="9" max="9" width="23" customWidth="1"/>
    <col min="10" max="10" width="18.85546875" customWidth="1"/>
    <col min="11" max="11" width="14.85546875" customWidth="1"/>
    <col min="12" max="12" width="20.140625" customWidth="1"/>
  </cols>
  <sheetData>
    <row r="1" spans="1:12" x14ac:dyDescent="0.25">
      <c r="A1" s="1" t="s">
        <v>229</v>
      </c>
      <c r="B1" s="1" t="s">
        <v>230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237</v>
      </c>
      <c r="J1" s="1" t="s">
        <v>238</v>
      </c>
      <c r="K1" s="1" t="s">
        <v>239</v>
      </c>
      <c r="L1" s="1" t="s">
        <v>240</v>
      </c>
    </row>
    <row r="2" spans="1:12" x14ac:dyDescent="0.25">
      <c r="A2" t="s">
        <v>88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5">
      <c r="A3" t="s">
        <v>92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</row>
    <row r="4" spans="1:12" x14ac:dyDescent="0.25">
      <c r="A4" t="s">
        <v>96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</row>
    <row r="5" spans="1:12" x14ac:dyDescent="0.25">
      <c r="A5" t="s">
        <v>99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</row>
    <row r="6" spans="1:12" x14ac:dyDescent="0.25">
      <c r="A6" t="s">
        <v>103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</row>
    <row r="7" spans="1:12" x14ac:dyDescent="0.25">
      <c r="A7" t="s">
        <v>105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0</v>
      </c>
    </row>
    <row r="8" spans="1:12" x14ac:dyDescent="0.25">
      <c r="A8" t="s">
        <v>108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</row>
    <row r="9" spans="1:12" x14ac:dyDescent="0.25">
      <c r="A9" t="s">
        <v>110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</row>
    <row r="10" spans="1:12" x14ac:dyDescent="0.25">
      <c r="A10" t="s">
        <v>14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1:12" x14ac:dyDescent="0.25">
      <c r="A11" t="s">
        <v>113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</row>
    <row r="12" spans="1:12" x14ac:dyDescent="0.25">
      <c r="A12" t="s">
        <v>15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</row>
    <row r="13" spans="1:12" x14ac:dyDescent="0.25">
      <c r="A13" t="s">
        <v>117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25">
      <c r="A14" t="s">
        <v>16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 t="s">
        <v>121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</row>
    <row r="16" spans="1:12" x14ac:dyDescent="0.25">
      <c r="A16" t="s">
        <v>123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</row>
    <row r="17" spans="1:12" x14ac:dyDescent="0.25">
      <c r="A17" t="s">
        <v>126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1:12" x14ac:dyDescent="0.25">
      <c r="A18" t="s">
        <v>128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</row>
    <row r="19" spans="1:12" x14ac:dyDescent="0.25">
      <c r="A19" t="s">
        <v>131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</row>
    <row r="20" spans="1:12" x14ac:dyDescent="0.25">
      <c r="A20" t="s">
        <v>133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</row>
    <row r="21" spans="1:12" x14ac:dyDescent="0.25">
      <c r="A21" t="s">
        <v>136</v>
      </c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</row>
    <row r="22" spans="1:12" x14ac:dyDescent="0.25">
      <c r="A22" t="s">
        <v>138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x14ac:dyDescent="0.25">
      <c r="A23" t="s">
        <v>19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</row>
    <row r="24" spans="1:12" x14ac:dyDescent="0.25">
      <c r="A24" t="s">
        <v>144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</row>
    <row r="25" spans="1:12" x14ac:dyDescent="0.25">
      <c r="A25" t="s">
        <v>146</v>
      </c>
      <c r="B25">
        <v>1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</row>
    <row r="26" spans="1:12" x14ac:dyDescent="0.25">
      <c r="A26" t="s">
        <v>148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1</v>
      </c>
    </row>
    <row r="27" spans="1:12" x14ac:dyDescent="0.25">
      <c r="A27" t="s">
        <v>150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0</v>
      </c>
    </row>
    <row r="28" spans="1:12" x14ac:dyDescent="0.25">
      <c r="A28" t="s">
        <v>152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</row>
    <row r="29" spans="1:12" x14ac:dyDescent="0.25">
      <c r="A29" t="s">
        <v>154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</row>
    <row r="30" spans="1:12" x14ac:dyDescent="0.25">
      <c r="A30" t="s">
        <v>158</v>
      </c>
      <c r="B30">
        <v>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</row>
    <row r="31" spans="1:12" x14ac:dyDescent="0.25">
      <c r="A31" t="s">
        <v>160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</row>
    <row r="32" spans="1:12" x14ac:dyDescent="0.25">
      <c r="A32" t="s">
        <v>163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</row>
    <row r="33" spans="1:12" x14ac:dyDescent="0.25">
      <c r="A33" t="s">
        <v>166</v>
      </c>
      <c r="B33">
        <v>1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</row>
    <row r="34" spans="1:12" x14ac:dyDescent="0.25">
      <c r="A34" t="s">
        <v>168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</row>
    <row r="35" spans="1:12" x14ac:dyDescent="0.25">
      <c r="A35" t="s">
        <v>172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</row>
    <row r="36" spans="1:12" x14ac:dyDescent="0.25">
      <c r="A36" t="s">
        <v>175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5">
      <c r="A37" t="s">
        <v>177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1</v>
      </c>
      <c r="L37">
        <v>0</v>
      </c>
    </row>
    <row r="38" spans="1:12" x14ac:dyDescent="0.25">
      <c r="A38" t="s">
        <v>179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 x14ac:dyDescent="0.25">
      <c r="A39" t="s">
        <v>181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</row>
    <row r="40" spans="1:12" x14ac:dyDescent="0.25">
      <c r="A40" t="s">
        <v>183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1</v>
      </c>
    </row>
    <row r="41" spans="1:12" x14ac:dyDescent="0.25">
      <c r="A41" t="s">
        <v>185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topLeftCell="A21" workbookViewId="0">
      <selection activeCell="D27" sqref="D27"/>
    </sheetView>
  </sheetViews>
  <sheetFormatPr defaultRowHeight="15" x14ac:dyDescent="0.25"/>
  <cols>
    <col min="1" max="1" width="115.5703125" customWidth="1"/>
  </cols>
  <sheetData>
    <row r="1" spans="1:1" x14ac:dyDescent="0.25">
      <c r="A1" t="str">
        <f>CONCATENATE(Y!A2,Y!B2,Y!C2,Y!D2,Y!E2,Y!F2,Y!G2,Y!H2,Y!I2,Y!J2, Y!K2, Y!L2)</f>
        <v>Achyranthes aspera L.10000000001</v>
      </c>
    </row>
    <row r="2" spans="1:1" x14ac:dyDescent="0.25">
      <c r="A2" t="str">
        <f>CONCATENATE(Y!A3,Y!B3,Y!C3,Y!D3,Y!E3,Y!F3,Y!G3,Y!H3,Y!I3,Y!J3, Y!K3, Y!L3)</f>
        <v>Ageratum conyzoides (L.) L.10001111010</v>
      </c>
    </row>
    <row r="3" spans="1:1" x14ac:dyDescent="0.25">
      <c r="A3" t="str">
        <f>CONCATENATE(Y!A4,Y!B4,Y!C4,Y!D4,Y!E4,Y!F4,Y!G4,Y!H4,Y!I4,Y!J4, Y!K4, Y!L4)</f>
        <v>Anagallis arvensis L.01011100110</v>
      </c>
    </row>
    <row r="4" spans="1:1" x14ac:dyDescent="0.25">
      <c r="A4" t="str">
        <f>CONCATENATE(Y!A5,Y!B5,Y!C5,Y!D5,Y!E5,Y!F5,Y!G5,Y!H5,Y!I5,Y!J5, Y!K5, Y!L5)</f>
        <v>Beuhinia verigata L.11111100101</v>
      </c>
    </row>
    <row r="5" spans="1:1" x14ac:dyDescent="0.25">
      <c r="A5" t="str">
        <f>CONCATENATE(Y!A6,Y!B6,Y!C6,Y!D6,Y!E6,Y!F6,Y!G6,Y!H6,Y!I6,Y!J6, Y!K6, Y!L6)</f>
        <v>Bidens pilosa L.01111011110</v>
      </c>
    </row>
    <row r="6" spans="1:1" x14ac:dyDescent="0.25">
      <c r="A6" t="str">
        <f>CONCATENATE(Y!A7,Y!B7,Y!C7,Y!D7,Y!E7,Y!F7,Y!G7,Y!H7,Y!I7,Y!J7, Y!K7, Y!L7)</f>
        <v>Brachychiton acerifolius (A.Cunn. ex G.Don) F.Muell.11101100110</v>
      </c>
    </row>
    <row r="7" spans="1:1" x14ac:dyDescent="0.25">
      <c r="A7" t="str">
        <f>CONCATENATE(Y!A8,Y!B8,Y!C8,Y!D8,Y!E8,Y!F8,Y!G8,Y!H8,Y!I8,Y!J8, Y!K8, Y!L8)</f>
        <v>Broussonetia papyrifera (L.) L'Hér. ex Vent.11000100011</v>
      </c>
    </row>
    <row r="8" spans="1:1" x14ac:dyDescent="0.25">
      <c r="A8" t="str">
        <f>CONCATENATE(Y!A9,Y!B9,Y!C9,Y!D9,Y!E9,Y!F9,Y!G9,Y!H9,Y!I9,Y!J9, Y!K9, Y!L9)</f>
        <v>Bryophyllum pinnatum (Lam.) Oken10001000010</v>
      </c>
    </row>
    <row r="9" spans="1:1" x14ac:dyDescent="0.25">
      <c r="A9" t="str">
        <f>CONCATENATE(Y!A10,Y!B10,Y!C10,Y!D10,Y!E10,Y!F10,Y!G10,Y!H10,Y!I10,Y!J10, Y!K10, Y!L10)</f>
        <v>Cannabis sativa L.10000000010</v>
      </c>
    </row>
    <row r="10" spans="1:1" x14ac:dyDescent="0.25">
      <c r="A10" t="str">
        <f>CONCATENATE(Y!A11,Y!B11,Y!C11,Y!D11,Y!E11,Y!F11,Y!G11,Y!H11,Y!I11,Y!J11, Y!K11, Y!L11)</f>
        <v>Carthamus oxyacantha M.Bieb.00010011101</v>
      </c>
    </row>
    <row r="11" spans="1:1" x14ac:dyDescent="0.25">
      <c r="A11" t="str">
        <f>CONCATENATE(Y!A12,Y!B12,Y!C12,Y!D12,Y!E12,Y!F12,Y!G12,Y!H12,Y!I12,Y!J12, Y!K12, Y!L12)</f>
        <v>Cassia occidentalis L.10110000110</v>
      </c>
    </row>
    <row r="12" spans="1:1" x14ac:dyDescent="0.25">
      <c r="A12" t="str">
        <f>CONCATENATE(Y!A13,Y!B13,Y!C13,Y!D13,Y!E13,Y!F13,Y!G13,Y!H13,Y!I13,Y!J13, Y!K13, Y!L13)</f>
        <v>Callistemon citrinus (Curtis) Skeels10001000100</v>
      </c>
    </row>
    <row r="13" spans="1:1" x14ac:dyDescent="0.25">
      <c r="A13" t="str">
        <f>CONCATENATE(Y!A14,Y!B14,Y!C14,Y!D14,Y!E14,Y!F14,Y!G14,Y!H14,Y!I14,Y!J14, Y!K14, Y!L14)</f>
        <v>Chenopodium ambrosioides L.10001100010</v>
      </c>
    </row>
    <row r="14" spans="1:1" x14ac:dyDescent="0.25">
      <c r="A14" t="str">
        <f>CONCATENATE(Y!A15,Y!B15,Y!C15,Y!D15,Y!E15,Y!F15,Y!G15,Y!H15,Y!I15,Y!J15, Y!K15, Y!L15)</f>
        <v>Commelina benghalensis L.10100000101</v>
      </c>
    </row>
    <row r="15" spans="1:1" x14ac:dyDescent="0.25">
      <c r="A15" t="str">
        <f>CONCATENATE(Y!A16,Y!B16,Y!C16,Y!D16,Y!E16,Y!F16,Y!G16,Y!H16,Y!I16,Y!J16, Y!K16, Y!L16)</f>
        <v>Conyza canadensis (L.) Cronquist11001011001</v>
      </c>
    </row>
    <row r="16" spans="1:1" x14ac:dyDescent="0.25">
      <c r="A16" t="str">
        <f>CONCATENATE(Y!A17,Y!B17,Y!C17,Y!D17,Y!E17,Y!F17,Y!G17,Y!H17,Y!I17,Y!J17, Y!K17, Y!L17)</f>
        <v>Convolvulus arvensis L.01001000010</v>
      </c>
    </row>
    <row r="17" spans="1:1" x14ac:dyDescent="0.25">
      <c r="A17" t="str">
        <f>CONCATENATE(Y!A18,Y!B18,Y!C18,Y!D18,Y!E18,Y!F18,Y!G18,Y!H18,Y!I18,Y!J18, Y!K18, Y!L18)</f>
        <v>Datura innoxia Mill.10111000101</v>
      </c>
    </row>
    <row r="18" spans="1:1" x14ac:dyDescent="0.25">
      <c r="A18" t="str">
        <f>CONCATENATE(Y!A19,Y!B19,Y!C19,Y!D19,Y!E19,Y!F19,Y!G19,Y!H19,Y!I19,Y!J19, Y!K19, Y!L19)</f>
        <v>Digera muricata (L.) Mart.10110000010</v>
      </c>
    </row>
    <row r="19" spans="1:1" x14ac:dyDescent="0.25">
      <c r="A19" t="str">
        <f>CONCATENATE(Y!A20,Y!B20,Y!C20,Y!D20,Y!E20,Y!F20,Y!G20,Y!H20,Y!I20,Y!J20, Y!K20, Y!L20)</f>
        <v>Eucalyptus camaldulensis Dehnh11011100101</v>
      </c>
    </row>
    <row r="20" spans="1:1" x14ac:dyDescent="0.25">
      <c r="A20" t="str">
        <f>CONCATENATE(Y!A21,Y!B21,Y!C21,Y!D21,Y!E21,Y!F21,Y!G21,Y!H21,Y!I21,Y!J21, Y!K21, Y!L21)</f>
        <v>Jasminum humile Linn.10110100110</v>
      </c>
    </row>
    <row r="21" spans="1:1" x14ac:dyDescent="0.25">
      <c r="A21" t="str">
        <f>CONCATENATE(Y!A22,Y!B22,Y!C22,Y!D22,Y!E22,Y!F22,Y!G22,Y!H22,Y!I22,Y!J22, Y!K22, Y!L22)</f>
        <v>Justicia adhatoda L.11110000001</v>
      </c>
    </row>
    <row r="22" spans="1:1" x14ac:dyDescent="0.25">
      <c r="A22" t="str">
        <f>CONCATENATE(Y!A23,Y!B23,Y!C23,Y!D23,Y!E23,Y!F23,Y!G23,Y!H23,Y!I23,Y!J23, Y!K23, Y!L23)</f>
        <v>Lantana camara L.10100000101</v>
      </c>
    </row>
    <row r="23" spans="1:1" x14ac:dyDescent="0.25">
      <c r="A23" t="str">
        <f>CONCATENATE(Y!A24,Y!B24,Y!C24,Y!D24,Y!E24,Y!F24,Y!G24,Y!H24,Y!I24,Y!J24, Y!K24, Y!L24)</f>
        <v>Malvestrum coromandelianum (L.) Garcke10110000010</v>
      </c>
    </row>
    <row r="24" spans="1:1" x14ac:dyDescent="0.25">
      <c r="A24" t="str">
        <f>CONCATENATE(Y!A25,Y!B25,Y!C25,Y!D25,Y!E25,Y!F25,Y!G25,Y!H25,Y!I25,Y!J25, Y!K25, Y!L25)</f>
        <v>Melilotus indicus (L.) All.10110000101</v>
      </c>
    </row>
    <row r="25" spans="1:1" x14ac:dyDescent="0.25">
      <c r="A25" t="str">
        <f>CONCATENATE(Y!A26,Y!B26,Y!C26,Y!D26,Y!E26,Y!F26,Y!G26,Y!H26,Y!I26,Y!J26, Y!K26, Y!L26)</f>
        <v>Oxalis corniculate L.10111100101</v>
      </c>
    </row>
    <row r="26" spans="1:1" x14ac:dyDescent="0.25">
      <c r="A26" t="str">
        <f>CONCATENATE(Y!A27,Y!B27,Y!C27,Y!D27,Y!E27,Y!F27,Y!G27,Y!H27,Y!I27,Y!J27, Y!K27, Y!L27)</f>
        <v>Parthenium hysterophorus L.00000111010</v>
      </c>
    </row>
    <row r="27" spans="1:1" x14ac:dyDescent="0.25">
      <c r="A27" t="str">
        <f>CONCATENATE(Y!A28,Y!B28,Y!C28,Y!D28,Y!E28,Y!F28,Y!G28,Y!H28,Y!I28,Y!J28, Y!K28, Y!L28)</f>
        <v>Prosopis juliflora (Sw.) DC.10110100110</v>
      </c>
    </row>
    <row r="28" spans="1:1" x14ac:dyDescent="0.25">
      <c r="A28" t="str">
        <f>CONCATENATE(Y!A29,Y!B29,Y!C29,Y!D29,Y!E29,Y!F29,Y!G29,Y!H29,Y!I29,Y!J29, Y!K29, Y!L29)</f>
        <v>Pyrus pashia Buch.-Ham. ex D.11111100110</v>
      </c>
    </row>
    <row r="29" spans="1:1" x14ac:dyDescent="0.25">
      <c r="A29" t="str">
        <f>CONCATENATE(Y!A30,Y!B30,Y!C30,Y!D30,Y!E30,Y!F30,Y!G30,Y!H30,Y!I30,Y!J30, Y!K30, Y!L30)</f>
        <v>Quisqualis indica L.11001000010</v>
      </c>
    </row>
    <row r="30" spans="1:1" x14ac:dyDescent="0.25">
      <c r="A30" t="str">
        <f>CONCATENATE(Y!A31,Y!B31,Y!C31,Y!D31,Y!E31,Y!F31,Y!G31,Y!H31,Y!I31,Y!J31, Y!K31, Y!L31)</f>
        <v>Ranunculus arvensis L.00000000110</v>
      </c>
    </row>
    <row r="31" spans="1:1" x14ac:dyDescent="0.25">
      <c r="A31" t="str">
        <f>CONCATENATE(Y!A32,Y!B32,Y!C32,Y!D32,Y!E32,Y!F32,Y!G32,Y!H32,Y!I32,Y!J32, Y!K32, Y!L32)</f>
        <v>Ranunculus muricatus L.10000100110</v>
      </c>
    </row>
    <row r="32" spans="1:1" x14ac:dyDescent="0.25">
      <c r="A32" t="str">
        <f>CONCATENATE(Y!A33,Y!B33,Y!C33,Y!D33,Y!E33,Y!F33,Y!G33,Y!H33,Y!I33,Y!J33, Y!K33, Y!L33)</f>
        <v>Ricinus communis L.10001100001</v>
      </c>
    </row>
    <row r="33" spans="1:1" x14ac:dyDescent="0.25">
      <c r="A33" t="str">
        <f>CONCATENATE(Y!A34,Y!B34,Y!C34,Y!D34,Y!E34,Y!F34,Y!G34,Y!H34,Y!I34,Y!J34, Y!K34, Y!L34)</f>
        <v>Rosa alba L.11111100110</v>
      </c>
    </row>
    <row r="34" spans="1:1" x14ac:dyDescent="0.25">
      <c r="A34" t="str">
        <f>CONCATENATE(Y!A35,Y!B35,Y!C35,Y!D35,Y!E35,Y!F35,Y!G35,Y!H35,Y!I35,Y!J35, Y!K35, Y!L35)</f>
        <v>Sorghum halepense (L.) Pers.00000000010</v>
      </c>
    </row>
    <row r="35" spans="1:1" x14ac:dyDescent="0.25">
      <c r="A35" t="str">
        <f>CONCATENATE(Y!A36,Y!B36,Y!C36,Y!D36,Y!E36,Y!F36,Y!G36,Y!H36,Y!I36,Y!J36, Y!K36, Y!L36)</f>
        <v>Taraxacum campylodes G.E.Haglund10001011111</v>
      </c>
    </row>
    <row r="36" spans="1:1" x14ac:dyDescent="0.25">
      <c r="A36" t="str">
        <f>CONCATENATE(Y!A37,Y!B37,Y!C37,Y!D37,Y!E37,Y!F37,Y!G37,Y!H37,Y!I37,Y!J37, Y!K37, Y!L37)</f>
        <v>Tecoma stans (L.) Juss. ex Kunth 10000100110</v>
      </c>
    </row>
    <row r="37" spans="1:1" x14ac:dyDescent="0.25">
      <c r="A37" t="str">
        <f>CONCATENATE(Y!A38,Y!B38,Y!C38,Y!D38,Y!E38,Y!F38,Y!G38,Y!H38,Y!I38,Y!J38, Y!K38, Y!L38)</f>
        <v>Tribulus terrestris L.01110000001</v>
      </c>
    </row>
    <row r="38" spans="1:1" x14ac:dyDescent="0.25">
      <c r="A38" t="str">
        <f>CONCATENATE(Y!A39,Y!B39,Y!C39,Y!D39,Y!E39,Y!F39,Y!G39,Y!H39,Y!I39,Y!J39, Y!K39, Y!L39)</f>
        <v>Tropaeolum majus L.10000100110</v>
      </c>
    </row>
    <row r="39" spans="1:1" x14ac:dyDescent="0.25">
      <c r="A39" t="str">
        <f>CONCATENATE(Y!A40,Y!B40,Y!C40,Y!D40,Y!E40,Y!F40,Y!G40,Y!H40,Y!I40,Y!J40, Y!K40, Y!L40)</f>
        <v>Verbena officinalis L. 00011100101</v>
      </c>
    </row>
    <row r="40" spans="1:1" x14ac:dyDescent="0.25">
      <c r="A40" t="str">
        <f>CONCATENATE(Y!A41,Y!B41,Y!C41,Y!D41,Y!E41,Y!F41,Y!G41,Y!H41,Y!I41,Y!J41, Y!K41, Y!L41)</f>
        <v>Verbesina encelioides (Cav.) Benth. &amp; Hook.f. ex A.Gray10000111110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Sheet4</vt:lpstr>
      <vt:lpstr>Sheet2</vt:lpstr>
      <vt:lpstr>X</vt:lpstr>
      <vt:lpstr>Sheet6</vt:lpstr>
      <vt:lpstr>Sheet 3</vt:lpstr>
      <vt:lpstr>Y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2022-03-12T08:31:28Z</dcterms:created>
  <dcterms:modified xsi:type="dcterms:W3CDTF">2022-03-12T19:37:59Z</dcterms:modified>
</cp:coreProperties>
</file>