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매크로" sheetId="4" r:id="rId1"/>
    <sheet name="8장연습문제" sheetId="5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  <externalReference r:id="rId8"/>
  </externalReferences>
  <definedNames>
    <definedName name="_xlnm._FilterDatabase" localSheetId="1" hidden="1">'8장연습문제'!$A$3:$M$23</definedName>
    <definedName name="_xlnm._FilterDatabase" localSheetId="0" hidden="1">매크로!$A$3:$M$23</definedName>
    <definedName name="aa" localSheetId="1">#REF!</definedName>
    <definedName name="aa">#REF!</definedName>
    <definedName name="aaa" localSheetId="1">#REF!</definedName>
    <definedName name="aaa">#REF!</definedName>
    <definedName name="anscount" hidden="1">1</definedName>
    <definedName name="Beg_Bal" localSheetId="1">#REF!</definedName>
    <definedName name="Beg_Bal">#REF!</definedName>
    <definedName name="Cum_Int" localSheetId="1">#REF!</definedName>
    <definedName name="Cum_Int">#REF!</definedName>
    <definedName name="End_Bal" localSheetId="1">#REF!</definedName>
    <definedName name="End_Bal">#REF!</definedName>
    <definedName name="Extra_Pay" localSheetId="1">#REF!</definedName>
    <definedName name="Extra_Pay">#REF!</definedName>
    <definedName name="Full_Print" localSheetId="1">#REF!</definedName>
    <definedName name="Full_Print">#REF!</definedName>
    <definedName name="Header_Row" localSheetId="1">ROW(#REF!)</definedName>
    <definedName name="Header_Row">ROW(#REF!)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Last_Row" localSheetId="1">IF('8장연습문제'!Values_Entered,'8장연습문제'!Header_Row+'8장연습문제'!Number_of_Payments,'8장연습문제'!Header_Row)</definedName>
    <definedName name="Last_Row">IF(Values_Entered,Header_Row+Number_of_Payments,Header_Row)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Num_Pmt_Per_Year" localSheetId="1">#REF!</definedName>
    <definedName name="Num_Pmt_Per_Year">#REF!</definedName>
    <definedName name="Number_of_Payments" localSheetId="1">MATCH(0.01,'8장연습문제'!End_Bal,-1)+1</definedName>
    <definedName name="Number_of_Payments">MATCH(0.01,End_Bal,-1)+1</definedName>
    <definedName name="Pay_Date" localSheetId="1">#REF!</definedName>
    <definedName name="Pay_Date">#REF!</definedName>
    <definedName name="Pay_Num" localSheetId="1">#REF!</definedName>
    <definedName name="Pay_Num">#REF!</definedName>
    <definedName name="Payment_Date" localSheetId="1">DATE(YEAR('8장연습문제'!Loan_Start),MONTH('8장연습문제'!Loan_Start)+Payment_Number,DAY('8장연습문제'!Loan_Start))</definedName>
    <definedName name="Payment_Date">DATE(YEAR(Loan_Start),MONTH(Loan_Start)+Payment_Number,DAY(Loan_Start))</definedName>
    <definedName name="Princ" localSheetId="1">#REF!</definedName>
    <definedName name="Princ">#REF!</definedName>
    <definedName name="Print_Area_Reset" localSheetId="1">OFFSET('8장연습문제'!Full_Print,0,0,'8장연습문제'!Last_Row)</definedName>
    <definedName name="Print_Area_Reset">OFFSET(Full_Print,0,0,Last_Row)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Values_Entered" localSheetId="1">IF('8장연습문제'!Loan_Amount*'8장연습문제'!Interest_Rate*'8장연습문제'!Loan_Years*'8장연습문제'!Loan_Start&gt;0,1,0)</definedName>
    <definedName name="Values_Entered">IF(Loan_Amount*Interest_Rate*Loan_Years*Loan_Start&gt;0,1,0)</definedName>
    <definedName name="규격" localSheetId="1">#REF!</definedName>
    <definedName name="규격">#REF!</definedName>
    <definedName name="단가" localSheetId="1">#REF!</definedName>
    <definedName name="단가">#REF!</definedName>
    <definedName name="데이터" localSheetId="1">#REF!</definedName>
    <definedName name="데이터">#REF!</definedName>
    <definedName name="유니폼">OFFSET([2]유니폼!$A$4,0,0,COUNTA([2]유니폼!$A$4:$A$65536),6)</definedName>
    <definedName name="학과설정" localSheetId="1">#REF!</definedName>
    <definedName name="학과설정">#REF!</definedName>
    <definedName name="학과설정1" localSheetId="1">#REF!</definedName>
    <definedName name="학과설정1">#REF!</definedName>
    <definedName name="학번" localSheetId="1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K23" i="5" l="1"/>
  <c r="J23" i="5"/>
  <c r="E23" i="5"/>
  <c r="K22" i="5"/>
  <c r="J22" i="5"/>
  <c r="E22" i="5"/>
  <c r="K21" i="5"/>
  <c r="J21" i="5"/>
  <c r="E21" i="5"/>
  <c r="K20" i="5"/>
  <c r="J20" i="5"/>
  <c r="E20" i="5"/>
  <c r="K19" i="5"/>
  <c r="J19" i="5"/>
  <c r="E19" i="5"/>
  <c r="K18" i="5"/>
  <c r="J18" i="5"/>
  <c r="E18" i="5"/>
  <c r="K17" i="5"/>
  <c r="J17" i="5"/>
  <c r="E17" i="5"/>
  <c r="K16" i="5"/>
  <c r="J16" i="5"/>
  <c r="E16" i="5"/>
  <c r="K15" i="5"/>
  <c r="J15" i="5"/>
  <c r="E15" i="5"/>
  <c r="K14" i="5"/>
  <c r="J14" i="5"/>
  <c r="E14" i="5"/>
  <c r="K13" i="5"/>
  <c r="J13" i="5"/>
  <c r="E13" i="5"/>
  <c r="K12" i="5"/>
  <c r="J12" i="5"/>
  <c r="E12" i="5"/>
  <c r="K11" i="5"/>
  <c r="J11" i="5"/>
  <c r="E11" i="5"/>
  <c r="K10" i="5"/>
  <c r="J10" i="5"/>
  <c r="E10" i="5"/>
  <c r="K9" i="5"/>
  <c r="J9" i="5"/>
  <c r="E9" i="5"/>
  <c r="K8" i="5"/>
  <c r="J8" i="5"/>
  <c r="E8" i="5"/>
  <c r="K7" i="5"/>
  <c r="J7" i="5"/>
  <c r="E7" i="5"/>
  <c r="K6" i="5"/>
  <c r="L6" i="5" s="1"/>
  <c r="J6" i="5"/>
  <c r="E6" i="5"/>
  <c r="K5" i="5"/>
  <c r="J5" i="5"/>
  <c r="E5" i="5"/>
  <c r="K4" i="5"/>
  <c r="L22" i="5" s="1"/>
  <c r="J4" i="5"/>
  <c r="E4" i="5"/>
  <c r="L4" i="5" l="1"/>
  <c r="L5" i="5"/>
  <c r="L7" i="5"/>
  <c r="L9" i="5"/>
  <c r="L11" i="5"/>
  <c r="L13" i="5"/>
  <c r="L15" i="5"/>
  <c r="L17" i="5"/>
  <c r="L19" i="5"/>
  <c r="L21" i="5"/>
  <c r="L23" i="5"/>
  <c r="L8" i="5"/>
  <c r="L10" i="5"/>
  <c r="L12" i="5"/>
  <c r="L14" i="5"/>
  <c r="L16" i="5"/>
  <c r="L18" i="5"/>
  <c r="L20" i="5"/>
  <c r="K23" i="4" l="1"/>
  <c r="J23" i="4"/>
  <c r="E23" i="4"/>
  <c r="K22" i="4"/>
  <c r="J22" i="4"/>
  <c r="E22" i="4"/>
  <c r="K21" i="4"/>
  <c r="J21" i="4"/>
  <c r="E21" i="4"/>
  <c r="K20" i="4"/>
  <c r="J20" i="4"/>
  <c r="E20" i="4"/>
  <c r="K19" i="4"/>
  <c r="J19" i="4"/>
  <c r="E19" i="4"/>
  <c r="K18" i="4"/>
  <c r="J18" i="4"/>
  <c r="E18" i="4"/>
  <c r="K17" i="4"/>
  <c r="J17" i="4"/>
  <c r="E17" i="4"/>
  <c r="K16" i="4"/>
  <c r="J16" i="4"/>
  <c r="E16" i="4"/>
  <c r="K15" i="4"/>
  <c r="J15" i="4"/>
  <c r="E15" i="4"/>
  <c r="K14" i="4"/>
  <c r="J14" i="4"/>
  <c r="E14" i="4"/>
  <c r="K13" i="4"/>
  <c r="J13" i="4"/>
  <c r="E13" i="4"/>
  <c r="K12" i="4"/>
  <c r="J12" i="4"/>
  <c r="E12" i="4"/>
  <c r="K11" i="4"/>
  <c r="J11" i="4"/>
  <c r="E11" i="4"/>
  <c r="K10" i="4"/>
  <c r="J10" i="4"/>
  <c r="E10" i="4"/>
  <c r="K9" i="4"/>
  <c r="J9" i="4"/>
  <c r="E9" i="4"/>
  <c r="K8" i="4"/>
  <c r="J8" i="4"/>
  <c r="E8" i="4"/>
  <c r="K7" i="4"/>
  <c r="J7" i="4"/>
  <c r="E7" i="4"/>
  <c r="K6" i="4"/>
  <c r="J6" i="4"/>
  <c r="E6" i="4"/>
  <c r="K5" i="4"/>
  <c r="J5" i="4"/>
  <c r="E5" i="4"/>
  <c r="L4" i="4"/>
  <c r="K4" i="4"/>
  <c r="J4" i="4"/>
  <c r="E4" i="4"/>
  <c r="L22" i="4" l="1"/>
  <c r="L6" i="4"/>
  <c r="L5" i="4"/>
  <c r="L7" i="4"/>
  <c r="L9" i="4"/>
  <c r="L11" i="4"/>
  <c r="L13" i="4"/>
  <c r="L15" i="4"/>
  <c r="L17" i="4"/>
  <c r="L19" i="4"/>
  <c r="L21" i="4"/>
  <c r="L23" i="4"/>
  <c r="L8" i="4"/>
  <c r="L10" i="4"/>
  <c r="L12" i="4"/>
  <c r="L14" i="4"/>
  <c r="L16" i="4"/>
  <c r="L18" i="4"/>
  <c r="L20" i="4"/>
</calcChain>
</file>

<file path=xl/sharedStrings.xml><?xml version="1.0" encoding="utf-8"?>
<sst xmlns="http://schemas.openxmlformats.org/spreadsheetml/2006/main" count="188" uniqueCount="114">
  <si>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</si>
  <si>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</si>
  <si>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</si>
  <si>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</si>
  <si>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</si>
  <si>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</si>
  <si>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</si>
  <si>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</si>
  <si>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</si>
  <si>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</si>
  <si>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</si>
  <si>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</si>
  <si>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</si>
  <si>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</si>
  <si>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</si>
  <si>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</si>
  <si>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</si>
  <si>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경영학과</t>
    <phoneticPr fontId="3" type="noConversion"/>
  </si>
  <si>
    <t>930310-2358214</t>
    <phoneticPr fontId="3" type="noConversion"/>
  </si>
  <si>
    <t>이소연</t>
    <phoneticPr fontId="3" type="noConversion"/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</si>
  <si>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</si>
  <si>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</si>
  <si>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</si>
  <si>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</si>
  <si>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</si>
  <si>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941210-1324423</t>
    <phoneticPr fontId="3" type="noConversion"/>
  </si>
  <si>
    <t>김민수</t>
    <phoneticPr fontId="3" type="noConversion"/>
  </si>
  <si>
    <t>940712-2564871</t>
    <phoneticPr fontId="3" type="noConversion"/>
  </si>
  <si>
    <t>박미혜</t>
    <phoneticPr fontId="3" type="noConversion"/>
  </si>
  <si>
    <t>941120-1645127</t>
    <phoneticPr fontId="3" type="noConversion"/>
  </si>
  <si>
    <t>최성호</t>
    <phoneticPr fontId="3" type="noConversion"/>
  </si>
  <si>
    <t>영문학과</t>
    <phoneticPr fontId="3" type="noConversion"/>
  </si>
  <si>
    <t>870501-1745971</t>
    <phoneticPr fontId="3" type="noConversion"/>
  </si>
  <si>
    <t>강동수</t>
    <phoneticPr fontId="3" type="noConversion"/>
  </si>
  <si>
    <t>930811-2465781</t>
    <phoneticPr fontId="3" type="noConversion"/>
  </si>
  <si>
    <t>이민지</t>
    <phoneticPr fontId="3" type="noConversion"/>
  </si>
  <si>
    <t>930412-2431212</t>
    <phoneticPr fontId="3" type="noConversion"/>
  </si>
  <si>
    <t>최소라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</si>
  <si>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</si>
  <si>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</si>
  <si>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</si>
  <si>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</si>
  <si>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</si>
  <si>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</si>
  <si>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</si>
  <si>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</si>
  <si>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</si>
  <si>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</si>
  <si>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</si>
  <si>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</si>
  <si>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</si>
  <si>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</si>
  <si>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</si>
  <si>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</si>
  <si>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</si>
  <si>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</si>
  <si>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</si>
  <si>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</si>
  <si>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</si>
  <si>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</si>
  <si>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</si>
  <si>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학과별 성적표</t>
    <phoneticPr fontId="3" type="noConversion"/>
  </si>
  <si>
    <t>경영학과</t>
    <phoneticPr fontId="3" type="noConversion"/>
  </si>
  <si>
    <t>930310-2358214</t>
    <phoneticPr fontId="3" type="noConversion"/>
  </si>
  <si>
    <t>이소연</t>
    <phoneticPr fontId="3" type="noConversion"/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</si>
  <si>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</si>
  <si>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</si>
  <si>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</si>
  <si>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</si>
  <si>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</si>
  <si>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941210-1324423</t>
    <phoneticPr fontId="3" type="noConversion"/>
  </si>
  <si>
    <t>김민수</t>
    <phoneticPr fontId="3" type="noConversion"/>
  </si>
  <si>
    <t>940712-2564871</t>
    <phoneticPr fontId="3" type="noConversion"/>
  </si>
  <si>
    <t>박미혜</t>
    <phoneticPr fontId="3" type="noConversion"/>
  </si>
  <si>
    <t>941120-1645127</t>
    <phoneticPr fontId="3" type="noConversion"/>
  </si>
  <si>
    <t>최성호</t>
    <phoneticPr fontId="3" type="noConversion"/>
  </si>
  <si>
    <t>영문학과</t>
    <phoneticPr fontId="3" type="noConversion"/>
  </si>
  <si>
    <t>870501-1745971</t>
    <phoneticPr fontId="3" type="noConversion"/>
  </si>
  <si>
    <t>강동수</t>
    <phoneticPr fontId="3" type="noConversion"/>
  </si>
  <si>
    <t>930811-2465781</t>
    <phoneticPr fontId="3" type="noConversion"/>
  </si>
  <si>
    <t>이민지</t>
    <phoneticPr fontId="3" type="noConversion"/>
  </si>
  <si>
    <t>930412-2431212</t>
    <phoneticPr fontId="3" type="noConversion"/>
  </si>
  <si>
    <t>최소라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</si>
  <si>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</si>
  <si>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</si>
  <si>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</si>
  <si>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</si>
  <si>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</si>
  <si>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</si>
  <si>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</si>
  <si>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</si>
  <si>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</si>
  <si>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</si>
  <si>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</si>
  <si>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</si>
  <si>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</si>
  <si>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</si>
  <si>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</si>
  <si>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</si>
  <si>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</si>
  <si>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</si>
  <si>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</si>
  <si>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</si>
  <si>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</si>
  <si>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</si>
  <si>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</si>
  <si>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B</t>
  </si>
  <si>
    <t>C</t>
  </si>
  <si>
    <t>F</t>
  </si>
  <si>
    <t>B+</t>
  </si>
  <si>
    <t>A+</t>
  </si>
  <si>
    <t>A</t>
  </si>
  <si>
    <t>C+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</si>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</sst>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6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1" fillId="5" borderId="0" applyNumberFormat="0" applyBorder="0" applyAlignment="0" applyProtection="0">
      <alignment vertical="center"/>
    </xf>
    <xf numFmtId="0" fontId="9" fillId="0" borderId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38" fontId="11" fillId="10" borderId="0" applyNumberFormat="0" applyBorder="0" applyAlignment="0" applyProtection="0"/>
    <xf numFmtId="0" fontId="12" fillId="0" borderId="0">
      <alignment horizontal="left"/>
    </xf>
    <xf numFmtId="0" fontId="13" fillId="0" borderId="4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11" fillId="10" borderId="3" applyNumberFormat="0" applyBorder="0" applyAlignment="0" applyProtection="0"/>
    <xf numFmtId="0" fontId="14" fillId="0" borderId="5"/>
    <xf numFmtId="181" fontId="15" fillId="0" borderId="0"/>
    <xf numFmtId="0" fontId="10" fillId="0" borderId="0"/>
    <xf numFmtId="10" fontId="16" fillId="0" borderId="0" applyFont="0" applyFill="0" applyBorder="0" applyAlignment="0" applyProtection="0"/>
    <xf numFmtId="0" fontId="14" fillId="0" borderId="0"/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9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0" fontId="21" fillId="2" borderId="1" applyNumberFormat="0" applyAlignment="0" applyProtection="0"/>
    <xf numFmtId="0" fontId="22" fillId="0" borderId="0" applyNumberFormat="0" applyFill="0" applyBorder="0" applyAlignment="0" applyProtection="0">
      <alignment vertical="center"/>
    </xf>
    <xf numFmtId="183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42" fontId="19" fillId="0" borderId="0" applyFont="0" applyFill="0" applyBorder="0" applyAlignment="0" applyProtection="0">
      <alignment vertical="center"/>
    </xf>
    <xf numFmtId="185" fontId="23" fillId="0" borderId="0" applyFont="0" applyFill="0" applyBorder="0" applyAlignment="0" applyProtection="0"/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6" fillId="0" borderId="0"/>
    <xf numFmtId="0" fontId="19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8" borderId="2" xfId="0" applyNumberFormat="1" applyFont="1" applyFill="1" applyBorder="1" applyAlignment="1">
      <alignment horizontal="center" vertical="center"/>
    </xf>
    <xf numFmtId="176" fontId="6" fillId="8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right" vertical="center"/>
    </xf>
  </cellXfs>
  <cellStyles count="56">
    <cellStyle name="20% - 강조색2 2" xfId="1"/>
    <cellStyle name="20% - 강조색3 2" xfId="2"/>
    <cellStyle name="40% - 강조색2 2" xfId="3"/>
    <cellStyle name="category" xfId="4"/>
    <cellStyle name="Comma [0]_MATERAL2" xfId="5"/>
    <cellStyle name="Comma_MATERAL2" xfId="6"/>
    <cellStyle name="Currency [0]_MATERAL2" xfId="7"/>
    <cellStyle name="Currency_MATERAL2" xfId="8"/>
    <cellStyle name="Grey" xfId="9"/>
    <cellStyle name="HEADER" xfId="10"/>
    <cellStyle name="Header1" xfId="11"/>
    <cellStyle name="Header2" xfId="12"/>
    <cellStyle name="Input [yellow]" xfId="13"/>
    <cellStyle name="Model" xfId="14"/>
    <cellStyle name="Normal - Style1" xfId="15"/>
    <cellStyle name="Normal_Certs Q2" xfId="16"/>
    <cellStyle name="Percent [2]" xfId="17"/>
    <cellStyle name="subhead" xfId="18"/>
    <cellStyle name="강조색3 2" xfId="19"/>
    <cellStyle name="강조색6 2" xfId="20"/>
    <cellStyle name="계산 2" xfId="21"/>
    <cellStyle name="백분율 2" xfId="22"/>
    <cellStyle name="백분율 2 2" xfId="23"/>
    <cellStyle name="백분율 2 3" xfId="24"/>
    <cellStyle name="백분율 3" xfId="25"/>
    <cellStyle name="쉼표 [0] 2" xfId="26"/>
    <cellStyle name="쉼표 [0] 2 2" xfId="27"/>
    <cellStyle name="쉼표 [0] 2 2 2" xfId="28"/>
    <cellStyle name="쉼표 [0] 2 3" xfId="29"/>
    <cellStyle name="쉼표 [0] 2 4" xfId="30"/>
    <cellStyle name="쉼표 [0] 3" xfId="31"/>
    <cellStyle name="쉼표 [0] 3 2" xfId="32"/>
    <cellStyle name="쉼표 [0] 4" xfId="33"/>
    <cellStyle name="입력 2" xfId="34"/>
    <cellStyle name="제목 5" xfId="35"/>
    <cellStyle name="콤마 [0]_10' 0.26D MS" xfId="36"/>
    <cellStyle name="콤마_10' 0.26D MS" xfId="37"/>
    <cellStyle name="통화 [0] 2" xfId="38"/>
    <cellStyle name="통화 2" xfId="39"/>
    <cellStyle name="표준" xfId="0" builtinId="0"/>
    <cellStyle name="표준 10" xfId="40"/>
    <cellStyle name="표준 2" xfId="41"/>
    <cellStyle name="표준 2 2" xfId="42"/>
    <cellStyle name="표준 2 3" xfId="43"/>
    <cellStyle name="표준 2 4" xfId="44"/>
    <cellStyle name="표준 3" xfId="45"/>
    <cellStyle name="표준 3 2" xfId="46"/>
    <cellStyle name="표준 3 3" xfId="47"/>
    <cellStyle name="표준 4" xfId="48"/>
    <cellStyle name="표준 5" xfId="49"/>
    <cellStyle name="표준 6" xfId="50"/>
    <cellStyle name="표준 7" xfId="51"/>
    <cellStyle name="표준 8" xfId="52"/>
    <cellStyle name="표준 8 2" xfId="53"/>
    <cellStyle name="표준 9" xfId="54"/>
    <cellStyle name="표준 9 2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50672;&#49845;&#47928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예제"/>
      <sheetName val="빈예제"/>
      <sheetName val="빈예제 (2)"/>
      <sheetName val="셀서식"/>
      <sheetName val="데이터입력"/>
      <sheetName val="서식지정"/>
      <sheetName val="상대참조"/>
      <sheetName val="절대"/>
      <sheetName val="자동합계"/>
      <sheetName val="수식"/>
      <sheetName val="상대절대"/>
      <sheetName val="삽입,삭제"/>
      <sheetName val="행열관리"/>
      <sheetName val="IF"/>
      <sheetName val="AND,OR"/>
      <sheetName val="COUNT"/>
      <sheetName val="COUNT (2)"/>
      <sheetName val="RANK"/>
      <sheetName val="VLOOKUP"/>
      <sheetName val="count,min,max"/>
      <sheetName val="Sheet8"/>
      <sheetName val="피봇테이블"/>
      <sheetName val="스파크라인"/>
      <sheetName val="부분합"/>
      <sheetName val="반올림(1)"/>
      <sheetName val="함수직접입력"/>
      <sheetName val="도움말"/>
      <sheetName val="함수마법사"/>
      <sheetName val="정렬및필터"/>
      <sheetName val="고급필터링"/>
      <sheetName val="데이터베이스"/>
      <sheetName val="목록유효성검사"/>
      <sheetName val="데이터베이스입력"/>
      <sheetName val="잘못된데이터베이스"/>
      <sheetName val="문자,숫자"/>
      <sheetName val="텍스트 나누기"/>
      <sheetName val="사용자지정정렬"/>
      <sheetName val="사용지지정목록"/>
      <sheetName val="필터"/>
      <sheetName val="고급필터"/>
      <sheetName val="반올림"/>
      <sheetName val="절대참조"/>
      <sheetName val="텍스트함수"/>
      <sheetName val="지동완성"/>
      <sheetName val="자동채우기(표지)"/>
      <sheetName val="텍스트나누기"/>
      <sheetName val="중복된항목제거"/>
      <sheetName val="SUMIF"/>
      <sheetName val="SUMIFS"/>
      <sheetName val="Sheet2"/>
      <sheetName val="매크로"/>
      <sheetName val="매크로 (2)"/>
      <sheetName val="재무함수(1)"/>
      <sheetName val="재무함수(2)"/>
      <sheetName val="시나리오"/>
      <sheetName val="목표값찾기"/>
      <sheetName val="Sheet3"/>
      <sheetName val="DATEDIF"/>
      <sheetName val="틀고정"/>
    </sheetNames>
    <definedNames>
      <definedName name="필터제거"/>
      <definedName name="학과성별"/>
      <definedName name="학년필터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장연습문제 (2)"/>
      <sheetName val="1장연습문제"/>
      <sheetName val="2장연습문제"/>
      <sheetName val="3장연습문제"/>
      <sheetName val="4장연습문제"/>
      <sheetName val="5장연습문제"/>
      <sheetName val="6장연습문제"/>
      <sheetName val="6장연습문제(2)"/>
      <sheetName val="7장연습문제"/>
      <sheetName val="7장연습문제(2)"/>
      <sheetName val="8장연습문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T21" sqref="T21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 customHeigh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1:13" ht="18" customHeight="1" x14ac:dyDescent="0.3">
      <c r="A4" s="5">
        <v>20131234</v>
      </c>
      <c r="B4" s="5" t="s">
        <v>14</v>
      </c>
      <c r="C4" s="5">
        <v>1</v>
      </c>
      <c r="D4" s="5" t="s">
        <v>15</v>
      </c>
      <c r="E4" s="5" t="str">
        <f>IF(MID(D4,8,1)="1","남","여")</f>
        <v>여</v>
      </c>
      <c r="F4" s="5" t="s">
        <v>16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  <c r="L4" s="6">
        <f>_xlfn.RANK.EQ(K4,$K$4:$K$23)</f>
        <v>9</v>
      </c>
      <c r="M4" s="5" t="s">
        <v>106</v>
      </c>
    </row>
    <row r="5" spans="1:13" ht="18" customHeight="1" x14ac:dyDescent="0.3">
      <c r="A5" s="5">
        <v>20131272</v>
      </c>
      <c r="B5" s="5" t="s">
        <v>17</v>
      </c>
      <c r="C5" s="5">
        <v>1</v>
      </c>
      <c r="D5" s="5" t="s">
        <v>18</v>
      </c>
      <c r="E5" s="5" t="str">
        <f t="shared" ref="E5:E23" si="0">IF(MID(D5,8,1)="1","남","여")</f>
        <v>여</v>
      </c>
      <c r="F5" s="5" t="s">
        <v>19</v>
      </c>
      <c r="G5" s="6">
        <v>75</v>
      </c>
      <c r="H5" s="6">
        <v>65</v>
      </c>
      <c r="I5" s="6">
        <v>78</v>
      </c>
      <c r="J5" s="6">
        <f t="shared" ref="J5:J23" si="1">SUM(G5:I5)</f>
        <v>218</v>
      </c>
      <c r="K5" s="6">
        <f t="shared" ref="K5:K23" si="2">AVERAGE(G5:I5)</f>
        <v>72.666666666666671</v>
      </c>
      <c r="L5" s="6">
        <f t="shared" ref="L5:L23" si="3">_xlfn.RANK.EQ(K5,$K$4:$K$23)</f>
        <v>14</v>
      </c>
      <c r="M5" s="5" t="s">
        <v>107</v>
      </c>
    </row>
    <row r="6" spans="1:13" ht="18" customHeight="1" x14ac:dyDescent="0.3">
      <c r="A6" s="5">
        <v>20131278</v>
      </c>
      <c r="B6" s="5" t="s">
        <v>17</v>
      </c>
      <c r="C6" s="5">
        <v>1</v>
      </c>
      <c r="D6" s="5" t="s">
        <v>20</v>
      </c>
      <c r="E6" s="5" t="str">
        <f t="shared" si="0"/>
        <v>남</v>
      </c>
      <c r="F6" s="5" t="s">
        <v>21</v>
      </c>
      <c r="G6" s="6">
        <v>96</v>
      </c>
      <c r="H6" s="6">
        <v>77</v>
      </c>
      <c r="I6" s="6">
        <v>67</v>
      </c>
      <c r="J6" s="6">
        <f t="shared" si="1"/>
        <v>240</v>
      </c>
      <c r="K6" s="6">
        <f t="shared" si="2"/>
        <v>80</v>
      </c>
      <c r="L6" s="6">
        <f t="shared" si="3"/>
        <v>11</v>
      </c>
      <c r="M6" s="5" t="s">
        <v>106</v>
      </c>
    </row>
    <row r="7" spans="1:13" ht="18" customHeight="1" x14ac:dyDescent="0.3">
      <c r="A7" s="5">
        <v>20113443</v>
      </c>
      <c r="B7" s="5" t="s">
        <v>22</v>
      </c>
      <c r="C7" s="5">
        <v>3</v>
      </c>
      <c r="D7" s="5" t="s">
        <v>23</v>
      </c>
      <c r="E7" s="5" t="str">
        <f t="shared" si="0"/>
        <v>남</v>
      </c>
      <c r="F7" s="5" t="s">
        <v>24</v>
      </c>
      <c r="G7" s="6">
        <v>45</v>
      </c>
      <c r="H7" s="6">
        <v>78</v>
      </c>
      <c r="I7" s="6">
        <v>56</v>
      </c>
      <c r="J7" s="6">
        <f t="shared" si="1"/>
        <v>179</v>
      </c>
      <c r="K7" s="6">
        <f t="shared" si="2"/>
        <v>59.666666666666664</v>
      </c>
      <c r="L7" s="6">
        <f t="shared" si="3"/>
        <v>18</v>
      </c>
      <c r="M7" s="5" t="s">
        <v>108</v>
      </c>
    </row>
    <row r="8" spans="1:13" ht="18" customHeight="1" x14ac:dyDescent="0.3">
      <c r="A8" s="5">
        <v>20133548</v>
      </c>
      <c r="B8" s="5" t="s">
        <v>22</v>
      </c>
      <c r="C8" s="5">
        <v>1</v>
      </c>
      <c r="D8" s="5" t="s">
        <v>25</v>
      </c>
      <c r="E8" s="5" t="str">
        <f t="shared" si="0"/>
        <v>남</v>
      </c>
      <c r="F8" s="5" t="s">
        <v>26</v>
      </c>
      <c r="G8" s="6">
        <v>86</v>
      </c>
      <c r="H8" s="6">
        <v>87</v>
      </c>
      <c r="I8" s="6">
        <v>86</v>
      </c>
      <c r="J8" s="6">
        <f t="shared" si="1"/>
        <v>259</v>
      </c>
      <c r="K8" s="6">
        <f t="shared" si="2"/>
        <v>86.333333333333329</v>
      </c>
      <c r="L8" s="6">
        <f t="shared" si="3"/>
        <v>6</v>
      </c>
      <c r="M8" s="5" t="s">
        <v>109</v>
      </c>
    </row>
    <row r="9" spans="1:13" ht="18" customHeight="1" x14ac:dyDescent="0.3">
      <c r="A9" s="5">
        <v>20133567</v>
      </c>
      <c r="B9" s="5" t="s">
        <v>22</v>
      </c>
      <c r="C9" s="5">
        <v>1</v>
      </c>
      <c r="D9" s="5" t="s">
        <v>27</v>
      </c>
      <c r="E9" s="5" t="str">
        <f t="shared" si="0"/>
        <v>여</v>
      </c>
      <c r="F9" s="5" t="s">
        <v>28</v>
      </c>
      <c r="G9" s="6">
        <v>100</v>
      </c>
      <c r="H9" s="6">
        <v>92</v>
      </c>
      <c r="I9" s="6">
        <v>96</v>
      </c>
      <c r="J9" s="6">
        <f t="shared" si="1"/>
        <v>288</v>
      </c>
      <c r="K9" s="6">
        <f t="shared" si="2"/>
        <v>96</v>
      </c>
      <c r="L9" s="6">
        <f t="shared" si="3"/>
        <v>3</v>
      </c>
      <c r="M9" s="5" t="s">
        <v>110</v>
      </c>
    </row>
    <row r="10" spans="1:13" ht="18" customHeight="1" x14ac:dyDescent="0.3">
      <c r="A10" s="5">
        <v>20133578</v>
      </c>
      <c r="B10" s="5" t="s">
        <v>22</v>
      </c>
      <c r="C10" s="5">
        <v>1</v>
      </c>
      <c r="D10" s="5" t="s">
        <v>29</v>
      </c>
      <c r="E10" s="5" t="str">
        <f t="shared" si="0"/>
        <v>남</v>
      </c>
      <c r="F10" s="5" t="s">
        <v>30</v>
      </c>
      <c r="G10" s="6">
        <v>87</v>
      </c>
      <c r="H10" s="6">
        <v>95</v>
      </c>
      <c r="I10" s="6">
        <v>92</v>
      </c>
      <c r="J10" s="6">
        <f t="shared" si="1"/>
        <v>274</v>
      </c>
      <c r="K10" s="6">
        <f t="shared" si="2"/>
        <v>91.333333333333329</v>
      </c>
      <c r="L10" s="6">
        <f t="shared" si="3"/>
        <v>4</v>
      </c>
      <c r="M10" s="5" t="s">
        <v>111</v>
      </c>
    </row>
    <row r="11" spans="1:13" ht="18" customHeight="1" x14ac:dyDescent="0.3">
      <c r="A11" s="5">
        <v>20094321</v>
      </c>
      <c r="B11" s="5" t="s">
        <v>31</v>
      </c>
      <c r="C11" s="5">
        <v>4</v>
      </c>
      <c r="D11" s="5" t="s">
        <v>32</v>
      </c>
      <c r="E11" s="5" t="str">
        <f t="shared" si="0"/>
        <v>남</v>
      </c>
      <c r="F11" s="5" t="s">
        <v>33</v>
      </c>
      <c r="G11" s="6">
        <v>68</v>
      </c>
      <c r="H11" s="6">
        <v>75</v>
      </c>
      <c r="I11" s="6">
        <v>78</v>
      </c>
      <c r="J11" s="6">
        <f t="shared" si="1"/>
        <v>221</v>
      </c>
      <c r="K11" s="6">
        <f t="shared" si="2"/>
        <v>73.666666666666671</v>
      </c>
      <c r="L11" s="6">
        <f t="shared" si="3"/>
        <v>13</v>
      </c>
      <c r="M11" s="5" t="s">
        <v>107</v>
      </c>
    </row>
    <row r="12" spans="1:13" ht="18" customHeight="1" x14ac:dyDescent="0.3">
      <c r="A12" s="5">
        <v>20124328</v>
      </c>
      <c r="B12" s="5" t="s">
        <v>31</v>
      </c>
      <c r="C12" s="5">
        <v>2</v>
      </c>
      <c r="D12" s="5" t="s">
        <v>34</v>
      </c>
      <c r="E12" s="5" t="str">
        <f t="shared" si="0"/>
        <v>여</v>
      </c>
      <c r="F12" s="5" t="s">
        <v>35</v>
      </c>
      <c r="G12" s="6">
        <v>99</v>
      </c>
      <c r="H12" s="6">
        <v>86</v>
      </c>
      <c r="I12" s="6">
        <v>86</v>
      </c>
      <c r="J12" s="6">
        <f t="shared" si="1"/>
        <v>271</v>
      </c>
      <c r="K12" s="6">
        <f t="shared" si="2"/>
        <v>90.333333333333329</v>
      </c>
      <c r="L12" s="6">
        <f t="shared" si="3"/>
        <v>5</v>
      </c>
      <c r="M12" s="5" t="s">
        <v>111</v>
      </c>
    </row>
    <row r="13" spans="1:13" ht="18" customHeight="1" x14ac:dyDescent="0.3">
      <c r="A13" s="5">
        <v>20124333</v>
      </c>
      <c r="B13" s="5" t="s">
        <v>31</v>
      </c>
      <c r="C13" s="5">
        <v>2</v>
      </c>
      <c r="D13" s="5" t="s">
        <v>36</v>
      </c>
      <c r="E13" s="5" t="str">
        <f t="shared" si="0"/>
        <v>여</v>
      </c>
      <c r="F13" s="5" t="s">
        <v>37</v>
      </c>
      <c r="G13" s="6">
        <v>100</v>
      </c>
      <c r="H13" s="6">
        <v>95</v>
      </c>
      <c r="I13" s="6">
        <v>98</v>
      </c>
      <c r="J13" s="6">
        <f t="shared" si="1"/>
        <v>293</v>
      </c>
      <c r="K13" s="6">
        <f t="shared" si="2"/>
        <v>97.666666666666671</v>
      </c>
      <c r="L13" s="6">
        <f t="shared" si="3"/>
        <v>1</v>
      </c>
      <c r="M13" s="5" t="s">
        <v>110</v>
      </c>
    </row>
    <row r="14" spans="1:13" ht="18" customHeight="1" x14ac:dyDescent="0.3">
      <c r="A14" s="5">
        <v>20124334</v>
      </c>
      <c r="B14" s="5" t="s">
        <v>31</v>
      </c>
      <c r="C14" s="5">
        <v>2</v>
      </c>
      <c r="D14" s="5" t="s">
        <v>38</v>
      </c>
      <c r="E14" s="5" t="str">
        <f t="shared" si="0"/>
        <v>남</v>
      </c>
      <c r="F14" s="5" t="s">
        <v>39</v>
      </c>
      <c r="G14" s="6">
        <v>64</v>
      </c>
      <c r="H14" s="6">
        <v>52</v>
      </c>
      <c r="I14" s="6">
        <v>45</v>
      </c>
      <c r="J14" s="6">
        <f t="shared" si="1"/>
        <v>161</v>
      </c>
      <c r="K14" s="6">
        <f t="shared" si="2"/>
        <v>53.666666666666664</v>
      </c>
      <c r="L14" s="6">
        <f t="shared" si="3"/>
        <v>20</v>
      </c>
      <c r="M14" s="5" t="s">
        <v>108</v>
      </c>
    </row>
    <row r="15" spans="1:13" ht="18" customHeight="1" x14ac:dyDescent="0.3">
      <c r="A15" s="5">
        <v>20105643</v>
      </c>
      <c r="B15" s="5" t="s">
        <v>40</v>
      </c>
      <c r="C15" s="5">
        <v>3</v>
      </c>
      <c r="D15" s="5" t="s">
        <v>41</v>
      </c>
      <c r="E15" s="5" t="str">
        <f t="shared" si="0"/>
        <v>여</v>
      </c>
      <c r="F15" s="5" t="s">
        <v>42</v>
      </c>
      <c r="G15" s="6">
        <v>78</v>
      </c>
      <c r="H15" s="6">
        <v>88</v>
      </c>
      <c r="I15" s="6">
        <v>78</v>
      </c>
      <c r="J15" s="6">
        <f t="shared" si="1"/>
        <v>244</v>
      </c>
      <c r="K15" s="6">
        <f t="shared" si="2"/>
        <v>81.333333333333329</v>
      </c>
      <c r="L15" s="6">
        <f t="shared" si="3"/>
        <v>10</v>
      </c>
      <c r="M15" s="5" t="s">
        <v>106</v>
      </c>
    </row>
    <row r="16" spans="1:13" ht="18" customHeight="1" x14ac:dyDescent="0.3">
      <c r="A16" s="5">
        <v>20125432</v>
      </c>
      <c r="B16" s="5" t="s">
        <v>40</v>
      </c>
      <c r="C16" s="5">
        <v>2</v>
      </c>
      <c r="D16" s="5" t="s">
        <v>43</v>
      </c>
      <c r="E16" s="5" t="str">
        <f t="shared" si="0"/>
        <v>여</v>
      </c>
      <c r="F16" s="5" t="s">
        <v>44</v>
      </c>
      <c r="G16" s="6">
        <v>75</v>
      </c>
      <c r="H16" s="6">
        <v>83</v>
      </c>
      <c r="I16" s="6">
        <v>78</v>
      </c>
      <c r="J16" s="6">
        <f t="shared" si="1"/>
        <v>236</v>
      </c>
      <c r="K16" s="6">
        <f t="shared" si="2"/>
        <v>78.666666666666671</v>
      </c>
      <c r="L16" s="6">
        <f t="shared" si="3"/>
        <v>12</v>
      </c>
      <c r="M16" s="5" t="s">
        <v>112</v>
      </c>
    </row>
    <row r="17" spans="1:13" ht="18" customHeight="1" x14ac:dyDescent="0.3">
      <c r="A17" s="5">
        <v>20135441</v>
      </c>
      <c r="B17" s="5" t="s">
        <v>40</v>
      </c>
      <c r="C17" s="5">
        <v>1</v>
      </c>
      <c r="D17" s="5" t="s">
        <v>45</v>
      </c>
      <c r="E17" s="5" t="str">
        <f t="shared" si="0"/>
        <v>여</v>
      </c>
      <c r="F17" s="5" t="s">
        <v>46</v>
      </c>
      <c r="G17" s="6">
        <v>48</v>
      </c>
      <c r="H17" s="6">
        <v>95</v>
      </c>
      <c r="I17" s="6">
        <v>36</v>
      </c>
      <c r="J17" s="6">
        <f t="shared" si="1"/>
        <v>179</v>
      </c>
      <c r="K17" s="6">
        <f t="shared" si="2"/>
        <v>59.666666666666664</v>
      </c>
      <c r="L17" s="6">
        <f t="shared" si="3"/>
        <v>18</v>
      </c>
      <c r="M17" s="5" t="s">
        <v>108</v>
      </c>
    </row>
    <row r="18" spans="1:13" ht="18" customHeight="1" x14ac:dyDescent="0.3">
      <c r="A18" s="5">
        <v>20116432</v>
      </c>
      <c r="B18" s="5" t="s">
        <v>47</v>
      </c>
      <c r="C18" s="5">
        <v>3</v>
      </c>
      <c r="D18" s="5" t="s">
        <v>48</v>
      </c>
      <c r="E18" s="5" t="str">
        <f t="shared" si="0"/>
        <v>여</v>
      </c>
      <c r="F18" s="5" t="s">
        <v>49</v>
      </c>
      <c r="G18" s="6">
        <v>92</v>
      </c>
      <c r="H18" s="6">
        <v>78</v>
      </c>
      <c r="I18" s="6">
        <v>48</v>
      </c>
      <c r="J18" s="6">
        <f t="shared" si="1"/>
        <v>218</v>
      </c>
      <c r="K18" s="6">
        <f t="shared" si="2"/>
        <v>72.666666666666671</v>
      </c>
      <c r="L18" s="6">
        <f t="shared" si="3"/>
        <v>14</v>
      </c>
      <c r="M18" s="5" t="s">
        <v>107</v>
      </c>
    </row>
    <row r="19" spans="1:13" ht="18" customHeight="1" x14ac:dyDescent="0.3">
      <c r="A19" s="5">
        <v>20136743</v>
      </c>
      <c r="B19" s="5" t="s">
        <v>47</v>
      </c>
      <c r="C19" s="5">
        <v>1</v>
      </c>
      <c r="D19" s="5" t="s">
        <v>50</v>
      </c>
      <c r="E19" s="5" t="str">
        <f t="shared" si="0"/>
        <v>여</v>
      </c>
      <c r="F19" s="5" t="s">
        <v>51</v>
      </c>
      <c r="G19" s="6">
        <v>95</v>
      </c>
      <c r="H19" s="6">
        <v>96</v>
      </c>
      <c r="I19" s="6">
        <v>68</v>
      </c>
      <c r="J19" s="6">
        <f t="shared" si="1"/>
        <v>259</v>
      </c>
      <c r="K19" s="6">
        <f t="shared" si="2"/>
        <v>86.333333333333329</v>
      </c>
      <c r="L19" s="6">
        <f t="shared" si="3"/>
        <v>6</v>
      </c>
      <c r="M19" s="5" t="s">
        <v>109</v>
      </c>
    </row>
    <row r="20" spans="1:13" ht="18" customHeight="1" x14ac:dyDescent="0.3">
      <c r="A20" s="5">
        <v>20136744</v>
      </c>
      <c r="B20" s="5" t="s">
        <v>47</v>
      </c>
      <c r="C20" s="5">
        <v>1</v>
      </c>
      <c r="D20" s="5" t="s">
        <v>52</v>
      </c>
      <c r="E20" s="5" t="str">
        <f t="shared" si="0"/>
        <v>여</v>
      </c>
      <c r="F20" s="5" t="s">
        <v>53</v>
      </c>
      <c r="G20" s="6">
        <v>78</v>
      </c>
      <c r="H20" s="6">
        <v>54</v>
      </c>
      <c r="I20" s="6">
        <v>56</v>
      </c>
      <c r="J20" s="6">
        <f t="shared" si="1"/>
        <v>188</v>
      </c>
      <c r="K20" s="6">
        <f t="shared" si="2"/>
        <v>62.666666666666664</v>
      </c>
      <c r="L20" s="6">
        <f t="shared" si="3"/>
        <v>16</v>
      </c>
      <c r="M20" s="5" t="s">
        <v>113</v>
      </c>
    </row>
    <row r="21" spans="1:13" ht="18" customHeight="1" x14ac:dyDescent="0.3">
      <c r="A21" s="5">
        <v>20137565</v>
      </c>
      <c r="B21" s="5" t="s">
        <v>54</v>
      </c>
      <c r="C21" s="5">
        <v>1</v>
      </c>
      <c r="D21" s="5" t="s">
        <v>55</v>
      </c>
      <c r="E21" s="5" t="str">
        <f t="shared" si="0"/>
        <v>여</v>
      </c>
      <c r="F21" s="5" t="s">
        <v>56</v>
      </c>
      <c r="G21" s="6">
        <v>65</v>
      </c>
      <c r="H21" s="6">
        <v>97</v>
      </c>
      <c r="I21" s="6">
        <v>89</v>
      </c>
      <c r="J21" s="6">
        <f t="shared" si="1"/>
        <v>251</v>
      </c>
      <c r="K21" s="6">
        <f t="shared" si="2"/>
        <v>83.666666666666671</v>
      </c>
      <c r="L21" s="6">
        <f t="shared" si="3"/>
        <v>8</v>
      </c>
      <c r="M21" s="5" t="s">
        <v>106</v>
      </c>
    </row>
    <row r="22" spans="1:13" ht="18" customHeight="1" x14ac:dyDescent="0.3">
      <c r="A22" s="5">
        <v>20137570</v>
      </c>
      <c r="B22" s="5" t="s">
        <v>54</v>
      </c>
      <c r="C22" s="5">
        <v>1</v>
      </c>
      <c r="D22" s="5" t="s">
        <v>57</v>
      </c>
      <c r="E22" s="5" t="str">
        <f t="shared" si="0"/>
        <v>남</v>
      </c>
      <c r="F22" s="5" t="s">
        <v>58</v>
      </c>
      <c r="G22" s="6">
        <v>92</v>
      </c>
      <c r="H22" s="6">
        <v>98</v>
      </c>
      <c r="I22" s="6">
        <v>99</v>
      </c>
      <c r="J22" s="6">
        <f t="shared" si="1"/>
        <v>289</v>
      </c>
      <c r="K22" s="6">
        <f t="shared" si="2"/>
        <v>96.333333333333329</v>
      </c>
      <c r="L22" s="6">
        <f t="shared" si="3"/>
        <v>2</v>
      </c>
      <c r="M22" s="5" t="s">
        <v>110</v>
      </c>
    </row>
    <row r="23" spans="1:13" ht="18" customHeight="1" x14ac:dyDescent="0.3">
      <c r="A23" s="5">
        <v>20137573</v>
      </c>
      <c r="B23" s="5" t="s">
        <v>54</v>
      </c>
      <c r="C23" s="5">
        <v>1</v>
      </c>
      <c r="D23" s="5" t="s">
        <v>59</v>
      </c>
      <c r="E23" s="5" t="str">
        <f t="shared" si="0"/>
        <v>남</v>
      </c>
      <c r="F23" s="5" t="s">
        <v>60</v>
      </c>
      <c r="G23" s="6">
        <v>56</v>
      </c>
      <c r="H23" s="6">
        <v>48</v>
      </c>
      <c r="I23" s="6">
        <v>78</v>
      </c>
      <c r="J23" s="6">
        <f t="shared" si="1"/>
        <v>182</v>
      </c>
      <c r="K23" s="6">
        <f t="shared" si="2"/>
        <v>60.666666666666664</v>
      </c>
      <c r="L23" s="6">
        <f t="shared" si="3"/>
        <v>17</v>
      </c>
      <c r="M23" s="5" t="s">
        <v>113</v>
      </c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S23" sqref="S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 customHeigh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1:13" ht="18" customHeight="1" x14ac:dyDescent="0.3">
      <c r="A4" s="5">
        <v>20131234</v>
      </c>
      <c r="B4" s="5" t="s">
        <v>14</v>
      </c>
      <c r="C4" s="5">
        <v>1</v>
      </c>
      <c r="D4" s="5" t="s">
        <v>15</v>
      </c>
      <c r="E4" s="5" t="str">
        <f>IF(MID(D4,8,1)="1","남","여")</f>
        <v>여</v>
      </c>
      <c r="F4" s="5" t="s">
        <v>16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  <c r="L4" s="6">
        <f>_xlfn.RANK.EQ(K4,$K$4:$K$23)</f>
        <v>9</v>
      </c>
      <c r="M4" s="5" t="s">
        <v>106</v>
      </c>
    </row>
    <row r="5" spans="1:13" ht="18" customHeight="1" x14ac:dyDescent="0.3">
      <c r="A5" s="5">
        <v>20131272</v>
      </c>
      <c r="B5" s="5" t="s">
        <v>62</v>
      </c>
      <c r="C5" s="5">
        <v>1</v>
      </c>
      <c r="D5" s="5" t="s">
        <v>63</v>
      </c>
      <c r="E5" s="5" t="str">
        <f t="shared" ref="E5:E23" si="0">IF(MID(D5,8,1)="1","남","여")</f>
        <v>여</v>
      </c>
      <c r="F5" s="5" t="s">
        <v>64</v>
      </c>
      <c r="G5" s="6">
        <v>75</v>
      </c>
      <c r="H5" s="6">
        <v>65</v>
      </c>
      <c r="I5" s="6">
        <v>78</v>
      </c>
      <c r="J5" s="6">
        <f t="shared" ref="J5:J23" si="1">SUM(G5:I5)</f>
        <v>218</v>
      </c>
      <c r="K5" s="6">
        <f t="shared" ref="K5:K23" si="2">AVERAGE(G5:I5)</f>
        <v>72.666666666666671</v>
      </c>
      <c r="L5" s="6">
        <f t="shared" ref="L5:L23" si="3">_xlfn.RANK.EQ(K5,$K$4:$K$23)</f>
        <v>14</v>
      </c>
      <c r="M5" s="5" t="s">
        <v>107</v>
      </c>
    </row>
    <row r="6" spans="1:13" ht="18" customHeight="1" x14ac:dyDescent="0.3">
      <c r="A6" s="5">
        <v>20131278</v>
      </c>
      <c r="B6" s="5" t="s">
        <v>14</v>
      </c>
      <c r="C6" s="5">
        <v>1</v>
      </c>
      <c r="D6" s="5" t="s">
        <v>65</v>
      </c>
      <c r="E6" s="5" t="str">
        <f t="shared" si="0"/>
        <v>남</v>
      </c>
      <c r="F6" s="5" t="s">
        <v>66</v>
      </c>
      <c r="G6" s="6">
        <v>96</v>
      </c>
      <c r="H6" s="6">
        <v>77</v>
      </c>
      <c r="I6" s="6">
        <v>67</v>
      </c>
      <c r="J6" s="6">
        <f t="shared" si="1"/>
        <v>240</v>
      </c>
      <c r="K6" s="6">
        <f t="shared" si="2"/>
        <v>80</v>
      </c>
      <c r="L6" s="6">
        <f t="shared" si="3"/>
        <v>11</v>
      </c>
      <c r="M6" s="5" t="s">
        <v>106</v>
      </c>
    </row>
    <row r="7" spans="1:13" ht="18" customHeight="1" x14ac:dyDescent="0.3">
      <c r="A7" s="5">
        <v>20113443</v>
      </c>
      <c r="B7" s="5" t="s">
        <v>67</v>
      </c>
      <c r="C7" s="5">
        <v>3</v>
      </c>
      <c r="D7" s="5" t="s">
        <v>68</v>
      </c>
      <c r="E7" s="5" t="str">
        <f t="shared" si="0"/>
        <v>남</v>
      </c>
      <c r="F7" s="5" t="s">
        <v>69</v>
      </c>
      <c r="G7" s="6">
        <v>45</v>
      </c>
      <c r="H7" s="6">
        <v>78</v>
      </c>
      <c r="I7" s="6">
        <v>56</v>
      </c>
      <c r="J7" s="6">
        <f t="shared" si="1"/>
        <v>179</v>
      </c>
      <c r="K7" s="6">
        <f t="shared" si="2"/>
        <v>59.666666666666664</v>
      </c>
      <c r="L7" s="6">
        <f t="shared" si="3"/>
        <v>18</v>
      </c>
      <c r="M7" s="5" t="s">
        <v>108</v>
      </c>
    </row>
    <row r="8" spans="1:13" ht="18" customHeight="1" x14ac:dyDescent="0.3">
      <c r="A8" s="5">
        <v>20133548</v>
      </c>
      <c r="B8" s="5" t="s">
        <v>67</v>
      </c>
      <c r="C8" s="5">
        <v>1</v>
      </c>
      <c r="D8" s="5" t="s">
        <v>70</v>
      </c>
      <c r="E8" s="5" t="str">
        <f t="shared" si="0"/>
        <v>남</v>
      </c>
      <c r="F8" s="5" t="s">
        <v>71</v>
      </c>
      <c r="G8" s="6">
        <v>86</v>
      </c>
      <c r="H8" s="6">
        <v>87</v>
      </c>
      <c r="I8" s="6">
        <v>86</v>
      </c>
      <c r="J8" s="6">
        <f t="shared" si="1"/>
        <v>259</v>
      </c>
      <c r="K8" s="6">
        <f t="shared" si="2"/>
        <v>86.333333333333329</v>
      </c>
      <c r="L8" s="6">
        <f t="shared" si="3"/>
        <v>6</v>
      </c>
      <c r="M8" s="5" t="s">
        <v>109</v>
      </c>
    </row>
    <row r="9" spans="1:13" ht="18" customHeight="1" x14ac:dyDescent="0.3">
      <c r="A9" s="5">
        <v>20133567</v>
      </c>
      <c r="B9" s="5" t="s">
        <v>67</v>
      </c>
      <c r="C9" s="5">
        <v>1</v>
      </c>
      <c r="D9" s="5" t="s">
        <v>72</v>
      </c>
      <c r="E9" s="5" t="str">
        <f t="shared" si="0"/>
        <v>여</v>
      </c>
      <c r="F9" s="5" t="s">
        <v>73</v>
      </c>
      <c r="G9" s="6">
        <v>100</v>
      </c>
      <c r="H9" s="6">
        <v>92</v>
      </c>
      <c r="I9" s="6">
        <v>96</v>
      </c>
      <c r="J9" s="6">
        <f t="shared" si="1"/>
        <v>288</v>
      </c>
      <c r="K9" s="6">
        <f t="shared" si="2"/>
        <v>96</v>
      </c>
      <c r="L9" s="6">
        <f t="shared" si="3"/>
        <v>3</v>
      </c>
      <c r="M9" s="5" t="s">
        <v>110</v>
      </c>
    </row>
    <row r="10" spans="1:13" ht="18" customHeight="1" x14ac:dyDescent="0.3">
      <c r="A10" s="5">
        <v>20133578</v>
      </c>
      <c r="B10" s="5" t="s">
        <v>67</v>
      </c>
      <c r="C10" s="5">
        <v>1</v>
      </c>
      <c r="D10" s="5" t="s">
        <v>74</v>
      </c>
      <c r="E10" s="5" t="str">
        <f t="shared" si="0"/>
        <v>남</v>
      </c>
      <c r="F10" s="5" t="s">
        <v>75</v>
      </c>
      <c r="G10" s="6">
        <v>87</v>
      </c>
      <c r="H10" s="6">
        <v>95</v>
      </c>
      <c r="I10" s="6">
        <v>92</v>
      </c>
      <c r="J10" s="6">
        <f t="shared" si="1"/>
        <v>274</v>
      </c>
      <c r="K10" s="6">
        <f t="shared" si="2"/>
        <v>91.333333333333329</v>
      </c>
      <c r="L10" s="6">
        <f t="shared" si="3"/>
        <v>4</v>
      </c>
      <c r="M10" s="5" t="s">
        <v>111</v>
      </c>
    </row>
    <row r="11" spans="1:13" ht="18" customHeight="1" x14ac:dyDescent="0.3">
      <c r="A11" s="5">
        <v>20094321</v>
      </c>
      <c r="B11" s="5" t="s">
        <v>76</v>
      </c>
      <c r="C11" s="5">
        <v>4</v>
      </c>
      <c r="D11" s="5" t="s">
        <v>77</v>
      </c>
      <c r="E11" s="5" t="str">
        <f t="shared" si="0"/>
        <v>남</v>
      </c>
      <c r="F11" s="5" t="s">
        <v>78</v>
      </c>
      <c r="G11" s="6">
        <v>68</v>
      </c>
      <c r="H11" s="6">
        <v>75</v>
      </c>
      <c r="I11" s="6">
        <v>78</v>
      </c>
      <c r="J11" s="6">
        <f t="shared" si="1"/>
        <v>221</v>
      </c>
      <c r="K11" s="6">
        <f t="shared" si="2"/>
        <v>73.666666666666671</v>
      </c>
      <c r="L11" s="6">
        <f t="shared" si="3"/>
        <v>13</v>
      </c>
      <c r="M11" s="5" t="s">
        <v>107</v>
      </c>
    </row>
    <row r="12" spans="1:13" ht="18" customHeight="1" x14ac:dyDescent="0.3">
      <c r="A12" s="5">
        <v>20124328</v>
      </c>
      <c r="B12" s="5" t="s">
        <v>76</v>
      </c>
      <c r="C12" s="5">
        <v>2</v>
      </c>
      <c r="D12" s="5" t="s">
        <v>79</v>
      </c>
      <c r="E12" s="5" t="str">
        <f t="shared" si="0"/>
        <v>여</v>
      </c>
      <c r="F12" s="5" t="s">
        <v>80</v>
      </c>
      <c r="G12" s="6">
        <v>99</v>
      </c>
      <c r="H12" s="6">
        <v>86</v>
      </c>
      <c r="I12" s="6">
        <v>86</v>
      </c>
      <c r="J12" s="6">
        <f t="shared" si="1"/>
        <v>271</v>
      </c>
      <c r="K12" s="6">
        <f t="shared" si="2"/>
        <v>90.333333333333329</v>
      </c>
      <c r="L12" s="6">
        <f t="shared" si="3"/>
        <v>5</v>
      </c>
      <c r="M12" s="5" t="s">
        <v>111</v>
      </c>
    </row>
    <row r="13" spans="1:13" ht="18" customHeight="1" x14ac:dyDescent="0.3">
      <c r="A13" s="5">
        <v>20124333</v>
      </c>
      <c r="B13" s="5" t="s">
        <v>76</v>
      </c>
      <c r="C13" s="5">
        <v>2</v>
      </c>
      <c r="D13" s="5" t="s">
        <v>81</v>
      </c>
      <c r="E13" s="5" t="str">
        <f t="shared" si="0"/>
        <v>여</v>
      </c>
      <c r="F13" s="5" t="s">
        <v>82</v>
      </c>
      <c r="G13" s="6">
        <v>100</v>
      </c>
      <c r="H13" s="6">
        <v>95</v>
      </c>
      <c r="I13" s="6">
        <v>98</v>
      </c>
      <c r="J13" s="6">
        <f t="shared" si="1"/>
        <v>293</v>
      </c>
      <c r="K13" s="6">
        <f t="shared" si="2"/>
        <v>97.666666666666671</v>
      </c>
      <c r="L13" s="6">
        <f t="shared" si="3"/>
        <v>1</v>
      </c>
      <c r="M13" s="5" t="s">
        <v>110</v>
      </c>
    </row>
    <row r="14" spans="1:13" ht="18" customHeight="1" x14ac:dyDescent="0.3">
      <c r="A14" s="5">
        <v>20124334</v>
      </c>
      <c r="B14" s="5" t="s">
        <v>76</v>
      </c>
      <c r="C14" s="5">
        <v>2</v>
      </c>
      <c r="D14" s="5" t="s">
        <v>83</v>
      </c>
      <c r="E14" s="5" t="str">
        <f t="shared" si="0"/>
        <v>남</v>
      </c>
      <c r="F14" s="5" t="s">
        <v>84</v>
      </c>
      <c r="G14" s="6">
        <v>64</v>
      </c>
      <c r="H14" s="6">
        <v>52</v>
      </c>
      <c r="I14" s="6">
        <v>45</v>
      </c>
      <c r="J14" s="6">
        <f t="shared" si="1"/>
        <v>161</v>
      </c>
      <c r="K14" s="6">
        <f t="shared" si="2"/>
        <v>53.666666666666664</v>
      </c>
      <c r="L14" s="6">
        <f t="shared" si="3"/>
        <v>20</v>
      </c>
      <c r="M14" s="5" t="s">
        <v>108</v>
      </c>
    </row>
    <row r="15" spans="1:13" ht="18" customHeight="1" x14ac:dyDescent="0.3">
      <c r="A15" s="5">
        <v>20105643</v>
      </c>
      <c r="B15" s="5" t="s">
        <v>85</v>
      </c>
      <c r="C15" s="5">
        <v>3</v>
      </c>
      <c r="D15" s="5" t="s">
        <v>86</v>
      </c>
      <c r="E15" s="5" t="str">
        <f t="shared" si="0"/>
        <v>여</v>
      </c>
      <c r="F15" s="5" t="s">
        <v>87</v>
      </c>
      <c r="G15" s="6">
        <v>78</v>
      </c>
      <c r="H15" s="6">
        <v>88</v>
      </c>
      <c r="I15" s="6">
        <v>78</v>
      </c>
      <c r="J15" s="6">
        <f t="shared" si="1"/>
        <v>244</v>
      </c>
      <c r="K15" s="6">
        <f t="shared" si="2"/>
        <v>81.333333333333329</v>
      </c>
      <c r="L15" s="6">
        <f t="shared" si="3"/>
        <v>10</v>
      </c>
      <c r="M15" s="5" t="s">
        <v>106</v>
      </c>
    </row>
    <row r="16" spans="1:13" ht="18" customHeight="1" x14ac:dyDescent="0.3">
      <c r="A16" s="5">
        <v>20125432</v>
      </c>
      <c r="B16" s="5" t="s">
        <v>85</v>
      </c>
      <c r="C16" s="5">
        <v>2</v>
      </c>
      <c r="D16" s="5" t="s">
        <v>88</v>
      </c>
      <c r="E16" s="5" t="str">
        <f t="shared" si="0"/>
        <v>여</v>
      </c>
      <c r="F16" s="5" t="s">
        <v>89</v>
      </c>
      <c r="G16" s="6">
        <v>75</v>
      </c>
      <c r="H16" s="6">
        <v>83</v>
      </c>
      <c r="I16" s="6">
        <v>78</v>
      </c>
      <c r="J16" s="6">
        <f t="shared" si="1"/>
        <v>236</v>
      </c>
      <c r="K16" s="6">
        <f t="shared" si="2"/>
        <v>78.666666666666671</v>
      </c>
      <c r="L16" s="6">
        <f t="shared" si="3"/>
        <v>12</v>
      </c>
      <c r="M16" s="5" t="s">
        <v>112</v>
      </c>
    </row>
    <row r="17" spans="1:13" ht="18" customHeight="1" x14ac:dyDescent="0.3">
      <c r="A17" s="5">
        <v>20135441</v>
      </c>
      <c r="B17" s="5" t="s">
        <v>85</v>
      </c>
      <c r="C17" s="5">
        <v>1</v>
      </c>
      <c r="D17" s="5" t="s">
        <v>90</v>
      </c>
      <c r="E17" s="5" t="str">
        <f t="shared" si="0"/>
        <v>여</v>
      </c>
      <c r="F17" s="5" t="s">
        <v>91</v>
      </c>
      <c r="G17" s="6">
        <v>48</v>
      </c>
      <c r="H17" s="6">
        <v>95</v>
      </c>
      <c r="I17" s="6">
        <v>36</v>
      </c>
      <c r="J17" s="6">
        <f t="shared" si="1"/>
        <v>179</v>
      </c>
      <c r="K17" s="6">
        <f t="shared" si="2"/>
        <v>59.666666666666664</v>
      </c>
      <c r="L17" s="6">
        <f t="shared" si="3"/>
        <v>18</v>
      </c>
      <c r="M17" s="5" t="s">
        <v>108</v>
      </c>
    </row>
    <row r="18" spans="1:13" ht="18" customHeight="1" x14ac:dyDescent="0.3">
      <c r="A18" s="5">
        <v>20116432</v>
      </c>
      <c r="B18" s="5" t="s">
        <v>92</v>
      </c>
      <c r="C18" s="5">
        <v>3</v>
      </c>
      <c r="D18" s="5" t="s">
        <v>93</v>
      </c>
      <c r="E18" s="5" t="str">
        <f t="shared" si="0"/>
        <v>여</v>
      </c>
      <c r="F18" s="5" t="s">
        <v>94</v>
      </c>
      <c r="G18" s="6">
        <v>92</v>
      </c>
      <c r="H18" s="6">
        <v>78</v>
      </c>
      <c r="I18" s="6">
        <v>48</v>
      </c>
      <c r="J18" s="6">
        <f t="shared" si="1"/>
        <v>218</v>
      </c>
      <c r="K18" s="6">
        <f t="shared" si="2"/>
        <v>72.666666666666671</v>
      </c>
      <c r="L18" s="6">
        <f t="shared" si="3"/>
        <v>14</v>
      </c>
      <c r="M18" s="5" t="s">
        <v>107</v>
      </c>
    </row>
    <row r="19" spans="1:13" ht="18" customHeight="1" x14ac:dyDescent="0.3">
      <c r="A19" s="5">
        <v>20136743</v>
      </c>
      <c r="B19" s="5" t="s">
        <v>92</v>
      </c>
      <c r="C19" s="5">
        <v>1</v>
      </c>
      <c r="D19" s="5" t="s">
        <v>95</v>
      </c>
      <c r="E19" s="5" t="str">
        <f t="shared" si="0"/>
        <v>여</v>
      </c>
      <c r="F19" s="5" t="s">
        <v>96</v>
      </c>
      <c r="G19" s="6">
        <v>95</v>
      </c>
      <c r="H19" s="6">
        <v>96</v>
      </c>
      <c r="I19" s="6">
        <v>68</v>
      </c>
      <c r="J19" s="6">
        <f t="shared" si="1"/>
        <v>259</v>
      </c>
      <c r="K19" s="6">
        <f t="shared" si="2"/>
        <v>86.333333333333329</v>
      </c>
      <c r="L19" s="6">
        <f t="shared" si="3"/>
        <v>6</v>
      </c>
      <c r="M19" s="5" t="s">
        <v>109</v>
      </c>
    </row>
    <row r="20" spans="1:13" ht="18" customHeight="1" x14ac:dyDescent="0.3">
      <c r="A20" s="5">
        <v>20136744</v>
      </c>
      <c r="B20" s="5" t="s">
        <v>92</v>
      </c>
      <c r="C20" s="5">
        <v>1</v>
      </c>
      <c r="D20" s="5" t="s">
        <v>97</v>
      </c>
      <c r="E20" s="5" t="str">
        <f t="shared" si="0"/>
        <v>여</v>
      </c>
      <c r="F20" s="5" t="s">
        <v>98</v>
      </c>
      <c r="G20" s="6">
        <v>78</v>
      </c>
      <c r="H20" s="6">
        <v>54</v>
      </c>
      <c r="I20" s="6">
        <v>56</v>
      </c>
      <c r="J20" s="6">
        <f t="shared" si="1"/>
        <v>188</v>
      </c>
      <c r="K20" s="6">
        <f t="shared" si="2"/>
        <v>62.666666666666664</v>
      </c>
      <c r="L20" s="6">
        <f t="shared" si="3"/>
        <v>16</v>
      </c>
      <c r="M20" s="5" t="s">
        <v>113</v>
      </c>
    </row>
    <row r="21" spans="1:13" ht="18" customHeight="1" x14ac:dyDescent="0.3">
      <c r="A21" s="5">
        <v>20137565</v>
      </c>
      <c r="B21" s="5" t="s">
        <v>99</v>
      </c>
      <c r="C21" s="5">
        <v>1</v>
      </c>
      <c r="D21" s="5" t="s">
        <v>100</v>
      </c>
      <c r="E21" s="5" t="str">
        <f t="shared" si="0"/>
        <v>여</v>
      </c>
      <c r="F21" s="5" t="s">
        <v>101</v>
      </c>
      <c r="G21" s="6">
        <v>65</v>
      </c>
      <c r="H21" s="6">
        <v>97</v>
      </c>
      <c r="I21" s="6">
        <v>89</v>
      </c>
      <c r="J21" s="6">
        <f t="shared" si="1"/>
        <v>251</v>
      </c>
      <c r="K21" s="6">
        <f t="shared" si="2"/>
        <v>83.666666666666671</v>
      </c>
      <c r="L21" s="6">
        <f t="shared" si="3"/>
        <v>8</v>
      </c>
      <c r="M21" s="5" t="s">
        <v>106</v>
      </c>
    </row>
    <row r="22" spans="1:13" ht="18" customHeight="1" x14ac:dyDescent="0.3">
      <c r="A22" s="5">
        <v>20137570</v>
      </c>
      <c r="B22" s="5" t="s">
        <v>99</v>
      </c>
      <c r="C22" s="5">
        <v>1</v>
      </c>
      <c r="D22" s="5" t="s">
        <v>102</v>
      </c>
      <c r="E22" s="5" t="str">
        <f t="shared" si="0"/>
        <v>남</v>
      </c>
      <c r="F22" s="5" t="s">
        <v>103</v>
      </c>
      <c r="G22" s="6">
        <v>92</v>
      </c>
      <c r="H22" s="6">
        <v>98</v>
      </c>
      <c r="I22" s="6">
        <v>99</v>
      </c>
      <c r="J22" s="6">
        <f t="shared" si="1"/>
        <v>289</v>
      </c>
      <c r="K22" s="6">
        <f t="shared" si="2"/>
        <v>96.333333333333329</v>
      </c>
      <c r="L22" s="6">
        <f t="shared" si="3"/>
        <v>2</v>
      </c>
      <c r="M22" s="5" t="s">
        <v>110</v>
      </c>
    </row>
    <row r="23" spans="1:13" ht="18" customHeight="1" x14ac:dyDescent="0.3">
      <c r="A23" s="5">
        <v>20137573</v>
      </c>
      <c r="B23" s="5" t="s">
        <v>99</v>
      </c>
      <c r="C23" s="5">
        <v>1</v>
      </c>
      <c r="D23" s="5" t="s">
        <v>104</v>
      </c>
      <c r="E23" s="5" t="str">
        <f t="shared" si="0"/>
        <v>남</v>
      </c>
      <c r="F23" s="5" t="s">
        <v>105</v>
      </c>
      <c r="G23" s="6">
        <v>56</v>
      </c>
      <c r="H23" s="6">
        <v>48</v>
      </c>
      <c r="I23" s="6">
        <v>78</v>
      </c>
      <c r="J23" s="6">
        <f t="shared" si="1"/>
        <v>182</v>
      </c>
      <c r="K23" s="6">
        <f t="shared" si="2"/>
        <v>60.666666666666664</v>
      </c>
      <c r="L23" s="6">
        <f t="shared" si="3"/>
        <v>17</v>
      </c>
      <c r="M23" s="5" t="s">
        <v>113</v>
      </c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매크로</vt:lpstr>
      <vt:lpstr>8장연습문제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Jong-Ho</cp:lastModifiedBy>
  <dcterms:created xsi:type="dcterms:W3CDTF">2013-09-22T01:49:37Z</dcterms:created>
  <dcterms:modified xsi:type="dcterms:W3CDTF">2013-09-22T01:53:34Z</dcterms:modified>
</cp:coreProperties>
</file>