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sra\ITI\Excel\day1\"/>
    </mc:Choice>
  </mc:AlternateContent>
  <xr:revisionPtr revIDLastSave="0" documentId="13_ncr:1_{F8C70E20-AB57-497B-8F7D-EDE1525A2190}" xr6:coauthVersionLast="47" xr6:coauthVersionMax="47" xr10:uidLastSave="{00000000-0000-0000-0000-000000000000}"/>
  <bookViews>
    <workbookView xWindow="-120" yWindow="-120" windowWidth="29040" windowHeight="15840" xr2:uid="{FA52FAD7-31C7-4E6B-B608-DDE518E5753C}"/>
  </bookViews>
  <sheets>
    <sheet name="Day 1" sheetId="1" r:id="rId1"/>
  </sheets>
  <definedNames>
    <definedName name="_xlnm._FilterDatabase" localSheetId="0" hidden="1">'Day 1'!$B$6:$I$140</definedName>
    <definedName name="_xlnm.Print_Area" localSheetId="0">'Day 1'!$A$1:$U$140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7" i="1" l="1" a="1"/>
  <c r="U17" i="1" s="1"/>
  <c r="U14" i="1"/>
  <c r="U8" i="1"/>
  <c r="U9" i="1"/>
  <c r="U10" i="1"/>
  <c r="U7" i="1"/>
  <c r="O8" i="1"/>
  <c r="P8" i="1" s="1"/>
  <c r="O9" i="1"/>
  <c r="P9" i="1" s="1"/>
  <c r="O10" i="1"/>
  <c r="P10" i="1" s="1"/>
  <c r="O11" i="1"/>
  <c r="P11" i="1" s="1"/>
  <c r="O12" i="1"/>
  <c r="P12" i="1" s="1"/>
  <c r="O13" i="1"/>
  <c r="P13" i="1" s="1"/>
  <c r="O14" i="1"/>
  <c r="P14" i="1" s="1"/>
  <c r="O15" i="1"/>
  <c r="P15" i="1" s="1"/>
  <c r="O16" i="1"/>
  <c r="P16" i="1" s="1"/>
  <c r="O17" i="1"/>
  <c r="P17" i="1" s="1"/>
  <c r="O18" i="1"/>
  <c r="P18" i="1" s="1"/>
  <c r="O19" i="1"/>
  <c r="P19" i="1" s="1"/>
  <c r="O20" i="1"/>
  <c r="P20" i="1" s="1"/>
  <c r="O21" i="1"/>
  <c r="P21" i="1" s="1"/>
  <c r="O22" i="1"/>
  <c r="P22" i="1" s="1"/>
  <c r="O23" i="1"/>
  <c r="P23" i="1" s="1"/>
  <c r="O24" i="1"/>
  <c r="P24" i="1" s="1"/>
  <c r="O25" i="1"/>
  <c r="P25" i="1" s="1"/>
  <c r="O26" i="1"/>
  <c r="P26" i="1" s="1"/>
  <c r="O27" i="1"/>
  <c r="P27" i="1" s="1"/>
  <c r="O28" i="1"/>
  <c r="P28" i="1" s="1"/>
  <c r="O29" i="1"/>
  <c r="P29" i="1" s="1"/>
  <c r="O30" i="1"/>
  <c r="P30" i="1" s="1"/>
  <c r="O31" i="1"/>
  <c r="P31" i="1" s="1"/>
  <c r="O32" i="1"/>
  <c r="P32" i="1" s="1"/>
  <c r="O33" i="1"/>
  <c r="P33" i="1" s="1"/>
  <c r="O34" i="1"/>
  <c r="P34" i="1" s="1"/>
  <c r="O35" i="1"/>
  <c r="P35" i="1" s="1"/>
  <c r="O36" i="1"/>
  <c r="P36" i="1" s="1"/>
  <c r="O37" i="1"/>
  <c r="P37" i="1" s="1"/>
  <c r="O38" i="1"/>
  <c r="P38" i="1" s="1"/>
  <c r="O39" i="1"/>
  <c r="P39" i="1" s="1"/>
  <c r="O40" i="1"/>
  <c r="P40" i="1" s="1"/>
  <c r="O41" i="1"/>
  <c r="P41" i="1" s="1"/>
  <c r="O42" i="1"/>
  <c r="P42" i="1" s="1"/>
  <c r="O43" i="1"/>
  <c r="P43" i="1" s="1"/>
  <c r="O44" i="1"/>
  <c r="P44" i="1" s="1"/>
  <c r="O45" i="1"/>
  <c r="P45" i="1" s="1"/>
  <c r="O46" i="1"/>
  <c r="P46" i="1" s="1"/>
  <c r="O47" i="1"/>
  <c r="P47" i="1" s="1"/>
  <c r="O48" i="1"/>
  <c r="P48" i="1" s="1"/>
  <c r="O49" i="1"/>
  <c r="P49" i="1" s="1"/>
  <c r="O50" i="1"/>
  <c r="P50" i="1" s="1"/>
  <c r="O51" i="1"/>
  <c r="P51" i="1" s="1"/>
  <c r="O52" i="1"/>
  <c r="P52" i="1" s="1"/>
  <c r="O53" i="1"/>
  <c r="P53" i="1" s="1"/>
  <c r="O54" i="1"/>
  <c r="P54" i="1" s="1"/>
  <c r="O55" i="1"/>
  <c r="P55" i="1" s="1"/>
  <c r="O56" i="1"/>
  <c r="P56" i="1" s="1"/>
  <c r="O57" i="1"/>
  <c r="P57" i="1" s="1"/>
  <c r="O58" i="1"/>
  <c r="P58" i="1" s="1"/>
  <c r="O59" i="1"/>
  <c r="P59" i="1" s="1"/>
  <c r="O60" i="1"/>
  <c r="P60" i="1" s="1"/>
  <c r="O61" i="1"/>
  <c r="P61" i="1" s="1"/>
  <c r="O62" i="1"/>
  <c r="P62" i="1" s="1"/>
  <c r="O63" i="1"/>
  <c r="P63" i="1" s="1"/>
  <c r="O64" i="1"/>
  <c r="P64" i="1" s="1"/>
  <c r="O65" i="1"/>
  <c r="P65" i="1" s="1"/>
  <c r="O66" i="1"/>
  <c r="P66" i="1" s="1"/>
  <c r="O67" i="1"/>
  <c r="P67" i="1" s="1"/>
  <c r="O68" i="1"/>
  <c r="P68" i="1" s="1"/>
  <c r="O69" i="1"/>
  <c r="P69" i="1" s="1"/>
  <c r="O70" i="1"/>
  <c r="P70" i="1" s="1"/>
  <c r="O71" i="1"/>
  <c r="P71" i="1" s="1"/>
  <c r="O72" i="1"/>
  <c r="P72" i="1" s="1"/>
  <c r="O73" i="1"/>
  <c r="P73" i="1" s="1"/>
  <c r="O74" i="1"/>
  <c r="P74" i="1" s="1"/>
  <c r="O75" i="1"/>
  <c r="P75" i="1" s="1"/>
  <c r="O76" i="1"/>
  <c r="P76" i="1" s="1"/>
  <c r="O77" i="1"/>
  <c r="P77" i="1" s="1"/>
  <c r="O78" i="1"/>
  <c r="P78" i="1" s="1"/>
  <c r="O79" i="1"/>
  <c r="P79" i="1" s="1"/>
  <c r="O80" i="1"/>
  <c r="P80" i="1" s="1"/>
  <c r="O81" i="1"/>
  <c r="P81" i="1" s="1"/>
  <c r="O82" i="1"/>
  <c r="P82" i="1" s="1"/>
  <c r="O83" i="1"/>
  <c r="P83" i="1" s="1"/>
  <c r="O84" i="1"/>
  <c r="P84" i="1" s="1"/>
  <c r="O85" i="1"/>
  <c r="P85" i="1" s="1"/>
  <c r="O86" i="1"/>
  <c r="P86" i="1" s="1"/>
  <c r="O87" i="1"/>
  <c r="P87" i="1" s="1"/>
  <c r="O88" i="1"/>
  <c r="P88" i="1" s="1"/>
  <c r="O89" i="1"/>
  <c r="P89" i="1" s="1"/>
  <c r="O90" i="1"/>
  <c r="P90" i="1" s="1"/>
  <c r="O91" i="1"/>
  <c r="P91" i="1" s="1"/>
  <c r="O92" i="1"/>
  <c r="P92" i="1" s="1"/>
  <c r="O93" i="1"/>
  <c r="P93" i="1" s="1"/>
  <c r="O94" i="1"/>
  <c r="P94" i="1" s="1"/>
  <c r="O95" i="1"/>
  <c r="P95" i="1" s="1"/>
  <c r="O96" i="1"/>
  <c r="P96" i="1" s="1"/>
  <c r="O97" i="1"/>
  <c r="P97" i="1" s="1"/>
  <c r="O98" i="1"/>
  <c r="P98" i="1" s="1"/>
  <c r="O99" i="1"/>
  <c r="P99" i="1" s="1"/>
  <c r="O100" i="1"/>
  <c r="P100" i="1" s="1"/>
  <c r="O101" i="1"/>
  <c r="P101" i="1" s="1"/>
  <c r="O102" i="1"/>
  <c r="P102" i="1" s="1"/>
  <c r="O103" i="1"/>
  <c r="P103" i="1" s="1"/>
  <c r="O104" i="1"/>
  <c r="P104" i="1" s="1"/>
  <c r="O105" i="1"/>
  <c r="P105" i="1" s="1"/>
  <c r="O106" i="1"/>
  <c r="P106" i="1" s="1"/>
  <c r="O107" i="1"/>
  <c r="P107" i="1" s="1"/>
  <c r="O108" i="1"/>
  <c r="P108" i="1" s="1"/>
  <c r="O109" i="1"/>
  <c r="P109" i="1" s="1"/>
  <c r="O110" i="1"/>
  <c r="P110" i="1" s="1"/>
  <c r="O111" i="1"/>
  <c r="P111" i="1" s="1"/>
  <c r="O112" i="1"/>
  <c r="P112" i="1" s="1"/>
  <c r="O113" i="1"/>
  <c r="P113" i="1" s="1"/>
  <c r="O114" i="1"/>
  <c r="P114" i="1" s="1"/>
  <c r="O115" i="1"/>
  <c r="P115" i="1" s="1"/>
  <c r="O116" i="1"/>
  <c r="P116" i="1" s="1"/>
  <c r="O117" i="1"/>
  <c r="P117" i="1" s="1"/>
  <c r="O118" i="1"/>
  <c r="P118" i="1" s="1"/>
  <c r="O119" i="1"/>
  <c r="P119" i="1" s="1"/>
  <c r="O120" i="1"/>
  <c r="P120" i="1" s="1"/>
  <c r="O121" i="1"/>
  <c r="P121" i="1" s="1"/>
  <c r="O122" i="1"/>
  <c r="P122" i="1" s="1"/>
  <c r="O123" i="1"/>
  <c r="P123" i="1" s="1"/>
  <c r="O124" i="1"/>
  <c r="P124" i="1" s="1"/>
  <c r="O125" i="1"/>
  <c r="P125" i="1" s="1"/>
  <c r="O126" i="1"/>
  <c r="P126" i="1" s="1"/>
  <c r="O127" i="1"/>
  <c r="P127" i="1" s="1"/>
  <c r="O128" i="1"/>
  <c r="P128" i="1" s="1"/>
  <c r="O129" i="1"/>
  <c r="P129" i="1" s="1"/>
  <c r="O130" i="1"/>
  <c r="P130" i="1" s="1"/>
  <c r="O131" i="1"/>
  <c r="P131" i="1" s="1"/>
  <c r="O132" i="1"/>
  <c r="P132" i="1" s="1"/>
  <c r="O133" i="1"/>
  <c r="P133" i="1" s="1"/>
  <c r="O134" i="1"/>
  <c r="P134" i="1" s="1"/>
  <c r="O135" i="1"/>
  <c r="P135" i="1" s="1"/>
  <c r="O136" i="1"/>
  <c r="P136" i="1" s="1"/>
  <c r="O137" i="1"/>
  <c r="P137" i="1" s="1"/>
  <c r="O138" i="1"/>
  <c r="P138" i="1" s="1"/>
  <c r="O139" i="1"/>
  <c r="P139" i="1" s="1"/>
  <c r="O140" i="1"/>
  <c r="P140" i="1" s="1"/>
  <c r="O7" i="1"/>
  <c r="P7" i="1" s="1"/>
  <c r="N7" i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R15" i="1" s="1"/>
  <c r="Q16" i="1"/>
  <c r="R16" i="1" s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R23" i="1" s="1"/>
  <c r="Q24" i="1"/>
  <c r="R24" i="1" s="1"/>
  <c r="Q25" i="1"/>
  <c r="R25" i="1" s="1"/>
  <c r="Q26" i="1"/>
  <c r="R26" i="1" s="1"/>
  <c r="Q27" i="1"/>
  <c r="R27" i="1" s="1"/>
  <c r="Q28" i="1"/>
  <c r="R28" i="1" s="1"/>
  <c r="Q29" i="1"/>
  <c r="R29" i="1" s="1"/>
  <c r="Q30" i="1"/>
  <c r="R30" i="1" s="1"/>
  <c r="Q31" i="1"/>
  <c r="R31" i="1" s="1"/>
  <c r="Q32" i="1"/>
  <c r="R32" i="1" s="1"/>
  <c r="Q33" i="1"/>
  <c r="R33" i="1" s="1"/>
  <c r="Q34" i="1"/>
  <c r="R34" i="1" s="1"/>
  <c r="Q35" i="1"/>
  <c r="R35" i="1" s="1"/>
  <c r="Q36" i="1"/>
  <c r="R36" i="1" s="1"/>
  <c r="Q37" i="1"/>
  <c r="R37" i="1" s="1"/>
  <c r="Q38" i="1"/>
  <c r="R38" i="1" s="1"/>
  <c r="Q39" i="1"/>
  <c r="R39" i="1" s="1"/>
  <c r="Q40" i="1"/>
  <c r="R40" i="1" s="1"/>
  <c r="Q41" i="1"/>
  <c r="R41" i="1" s="1"/>
  <c r="Q42" i="1"/>
  <c r="R42" i="1" s="1"/>
  <c r="Q43" i="1"/>
  <c r="R43" i="1" s="1"/>
  <c r="Q44" i="1"/>
  <c r="R44" i="1" s="1"/>
  <c r="Q45" i="1"/>
  <c r="R45" i="1" s="1"/>
  <c r="Q46" i="1"/>
  <c r="R46" i="1" s="1"/>
  <c r="Q47" i="1"/>
  <c r="R47" i="1" s="1"/>
  <c r="Q48" i="1"/>
  <c r="R48" i="1" s="1"/>
  <c r="Q49" i="1"/>
  <c r="R49" i="1" s="1"/>
  <c r="Q50" i="1"/>
  <c r="R50" i="1" s="1"/>
  <c r="Q51" i="1"/>
  <c r="R51" i="1" s="1"/>
  <c r="Q52" i="1"/>
  <c r="R52" i="1" s="1"/>
  <c r="Q53" i="1"/>
  <c r="R53" i="1" s="1"/>
  <c r="Q54" i="1"/>
  <c r="R54" i="1" s="1"/>
  <c r="Q55" i="1"/>
  <c r="R55" i="1" s="1"/>
  <c r="Q56" i="1"/>
  <c r="R56" i="1" s="1"/>
  <c r="Q57" i="1"/>
  <c r="R57" i="1" s="1"/>
  <c r="Q58" i="1"/>
  <c r="R58" i="1" s="1"/>
  <c r="Q59" i="1"/>
  <c r="R59" i="1" s="1"/>
  <c r="Q60" i="1"/>
  <c r="R60" i="1" s="1"/>
  <c r="Q61" i="1"/>
  <c r="R61" i="1" s="1"/>
  <c r="Q62" i="1"/>
  <c r="R62" i="1" s="1"/>
  <c r="Q63" i="1"/>
  <c r="R63" i="1" s="1"/>
  <c r="Q64" i="1"/>
  <c r="R64" i="1" s="1"/>
  <c r="Q65" i="1"/>
  <c r="R65" i="1" s="1"/>
  <c r="Q66" i="1"/>
  <c r="R66" i="1" s="1"/>
  <c r="Q67" i="1"/>
  <c r="R67" i="1" s="1"/>
  <c r="Q68" i="1"/>
  <c r="R68" i="1" s="1"/>
  <c r="Q69" i="1"/>
  <c r="R69" i="1" s="1"/>
  <c r="Q70" i="1"/>
  <c r="R70" i="1" s="1"/>
  <c r="Q71" i="1"/>
  <c r="R71" i="1" s="1"/>
  <c r="Q72" i="1"/>
  <c r="R72" i="1" s="1"/>
  <c r="Q73" i="1"/>
  <c r="R73" i="1" s="1"/>
  <c r="Q74" i="1"/>
  <c r="R74" i="1" s="1"/>
  <c r="Q75" i="1"/>
  <c r="R75" i="1" s="1"/>
  <c r="Q76" i="1"/>
  <c r="R76" i="1" s="1"/>
  <c r="Q77" i="1"/>
  <c r="R77" i="1" s="1"/>
  <c r="Q78" i="1"/>
  <c r="R78" i="1" s="1"/>
  <c r="Q79" i="1"/>
  <c r="R79" i="1" s="1"/>
  <c r="Q80" i="1"/>
  <c r="R80" i="1" s="1"/>
  <c r="Q81" i="1"/>
  <c r="R81" i="1" s="1"/>
  <c r="Q82" i="1"/>
  <c r="R82" i="1" s="1"/>
  <c r="Q83" i="1"/>
  <c r="R83" i="1" s="1"/>
  <c r="Q84" i="1"/>
  <c r="R84" i="1" s="1"/>
  <c r="Q85" i="1"/>
  <c r="R85" i="1" s="1"/>
  <c r="Q86" i="1"/>
  <c r="R86" i="1" s="1"/>
  <c r="Q87" i="1"/>
  <c r="R87" i="1" s="1"/>
  <c r="Q88" i="1"/>
  <c r="R88" i="1" s="1"/>
  <c r="Q89" i="1"/>
  <c r="R89" i="1" s="1"/>
  <c r="Q90" i="1"/>
  <c r="R90" i="1" s="1"/>
  <c r="Q91" i="1"/>
  <c r="R91" i="1" s="1"/>
  <c r="Q92" i="1"/>
  <c r="R92" i="1" s="1"/>
  <c r="Q93" i="1"/>
  <c r="R93" i="1" s="1"/>
  <c r="Q94" i="1"/>
  <c r="R94" i="1" s="1"/>
  <c r="Q95" i="1"/>
  <c r="R95" i="1" s="1"/>
  <c r="Q96" i="1"/>
  <c r="R96" i="1" s="1"/>
  <c r="Q97" i="1"/>
  <c r="R97" i="1" s="1"/>
  <c r="Q98" i="1"/>
  <c r="R98" i="1" s="1"/>
  <c r="Q99" i="1"/>
  <c r="R99" i="1" s="1"/>
  <c r="Q100" i="1"/>
  <c r="R100" i="1" s="1"/>
  <c r="Q101" i="1"/>
  <c r="R101" i="1" s="1"/>
  <c r="Q102" i="1"/>
  <c r="R102" i="1" s="1"/>
  <c r="Q103" i="1"/>
  <c r="R103" i="1" s="1"/>
  <c r="Q104" i="1"/>
  <c r="R104" i="1" s="1"/>
  <c r="Q105" i="1"/>
  <c r="R105" i="1" s="1"/>
  <c r="Q106" i="1"/>
  <c r="R106" i="1" s="1"/>
  <c r="Q107" i="1"/>
  <c r="R107" i="1" s="1"/>
  <c r="Q108" i="1"/>
  <c r="R108" i="1" s="1"/>
  <c r="Q109" i="1"/>
  <c r="R109" i="1" s="1"/>
  <c r="Q110" i="1"/>
  <c r="R110" i="1" s="1"/>
  <c r="Q111" i="1"/>
  <c r="R111" i="1" s="1"/>
  <c r="Q112" i="1"/>
  <c r="R112" i="1" s="1"/>
  <c r="Q113" i="1"/>
  <c r="R113" i="1" s="1"/>
  <c r="Q114" i="1"/>
  <c r="R114" i="1" s="1"/>
  <c r="Q115" i="1"/>
  <c r="R115" i="1" s="1"/>
  <c r="Q116" i="1"/>
  <c r="R116" i="1" s="1"/>
  <c r="Q117" i="1"/>
  <c r="R117" i="1" s="1"/>
  <c r="Q118" i="1"/>
  <c r="R118" i="1" s="1"/>
  <c r="Q119" i="1"/>
  <c r="R119" i="1" s="1"/>
  <c r="Q120" i="1"/>
  <c r="R120" i="1" s="1"/>
  <c r="Q121" i="1"/>
  <c r="R121" i="1" s="1"/>
  <c r="Q122" i="1"/>
  <c r="R122" i="1" s="1"/>
  <c r="Q123" i="1"/>
  <c r="R123" i="1" s="1"/>
  <c r="Q124" i="1"/>
  <c r="R124" i="1" s="1"/>
  <c r="Q125" i="1"/>
  <c r="R125" i="1" s="1"/>
  <c r="Q126" i="1"/>
  <c r="R126" i="1" s="1"/>
  <c r="Q127" i="1"/>
  <c r="R127" i="1" s="1"/>
  <c r="Q128" i="1"/>
  <c r="R128" i="1" s="1"/>
  <c r="Q129" i="1"/>
  <c r="R129" i="1" s="1"/>
  <c r="Q130" i="1"/>
  <c r="R130" i="1" s="1"/>
  <c r="Q131" i="1"/>
  <c r="R131" i="1" s="1"/>
  <c r="Q132" i="1"/>
  <c r="R132" i="1" s="1"/>
  <c r="Q133" i="1"/>
  <c r="R133" i="1" s="1"/>
  <c r="Q134" i="1"/>
  <c r="R134" i="1" s="1"/>
  <c r="Q135" i="1"/>
  <c r="R135" i="1" s="1"/>
  <c r="Q136" i="1"/>
  <c r="R136" i="1" s="1"/>
  <c r="Q137" i="1"/>
  <c r="R137" i="1" s="1"/>
  <c r="Q138" i="1"/>
  <c r="R138" i="1" s="1"/>
  <c r="Q139" i="1"/>
  <c r="R139" i="1" s="1"/>
  <c r="Q140" i="1"/>
  <c r="R140" i="1" s="1"/>
  <c r="Q7" i="1"/>
  <c r="R7" i="1" s="1"/>
  <c r="J7" i="1" l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7" i="1" l="1"/>
  <c r="L7" i="1"/>
  <c r="J8" i="1"/>
  <c r="L8" i="1" s="1"/>
  <c r="J9" i="1"/>
  <c r="L9" i="1" s="1"/>
  <c r="J10" i="1"/>
  <c r="L10" i="1" s="1"/>
  <c r="J11" i="1"/>
  <c r="L11" i="1" s="1"/>
  <c r="J12" i="1"/>
  <c r="L12" i="1" s="1"/>
  <c r="J13" i="1"/>
  <c r="L13" i="1" s="1"/>
  <c r="J14" i="1"/>
  <c r="L14" i="1" s="1"/>
  <c r="J15" i="1"/>
  <c r="L15" i="1" s="1"/>
  <c r="J16" i="1"/>
  <c r="L16" i="1" s="1"/>
  <c r="J17" i="1"/>
  <c r="L17" i="1" s="1"/>
  <c r="J18" i="1"/>
  <c r="L18" i="1" s="1"/>
  <c r="J19" i="1"/>
  <c r="L19" i="1" s="1"/>
  <c r="J20" i="1"/>
  <c r="L20" i="1" s="1"/>
  <c r="J21" i="1"/>
  <c r="L21" i="1" s="1"/>
  <c r="J22" i="1"/>
  <c r="L22" i="1" s="1"/>
  <c r="J23" i="1"/>
  <c r="L23" i="1" s="1"/>
  <c r="J24" i="1"/>
  <c r="L24" i="1" s="1"/>
  <c r="J25" i="1"/>
  <c r="L25" i="1" s="1"/>
  <c r="J26" i="1"/>
  <c r="L26" i="1" s="1"/>
  <c r="J27" i="1"/>
  <c r="L27" i="1" s="1"/>
  <c r="J28" i="1"/>
  <c r="L28" i="1" s="1"/>
  <c r="J29" i="1"/>
  <c r="L29" i="1" s="1"/>
  <c r="J30" i="1"/>
  <c r="L30" i="1" s="1"/>
  <c r="J31" i="1"/>
  <c r="L31" i="1" s="1"/>
  <c r="J32" i="1"/>
  <c r="L32" i="1" s="1"/>
  <c r="J33" i="1"/>
  <c r="L33" i="1" s="1"/>
  <c r="J34" i="1"/>
  <c r="L34" i="1" s="1"/>
  <c r="J35" i="1"/>
  <c r="L35" i="1" s="1"/>
  <c r="J36" i="1"/>
  <c r="L36" i="1" s="1"/>
  <c r="J37" i="1"/>
  <c r="L37" i="1" s="1"/>
  <c r="J38" i="1"/>
  <c r="L38" i="1" s="1"/>
  <c r="J39" i="1"/>
  <c r="L39" i="1" s="1"/>
  <c r="J40" i="1"/>
  <c r="L40" i="1" s="1"/>
  <c r="J41" i="1"/>
  <c r="L41" i="1" s="1"/>
  <c r="J42" i="1"/>
  <c r="L42" i="1" s="1"/>
  <c r="J43" i="1"/>
  <c r="L43" i="1" s="1"/>
  <c r="J44" i="1"/>
  <c r="L44" i="1" s="1"/>
  <c r="J45" i="1"/>
  <c r="L45" i="1" s="1"/>
  <c r="J46" i="1"/>
  <c r="L46" i="1" s="1"/>
  <c r="J47" i="1"/>
  <c r="L47" i="1" s="1"/>
  <c r="J48" i="1"/>
  <c r="L48" i="1" s="1"/>
  <c r="J49" i="1"/>
  <c r="L49" i="1" s="1"/>
  <c r="J50" i="1"/>
  <c r="L50" i="1" s="1"/>
  <c r="J51" i="1"/>
  <c r="L51" i="1" s="1"/>
  <c r="J52" i="1"/>
  <c r="L52" i="1" s="1"/>
  <c r="J53" i="1"/>
  <c r="L53" i="1" s="1"/>
  <c r="J54" i="1"/>
  <c r="L54" i="1" s="1"/>
  <c r="J55" i="1"/>
  <c r="L55" i="1" s="1"/>
  <c r="J56" i="1"/>
  <c r="L56" i="1" s="1"/>
  <c r="J57" i="1"/>
  <c r="L57" i="1" s="1"/>
  <c r="J58" i="1"/>
  <c r="L58" i="1" s="1"/>
  <c r="J59" i="1"/>
  <c r="L59" i="1" s="1"/>
  <c r="J60" i="1"/>
  <c r="L60" i="1" s="1"/>
  <c r="J61" i="1"/>
  <c r="L61" i="1" s="1"/>
  <c r="J62" i="1"/>
  <c r="L62" i="1" s="1"/>
  <c r="J63" i="1"/>
  <c r="L63" i="1" s="1"/>
  <c r="J64" i="1"/>
  <c r="L64" i="1" s="1"/>
  <c r="J65" i="1"/>
  <c r="L65" i="1" s="1"/>
  <c r="J66" i="1"/>
  <c r="L66" i="1" s="1"/>
  <c r="J67" i="1"/>
  <c r="L67" i="1" s="1"/>
  <c r="J68" i="1"/>
  <c r="L68" i="1" s="1"/>
  <c r="J69" i="1"/>
  <c r="L69" i="1" s="1"/>
  <c r="J70" i="1"/>
  <c r="L70" i="1" s="1"/>
  <c r="J71" i="1"/>
  <c r="L71" i="1" s="1"/>
  <c r="J72" i="1"/>
  <c r="L72" i="1" s="1"/>
  <c r="J73" i="1"/>
  <c r="L73" i="1" s="1"/>
  <c r="J74" i="1"/>
  <c r="L74" i="1" s="1"/>
  <c r="J75" i="1"/>
  <c r="L75" i="1" s="1"/>
  <c r="J76" i="1"/>
  <c r="L76" i="1" s="1"/>
  <c r="J77" i="1"/>
  <c r="L77" i="1" s="1"/>
  <c r="J78" i="1"/>
  <c r="L78" i="1" s="1"/>
  <c r="J79" i="1"/>
  <c r="L79" i="1" s="1"/>
  <c r="J80" i="1"/>
  <c r="L80" i="1" s="1"/>
  <c r="J81" i="1"/>
  <c r="L81" i="1" s="1"/>
  <c r="J82" i="1"/>
  <c r="L82" i="1" s="1"/>
  <c r="J83" i="1"/>
  <c r="L83" i="1" s="1"/>
  <c r="J84" i="1"/>
  <c r="L84" i="1" s="1"/>
  <c r="J85" i="1"/>
  <c r="L85" i="1" s="1"/>
  <c r="J86" i="1"/>
  <c r="L86" i="1" s="1"/>
  <c r="J87" i="1"/>
  <c r="L87" i="1" s="1"/>
  <c r="J88" i="1"/>
  <c r="L88" i="1" s="1"/>
  <c r="J89" i="1"/>
  <c r="L89" i="1" s="1"/>
  <c r="J90" i="1"/>
  <c r="L90" i="1" s="1"/>
  <c r="J91" i="1"/>
  <c r="L91" i="1" s="1"/>
  <c r="J92" i="1"/>
  <c r="L92" i="1" s="1"/>
  <c r="J93" i="1"/>
  <c r="L93" i="1" s="1"/>
  <c r="J94" i="1"/>
  <c r="L94" i="1" s="1"/>
  <c r="J95" i="1"/>
  <c r="L95" i="1" s="1"/>
  <c r="J96" i="1"/>
  <c r="L96" i="1" s="1"/>
  <c r="J97" i="1"/>
  <c r="L97" i="1" s="1"/>
  <c r="J98" i="1"/>
  <c r="L98" i="1" s="1"/>
  <c r="J99" i="1"/>
  <c r="L99" i="1" s="1"/>
  <c r="J100" i="1"/>
  <c r="L100" i="1" s="1"/>
  <c r="J101" i="1"/>
  <c r="L101" i="1" s="1"/>
  <c r="J102" i="1"/>
  <c r="L102" i="1" s="1"/>
  <c r="J103" i="1"/>
  <c r="L103" i="1" s="1"/>
  <c r="J104" i="1"/>
  <c r="L104" i="1" s="1"/>
  <c r="J105" i="1"/>
  <c r="L105" i="1" s="1"/>
  <c r="J106" i="1"/>
  <c r="L106" i="1" s="1"/>
  <c r="J107" i="1"/>
  <c r="L107" i="1" s="1"/>
  <c r="J108" i="1"/>
  <c r="L108" i="1" s="1"/>
  <c r="J109" i="1"/>
  <c r="L109" i="1" s="1"/>
  <c r="J110" i="1"/>
  <c r="L110" i="1" s="1"/>
  <c r="J111" i="1"/>
  <c r="L111" i="1" s="1"/>
  <c r="J112" i="1"/>
  <c r="L112" i="1" s="1"/>
  <c r="J113" i="1"/>
  <c r="L113" i="1" s="1"/>
  <c r="J114" i="1"/>
  <c r="L114" i="1" s="1"/>
  <c r="J115" i="1"/>
  <c r="L115" i="1" s="1"/>
  <c r="J116" i="1"/>
  <c r="L116" i="1" s="1"/>
  <c r="J117" i="1"/>
  <c r="L117" i="1" s="1"/>
  <c r="J118" i="1"/>
  <c r="L118" i="1" s="1"/>
  <c r="J119" i="1"/>
  <c r="L119" i="1" s="1"/>
  <c r="J120" i="1"/>
  <c r="L120" i="1" s="1"/>
  <c r="J121" i="1"/>
  <c r="L121" i="1" s="1"/>
  <c r="J122" i="1"/>
  <c r="L122" i="1" s="1"/>
  <c r="J123" i="1"/>
  <c r="L123" i="1" s="1"/>
  <c r="J124" i="1"/>
  <c r="L124" i="1" s="1"/>
  <c r="J125" i="1"/>
  <c r="L125" i="1" s="1"/>
  <c r="J126" i="1"/>
  <c r="L126" i="1" s="1"/>
  <c r="J127" i="1"/>
  <c r="L127" i="1" s="1"/>
  <c r="J128" i="1"/>
  <c r="L128" i="1" s="1"/>
  <c r="J129" i="1"/>
  <c r="L129" i="1" s="1"/>
  <c r="J130" i="1"/>
  <c r="L130" i="1" s="1"/>
  <c r="J131" i="1"/>
  <c r="L131" i="1" s="1"/>
  <c r="J132" i="1"/>
  <c r="L132" i="1" s="1"/>
  <c r="J133" i="1"/>
  <c r="L133" i="1" s="1"/>
  <c r="J134" i="1"/>
  <c r="L134" i="1" s="1"/>
  <c r="J135" i="1"/>
  <c r="L135" i="1" s="1"/>
  <c r="J136" i="1"/>
  <c r="L136" i="1" s="1"/>
  <c r="J137" i="1"/>
  <c r="L137" i="1" s="1"/>
  <c r="J138" i="1"/>
  <c r="L138" i="1" s="1"/>
  <c r="J139" i="1"/>
  <c r="L139" i="1" s="1"/>
  <c r="J140" i="1"/>
  <c r="L140" i="1" s="1"/>
  <c r="E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<sst xmlns="http://schemas.openxmlformats.org/spreadsheetml/2006/main" count="696" uniqueCount="359">
  <si>
    <t>Lname</t>
  </si>
  <si>
    <t>Department</t>
  </si>
  <si>
    <t>Phone No</t>
  </si>
  <si>
    <t>JOHN</t>
  </si>
  <si>
    <t>JAMES</t>
  </si>
  <si>
    <t>Marketing</t>
  </si>
  <si>
    <t>m</t>
  </si>
  <si>
    <t>02222222242</t>
  </si>
  <si>
    <t>ANTHONY</t>
  </si>
  <si>
    <t>THOMAS</t>
  </si>
  <si>
    <t>Director</t>
  </si>
  <si>
    <t>DAVID</t>
  </si>
  <si>
    <t>CHRISTOPHER</t>
  </si>
  <si>
    <t>Operantion</t>
  </si>
  <si>
    <t>01111111111</t>
  </si>
  <si>
    <t>MARY</t>
  </si>
  <si>
    <t>WILLIAM</t>
  </si>
  <si>
    <t>f</t>
  </si>
  <si>
    <t>FLORENCE</t>
  </si>
  <si>
    <t>01111111112</t>
  </si>
  <si>
    <t>STEPHEN</t>
  </si>
  <si>
    <t>HR</t>
  </si>
  <si>
    <t>01111111113</t>
  </si>
  <si>
    <t>MICHAEL</t>
  </si>
  <si>
    <t>DANIEL</t>
  </si>
  <si>
    <t>Finance</t>
  </si>
  <si>
    <t>PETER</t>
  </si>
  <si>
    <t>01111111115</t>
  </si>
  <si>
    <t>DORIS</t>
  </si>
  <si>
    <t>GEORGE</t>
  </si>
  <si>
    <t>EDITH</t>
  </si>
  <si>
    <t>01111111117</t>
  </si>
  <si>
    <t>DOROTHY</t>
  </si>
  <si>
    <t>ARTHUR</t>
  </si>
  <si>
    <t>ANNIE</t>
  </si>
  <si>
    <t>01111111119</t>
  </si>
  <si>
    <t>ROBERT</t>
  </si>
  <si>
    <t>MATTHEW</t>
  </si>
  <si>
    <t>PAUL</t>
  </si>
  <si>
    <t>ANDREW</t>
  </si>
  <si>
    <t>Sales</t>
  </si>
  <si>
    <t>01111111121</t>
  </si>
  <si>
    <t>MARGARET</t>
  </si>
  <si>
    <t>CHARLES</t>
  </si>
  <si>
    <t>ALAN</t>
  </si>
  <si>
    <t>RICHARD</t>
  </si>
  <si>
    <t>01111111123</t>
  </si>
  <si>
    <t>MARK</t>
  </si>
  <si>
    <t>ADAM</t>
  </si>
  <si>
    <t>ALICE</t>
  </si>
  <si>
    <t>FREDERICK</t>
  </si>
  <si>
    <t>ELIZABETH</t>
  </si>
  <si>
    <t>ALBERT</t>
  </si>
  <si>
    <t>01111111129</t>
  </si>
  <si>
    <t>IAN</t>
  </si>
  <si>
    <t>ELSIE</t>
  </si>
  <si>
    <t>ERNEST</t>
  </si>
  <si>
    <t>01111111131</t>
  </si>
  <si>
    <t>GLADYS</t>
  </si>
  <si>
    <t>ALFRED</t>
  </si>
  <si>
    <t>WINIFRED</t>
  </si>
  <si>
    <t>EDWARD</t>
  </si>
  <si>
    <t>01111111133</t>
  </si>
  <si>
    <t>LEE</t>
  </si>
  <si>
    <t>01111111135</t>
  </si>
  <si>
    <t>PHILIP</t>
  </si>
  <si>
    <t>BENJAMIN</t>
  </si>
  <si>
    <t>BRIAN</t>
  </si>
  <si>
    <t>STEVEN</t>
  </si>
  <si>
    <t>01111111137</t>
  </si>
  <si>
    <t>KEITH</t>
  </si>
  <si>
    <t>JONATHAN</t>
  </si>
  <si>
    <t>GRAHAM</t>
  </si>
  <si>
    <t>CRAIG</t>
  </si>
  <si>
    <t>01111111139</t>
  </si>
  <si>
    <t>KEVIN</t>
  </si>
  <si>
    <t>MARTIN</t>
  </si>
  <si>
    <t>SIMON</t>
  </si>
  <si>
    <t>01111111141</t>
  </si>
  <si>
    <t>COLIN</t>
  </si>
  <si>
    <t>NICHOLAS</t>
  </si>
  <si>
    <t>01111111143</t>
  </si>
  <si>
    <t>ETHEL</t>
  </si>
  <si>
    <t>JOSEPH</t>
  </si>
  <si>
    <t>01111111145</t>
  </si>
  <si>
    <t>KENNETH</t>
  </si>
  <si>
    <t>ALEXANDER</t>
  </si>
  <si>
    <t>11111111464</t>
  </si>
  <si>
    <t>RAYMOND</t>
  </si>
  <si>
    <t>GARY</t>
  </si>
  <si>
    <t>01111111147</t>
  </si>
  <si>
    <t>HILDA</t>
  </si>
  <si>
    <t>HAROLD</t>
  </si>
  <si>
    <t>LILIAN</t>
  </si>
  <si>
    <t>01111111149</t>
  </si>
  <si>
    <t>NIGEL</t>
  </si>
  <si>
    <t>GEOFFREY</t>
  </si>
  <si>
    <t>RYAN</t>
  </si>
  <si>
    <t>11111111514</t>
  </si>
  <si>
    <t>TERENCE</t>
  </si>
  <si>
    <t>LUKE</t>
  </si>
  <si>
    <t>TREVOR</t>
  </si>
  <si>
    <t>JAMIE</t>
  </si>
  <si>
    <t>01111111153</t>
  </si>
  <si>
    <t>IVY</t>
  </si>
  <si>
    <t>FRANK</t>
  </si>
  <si>
    <t>VIOLET</t>
  </si>
  <si>
    <t>HENRY</t>
  </si>
  <si>
    <t>01111111155</t>
  </si>
  <si>
    <t>MALCOLM</t>
  </si>
  <si>
    <t>STUART</t>
  </si>
  <si>
    <t>01111111157</t>
  </si>
  <si>
    <t>BARRY</t>
  </si>
  <si>
    <t>DARREN</t>
  </si>
  <si>
    <t>01111111159</t>
  </si>
  <si>
    <t>GARETH</t>
  </si>
  <si>
    <t>01111111161</t>
  </si>
  <si>
    <t>DEREK</t>
  </si>
  <si>
    <t>SCOTT</t>
  </si>
  <si>
    <t>01111111163</t>
  </si>
  <si>
    <t>PATRICK</t>
  </si>
  <si>
    <t>DEAN</t>
  </si>
  <si>
    <t>TIMOTHY</t>
  </si>
  <si>
    <t>01111111165</t>
  </si>
  <si>
    <t>KATHLEEN</t>
  </si>
  <si>
    <t>HARRY</t>
  </si>
  <si>
    <t>ROGER</t>
  </si>
  <si>
    <t>JASON</t>
  </si>
  <si>
    <t>01111111167</t>
  </si>
  <si>
    <t>LESLIE</t>
  </si>
  <si>
    <t>NEIL</t>
  </si>
  <si>
    <t>RONALD</t>
  </si>
  <si>
    <t>SAMUEL</t>
  </si>
  <si>
    <t>01111111169</t>
  </si>
  <si>
    <t>CLIVE</t>
  </si>
  <si>
    <t>CARL</t>
  </si>
  <si>
    <t>BEN</t>
  </si>
  <si>
    <t>01111111171</t>
  </si>
  <si>
    <t>SEAN</t>
  </si>
  <si>
    <t>JEFFREY</t>
  </si>
  <si>
    <t>OLIVER</t>
  </si>
  <si>
    <t>ASHLEY</t>
  </si>
  <si>
    <t>01111111175</t>
  </si>
  <si>
    <t>ROY</t>
  </si>
  <si>
    <t>WAYNE</t>
  </si>
  <si>
    <t>GORDON</t>
  </si>
  <si>
    <t>01111111177</t>
  </si>
  <si>
    <t>SHAUN</t>
  </si>
  <si>
    <t>AARON</t>
  </si>
  <si>
    <t>01111111179</t>
  </si>
  <si>
    <t>ELLEN</t>
  </si>
  <si>
    <t>WALTER</t>
  </si>
  <si>
    <t>LILY</t>
  </si>
  <si>
    <t>REGINALD</t>
  </si>
  <si>
    <t>01111111181</t>
  </si>
  <si>
    <t>SARAH</t>
  </si>
  <si>
    <t>HERBERT</t>
  </si>
  <si>
    <t>NELLIE</t>
  </si>
  <si>
    <t>LEONARD</t>
  </si>
  <si>
    <t>01111111183</t>
  </si>
  <si>
    <t>EMILY</t>
  </si>
  <si>
    <t>STANLEY</t>
  </si>
  <si>
    <t>MABEL</t>
  </si>
  <si>
    <t>01111111185</t>
  </si>
  <si>
    <t>ADA</t>
  </si>
  <si>
    <t>BEATRICE</t>
  </si>
  <si>
    <t>CYRIL</t>
  </si>
  <si>
    <t>01111111187</t>
  </si>
  <si>
    <t>MARJORIE</t>
  </si>
  <si>
    <t>SIDNEY</t>
  </si>
  <si>
    <t>MAY</t>
  </si>
  <si>
    <t>FRANCIS</t>
  </si>
  <si>
    <t>01111111189</t>
  </si>
  <si>
    <t>ROSE</t>
  </si>
  <si>
    <t>PERCY</t>
  </si>
  <si>
    <t>OLIVE</t>
  </si>
  <si>
    <t>01111111191</t>
  </si>
  <si>
    <t>EVELYN</t>
  </si>
  <si>
    <t>WILFRED</t>
  </si>
  <si>
    <t>ADRIAN</t>
  </si>
  <si>
    <t>MOHAMMED</t>
  </si>
  <si>
    <t>01111111193</t>
  </si>
  <si>
    <t>DENNIS</t>
  </si>
  <si>
    <t>GAVIN</t>
  </si>
  <si>
    <t>LIAM</t>
  </si>
  <si>
    <t>01111111195</t>
  </si>
  <si>
    <t>PHILLIP</t>
  </si>
  <si>
    <t>NATHAN</t>
  </si>
  <si>
    <t>ALLAN</t>
  </si>
  <si>
    <t>01111111197</t>
  </si>
  <si>
    <t>PHYLLIS</t>
  </si>
  <si>
    <t>GERTRUDE</t>
  </si>
  <si>
    <t>NORMAN</t>
  </si>
  <si>
    <t>01111111199</t>
  </si>
  <si>
    <t>CATHERINE</t>
  </si>
  <si>
    <t>CECIL</t>
  </si>
  <si>
    <t>AGNES</t>
  </si>
  <si>
    <t>ERIC</t>
  </si>
  <si>
    <t>01111111201</t>
  </si>
  <si>
    <t>JESSIE</t>
  </si>
  <si>
    <t>SYDNEY</t>
  </si>
  <si>
    <t>FRANCES</t>
  </si>
  <si>
    <t>HORACE</t>
  </si>
  <si>
    <t>01111111203</t>
  </si>
  <si>
    <t>ROBIN</t>
  </si>
  <si>
    <t>GERALD</t>
  </si>
  <si>
    <t>ROSS</t>
  </si>
  <si>
    <t>01111111205</t>
  </si>
  <si>
    <t>KARL</t>
  </si>
  <si>
    <t>GRACE</t>
  </si>
  <si>
    <t>FRED</t>
  </si>
  <si>
    <t>01111111207</t>
  </si>
  <si>
    <t>MARC</t>
  </si>
  <si>
    <t>BERNARD</t>
  </si>
  <si>
    <t>01111111209</t>
  </si>
  <si>
    <t>DONALD</t>
  </si>
  <si>
    <t>01111111211</t>
  </si>
  <si>
    <t>LEWIS</t>
  </si>
  <si>
    <t>01111111213</t>
  </si>
  <si>
    <t>HOWARD</t>
  </si>
  <si>
    <t>RUSSELL</t>
  </si>
  <si>
    <t>IRENE</t>
  </si>
  <si>
    <t>JACK</t>
  </si>
  <si>
    <t>01111111215</t>
  </si>
  <si>
    <t>EVA</t>
  </si>
  <si>
    <t>EDWIN</t>
  </si>
  <si>
    <t>DOUGLAS</t>
  </si>
  <si>
    <t>01111111217</t>
  </si>
  <si>
    <t>JEREMY</t>
  </si>
  <si>
    <t>SHANE</t>
  </si>
  <si>
    <t>01111111219</t>
  </si>
  <si>
    <t>SAM</t>
  </si>
  <si>
    <t>MATHEW</t>
  </si>
  <si>
    <t>01111111221</t>
  </si>
  <si>
    <t>ABDUL</t>
  </si>
  <si>
    <t>MARTYN</t>
  </si>
  <si>
    <t>RICKY</t>
  </si>
  <si>
    <t>01111111223</t>
  </si>
  <si>
    <t>DALE</t>
  </si>
  <si>
    <t>CONSTANCE</t>
  </si>
  <si>
    <t>01111111225</t>
  </si>
  <si>
    <t>EDNA</t>
  </si>
  <si>
    <t>JANE</t>
  </si>
  <si>
    <t>CLIFFORD</t>
  </si>
  <si>
    <t>01111111227</t>
  </si>
  <si>
    <t>AMY</t>
  </si>
  <si>
    <t>VERA</t>
  </si>
  <si>
    <t>01111111229</t>
  </si>
  <si>
    <t>MURIEL</t>
  </si>
  <si>
    <t>DAISY</t>
  </si>
  <si>
    <t>VICTOR</t>
  </si>
  <si>
    <t>01111111231</t>
  </si>
  <si>
    <t>MINNIE</t>
  </si>
  <si>
    <t>LAWRENCE</t>
  </si>
  <si>
    <t>TONY</t>
  </si>
  <si>
    <t>01111111233</t>
  </si>
  <si>
    <t>GERARD</t>
  </si>
  <si>
    <t>JOSHUA</t>
  </si>
  <si>
    <t>ALEX</t>
  </si>
  <si>
    <t>01111111235</t>
  </si>
  <si>
    <t>MAUD</t>
  </si>
  <si>
    <t>EDGAR</t>
  </si>
  <si>
    <t>BRYAN</t>
  </si>
  <si>
    <t>DOMINIC</t>
  </si>
  <si>
    <t>01111111237</t>
  </si>
  <si>
    <t>GARRY</t>
  </si>
  <si>
    <t>LEON</t>
  </si>
  <si>
    <t>01111111239</t>
  </si>
  <si>
    <t>MOHAMMAD</t>
  </si>
  <si>
    <t>TERRY</t>
  </si>
  <si>
    <t>01111111241</t>
  </si>
  <si>
    <t>LUCY</t>
  </si>
  <si>
    <t>MAURICE</t>
  </si>
  <si>
    <t>111111117365</t>
  </si>
  <si>
    <t>Add the Full Name</t>
  </si>
  <si>
    <t>Add a function that returns the First Name for each ID</t>
  </si>
  <si>
    <t>ID</t>
  </si>
  <si>
    <t>what are the first 2 characters  in the phone No.</t>
  </si>
  <si>
    <t xml:space="preserve"> 1111111114</t>
  </si>
  <si>
    <t xml:space="preserve"> 1111111116</t>
  </si>
  <si>
    <t xml:space="preserve"> 1111111118</t>
  </si>
  <si>
    <t xml:space="preserve"> 111111112 </t>
  </si>
  <si>
    <t xml:space="preserve"> 1111111122</t>
  </si>
  <si>
    <t xml:space="preserve"> 1111111124</t>
  </si>
  <si>
    <t xml:space="preserve">  2222222244</t>
  </si>
  <si>
    <t xml:space="preserve"> 1111111128</t>
  </si>
  <si>
    <t xml:space="preserve"> 111111113 </t>
  </si>
  <si>
    <t xml:space="preserve"> 1111111132</t>
  </si>
  <si>
    <t xml:space="preserve"> 1111111134</t>
  </si>
  <si>
    <t xml:space="preserve"> 1111111136</t>
  </si>
  <si>
    <t xml:space="preserve"> 1111111138</t>
  </si>
  <si>
    <t xml:space="preserve"> 111111114 </t>
  </si>
  <si>
    <t xml:space="preserve"> 1111111142</t>
  </si>
  <si>
    <t xml:space="preserve"> 1111111144</t>
  </si>
  <si>
    <t xml:space="preserve"> 1111111148</t>
  </si>
  <si>
    <t xml:space="preserve"> 111111115 </t>
  </si>
  <si>
    <t xml:space="preserve"> 1111111152</t>
  </si>
  <si>
    <t xml:space="preserve"> 1111111154</t>
  </si>
  <si>
    <t xml:space="preserve"> 1111111156</t>
  </si>
  <si>
    <t xml:space="preserve"> 1111111158</t>
  </si>
  <si>
    <t xml:space="preserve"> 111111116 </t>
  </si>
  <si>
    <t xml:space="preserve"> 1111111162</t>
  </si>
  <si>
    <t xml:space="preserve"> 1111111164</t>
  </si>
  <si>
    <t xml:space="preserve"> 1111111166</t>
  </si>
  <si>
    <t xml:space="preserve"> 1111111168</t>
  </si>
  <si>
    <t xml:space="preserve"> 111111117 </t>
  </si>
  <si>
    <t xml:space="preserve"> 1111111172</t>
  </si>
  <si>
    <t xml:space="preserve"> 1111111174</t>
  </si>
  <si>
    <t xml:space="preserve"> 1111111176</t>
  </si>
  <si>
    <t xml:space="preserve"> 1111111178</t>
  </si>
  <si>
    <t xml:space="preserve"> 111111118 </t>
  </si>
  <si>
    <t xml:space="preserve"> 1111111182</t>
  </si>
  <si>
    <t xml:space="preserve"> 1111111184</t>
  </si>
  <si>
    <t xml:space="preserve"> 1111111186</t>
  </si>
  <si>
    <t xml:space="preserve"> 1111111188</t>
  </si>
  <si>
    <t xml:space="preserve"> 111111119 </t>
  </si>
  <si>
    <t xml:space="preserve"> 1111111192</t>
  </si>
  <si>
    <t xml:space="preserve"> 1111111194</t>
  </si>
  <si>
    <t xml:space="preserve"> 1111111196</t>
  </si>
  <si>
    <t xml:space="preserve"> 1111111198</t>
  </si>
  <si>
    <t xml:space="preserve"> 11111112  </t>
  </si>
  <si>
    <t xml:space="preserve"> 11111112 2</t>
  </si>
  <si>
    <t xml:space="preserve"> 11111112 4</t>
  </si>
  <si>
    <t xml:space="preserve"> 11111112 6</t>
  </si>
  <si>
    <t xml:space="preserve"> 11111112 8</t>
  </si>
  <si>
    <t xml:space="preserve"> 111111121 </t>
  </si>
  <si>
    <t xml:space="preserve"> 1111111212</t>
  </si>
  <si>
    <t xml:space="preserve"> 1111111214</t>
  </si>
  <si>
    <t xml:space="preserve"> 1111111216</t>
  </si>
  <si>
    <t xml:space="preserve"> 1111111218</t>
  </si>
  <si>
    <t xml:space="preserve"> 111111122 </t>
  </si>
  <si>
    <t xml:space="preserve"> 1111111222</t>
  </si>
  <si>
    <t xml:space="preserve"> 1111111224</t>
  </si>
  <si>
    <t xml:space="preserve"> 1111111226</t>
  </si>
  <si>
    <t xml:space="preserve"> 1111111228</t>
  </si>
  <si>
    <t xml:space="preserve"> 111111123 </t>
  </si>
  <si>
    <t xml:space="preserve"> 1111111232</t>
  </si>
  <si>
    <t xml:space="preserve"> 1111111234</t>
  </si>
  <si>
    <t xml:space="preserve"> 1111111236</t>
  </si>
  <si>
    <t xml:space="preserve"> 1111111238</t>
  </si>
  <si>
    <t xml:space="preserve"> 111111124 </t>
  </si>
  <si>
    <t xml:space="preserve"> 1111111242</t>
  </si>
  <si>
    <t>Add the date of today
(Use formula)</t>
  </si>
  <si>
    <t>How old is each Employee
(Datedif)</t>
  </si>
  <si>
    <t>How many characters are in the Fullname</t>
  </si>
  <si>
    <t>Add here the unique values for Department 
(Use a Formula)?</t>
  </si>
  <si>
    <t>How Many Males in Marketing department that their salary is more than 50000?
(Use a Formula)</t>
  </si>
  <si>
    <t>Fname</t>
  </si>
  <si>
    <t>Gender</t>
  </si>
  <si>
    <t>Birthdate</t>
  </si>
  <si>
    <t>Salary</t>
  </si>
  <si>
    <t>salary Increase rate</t>
  </si>
  <si>
    <t>What is the new salary after adding the salary increase rate?
(Use absolute reference)</t>
  </si>
  <si>
    <t>Add your full name</t>
  </si>
  <si>
    <r>
      <t xml:space="preserve">Data Transformation with Excel
</t>
    </r>
    <r>
      <rPr>
        <b/>
        <sz val="20"/>
        <color theme="1"/>
        <rFont val="Calibri"/>
        <family val="2"/>
        <scheme val="minor"/>
      </rPr>
      <t>Lab 1</t>
    </r>
  </si>
  <si>
    <t>Yousra Zaki Abdelmoeaze Mohammed</t>
  </si>
  <si>
    <t>Pohne No Trimmed</t>
  </si>
  <si>
    <t>Today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</si>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</sst>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\-yyyy"/>
    <numFmt numFmtId="165" formatCode="&quot;$&quot;#,##0"/>
    <numFmt numFmtId="166" formatCode="&quot;$&quot;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wrapText="1"/>
    </xf>
    <xf numFmtId="3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wrapText="1"/>
    </xf>
    <xf numFmtId="165" fontId="3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1" fontId="4" fillId="0" borderId="0" xfId="0" applyNumberFormat="1" applyFont="1" applyAlignment="1">
      <alignment horizontal="left" wrapText="1"/>
    </xf>
    <xf numFmtId="1" fontId="4" fillId="0" borderId="0" xfId="0" applyNumberFormat="1" applyFont="1" applyAlignment="1">
      <alignment wrapText="1"/>
    </xf>
    <xf numFmtId="0" fontId="4" fillId="0" borderId="0" xfId="0" applyFont="1" applyAlignment="1">
      <alignment horizontal="left" wrapText="1"/>
    </xf>
    <xf numFmtId="3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2" borderId="11" xfId="0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3" fontId="3" fillId="0" borderId="14" xfId="0" applyNumberFormat="1" applyFont="1" applyBorder="1" applyAlignment="1">
      <alignment horizontal="center" vertical="center" wrapText="1"/>
    </xf>
    <xf numFmtId="3" fontId="3" fillId="0" borderId="16" xfId="0" applyNumberFormat="1" applyFont="1" applyBorder="1" applyAlignment="1">
      <alignment horizontal="center" vertical="center" wrapText="1"/>
    </xf>
    <xf numFmtId="165" fontId="3" fillId="0" borderId="16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3" fontId="3" fillId="0" borderId="15" xfId="0" applyNumberFormat="1" applyFont="1" applyBorder="1" applyAlignment="1">
      <alignment horizontal="center" vertical="center" wrapText="1"/>
    </xf>
    <xf numFmtId="1" fontId="4" fillId="0" borderId="15" xfId="0" applyNumberFormat="1" applyFont="1" applyBorder="1" applyAlignment="1">
      <alignment horizontal="left" wrapText="1"/>
    </xf>
    <xf numFmtId="3" fontId="3" fillId="0" borderId="15" xfId="0" applyNumberFormat="1" applyFont="1" applyBorder="1" applyAlignment="1">
      <alignment wrapText="1"/>
    </xf>
    <xf numFmtId="164" fontId="3" fillId="0" borderId="15" xfId="0" applyNumberFormat="1" applyFont="1" applyBorder="1" applyAlignment="1">
      <alignment wrapText="1"/>
    </xf>
    <xf numFmtId="165" fontId="3" fillId="0" borderId="15" xfId="0" applyNumberFormat="1" applyFont="1" applyBorder="1" applyAlignment="1">
      <alignment wrapText="1"/>
    </xf>
    <xf numFmtId="49" fontId="3" fillId="0" borderId="15" xfId="0" applyNumberFormat="1" applyFont="1" applyBorder="1" applyAlignment="1">
      <alignment wrapText="1"/>
    </xf>
    <xf numFmtId="1" fontId="4" fillId="0" borderId="15" xfId="0" applyNumberFormat="1" applyFont="1" applyBorder="1" applyAlignment="1">
      <alignment wrapText="1"/>
    </xf>
    <xf numFmtId="2" fontId="3" fillId="0" borderId="15" xfId="0" applyNumberFormat="1" applyFont="1" applyBorder="1" applyAlignment="1">
      <alignment wrapText="1"/>
    </xf>
    <xf numFmtId="0" fontId="0" fillId="0" borderId="15" xfId="0" applyBorder="1" applyAlignment="1">
      <alignment wrapText="1"/>
    </xf>
    <xf numFmtId="14" fontId="8" fillId="2" borderId="10" xfId="0" applyNumberFormat="1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6" fontId="0" fillId="2" borderId="6" xfId="0" applyNumberFormat="1" applyFill="1" applyBorder="1" applyAlignment="1">
      <alignment wrapText="1"/>
    </xf>
    <xf numFmtId="165" fontId="3" fillId="0" borderId="19" xfId="0" applyNumberFormat="1" applyFont="1" applyBorder="1" applyAlignment="1">
      <alignment horizontal="center" vertical="center" wrapText="1"/>
    </xf>
    <xf numFmtId="0" fontId="3" fillId="0" borderId="17" xfId="0" applyNumberFormat="1" applyFont="1" applyBorder="1" applyAlignment="1">
      <alignment wrapText="1"/>
    </xf>
    <xf numFmtId="0" fontId="3" fillId="0" borderId="15" xfId="0" applyNumberFormat="1" applyFont="1" applyBorder="1" applyAlignment="1">
      <alignment wrapText="1"/>
    </xf>
    <xf numFmtId="0" fontId="3" fillId="0" borderId="18" xfId="0" applyNumberFormat="1" applyFont="1" applyBorder="1" applyAlignment="1">
      <alignment wrapText="1"/>
    </xf>
    <xf numFmtId="14" fontId="0" fillId="2" borderId="8" xfId="0" applyNumberFormat="1" applyFill="1" applyBorder="1" applyAlignment="1">
      <alignment wrapText="1"/>
    </xf>
    <xf numFmtId="0" fontId="0" fillId="2" borderId="15" xfId="0" applyFill="1" applyBorder="1" applyAlignment="1">
      <alignment wrapText="1"/>
    </xf>
  </cellXfs>
  <cellStyles count="2">
    <cellStyle name="Normal" xfId="0" builtinId="0"/>
    <cellStyle name="Percent" xfId="1" builtinId="5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&quot;$&quot;#,##0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d\-mmm\-yyyy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" formatCode="0"/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" formatCode="0"/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" formatCode="0"/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&quot;$&quot;#,##0"/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1342680</xdr:colOff>
      <xdr:row>1</xdr:row>
      <xdr:rowOff>183614</xdr:rowOff>
    </xdr:from>
    <xdr:to>
      <xdr:col>19</xdr:col>
      <xdr:colOff>2094598</xdr:colOff>
      <xdr:row>2</xdr:row>
      <xdr:rowOff>294989</xdr:rowOff>
    </xdr:to>
    <xdr:pic>
      <xdr:nvPicPr>
        <xdr:cNvPr id="2" name="Picture 1" descr="Qr code&#10;&#10;Description automatically generated">
          <a:extLst>
            <a:ext uri="{FF2B5EF4-FFF2-40B4-BE49-F238E27FC236}">
              <a16:creationId xmlns:a16="http://schemas.microsoft.com/office/drawing/2014/main" id="{A3EA06CB-AB33-EE60-B8A9-5186A2A28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77831" y="470512"/>
          <a:ext cx="751918" cy="7540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EB7C8E-8CAD-41B2-908F-4F2131E55372}" name="Table1" displayName="Table1" ref="B6:J140" totalsRowShown="0" headerRowDxfId="12" dataDxfId="10" headerRowBorderDxfId="11" tableBorderDxfId="9">
  <autoFilter ref="B6:J140" xr:uid="{5D4CEEBD-E19D-4731-9DCC-B83739D95D5C}"/>
  <tableColumns count="9">
    <tableColumn id="1" xr3:uid="{75D85C8D-8E0C-4EB6-9459-39B205C42457}" name="ID" dataDxfId="8"/>
    <tableColumn id="2" xr3:uid="{653992FF-373B-4770-84F8-C23DF30DFD89}" name="Fname" dataDxfId="7"/>
    <tableColumn id="3" xr3:uid="{427E337D-59CA-4A37-9822-9AD07FCF8C8C}" name="Lname" dataDxfId="6"/>
    <tableColumn id="4" xr3:uid="{6B96D781-CE29-4FA2-9FE2-51B370D2B3A2}" name="Department" dataDxfId="5"/>
    <tableColumn id="5" xr3:uid="{1714F0AC-58E4-4F78-8663-932252558DA4}" name="Gender" dataDxfId="4"/>
    <tableColumn id="6" xr3:uid="{317B6ECB-1007-4BAF-AC58-CF39352B815D}" name="Birthdate" dataDxfId="3"/>
    <tableColumn id="7" xr3:uid="{F4FD9196-8E61-4680-A886-D85C69C5E4BF}" name="Salary" dataDxfId="2"/>
    <tableColumn id="8" xr3:uid="{8B7604F0-1D2B-4CBC-8CD3-9289A70BFD62}" name="Phone No" dataDxfId="1"/>
    <tableColumn id="10" xr3:uid="{2C6CE150-FA48-40B7-B9B9-5DA41A4162D3}" name="Pohne No Trimmed" dataDxfId="0">
      <calculatedColumnFormula>TRIM(Table1[[#This Row],[Phone No]])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EEBD-E19D-4731-9DCC-B83739D95D5C}">
  <dimension ref="B1:U480"/>
  <sheetViews>
    <sheetView showGridLines="0" tabSelected="1" view="pageBreakPreview" topLeftCell="L3" zoomScale="120" zoomScaleNormal="100" zoomScaleSheetLayoutView="120" workbookViewId="0">
      <selection activeCell="U14" sqref="U14"/>
    </sheetView>
  </sheetViews>
  <sheetFormatPr defaultRowHeight="15" x14ac:dyDescent="0.25"/>
  <cols>
    <col min="1" max="1" width="5.28515625" style="1" customWidth="1"/>
    <col min="2" max="2" width="8.42578125" style="11" bestFit="1" customWidth="1"/>
    <col min="3" max="3" width="9.5703125" style="1" customWidth="1"/>
    <col min="4" max="4" width="12.5703125" style="1" bestFit="1" customWidth="1"/>
    <col min="5" max="5" width="17" style="1" bestFit="1" customWidth="1"/>
    <col min="6" max="6" width="12.7109375" style="1" bestFit="1" customWidth="1"/>
    <col min="7" max="7" width="14.42578125" style="1" bestFit="1" customWidth="1"/>
    <col min="8" max="8" width="8.5703125" style="1" bestFit="1" customWidth="1"/>
    <col min="9" max="9" width="15" style="1" customWidth="1"/>
    <col min="10" max="10" width="24.28515625" style="1" customWidth="1"/>
    <col min="11" max="11" width="29" style="1" customWidth="1"/>
    <col min="12" max="12" width="31.140625" style="1" customWidth="1"/>
    <col min="13" max="13" width="25.140625" style="1" customWidth="1"/>
    <col min="14" max="15" width="20.85546875" style="1" customWidth="1"/>
    <col min="16" max="16" width="24.42578125" style="1" bestFit="1" customWidth="1"/>
    <col min="17" max="17" width="24.42578125" style="1" customWidth="1"/>
    <col min="18" max="18" width="18.140625" style="1" customWidth="1"/>
    <col min="19" max="19" width="7.85546875" style="1" customWidth="1"/>
    <col min="20" max="20" width="48.5703125" style="1" customWidth="1"/>
    <col min="21" max="21" width="30.42578125" style="1" customWidth="1"/>
    <col min="22" max="22" width="30.140625" style="1" customWidth="1"/>
    <col min="23" max="16384" width="9.140625" style="1"/>
  </cols>
  <sheetData>
    <row r="1" spans="2:21" ht="22.5" customHeight="1" x14ac:dyDescent="0.25"/>
    <row r="2" spans="2:21" ht="50.25" customHeight="1" thickBot="1" x14ac:dyDescent="0.3">
      <c r="H2" s="48" t="s">
        <v>354</v>
      </c>
      <c r="I2" s="48"/>
      <c r="J2" s="48"/>
      <c r="K2" s="48"/>
      <c r="L2" s="48"/>
      <c r="M2" s="48"/>
      <c r="N2" s="48"/>
      <c r="O2" s="48"/>
      <c r="P2" s="48"/>
      <c r="Q2" s="24"/>
    </row>
    <row r="3" spans="2:21" ht="29.25" thickBot="1" x14ac:dyDescent="0.3">
      <c r="B3" s="45" t="s">
        <v>353</v>
      </c>
      <c r="C3" s="46" t="s">
        <v>353</v>
      </c>
      <c r="D3" s="47"/>
      <c r="E3" s="44" t="s">
        <v>355</v>
      </c>
      <c r="F3" s="42"/>
      <c r="G3" s="42"/>
      <c r="H3" s="42"/>
      <c r="I3" s="43"/>
      <c r="J3" s="24"/>
      <c r="K3" s="24"/>
      <c r="L3" s="24"/>
      <c r="M3" s="24"/>
      <c r="N3" s="24"/>
      <c r="O3" s="24"/>
      <c r="P3" s="24"/>
      <c r="Q3" s="24"/>
    </row>
    <row r="4" spans="2:21" ht="45.75" customHeight="1" thickBot="1" x14ac:dyDescent="0.3">
      <c r="B4" s="45" t="s">
        <v>342</v>
      </c>
      <c r="C4" s="46"/>
      <c r="D4" s="47"/>
      <c r="E4" s="41">
        <f ca="1">TODAY()</f>
        <v>45058</v>
      </c>
      <c r="F4" s="42"/>
      <c r="G4" s="42"/>
      <c r="H4" s="42"/>
      <c r="I4" s="43"/>
      <c r="J4" s="23"/>
      <c r="K4" s="26" t="s">
        <v>351</v>
      </c>
      <c r="L4" s="25">
        <v>0.1</v>
      </c>
    </row>
    <row r="5" spans="2:21" ht="15.75" thickBot="1" x14ac:dyDescent="0.3">
      <c r="C5" s="11"/>
      <c r="D5" s="11"/>
      <c r="E5" s="11"/>
      <c r="F5" s="11"/>
      <c r="G5" s="11"/>
      <c r="H5" s="11"/>
      <c r="I5" s="11"/>
    </row>
    <row r="6" spans="2:21" ht="54" customHeight="1" thickBot="1" x14ac:dyDescent="0.3">
      <c r="B6" s="28" t="s">
        <v>276</v>
      </c>
      <c r="C6" s="29" t="s">
        <v>347</v>
      </c>
      <c r="D6" s="30" t="s">
        <v>0</v>
      </c>
      <c r="E6" s="30" t="s">
        <v>1</v>
      </c>
      <c r="F6" s="30" t="s">
        <v>348</v>
      </c>
      <c r="G6" s="30" t="s">
        <v>349</v>
      </c>
      <c r="H6" s="30" t="s">
        <v>350</v>
      </c>
      <c r="I6" s="31" t="s">
        <v>2</v>
      </c>
      <c r="J6" s="50" t="s">
        <v>356</v>
      </c>
      <c r="K6" s="10"/>
      <c r="L6" s="16" t="s">
        <v>277</v>
      </c>
      <c r="M6" s="16" t="s">
        <v>352</v>
      </c>
      <c r="N6" s="16" t="s">
        <v>274</v>
      </c>
      <c r="O6" s="16" t="s">
        <v>358</v>
      </c>
      <c r="P6" s="16" t="s">
        <v>344</v>
      </c>
      <c r="Q6" s="16" t="s">
        <v>357</v>
      </c>
      <c r="R6" s="16" t="s">
        <v>343</v>
      </c>
      <c r="S6" s="11"/>
      <c r="T6" s="18" t="s">
        <v>276</v>
      </c>
      <c r="U6" s="27" t="s">
        <v>275</v>
      </c>
    </row>
    <row r="7" spans="2:21" ht="15.75" thickBot="1" x14ac:dyDescent="0.3">
      <c r="B7" s="32">
        <v>1</v>
      </c>
      <c r="C7" s="33" t="s">
        <v>11</v>
      </c>
      <c r="D7" s="33" t="s">
        <v>12</v>
      </c>
      <c r="E7" s="33" t="s">
        <v>13</v>
      </c>
      <c r="F7" s="34" t="s">
        <v>6</v>
      </c>
      <c r="G7" s="35">
        <v>19027</v>
      </c>
      <c r="H7" s="36">
        <v>57000</v>
      </c>
      <c r="I7" s="37" t="s">
        <v>14</v>
      </c>
      <c r="J7" s="51" t="str">
        <f>TRIM(Table1[[#This Row],[Phone No]])</f>
        <v>01111111111</v>
      </c>
      <c r="K7" s="5"/>
      <c r="L7" s="13" t="str">
        <f>LEFT(Table1[[#This Row],[Pohne No Trimmed]],2)</f>
        <v>01</v>
      </c>
      <c r="M7" s="49">
        <f>Table1[[#This Row],[Salary]]*1.1</f>
        <v>62700.000000000007</v>
      </c>
      <c r="N7" s="14" t="str">
        <f>_xlfn.TEXTJOIN(" ",,Table1[[#This Row],[Fname]],Table1[[#This Row],[Lname]])</f>
        <v>DAVID CHRISTOPHER</v>
      </c>
      <c r="O7" s="15" t="str">
        <f>_xlfn.CONCAT(Table1[[#This Row],[Fname]:[Lname]])</f>
        <v>DAVIDCHRISTOPHER</v>
      </c>
      <c r="P7" s="15">
        <f>LEN(O7)</f>
        <v>16</v>
      </c>
      <c r="Q7" s="54">
        <f ca="1">TODAY()</f>
        <v>45058</v>
      </c>
      <c r="R7" s="14">
        <f ca="1">DATEDIF(Table1[[#This Row],[Birthdate]],Q7,"Y")</f>
        <v>71</v>
      </c>
      <c r="T7" s="20">
        <v>44</v>
      </c>
      <c r="U7" s="19" t="str">
        <f>_xlfn.XLOOKUP(T7,Table1[ID],Table1[Fname])</f>
        <v>TERENCE</v>
      </c>
    </row>
    <row r="8" spans="2:21" ht="15.75" thickBot="1" x14ac:dyDescent="0.3">
      <c r="B8" s="32">
        <v>2</v>
      </c>
      <c r="C8" s="33" t="s">
        <v>3</v>
      </c>
      <c r="D8" s="33" t="s">
        <v>4</v>
      </c>
      <c r="E8" s="33" t="s">
        <v>5</v>
      </c>
      <c r="F8" s="34" t="s">
        <v>6</v>
      </c>
      <c r="G8" s="35">
        <v>21328</v>
      </c>
      <c r="H8" s="36">
        <v>40200</v>
      </c>
      <c r="I8" s="37" t="s">
        <v>7</v>
      </c>
      <c r="J8" s="52" t="str">
        <f>TRIM(Table1[[#This Row],[Phone No]])</f>
        <v>02222222242</v>
      </c>
      <c r="K8" s="5"/>
      <c r="L8" s="13" t="str">
        <f>LEFT(Table1[[#This Row],[Pohne No Trimmed]],2)</f>
        <v>02</v>
      </c>
      <c r="M8" s="49">
        <f>Table1[[#This Row],[Salary]]*1.1</f>
        <v>44220</v>
      </c>
      <c r="N8" s="14" t="str">
        <f>_xlfn.TEXTJOIN(" ",,Table1[[#This Row],[Fname]],Table1[[#This Row],[Lname]])</f>
        <v>JOHN JAMES</v>
      </c>
      <c r="O8" s="15" t="str">
        <f>_xlfn.CONCAT(Table1[[#This Row],[Fname]:[Lname]])</f>
        <v>JOHNJAMES</v>
      </c>
      <c r="P8" s="15">
        <f t="shared" ref="P8:P71" si="0">LEN(O8)</f>
        <v>9</v>
      </c>
      <c r="Q8" s="54">
        <f t="shared" ref="Q8:Q71" ca="1" si="1">TODAY()</f>
        <v>45058</v>
      </c>
      <c r="R8" s="14">
        <f ca="1">DATEDIF(Table1[[#This Row],[Birthdate]],Q8,"Y")</f>
        <v>64</v>
      </c>
      <c r="T8" s="21">
        <v>45</v>
      </c>
      <c r="U8" s="19" t="str">
        <f>_xlfn.XLOOKUP(T8,Table1[ID],Table1[Fname])</f>
        <v>TREVOR</v>
      </c>
    </row>
    <row r="9" spans="2:21" ht="15.75" thickBot="1" x14ac:dyDescent="0.3">
      <c r="B9" s="32">
        <v>3</v>
      </c>
      <c r="C9" s="38" t="s">
        <v>15</v>
      </c>
      <c r="D9" s="33" t="s">
        <v>16</v>
      </c>
      <c r="E9" s="33" t="s">
        <v>13</v>
      </c>
      <c r="F9" s="34" t="s">
        <v>17</v>
      </c>
      <c r="G9" s="35">
        <v>10800</v>
      </c>
      <c r="H9" s="36">
        <v>21450</v>
      </c>
      <c r="I9" s="37" t="s">
        <v>14</v>
      </c>
      <c r="J9" s="52" t="str">
        <f>TRIM(Table1[[#This Row],[Phone No]])</f>
        <v>01111111111</v>
      </c>
      <c r="K9" s="5"/>
      <c r="L9" s="13" t="str">
        <f>LEFT(Table1[[#This Row],[Pohne No Trimmed]],2)</f>
        <v>01</v>
      </c>
      <c r="M9" s="49">
        <f>Table1[[#This Row],[Salary]]*1.1</f>
        <v>23595.000000000004</v>
      </c>
      <c r="N9" s="14" t="str">
        <f>_xlfn.TEXTJOIN(" ",,Table1[[#This Row],[Fname]],Table1[[#This Row],[Lname]])</f>
        <v>MARY WILLIAM</v>
      </c>
      <c r="O9" s="15" t="str">
        <f>_xlfn.CONCAT(Table1[[#This Row],[Fname]:[Lname]])</f>
        <v>MARYWILLIAM</v>
      </c>
      <c r="P9" s="15">
        <f t="shared" si="0"/>
        <v>11</v>
      </c>
      <c r="Q9" s="54">
        <f t="shared" ca="1" si="1"/>
        <v>45058</v>
      </c>
      <c r="R9" s="14">
        <f ca="1">DATEDIF(Table1[[#This Row],[Birthdate]],Q9,"Y")</f>
        <v>93</v>
      </c>
      <c r="T9" s="21">
        <v>68</v>
      </c>
      <c r="U9" s="19" t="str">
        <f>_xlfn.XLOOKUP(T9,Table1[ID],Table1[Fname])</f>
        <v>ROY</v>
      </c>
    </row>
    <row r="10" spans="2:21" ht="15.75" thickBot="1" x14ac:dyDescent="0.3">
      <c r="B10" s="32">
        <v>4</v>
      </c>
      <c r="C10" s="38" t="s">
        <v>18</v>
      </c>
      <c r="D10" s="33" t="s">
        <v>3</v>
      </c>
      <c r="E10" s="33" t="s">
        <v>13</v>
      </c>
      <c r="F10" s="34" t="s">
        <v>17</v>
      </c>
      <c r="G10" s="35">
        <v>17272</v>
      </c>
      <c r="H10" s="36">
        <v>21900</v>
      </c>
      <c r="I10" s="37" t="s">
        <v>19</v>
      </c>
      <c r="J10" s="52" t="str">
        <f>TRIM(Table1[[#This Row],[Phone No]])</f>
        <v>01111111112</v>
      </c>
      <c r="K10" s="5"/>
      <c r="L10" s="13" t="str">
        <f>LEFT(Table1[[#This Row],[Pohne No Trimmed]],2)</f>
        <v>01</v>
      </c>
      <c r="M10" s="49">
        <f>Table1[[#This Row],[Salary]]*1.1</f>
        <v>24090.000000000004</v>
      </c>
      <c r="N10" s="14" t="str">
        <f>_xlfn.TEXTJOIN(" ",,Table1[[#This Row],[Fname]],Table1[[#This Row],[Lname]])</f>
        <v>FLORENCE JOHN</v>
      </c>
      <c r="O10" s="15" t="str">
        <f>_xlfn.CONCAT(Table1[[#This Row],[Fname]:[Lname]])</f>
        <v>FLORENCEJOHN</v>
      </c>
      <c r="P10" s="15">
        <f t="shared" si="0"/>
        <v>12</v>
      </c>
      <c r="Q10" s="54">
        <f t="shared" ca="1" si="1"/>
        <v>45058</v>
      </c>
      <c r="R10" s="14">
        <f ca="1">DATEDIF(Table1[[#This Row],[Birthdate]],Q10,"Y")</f>
        <v>76</v>
      </c>
      <c r="T10" s="22">
        <v>175</v>
      </c>
      <c r="U10" s="19" t="e">
        <f>_xlfn.XLOOKUP(T10,Table1[ID],Table1[Fname])</f>
        <v>#N/A</v>
      </c>
    </row>
    <row r="11" spans="2:21" x14ac:dyDescent="0.25">
      <c r="B11" s="32">
        <v>5</v>
      </c>
      <c r="C11" s="33" t="s">
        <v>20</v>
      </c>
      <c r="D11" s="33" t="s">
        <v>11</v>
      </c>
      <c r="E11" s="33" t="s">
        <v>21</v>
      </c>
      <c r="F11" s="34" t="s">
        <v>6</v>
      </c>
      <c r="G11" s="35">
        <v>20129</v>
      </c>
      <c r="H11" s="36">
        <v>45000</v>
      </c>
      <c r="I11" s="37" t="s">
        <v>22</v>
      </c>
      <c r="J11" s="52" t="str">
        <f>TRIM(Table1[[#This Row],[Phone No]])</f>
        <v>01111111113</v>
      </c>
      <c r="K11" s="5"/>
      <c r="L11" s="13" t="str">
        <f>LEFT(Table1[[#This Row],[Pohne No Trimmed]],2)</f>
        <v>01</v>
      </c>
      <c r="M11" s="49">
        <f>Table1[[#This Row],[Salary]]*1.1</f>
        <v>49500.000000000007</v>
      </c>
      <c r="N11" s="14" t="str">
        <f>_xlfn.TEXTJOIN(" ",,Table1[[#This Row],[Fname]],Table1[[#This Row],[Lname]])</f>
        <v>STEPHEN DAVID</v>
      </c>
      <c r="O11" s="15" t="str">
        <f>_xlfn.CONCAT(Table1[[#This Row],[Fname]:[Lname]])</f>
        <v>STEPHENDAVID</v>
      </c>
      <c r="P11" s="15">
        <f t="shared" si="0"/>
        <v>12</v>
      </c>
      <c r="Q11" s="54">
        <f t="shared" ca="1" si="1"/>
        <v>45058</v>
      </c>
      <c r="R11" s="14">
        <f ca="1">DATEDIF(Table1[[#This Row],[Birthdate]],Q11,"Y")</f>
        <v>68</v>
      </c>
    </row>
    <row r="12" spans="2:21" ht="15.75" thickBot="1" x14ac:dyDescent="0.3">
      <c r="B12" s="32">
        <v>6</v>
      </c>
      <c r="C12" s="33" t="s">
        <v>23</v>
      </c>
      <c r="D12" s="33" t="s">
        <v>24</v>
      </c>
      <c r="E12" s="33" t="s">
        <v>25</v>
      </c>
      <c r="F12" s="34" t="s">
        <v>6</v>
      </c>
      <c r="G12" s="35">
        <v>21419</v>
      </c>
      <c r="H12" s="36">
        <v>32100</v>
      </c>
      <c r="I12" s="37" t="s">
        <v>278</v>
      </c>
      <c r="J12" s="52" t="str">
        <f>TRIM(Table1[[#This Row],[Phone No]])</f>
        <v>1111111114</v>
      </c>
      <c r="K12" s="5"/>
      <c r="L12" s="13" t="str">
        <f>LEFT(Table1[[#This Row],[Pohne No Trimmed]],2)</f>
        <v>11</v>
      </c>
      <c r="M12" s="49">
        <f>Table1[[#This Row],[Salary]]*1.1</f>
        <v>35310</v>
      </c>
      <c r="N12" s="14" t="str">
        <f>_xlfn.TEXTJOIN(" ",,Table1[[#This Row],[Fname]],Table1[[#This Row],[Lname]])</f>
        <v>MICHAEL DANIEL</v>
      </c>
      <c r="O12" s="15" t="str">
        <f>_xlfn.CONCAT(Table1[[#This Row],[Fname]:[Lname]])</f>
        <v>MICHAELDANIEL</v>
      </c>
      <c r="P12" s="15">
        <f t="shared" si="0"/>
        <v>13</v>
      </c>
      <c r="Q12" s="54">
        <f t="shared" ca="1" si="1"/>
        <v>45058</v>
      </c>
      <c r="R12" s="14">
        <f ca="1">DATEDIF(Table1[[#This Row],[Birthdate]],Q12,"Y")</f>
        <v>64</v>
      </c>
    </row>
    <row r="13" spans="2:21" ht="60.75" thickBot="1" x14ac:dyDescent="0.3">
      <c r="B13" s="32">
        <v>7</v>
      </c>
      <c r="C13" s="33" t="s">
        <v>26</v>
      </c>
      <c r="D13" s="33" t="s">
        <v>23</v>
      </c>
      <c r="E13" s="33" t="s">
        <v>13</v>
      </c>
      <c r="F13" s="34" t="s">
        <v>6</v>
      </c>
      <c r="G13" s="35">
        <v>20571</v>
      </c>
      <c r="H13" s="36">
        <v>36000</v>
      </c>
      <c r="I13" s="37" t="s">
        <v>27</v>
      </c>
      <c r="J13" s="52" t="str">
        <f>TRIM(Table1[[#This Row],[Phone No]])</f>
        <v>01111111115</v>
      </c>
      <c r="K13" s="5"/>
      <c r="L13" s="13" t="str">
        <f>LEFT(Table1[[#This Row],[Pohne No Trimmed]],2)</f>
        <v>01</v>
      </c>
      <c r="M13" s="49">
        <f>Table1[[#This Row],[Salary]]*1.1</f>
        <v>39600</v>
      </c>
      <c r="N13" s="14" t="str">
        <f>_xlfn.TEXTJOIN(" ",,Table1[[#This Row],[Fname]],Table1[[#This Row],[Lname]])</f>
        <v>PETER MICHAEL</v>
      </c>
      <c r="O13" s="15" t="str">
        <f>_xlfn.CONCAT(Table1[[#This Row],[Fname]:[Lname]])</f>
        <v>PETERMICHAEL</v>
      </c>
      <c r="P13" s="15">
        <f t="shared" si="0"/>
        <v>12</v>
      </c>
      <c r="Q13" s="54">
        <f t="shared" ca="1" si="1"/>
        <v>45058</v>
      </c>
      <c r="R13" s="14">
        <f ca="1">DATEDIF(Table1[[#This Row],[Birthdate]],Q13,"Y")</f>
        <v>67</v>
      </c>
      <c r="U13" s="17" t="s">
        <v>346</v>
      </c>
    </row>
    <row r="14" spans="2:21" ht="15.75" thickBot="1" x14ac:dyDescent="0.3">
      <c r="B14" s="32">
        <v>8</v>
      </c>
      <c r="C14" s="38" t="s">
        <v>28</v>
      </c>
      <c r="D14" s="33" t="s">
        <v>29</v>
      </c>
      <c r="E14" s="33" t="s">
        <v>13</v>
      </c>
      <c r="F14" s="34" t="s">
        <v>17</v>
      </c>
      <c r="G14" s="35">
        <v>24233</v>
      </c>
      <c r="H14" s="36">
        <v>21900</v>
      </c>
      <c r="I14" s="37" t="s">
        <v>279</v>
      </c>
      <c r="J14" s="52" t="str">
        <f>TRIM(Table1[[#This Row],[Phone No]])</f>
        <v>1111111116</v>
      </c>
      <c r="K14" s="5"/>
      <c r="L14" s="13" t="str">
        <f>LEFT(Table1[[#This Row],[Pohne No Trimmed]],2)</f>
        <v>11</v>
      </c>
      <c r="M14" s="49">
        <f>Table1[[#This Row],[Salary]]*1.1</f>
        <v>24090.000000000004</v>
      </c>
      <c r="N14" s="14" t="str">
        <f>_xlfn.TEXTJOIN(" ",,Table1[[#This Row],[Fname]],Table1[[#This Row],[Lname]])</f>
        <v>DORIS GEORGE</v>
      </c>
      <c r="O14" s="15" t="str">
        <f>_xlfn.CONCAT(Table1[[#This Row],[Fname]:[Lname]])</f>
        <v>DORISGEORGE</v>
      </c>
      <c r="P14" s="15">
        <f t="shared" si="0"/>
        <v>11</v>
      </c>
      <c r="Q14" s="54">
        <f t="shared" ca="1" si="1"/>
        <v>45058</v>
      </c>
      <c r="R14" s="14">
        <f ca="1">DATEDIF(Table1[[#This Row],[Birthdate]],Q14,"Y")</f>
        <v>57</v>
      </c>
      <c r="U14" s="12">
        <f>COUNTIFS(Table1[Department],"Marketing",F7:F140,"m",H7:H140,"&gt;50000")</f>
        <v>4</v>
      </c>
    </row>
    <row r="15" spans="2:21" ht="15.75" thickBot="1" x14ac:dyDescent="0.3">
      <c r="B15" s="32">
        <v>9</v>
      </c>
      <c r="C15" s="38" t="s">
        <v>30</v>
      </c>
      <c r="D15" s="33" t="s">
        <v>9</v>
      </c>
      <c r="E15" s="33" t="s">
        <v>21</v>
      </c>
      <c r="F15" s="34" t="s">
        <v>17</v>
      </c>
      <c r="G15" s="35">
        <v>16825</v>
      </c>
      <c r="H15" s="36">
        <v>27900</v>
      </c>
      <c r="I15" s="37" t="s">
        <v>31</v>
      </c>
      <c r="J15" s="52" t="str">
        <f>TRIM(Table1[[#This Row],[Phone No]])</f>
        <v>01111111117</v>
      </c>
      <c r="K15" s="5"/>
      <c r="L15" s="13" t="str">
        <f>LEFT(Table1[[#This Row],[Pohne No Trimmed]],2)</f>
        <v>01</v>
      </c>
      <c r="M15" s="49">
        <f>Table1[[#This Row],[Salary]]*1.1</f>
        <v>30690.000000000004</v>
      </c>
      <c r="N15" s="14" t="str">
        <f>_xlfn.TEXTJOIN(" ",,Table1[[#This Row],[Fname]],Table1[[#This Row],[Lname]])</f>
        <v>EDITH THOMAS</v>
      </c>
      <c r="O15" s="15" t="str">
        <f>_xlfn.CONCAT(Table1[[#This Row],[Fname]:[Lname]])</f>
        <v>EDITHTHOMAS</v>
      </c>
      <c r="P15" s="15">
        <f t="shared" si="0"/>
        <v>11</v>
      </c>
      <c r="Q15" s="54">
        <f t="shared" ca="1" si="1"/>
        <v>45058</v>
      </c>
      <c r="R15" s="14">
        <f ca="1">DATEDIF(Table1[[#This Row],[Birthdate]],Q15,"Y")</f>
        <v>77</v>
      </c>
    </row>
    <row r="16" spans="2:21" ht="45" x14ac:dyDescent="0.25">
      <c r="B16" s="32">
        <v>10</v>
      </c>
      <c r="C16" s="38" t="s">
        <v>32</v>
      </c>
      <c r="D16" s="33" t="s">
        <v>33</v>
      </c>
      <c r="E16" s="33" t="s">
        <v>13</v>
      </c>
      <c r="F16" s="34" t="s">
        <v>17</v>
      </c>
      <c r="G16" s="35">
        <v>16846</v>
      </c>
      <c r="H16" s="36">
        <v>24000</v>
      </c>
      <c r="I16" s="37" t="s">
        <v>280</v>
      </c>
      <c r="J16" s="52" t="str">
        <f>TRIM(Table1[[#This Row],[Phone No]])</f>
        <v>1111111118</v>
      </c>
      <c r="K16" s="5"/>
      <c r="L16" s="13" t="str">
        <f>LEFT(Table1[[#This Row],[Pohne No Trimmed]],2)</f>
        <v>11</v>
      </c>
      <c r="M16" s="49">
        <f>Table1[[#This Row],[Salary]]*1.1</f>
        <v>26400.000000000004</v>
      </c>
      <c r="N16" s="14" t="str">
        <f>_xlfn.TEXTJOIN(" ",,Table1[[#This Row],[Fname]],Table1[[#This Row],[Lname]])</f>
        <v>DOROTHY ARTHUR</v>
      </c>
      <c r="O16" s="15" t="str">
        <f>_xlfn.CONCAT(Table1[[#This Row],[Fname]:[Lname]])</f>
        <v>DOROTHYARTHUR</v>
      </c>
      <c r="P16" s="15">
        <f t="shared" si="0"/>
        <v>13</v>
      </c>
      <c r="Q16" s="54">
        <f t="shared" ca="1" si="1"/>
        <v>45058</v>
      </c>
      <c r="R16" s="14">
        <f ca="1">DATEDIF(Table1[[#This Row],[Birthdate]],Q16,"Y")</f>
        <v>77</v>
      </c>
      <c r="U16" s="17" t="s">
        <v>345</v>
      </c>
    </row>
    <row r="17" spans="2:21" x14ac:dyDescent="0.25">
      <c r="B17" s="32">
        <v>11</v>
      </c>
      <c r="C17" s="38" t="s">
        <v>34</v>
      </c>
      <c r="D17" s="33" t="s">
        <v>4</v>
      </c>
      <c r="E17" s="33" t="s">
        <v>5</v>
      </c>
      <c r="F17" s="34" t="s">
        <v>17</v>
      </c>
      <c r="G17" s="35">
        <v>18301</v>
      </c>
      <c r="H17" s="36">
        <v>30300</v>
      </c>
      <c r="I17" s="37" t="s">
        <v>35</v>
      </c>
      <c r="J17" s="52" t="str">
        <f>TRIM(Table1[[#This Row],[Phone No]])</f>
        <v>01111111119</v>
      </c>
      <c r="K17" s="5"/>
      <c r="L17" s="13" t="str">
        <f>LEFT(Table1[[#This Row],[Pohne No Trimmed]],2)</f>
        <v>01</v>
      </c>
      <c r="M17" s="49">
        <f>Table1[[#This Row],[Salary]]*1.1</f>
        <v>33330</v>
      </c>
      <c r="N17" s="14" t="str">
        <f>_xlfn.TEXTJOIN(" ",,Table1[[#This Row],[Fname]],Table1[[#This Row],[Lname]])</f>
        <v>ANNIE JAMES</v>
      </c>
      <c r="O17" s="15" t="str">
        <f>_xlfn.CONCAT(Table1[[#This Row],[Fname]:[Lname]])</f>
        <v>ANNIEJAMES</v>
      </c>
      <c r="P17" s="15">
        <f t="shared" si="0"/>
        <v>10</v>
      </c>
      <c r="Q17" s="54">
        <f t="shared" ca="1" si="1"/>
        <v>45058</v>
      </c>
      <c r="R17" s="14">
        <f ca="1">DATEDIF(Table1[[#This Row],[Birthdate]],Q17,"Y")</f>
        <v>73</v>
      </c>
      <c r="U17" s="55" t="str" cm="1">
        <f t="array" ref="U17:U22">_xlfn.UNIQUE(Table1[Department])</f>
        <v>Operantion</v>
      </c>
    </row>
    <row r="18" spans="2:21" x14ac:dyDescent="0.25">
      <c r="B18" s="32">
        <v>12</v>
      </c>
      <c r="C18" s="33" t="s">
        <v>36</v>
      </c>
      <c r="D18" s="33" t="s">
        <v>37</v>
      </c>
      <c r="E18" s="33" t="s">
        <v>13</v>
      </c>
      <c r="F18" s="34" t="s">
        <v>6</v>
      </c>
      <c r="G18" s="35">
        <v>24118</v>
      </c>
      <c r="H18" s="36">
        <v>28350</v>
      </c>
      <c r="I18" s="39" t="s">
        <v>281</v>
      </c>
      <c r="J18" s="52" t="str">
        <f>TRIM(Table1[[#This Row],[Phone No]])</f>
        <v>111111112</v>
      </c>
      <c r="K18" s="5"/>
      <c r="L18" s="13" t="str">
        <f>LEFT(Table1[[#This Row],[Pohne No Trimmed]],2)</f>
        <v>11</v>
      </c>
      <c r="M18" s="49">
        <f>Table1[[#This Row],[Salary]]*1.1</f>
        <v>31185.000000000004</v>
      </c>
      <c r="N18" s="14" t="str">
        <f>_xlfn.TEXTJOIN(" ",,Table1[[#This Row],[Fname]],Table1[[#This Row],[Lname]])</f>
        <v>ROBERT MATTHEW</v>
      </c>
      <c r="O18" s="15" t="str">
        <f>_xlfn.CONCAT(Table1[[#This Row],[Fname]:[Lname]])</f>
        <v>ROBERTMATTHEW</v>
      </c>
      <c r="P18" s="15">
        <f t="shared" si="0"/>
        <v>13</v>
      </c>
      <c r="Q18" s="54">
        <f t="shared" ca="1" si="1"/>
        <v>45058</v>
      </c>
      <c r="R18" s="14">
        <f ca="1">DATEDIF(Table1[[#This Row],[Birthdate]],Q18,"Y")</f>
        <v>57</v>
      </c>
      <c r="U18" s="55" t="str">
        <v>Marketing</v>
      </c>
    </row>
    <row r="19" spans="2:21" x14ac:dyDescent="0.25">
      <c r="B19" s="32">
        <v>13</v>
      </c>
      <c r="C19" s="33" t="s">
        <v>38</v>
      </c>
      <c r="D19" s="33" t="s">
        <v>39</v>
      </c>
      <c r="E19" s="33" t="s">
        <v>40</v>
      </c>
      <c r="F19" s="34" t="s">
        <v>6</v>
      </c>
      <c r="G19" s="35">
        <v>22114</v>
      </c>
      <c r="H19" s="36">
        <v>27750</v>
      </c>
      <c r="I19" s="37" t="s">
        <v>41</v>
      </c>
      <c r="J19" s="52" t="str">
        <f>TRIM(Table1[[#This Row],[Phone No]])</f>
        <v>01111111121</v>
      </c>
      <c r="K19" s="5"/>
      <c r="L19" s="13" t="str">
        <f>LEFT(Table1[[#This Row],[Pohne No Trimmed]],2)</f>
        <v>01</v>
      </c>
      <c r="M19" s="49">
        <f>Table1[[#This Row],[Salary]]*1.1</f>
        <v>30525.000000000004</v>
      </c>
      <c r="N19" s="14" t="str">
        <f>_xlfn.TEXTJOIN(" ",,Table1[[#This Row],[Fname]],Table1[[#This Row],[Lname]])</f>
        <v>PAUL ANDREW</v>
      </c>
      <c r="O19" s="15" t="str">
        <f>_xlfn.CONCAT(Table1[[#This Row],[Fname]:[Lname]])</f>
        <v>PAULANDREW</v>
      </c>
      <c r="P19" s="15">
        <f t="shared" si="0"/>
        <v>10</v>
      </c>
      <c r="Q19" s="54">
        <f t="shared" ca="1" si="1"/>
        <v>45058</v>
      </c>
      <c r="R19" s="14">
        <f ca="1">DATEDIF(Table1[[#This Row],[Birthdate]],Q19,"Y")</f>
        <v>62</v>
      </c>
      <c r="U19" s="55" t="str">
        <v>HR</v>
      </c>
    </row>
    <row r="20" spans="2:21" x14ac:dyDescent="0.25">
      <c r="B20" s="32">
        <v>14</v>
      </c>
      <c r="C20" s="38" t="s">
        <v>42</v>
      </c>
      <c r="D20" s="33" t="s">
        <v>43</v>
      </c>
      <c r="E20" s="33" t="s">
        <v>5</v>
      </c>
      <c r="F20" s="34" t="s">
        <v>17</v>
      </c>
      <c r="G20" s="35">
        <v>17955</v>
      </c>
      <c r="H20" s="36">
        <v>35100</v>
      </c>
      <c r="I20" s="37" t="s">
        <v>282</v>
      </c>
      <c r="J20" s="52" t="str">
        <f>TRIM(Table1[[#This Row],[Phone No]])</f>
        <v>1111111122</v>
      </c>
      <c r="K20" s="5"/>
      <c r="L20" s="13" t="str">
        <f>LEFT(Table1[[#This Row],[Pohne No Trimmed]],2)</f>
        <v>11</v>
      </c>
      <c r="M20" s="49">
        <f>Table1[[#This Row],[Salary]]*1.1</f>
        <v>38610</v>
      </c>
      <c r="N20" s="14" t="str">
        <f>_xlfn.TEXTJOIN(" ",,Table1[[#This Row],[Fname]],Table1[[#This Row],[Lname]])</f>
        <v>MARGARET CHARLES</v>
      </c>
      <c r="O20" s="15" t="str">
        <f>_xlfn.CONCAT(Table1[[#This Row],[Fname]:[Lname]])</f>
        <v>MARGARETCHARLES</v>
      </c>
      <c r="P20" s="15">
        <f t="shared" si="0"/>
        <v>15</v>
      </c>
      <c r="Q20" s="54">
        <f t="shared" ca="1" si="1"/>
        <v>45058</v>
      </c>
      <c r="R20" s="14">
        <f ca="1">DATEDIF(Table1[[#This Row],[Birthdate]],Q20,"Y")</f>
        <v>74</v>
      </c>
      <c r="U20" s="55" t="str">
        <v>Finance</v>
      </c>
    </row>
    <row r="21" spans="2:21" x14ac:dyDescent="0.25">
      <c r="B21" s="32">
        <v>15</v>
      </c>
      <c r="C21" s="33" t="s">
        <v>44</v>
      </c>
      <c r="D21" s="33" t="s">
        <v>45</v>
      </c>
      <c r="E21" s="33" t="s">
        <v>13</v>
      </c>
      <c r="F21" s="34" t="s">
        <v>6</v>
      </c>
      <c r="G21" s="35">
        <v>22887</v>
      </c>
      <c r="H21" s="36">
        <v>27300</v>
      </c>
      <c r="I21" s="37" t="s">
        <v>46</v>
      </c>
      <c r="J21" s="52" t="str">
        <f>TRIM(Table1[[#This Row],[Phone No]])</f>
        <v>01111111123</v>
      </c>
      <c r="K21" s="5"/>
      <c r="L21" s="13" t="str">
        <f>LEFT(Table1[[#This Row],[Pohne No Trimmed]],2)</f>
        <v>01</v>
      </c>
      <c r="M21" s="49">
        <f>Table1[[#This Row],[Salary]]*1.1</f>
        <v>30030.000000000004</v>
      </c>
      <c r="N21" s="14" t="str">
        <f>_xlfn.TEXTJOIN(" ",,Table1[[#This Row],[Fname]],Table1[[#This Row],[Lname]])</f>
        <v>ALAN RICHARD</v>
      </c>
      <c r="O21" s="15" t="str">
        <f>_xlfn.CONCAT(Table1[[#This Row],[Fname]:[Lname]])</f>
        <v>ALANRICHARD</v>
      </c>
      <c r="P21" s="15">
        <f t="shared" si="0"/>
        <v>11</v>
      </c>
      <c r="Q21" s="54">
        <f t="shared" ca="1" si="1"/>
        <v>45058</v>
      </c>
      <c r="R21" s="14">
        <f ca="1">DATEDIF(Table1[[#This Row],[Birthdate]],Q21,"Y")</f>
        <v>60</v>
      </c>
      <c r="U21" s="55" t="str">
        <v>Sales</v>
      </c>
    </row>
    <row r="22" spans="2:21" ht="23.25" x14ac:dyDescent="0.25">
      <c r="B22" s="32">
        <v>16</v>
      </c>
      <c r="C22" s="33" t="s">
        <v>12</v>
      </c>
      <c r="D22" s="33" t="s">
        <v>38</v>
      </c>
      <c r="E22" s="33" t="s">
        <v>25</v>
      </c>
      <c r="F22" s="34" t="s">
        <v>6</v>
      </c>
      <c r="G22" s="35">
        <v>23698</v>
      </c>
      <c r="H22" s="36">
        <v>40800</v>
      </c>
      <c r="I22" s="37" t="s">
        <v>283</v>
      </c>
      <c r="J22" s="52" t="str">
        <f>TRIM(Table1[[#This Row],[Phone No]])</f>
        <v>1111111124</v>
      </c>
      <c r="K22" s="5"/>
      <c r="L22" s="13" t="str">
        <f>LEFT(Table1[[#This Row],[Pohne No Trimmed]],2)</f>
        <v>11</v>
      </c>
      <c r="M22" s="49">
        <f>Table1[[#This Row],[Salary]]*1.1</f>
        <v>44880</v>
      </c>
      <c r="N22" s="14" t="str">
        <f>_xlfn.TEXTJOIN(" ",,Table1[[#This Row],[Fname]],Table1[[#This Row],[Lname]])</f>
        <v>CHRISTOPHER PAUL</v>
      </c>
      <c r="O22" s="15" t="str">
        <f>_xlfn.CONCAT(Table1[[#This Row],[Fname]:[Lname]])</f>
        <v>CHRISTOPHERPAUL</v>
      </c>
      <c r="P22" s="15">
        <f t="shared" si="0"/>
        <v>15</v>
      </c>
      <c r="Q22" s="54">
        <f t="shared" ca="1" si="1"/>
        <v>45058</v>
      </c>
      <c r="R22" s="14">
        <f ca="1">DATEDIF(Table1[[#This Row],[Birthdate]],Q22,"Y")</f>
        <v>58</v>
      </c>
      <c r="U22" s="55" t="str">
        <v>Director</v>
      </c>
    </row>
    <row r="23" spans="2:21" x14ac:dyDescent="0.25">
      <c r="B23" s="32">
        <v>17</v>
      </c>
      <c r="C23" s="33" t="s">
        <v>45</v>
      </c>
      <c r="D23" s="33" t="s">
        <v>47</v>
      </c>
      <c r="E23" s="33" t="s">
        <v>21</v>
      </c>
      <c r="F23" s="34" t="s">
        <v>6</v>
      </c>
      <c r="G23" s="35">
        <v>22845</v>
      </c>
      <c r="H23" s="36">
        <v>46000</v>
      </c>
      <c r="I23" s="37" t="s">
        <v>14</v>
      </c>
      <c r="J23" s="52" t="str">
        <f>TRIM(Table1[[#This Row],[Phone No]])</f>
        <v>01111111111</v>
      </c>
      <c r="K23" s="5"/>
      <c r="L23" s="13" t="str">
        <f>LEFT(Table1[[#This Row],[Pohne No Trimmed]],2)</f>
        <v>01</v>
      </c>
      <c r="M23" s="49">
        <f>Table1[[#This Row],[Salary]]*1.1</f>
        <v>50600.000000000007</v>
      </c>
      <c r="N23" s="14" t="str">
        <f>_xlfn.TEXTJOIN(" ",,Table1[[#This Row],[Fname]],Table1[[#This Row],[Lname]])</f>
        <v>RICHARD MARK</v>
      </c>
      <c r="O23" s="15" t="str">
        <f>_xlfn.CONCAT(Table1[[#This Row],[Fname]:[Lname]])</f>
        <v>RICHARDMARK</v>
      </c>
      <c r="P23" s="15">
        <f t="shared" si="0"/>
        <v>11</v>
      </c>
      <c r="Q23" s="54">
        <f t="shared" ca="1" si="1"/>
        <v>45058</v>
      </c>
      <c r="R23" s="14">
        <f ca="1">DATEDIF(Table1[[#This Row],[Birthdate]],Q23,"Y")</f>
        <v>60</v>
      </c>
    </row>
    <row r="24" spans="2:21" x14ac:dyDescent="0.25">
      <c r="B24" s="32">
        <v>18</v>
      </c>
      <c r="C24" s="33" t="s">
        <v>8</v>
      </c>
      <c r="D24" s="33" t="s">
        <v>9</v>
      </c>
      <c r="E24" s="40" t="s">
        <v>10</v>
      </c>
      <c r="F24" s="34" t="s">
        <v>6</v>
      </c>
      <c r="G24" s="35">
        <v>20534</v>
      </c>
      <c r="H24" s="36">
        <v>103750</v>
      </c>
      <c r="I24" s="37" t="s">
        <v>284</v>
      </c>
      <c r="J24" s="52" t="str">
        <f>TRIM(Table1[[#This Row],[Phone No]])</f>
        <v>2222222244</v>
      </c>
      <c r="K24" s="5"/>
      <c r="L24" s="13" t="str">
        <f>LEFT(Table1[[#This Row],[Pohne No Trimmed]],2)</f>
        <v>22</v>
      </c>
      <c r="M24" s="49">
        <f>Table1[[#This Row],[Salary]]*1.1</f>
        <v>114125.00000000001</v>
      </c>
      <c r="N24" s="14" t="str">
        <f>_xlfn.TEXTJOIN(" ",,Table1[[#This Row],[Fname]],Table1[[#This Row],[Lname]])</f>
        <v>ANTHONY THOMAS</v>
      </c>
      <c r="O24" s="15" t="str">
        <f>_xlfn.CONCAT(Table1[[#This Row],[Fname]:[Lname]])</f>
        <v>ANTHONYTHOMAS</v>
      </c>
      <c r="P24" s="15">
        <f t="shared" si="0"/>
        <v>13</v>
      </c>
      <c r="Q24" s="54">
        <f t="shared" ca="1" si="1"/>
        <v>45058</v>
      </c>
      <c r="R24" s="14">
        <f ca="1">DATEDIF(Table1[[#This Row],[Birthdate]],Q24,"Y")</f>
        <v>67</v>
      </c>
    </row>
    <row r="25" spans="2:21" x14ac:dyDescent="0.25">
      <c r="B25" s="32">
        <v>19</v>
      </c>
      <c r="C25" s="33" t="s">
        <v>39</v>
      </c>
      <c r="D25" s="33" t="s">
        <v>48</v>
      </c>
      <c r="E25" s="33" t="s">
        <v>25</v>
      </c>
      <c r="F25" s="34" t="s">
        <v>6</v>
      </c>
      <c r="G25" s="35">
        <v>22877</v>
      </c>
      <c r="H25" s="36">
        <v>42300</v>
      </c>
      <c r="I25" s="37" t="s">
        <v>14</v>
      </c>
      <c r="J25" s="52" t="str">
        <f>TRIM(Table1[[#This Row],[Phone No]])</f>
        <v>01111111111</v>
      </c>
      <c r="K25" s="5"/>
      <c r="L25" s="13" t="str">
        <f>LEFT(Table1[[#This Row],[Pohne No Trimmed]],2)</f>
        <v>01</v>
      </c>
      <c r="M25" s="49">
        <f>Table1[[#This Row],[Salary]]*1.1</f>
        <v>46530.000000000007</v>
      </c>
      <c r="N25" s="14" t="str">
        <f>_xlfn.TEXTJOIN(" ",,Table1[[#This Row],[Fname]],Table1[[#This Row],[Lname]])</f>
        <v>ANDREW ADAM</v>
      </c>
      <c r="O25" s="15" t="str">
        <f>_xlfn.CONCAT(Table1[[#This Row],[Fname]:[Lname]])</f>
        <v>ANDREWADAM</v>
      </c>
      <c r="P25" s="15">
        <f t="shared" si="0"/>
        <v>10</v>
      </c>
      <c r="Q25" s="54">
        <f t="shared" ca="1" si="1"/>
        <v>45058</v>
      </c>
      <c r="R25" s="14">
        <f ca="1">DATEDIF(Table1[[#This Row],[Birthdate]],Q25,"Y")</f>
        <v>60</v>
      </c>
    </row>
    <row r="26" spans="2:21" x14ac:dyDescent="0.25">
      <c r="B26" s="32">
        <v>20</v>
      </c>
      <c r="C26" s="38" t="s">
        <v>49</v>
      </c>
      <c r="D26" s="33" t="s">
        <v>50</v>
      </c>
      <c r="E26" s="33" t="s">
        <v>5</v>
      </c>
      <c r="F26" s="34" t="s">
        <v>17</v>
      </c>
      <c r="G26" s="35">
        <v>14633</v>
      </c>
      <c r="H26" s="36">
        <v>26250</v>
      </c>
      <c r="I26" s="39" t="s">
        <v>285</v>
      </c>
      <c r="J26" s="52" t="str">
        <f>TRIM(Table1[[#This Row],[Phone No]])</f>
        <v>1111111128</v>
      </c>
      <c r="K26" s="5"/>
      <c r="L26" s="13" t="str">
        <f>LEFT(Table1[[#This Row],[Pohne No Trimmed]],2)</f>
        <v>11</v>
      </c>
      <c r="M26" s="49">
        <f>Table1[[#This Row],[Salary]]*1.1</f>
        <v>28875.000000000004</v>
      </c>
      <c r="N26" s="14" t="str">
        <f>_xlfn.TEXTJOIN(" ",,Table1[[#This Row],[Fname]],Table1[[#This Row],[Lname]])</f>
        <v>ALICE FREDERICK</v>
      </c>
      <c r="O26" s="15" t="str">
        <f>_xlfn.CONCAT(Table1[[#This Row],[Fname]:[Lname]])</f>
        <v>ALICEFREDERICK</v>
      </c>
      <c r="P26" s="15">
        <f t="shared" si="0"/>
        <v>14</v>
      </c>
      <c r="Q26" s="54">
        <f t="shared" ca="1" si="1"/>
        <v>45058</v>
      </c>
      <c r="R26" s="14">
        <f ca="1">DATEDIF(Table1[[#This Row],[Birthdate]],Q26,"Y")</f>
        <v>83</v>
      </c>
    </row>
    <row r="27" spans="2:21" x14ac:dyDescent="0.25">
      <c r="B27" s="32">
        <v>21</v>
      </c>
      <c r="C27" s="38" t="s">
        <v>51</v>
      </c>
      <c r="D27" s="33" t="s">
        <v>52</v>
      </c>
      <c r="E27" s="33" t="s">
        <v>21</v>
      </c>
      <c r="F27" s="34" t="s">
        <v>17</v>
      </c>
      <c r="G27" s="35">
        <v>23061</v>
      </c>
      <c r="H27" s="36">
        <v>38850</v>
      </c>
      <c r="I27" s="37" t="s">
        <v>53</v>
      </c>
      <c r="J27" s="52" t="str">
        <f>TRIM(Table1[[#This Row],[Phone No]])</f>
        <v>01111111129</v>
      </c>
      <c r="K27" s="5"/>
      <c r="L27" s="13" t="str">
        <f>LEFT(Table1[[#This Row],[Pohne No Trimmed]],2)</f>
        <v>01</v>
      </c>
      <c r="M27" s="49">
        <f>Table1[[#This Row],[Salary]]*1.1</f>
        <v>42735</v>
      </c>
      <c r="N27" s="14" t="str">
        <f>_xlfn.TEXTJOIN(" ",,Table1[[#This Row],[Fname]],Table1[[#This Row],[Lname]])</f>
        <v>ELIZABETH ALBERT</v>
      </c>
      <c r="O27" s="15" t="str">
        <f>_xlfn.CONCAT(Table1[[#This Row],[Fname]:[Lname]])</f>
        <v>ELIZABETHALBERT</v>
      </c>
      <c r="P27" s="15">
        <f t="shared" si="0"/>
        <v>15</v>
      </c>
      <c r="Q27" s="54">
        <f t="shared" ca="1" si="1"/>
        <v>45058</v>
      </c>
      <c r="R27" s="14">
        <f ca="1">DATEDIF(Table1[[#This Row],[Birthdate]],Q27,"Y")</f>
        <v>60</v>
      </c>
    </row>
    <row r="28" spans="2:21" x14ac:dyDescent="0.25">
      <c r="B28" s="32">
        <v>22</v>
      </c>
      <c r="C28" s="33" t="s">
        <v>54</v>
      </c>
      <c r="D28" s="33" t="s">
        <v>36</v>
      </c>
      <c r="E28" s="33" t="s">
        <v>13</v>
      </c>
      <c r="F28" s="34" t="s">
        <v>6</v>
      </c>
      <c r="G28" s="35">
        <v>14878</v>
      </c>
      <c r="H28" s="36">
        <v>21750</v>
      </c>
      <c r="I28" s="37" t="s">
        <v>286</v>
      </c>
      <c r="J28" s="52" t="str">
        <f>TRIM(Table1[[#This Row],[Phone No]])</f>
        <v>111111113</v>
      </c>
      <c r="K28" s="5"/>
      <c r="L28" s="13" t="str">
        <f>LEFT(Table1[[#This Row],[Pohne No Trimmed]],2)</f>
        <v>11</v>
      </c>
      <c r="M28" s="49">
        <f>Table1[[#This Row],[Salary]]*1.1</f>
        <v>23925.000000000004</v>
      </c>
      <c r="N28" s="14" t="str">
        <f>_xlfn.TEXTJOIN(" ",,Table1[[#This Row],[Fname]],Table1[[#This Row],[Lname]])</f>
        <v>IAN ROBERT</v>
      </c>
      <c r="O28" s="15" t="str">
        <f>_xlfn.CONCAT(Table1[[#This Row],[Fname]:[Lname]])</f>
        <v>IANROBERT</v>
      </c>
      <c r="P28" s="15">
        <f t="shared" si="0"/>
        <v>9</v>
      </c>
      <c r="Q28" s="54">
        <f t="shared" ca="1" si="1"/>
        <v>45058</v>
      </c>
      <c r="R28" s="14">
        <f ca="1">DATEDIF(Table1[[#This Row],[Birthdate]],Q28,"Y")</f>
        <v>82</v>
      </c>
    </row>
    <row r="29" spans="2:21" x14ac:dyDescent="0.25">
      <c r="B29" s="32">
        <v>23</v>
      </c>
      <c r="C29" s="38" t="s">
        <v>55</v>
      </c>
      <c r="D29" s="33" t="s">
        <v>56</v>
      </c>
      <c r="E29" s="33" t="s">
        <v>13</v>
      </c>
      <c r="F29" s="34" t="s">
        <v>17</v>
      </c>
      <c r="G29" s="35">
        <v>23816</v>
      </c>
      <c r="H29" s="36">
        <v>24000</v>
      </c>
      <c r="I29" s="37" t="s">
        <v>57</v>
      </c>
      <c r="J29" s="52" t="str">
        <f>TRIM(Table1[[#This Row],[Phone No]])</f>
        <v>01111111131</v>
      </c>
      <c r="K29" s="5"/>
      <c r="L29" s="13" t="str">
        <f>LEFT(Table1[[#This Row],[Pohne No Trimmed]],2)</f>
        <v>01</v>
      </c>
      <c r="M29" s="49">
        <f>Table1[[#This Row],[Salary]]*1.1</f>
        <v>26400.000000000004</v>
      </c>
      <c r="N29" s="14" t="str">
        <f>_xlfn.TEXTJOIN(" ",,Table1[[#This Row],[Fname]],Table1[[#This Row],[Lname]])</f>
        <v>ELSIE ERNEST</v>
      </c>
      <c r="O29" s="15" t="str">
        <f>_xlfn.CONCAT(Table1[[#This Row],[Fname]:[Lname]])</f>
        <v>ELSIEERNEST</v>
      </c>
      <c r="P29" s="15">
        <f t="shared" si="0"/>
        <v>11</v>
      </c>
      <c r="Q29" s="54">
        <f t="shared" ca="1" si="1"/>
        <v>45058</v>
      </c>
      <c r="R29" s="14">
        <f ca="1">DATEDIF(Table1[[#This Row],[Birthdate]],Q29,"Y")</f>
        <v>58</v>
      </c>
    </row>
    <row r="30" spans="2:21" x14ac:dyDescent="0.25">
      <c r="B30" s="32">
        <v>24</v>
      </c>
      <c r="C30" s="38" t="s">
        <v>58</v>
      </c>
      <c r="D30" s="33" t="s">
        <v>59</v>
      </c>
      <c r="E30" s="33" t="s">
        <v>13</v>
      </c>
      <c r="F30" s="34" t="s">
        <v>17</v>
      </c>
      <c r="G30" s="35">
        <v>12140</v>
      </c>
      <c r="H30" s="36">
        <v>16950</v>
      </c>
      <c r="I30" s="37" t="s">
        <v>287</v>
      </c>
      <c r="J30" s="52" t="str">
        <f>TRIM(Table1[[#This Row],[Phone No]])</f>
        <v>1111111132</v>
      </c>
      <c r="K30" s="5"/>
      <c r="L30" s="13" t="str">
        <f>LEFT(Table1[[#This Row],[Pohne No Trimmed]],2)</f>
        <v>11</v>
      </c>
      <c r="M30" s="49">
        <f>Table1[[#This Row],[Salary]]*1.1</f>
        <v>18645</v>
      </c>
      <c r="N30" s="14" t="str">
        <f>_xlfn.TEXTJOIN(" ",,Table1[[#This Row],[Fname]],Table1[[#This Row],[Lname]])</f>
        <v>GLADYS ALFRED</v>
      </c>
      <c r="O30" s="15" t="str">
        <f>_xlfn.CONCAT(Table1[[#This Row],[Fname]:[Lname]])</f>
        <v>GLADYSALFRED</v>
      </c>
      <c r="P30" s="15">
        <f t="shared" si="0"/>
        <v>12</v>
      </c>
      <c r="Q30" s="54">
        <f t="shared" ca="1" si="1"/>
        <v>45058</v>
      </c>
      <c r="R30" s="14">
        <f ca="1">DATEDIF(Table1[[#This Row],[Birthdate]],Q30,"Y")</f>
        <v>90</v>
      </c>
    </row>
    <row r="31" spans="2:21" x14ac:dyDescent="0.25">
      <c r="B31" s="32">
        <v>25</v>
      </c>
      <c r="C31" s="38" t="s">
        <v>60</v>
      </c>
      <c r="D31" s="33" t="s">
        <v>61</v>
      </c>
      <c r="E31" s="33" t="s">
        <v>13</v>
      </c>
      <c r="F31" s="34" t="s">
        <v>17</v>
      </c>
      <c r="G31" s="35">
        <v>15523</v>
      </c>
      <c r="H31" s="36">
        <v>21150</v>
      </c>
      <c r="I31" s="37" t="s">
        <v>62</v>
      </c>
      <c r="J31" s="52" t="str">
        <f>TRIM(Table1[[#This Row],[Phone No]])</f>
        <v>01111111133</v>
      </c>
      <c r="K31" s="5"/>
      <c r="L31" s="13" t="str">
        <f>LEFT(Table1[[#This Row],[Pohne No Trimmed]],2)</f>
        <v>01</v>
      </c>
      <c r="M31" s="49">
        <f>Table1[[#This Row],[Salary]]*1.1</f>
        <v>23265.000000000004</v>
      </c>
      <c r="N31" s="14" t="str">
        <f>_xlfn.TEXTJOIN(" ",,Table1[[#This Row],[Fname]],Table1[[#This Row],[Lname]])</f>
        <v>WINIFRED EDWARD</v>
      </c>
      <c r="O31" s="15" t="str">
        <f>_xlfn.CONCAT(Table1[[#This Row],[Fname]:[Lname]])</f>
        <v>WINIFREDEDWARD</v>
      </c>
      <c r="P31" s="15">
        <f t="shared" si="0"/>
        <v>14</v>
      </c>
      <c r="Q31" s="54">
        <f t="shared" ca="1" si="1"/>
        <v>45058</v>
      </c>
      <c r="R31" s="14">
        <f ca="1">DATEDIF(Table1[[#This Row],[Birthdate]],Q31,"Y")</f>
        <v>80</v>
      </c>
    </row>
    <row r="32" spans="2:21" x14ac:dyDescent="0.25">
      <c r="B32" s="32">
        <v>26</v>
      </c>
      <c r="C32" s="33" t="s">
        <v>4</v>
      </c>
      <c r="D32" s="33" t="s">
        <v>3</v>
      </c>
      <c r="E32" s="33" t="s">
        <v>21</v>
      </c>
      <c r="F32" s="34" t="s">
        <v>6</v>
      </c>
      <c r="G32" s="35">
        <v>24419</v>
      </c>
      <c r="H32" s="36">
        <v>31050</v>
      </c>
      <c r="I32" s="37" t="s">
        <v>288</v>
      </c>
      <c r="J32" s="52" t="str">
        <f>TRIM(Table1[[#This Row],[Phone No]])</f>
        <v>1111111134</v>
      </c>
      <c r="K32" s="5"/>
      <c r="L32" s="13" t="str">
        <f>LEFT(Table1[[#This Row],[Pohne No Trimmed]],2)</f>
        <v>11</v>
      </c>
      <c r="M32" s="49">
        <f>Table1[[#This Row],[Salary]]*1.1</f>
        <v>34155</v>
      </c>
      <c r="N32" s="14" t="str">
        <f>_xlfn.TEXTJOIN(" ",,Table1[[#This Row],[Fname]],Table1[[#This Row],[Lname]])</f>
        <v>JAMES JOHN</v>
      </c>
      <c r="O32" s="15" t="str">
        <f>_xlfn.CONCAT(Table1[[#This Row],[Fname]:[Lname]])</f>
        <v>JAMESJOHN</v>
      </c>
      <c r="P32" s="15">
        <f t="shared" si="0"/>
        <v>9</v>
      </c>
      <c r="Q32" s="54">
        <f t="shared" ca="1" si="1"/>
        <v>45058</v>
      </c>
      <c r="R32" s="14">
        <f ca="1">DATEDIF(Table1[[#This Row],[Birthdate]],Q32,"Y")</f>
        <v>56</v>
      </c>
    </row>
    <row r="33" spans="2:18" x14ac:dyDescent="0.25">
      <c r="B33" s="32">
        <v>27</v>
      </c>
      <c r="C33" s="33" t="s">
        <v>16</v>
      </c>
      <c r="D33" s="33" t="s">
        <v>63</v>
      </c>
      <c r="E33" s="33" t="s">
        <v>5</v>
      </c>
      <c r="F33" s="34" t="s">
        <v>6</v>
      </c>
      <c r="G33" s="35">
        <v>19802</v>
      </c>
      <c r="H33" s="36">
        <v>60375</v>
      </c>
      <c r="I33" s="37" t="s">
        <v>64</v>
      </c>
      <c r="J33" s="52" t="str">
        <f>TRIM(Table1[[#This Row],[Phone No]])</f>
        <v>01111111135</v>
      </c>
      <c r="K33" s="5"/>
      <c r="L33" s="13" t="str">
        <f>LEFT(Table1[[#This Row],[Pohne No Trimmed]],2)</f>
        <v>01</v>
      </c>
      <c r="M33" s="49">
        <f>Table1[[#This Row],[Salary]]*1.1</f>
        <v>66412.5</v>
      </c>
      <c r="N33" s="14" t="str">
        <f>_xlfn.TEXTJOIN(" ",,Table1[[#This Row],[Fname]],Table1[[#This Row],[Lname]])</f>
        <v>WILLIAM LEE</v>
      </c>
      <c r="O33" s="15" t="str">
        <f>_xlfn.CONCAT(Table1[[#This Row],[Fname]:[Lname]])</f>
        <v>WILLIAMLEE</v>
      </c>
      <c r="P33" s="15">
        <f t="shared" si="0"/>
        <v>10</v>
      </c>
      <c r="Q33" s="54">
        <f t="shared" ca="1" si="1"/>
        <v>45058</v>
      </c>
      <c r="R33" s="14">
        <f ca="1">DATEDIF(Table1[[#This Row],[Birthdate]],Q33,"Y")</f>
        <v>69</v>
      </c>
    </row>
    <row r="34" spans="2:18" x14ac:dyDescent="0.25">
      <c r="B34" s="32">
        <v>28</v>
      </c>
      <c r="C34" s="33" t="s">
        <v>65</v>
      </c>
      <c r="D34" s="33" t="s">
        <v>66</v>
      </c>
      <c r="E34" s="33" t="s">
        <v>13</v>
      </c>
      <c r="F34" s="34" t="s">
        <v>6</v>
      </c>
      <c r="G34" s="35">
        <v>23112</v>
      </c>
      <c r="H34" s="36">
        <v>32550</v>
      </c>
      <c r="I34" s="39" t="s">
        <v>289</v>
      </c>
      <c r="J34" s="52" t="str">
        <f>TRIM(Table1[[#This Row],[Phone No]])</f>
        <v>1111111136</v>
      </c>
      <c r="K34" s="5"/>
      <c r="L34" s="13" t="str">
        <f>LEFT(Table1[[#This Row],[Pohne No Trimmed]],2)</f>
        <v>11</v>
      </c>
      <c r="M34" s="49">
        <f>Table1[[#This Row],[Salary]]*1.1</f>
        <v>35805</v>
      </c>
      <c r="N34" s="14" t="str">
        <f>_xlfn.TEXTJOIN(" ",,Table1[[#This Row],[Fname]],Table1[[#This Row],[Lname]])</f>
        <v>PHILIP BENJAMIN</v>
      </c>
      <c r="O34" s="15" t="str">
        <f>_xlfn.CONCAT(Table1[[#This Row],[Fname]:[Lname]])</f>
        <v>PHILIPBENJAMIN</v>
      </c>
      <c r="P34" s="15">
        <f t="shared" si="0"/>
        <v>14</v>
      </c>
      <c r="Q34" s="54">
        <f t="shared" ca="1" si="1"/>
        <v>45058</v>
      </c>
      <c r="R34" s="14">
        <f ca="1">DATEDIF(Table1[[#This Row],[Birthdate]],Q34,"Y")</f>
        <v>60</v>
      </c>
    </row>
    <row r="35" spans="2:18" x14ac:dyDescent="0.25">
      <c r="B35" s="32">
        <v>29</v>
      </c>
      <c r="C35" s="33" t="s">
        <v>67</v>
      </c>
      <c r="D35" s="33" t="s">
        <v>68</v>
      </c>
      <c r="E35" s="40" t="s">
        <v>10</v>
      </c>
      <c r="F35" s="34" t="s">
        <v>6</v>
      </c>
      <c r="G35" s="35">
        <v>16099</v>
      </c>
      <c r="H35" s="36">
        <v>135000</v>
      </c>
      <c r="I35" s="37" t="s">
        <v>69</v>
      </c>
      <c r="J35" s="52" t="str">
        <f>TRIM(Table1[[#This Row],[Phone No]])</f>
        <v>01111111137</v>
      </c>
      <c r="K35" s="5"/>
      <c r="L35" s="13" t="str">
        <f>LEFT(Table1[[#This Row],[Pohne No Trimmed]],2)</f>
        <v>01</v>
      </c>
      <c r="M35" s="49">
        <f>Table1[[#This Row],[Salary]]*1.1</f>
        <v>148500</v>
      </c>
      <c r="N35" s="14" t="str">
        <f>_xlfn.TEXTJOIN(" ",,Table1[[#This Row],[Fname]],Table1[[#This Row],[Lname]])</f>
        <v>BRIAN STEVEN</v>
      </c>
      <c r="O35" s="15" t="str">
        <f>_xlfn.CONCAT(Table1[[#This Row],[Fname]:[Lname]])</f>
        <v>BRIANSTEVEN</v>
      </c>
      <c r="P35" s="15">
        <f t="shared" si="0"/>
        <v>11</v>
      </c>
      <c r="Q35" s="54">
        <f t="shared" ca="1" si="1"/>
        <v>45058</v>
      </c>
      <c r="R35" s="14">
        <f ca="1">DATEDIF(Table1[[#This Row],[Birthdate]],Q35,"Y")</f>
        <v>79</v>
      </c>
    </row>
    <row r="36" spans="2:18" x14ac:dyDescent="0.25">
      <c r="B36" s="32">
        <v>30</v>
      </c>
      <c r="C36" s="33" t="s">
        <v>70</v>
      </c>
      <c r="D36" s="33" t="s">
        <v>71</v>
      </c>
      <c r="E36" s="33" t="s">
        <v>25</v>
      </c>
      <c r="F36" s="34" t="s">
        <v>6</v>
      </c>
      <c r="G36" s="35">
        <v>22541</v>
      </c>
      <c r="H36" s="36">
        <v>31200</v>
      </c>
      <c r="I36" s="37" t="s">
        <v>290</v>
      </c>
      <c r="J36" s="52" t="str">
        <f>TRIM(Table1[[#This Row],[Phone No]])</f>
        <v>1111111138</v>
      </c>
      <c r="K36" s="5"/>
      <c r="L36" s="13" t="str">
        <f>LEFT(Table1[[#This Row],[Pohne No Trimmed]],2)</f>
        <v>11</v>
      </c>
      <c r="M36" s="49">
        <f>Table1[[#This Row],[Salary]]*1.1</f>
        <v>34320</v>
      </c>
      <c r="N36" s="14" t="str">
        <f>_xlfn.TEXTJOIN(" ",,Table1[[#This Row],[Fname]],Table1[[#This Row],[Lname]])</f>
        <v>KEITH JONATHAN</v>
      </c>
      <c r="O36" s="15" t="str">
        <f>_xlfn.CONCAT(Table1[[#This Row],[Fname]:[Lname]])</f>
        <v>KEITHJONATHAN</v>
      </c>
      <c r="P36" s="15">
        <f t="shared" si="0"/>
        <v>13</v>
      </c>
      <c r="Q36" s="54">
        <f t="shared" ca="1" si="1"/>
        <v>45058</v>
      </c>
      <c r="R36" s="14">
        <f ca="1">DATEDIF(Table1[[#This Row],[Birthdate]],Q36,"Y")</f>
        <v>61</v>
      </c>
    </row>
    <row r="37" spans="2:18" x14ac:dyDescent="0.25">
      <c r="B37" s="32">
        <v>31</v>
      </c>
      <c r="C37" s="33" t="s">
        <v>72</v>
      </c>
      <c r="D37" s="33" t="s">
        <v>73</v>
      </c>
      <c r="E37" s="33" t="s">
        <v>25</v>
      </c>
      <c r="F37" s="34" t="s">
        <v>6</v>
      </c>
      <c r="G37" s="35">
        <v>23431</v>
      </c>
      <c r="H37" s="36">
        <v>36150</v>
      </c>
      <c r="I37" s="37" t="s">
        <v>74</v>
      </c>
      <c r="J37" s="52" t="str">
        <f>TRIM(Table1[[#This Row],[Phone No]])</f>
        <v>01111111139</v>
      </c>
      <c r="K37" s="5"/>
      <c r="L37" s="13" t="str">
        <f>LEFT(Table1[[#This Row],[Pohne No Trimmed]],2)</f>
        <v>01</v>
      </c>
      <c r="M37" s="49">
        <f>Table1[[#This Row],[Salary]]*1.1</f>
        <v>39765</v>
      </c>
      <c r="N37" s="14" t="str">
        <f>_xlfn.TEXTJOIN(" ",,Table1[[#This Row],[Fname]],Table1[[#This Row],[Lname]])</f>
        <v>GRAHAM CRAIG</v>
      </c>
      <c r="O37" s="15" t="str">
        <f>_xlfn.CONCAT(Table1[[#This Row],[Fname]:[Lname]])</f>
        <v>GRAHAMCRAIG</v>
      </c>
      <c r="P37" s="15">
        <f t="shared" si="0"/>
        <v>11</v>
      </c>
      <c r="Q37" s="54">
        <f t="shared" ca="1" si="1"/>
        <v>45058</v>
      </c>
      <c r="R37" s="14">
        <f ca="1">DATEDIF(Table1[[#This Row],[Birthdate]],Q37,"Y")</f>
        <v>59</v>
      </c>
    </row>
    <row r="38" spans="2:18" x14ac:dyDescent="0.25">
      <c r="B38" s="32">
        <v>32</v>
      </c>
      <c r="C38" s="33" t="s">
        <v>75</v>
      </c>
      <c r="D38" s="33" t="s">
        <v>20</v>
      </c>
      <c r="E38" s="40" t="s">
        <v>10</v>
      </c>
      <c r="F38" s="34" t="s">
        <v>6</v>
      </c>
      <c r="G38" s="35">
        <v>19752</v>
      </c>
      <c r="H38" s="36">
        <v>110625</v>
      </c>
      <c r="I38" s="37" t="s">
        <v>291</v>
      </c>
      <c r="J38" s="52" t="str">
        <f>TRIM(Table1[[#This Row],[Phone No]])</f>
        <v>111111114</v>
      </c>
      <c r="K38" s="5"/>
      <c r="L38" s="13" t="str">
        <f>LEFT(Table1[[#This Row],[Pohne No Trimmed]],2)</f>
        <v>11</v>
      </c>
      <c r="M38" s="49">
        <f>Table1[[#This Row],[Salary]]*1.1</f>
        <v>121687.50000000001</v>
      </c>
      <c r="N38" s="14" t="str">
        <f>_xlfn.TEXTJOIN(" ",,Table1[[#This Row],[Fname]],Table1[[#This Row],[Lname]])</f>
        <v>KEVIN STEPHEN</v>
      </c>
      <c r="O38" s="15" t="str">
        <f>_xlfn.CONCAT(Table1[[#This Row],[Fname]:[Lname]])</f>
        <v>KEVINSTEPHEN</v>
      </c>
      <c r="P38" s="15">
        <f t="shared" si="0"/>
        <v>12</v>
      </c>
      <c r="Q38" s="54">
        <f t="shared" ca="1" si="1"/>
        <v>45058</v>
      </c>
      <c r="R38" s="14">
        <f ca="1">DATEDIF(Table1[[#This Row],[Birthdate]],Q38,"Y")</f>
        <v>69</v>
      </c>
    </row>
    <row r="39" spans="2:18" x14ac:dyDescent="0.25">
      <c r="B39" s="32">
        <v>33</v>
      </c>
      <c r="C39" s="33" t="s">
        <v>76</v>
      </c>
      <c r="D39" s="33" t="s">
        <v>77</v>
      </c>
      <c r="E39" s="33" t="s">
        <v>40</v>
      </c>
      <c r="F39" s="34" t="s">
        <v>6</v>
      </c>
      <c r="G39" s="35">
        <v>22358</v>
      </c>
      <c r="H39" s="36">
        <v>42000</v>
      </c>
      <c r="I39" s="37" t="s">
        <v>78</v>
      </c>
      <c r="J39" s="52" t="str">
        <f>TRIM(Table1[[#This Row],[Phone No]])</f>
        <v>01111111141</v>
      </c>
      <c r="K39" s="5"/>
      <c r="L39" s="13" t="str">
        <f>LEFT(Table1[[#This Row],[Pohne No Trimmed]],2)</f>
        <v>01</v>
      </c>
      <c r="M39" s="49">
        <f>Table1[[#This Row],[Salary]]*1.1</f>
        <v>46200.000000000007</v>
      </c>
      <c r="N39" s="14" t="str">
        <f>_xlfn.TEXTJOIN(" ",,Table1[[#This Row],[Fname]],Table1[[#This Row],[Lname]])</f>
        <v>MARTIN SIMON</v>
      </c>
      <c r="O39" s="15" t="str">
        <f>_xlfn.CONCAT(Table1[[#This Row],[Fname]:[Lname]])</f>
        <v>MARTINSIMON</v>
      </c>
      <c r="P39" s="15">
        <f t="shared" si="0"/>
        <v>11</v>
      </c>
      <c r="Q39" s="54">
        <f t="shared" ca="1" si="1"/>
        <v>45058</v>
      </c>
      <c r="R39" s="14">
        <f ca="1">DATEDIF(Table1[[#This Row],[Birthdate]],Q39,"Y")</f>
        <v>62</v>
      </c>
    </row>
    <row r="40" spans="2:18" x14ac:dyDescent="0.25">
      <c r="B40" s="32">
        <v>34</v>
      </c>
      <c r="C40" s="33" t="s">
        <v>79</v>
      </c>
      <c r="D40" s="33" t="s">
        <v>80</v>
      </c>
      <c r="E40" s="33" t="s">
        <v>25</v>
      </c>
      <c r="F40" s="34" t="s">
        <v>6</v>
      </c>
      <c r="G40" s="35">
        <v>17931</v>
      </c>
      <c r="H40" s="36">
        <v>92000</v>
      </c>
      <c r="I40" s="39" t="s">
        <v>292</v>
      </c>
      <c r="J40" s="52" t="str">
        <f>TRIM(Table1[[#This Row],[Phone No]])</f>
        <v>1111111142</v>
      </c>
      <c r="K40" s="5"/>
      <c r="L40" s="13" t="str">
        <f>LEFT(Table1[[#This Row],[Pohne No Trimmed]],2)</f>
        <v>11</v>
      </c>
      <c r="M40" s="49">
        <f>Table1[[#This Row],[Salary]]*1.1</f>
        <v>101200.00000000001</v>
      </c>
      <c r="N40" s="14" t="str">
        <f>_xlfn.TEXTJOIN(" ",,Table1[[#This Row],[Fname]],Table1[[#This Row],[Lname]])</f>
        <v>COLIN NICHOLAS</v>
      </c>
      <c r="O40" s="15" t="str">
        <f>_xlfn.CONCAT(Table1[[#This Row],[Fname]:[Lname]])</f>
        <v>COLINNICHOLAS</v>
      </c>
      <c r="P40" s="15">
        <f t="shared" si="0"/>
        <v>13</v>
      </c>
      <c r="Q40" s="54">
        <f t="shared" ca="1" si="1"/>
        <v>45058</v>
      </c>
      <c r="R40" s="14">
        <f ca="1">DATEDIF(Table1[[#This Row],[Birthdate]],Q40,"Y")</f>
        <v>74</v>
      </c>
    </row>
    <row r="41" spans="2:18" x14ac:dyDescent="0.25">
      <c r="B41" s="32">
        <v>35</v>
      </c>
      <c r="C41" s="33" t="s">
        <v>68</v>
      </c>
      <c r="D41" s="33" t="s">
        <v>26</v>
      </c>
      <c r="E41" s="33" t="s">
        <v>13</v>
      </c>
      <c r="F41" s="34" t="s">
        <v>6</v>
      </c>
      <c r="G41" s="35">
        <v>22515</v>
      </c>
      <c r="H41" s="36">
        <v>81250</v>
      </c>
      <c r="I41" s="37" t="s">
        <v>81</v>
      </c>
      <c r="J41" s="52" t="str">
        <f>TRIM(Table1[[#This Row],[Phone No]])</f>
        <v>01111111143</v>
      </c>
      <c r="K41" s="5"/>
      <c r="L41" s="13" t="str">
        <f>LEFT(Table1[[#This Row],[Pohne No Trimmed]],2)</f>
        <v>01</v>
      </c>
      <c r="M41" s="49">
        <f>Table1[[#This Row],[Salary]]*1.1</f>
        <v>89375</v>
      </c>
      <c r="N41" s="14" t="str">
        <f>_xlfn.TEXTJOIN(" ",,Table1[[#This Row],[Fname]],Table1[[#This Row],[Lname]])</f>
        <v>STEVEN PETER</v>
      </c>
      <c r="O41" s="15" t="str">
        <f>_xlfn.CONCAT(Table1[[#This Row],[Fname]:[Lname]])</f>
        <v>STEVENPETER</v>
      </c>
      <c r="P41" s="15">
        <f t="shared" si="0"/>
        <v>11</v>
      </c>
      <c r="Q41" s="54">
        <f t="shared" ca="1" si="1"/>
        <v>45058</v>
      </c>
      <c r="R41" s="14">
        <f ca="1">DATEDIF(Table1[[#This Row],[Birthdate]],Q41,"Y")</f>
        <v>61</v>
      </c>
    </row>
    <row r="42" spans="2:18" x14ac:dyDescent="0.25">
      <c r="B42" s="32">
        <v>36</v>
      </c>
      <c r="C42" s="38" t="s">
        <v>82</v>
      </c>
      <c r="D42" s="33" t="s">
        <v>83</v>
      </c>
      <c r="E42" s="33" t="s">
        <v>40</v>
      </c>
      <c r="F42" s="34" t="s">
        <v>17</v>
      </c>
      <c r="G42" s="35">
        <v>23230</v>
      </c>
      <c r="H42" s="36">
        <v>31350</v>
      </c>
      <c r="I42" s="37" t="s">
        <v>293</v>
      </c>
      <c r="J42" s="52" t="str">
        <f>TRIM(Table1[[#This Row],[Phone No]])</f>
        <v>1111111144</v>
      </c>
      <c r="K42" s="5"/>
      <c r="L42" s="13" t="str">
        <f>LEFT(Table1[[#This Row],[Pohne No Trimmed]],2)</f>
        <v>11</v>
      </c>
      <c r="M42" s="49">
        <f>Table1[[#This Row],[Salary]]*1.1</f>
        <v>34485</v>
      </c>
      <c r="N42" s="14" t="str">
        <f>_xlfn.TEXTJOIN(" ",,Table1[[#This Row],[Fname]],Table1[[#This Row],[Lname]])</f>
        <v>ETHEL JOSEPH</v>
      </c>
      <c r="O42" s="15" t="str">
        <f>_xlfn.CONCAT(Table1[[#This Row],[Fname]:[Lname]])</f>
        <v>ETHELJOSEPH</v>
      </c>
      <c r="P42" s="15">
        <f t="shared" si="0"/>
        <v>11</v>
      </c>
      <c r="Q42" s="54">
        <f t="shared" ca="1" si="1"/>
        <v>45058</v>
      </c>
      <c r="R42" s="14">
        <f ca="1">DATEDIF(Table1[[#This Row],[Birthdate]],Q42,"Y")</f>
        <v>59</v>
      </c>
    </row>
    <row r="43" spans="2:18" x14ac:dyDescent="0.25">
      <c r="B43" s="32">
        <v>37</v>
      </c>
      <c r="C43" s="33" t="s">
        <v>9</v>
      </c>
      <c r="D43" s="33" t="s">
        <v>8</v>
      </c>
      <c r="E43" s="33" t="s">
        <v>13</v>
      </c>
      <c r="F43" s="34" t="s">
        <v>6</v>
      </c>
      <c r="G43" s="35">
        <v>20006</v>
      </c>
      <c r="H43" s="36">
        <v>29100</v>
      </c>
      <c r="I43" s="37" t="s">
        <v>84</v>
      </c>
      <c r="J43" s="52" t="str">
        <f>TRIM(Table1[[#This Row],[Phone No]])</f>
        <v>01111111145</v>
      </c>
      <c r="K43" s="5"/>
      <c r="L43" s="13" t="str">
        <f>LEFT(Table1[[#This Row],[Pohne No Trimmed]],2)</f>
        <v>01</v>
      </c>
      <c r="M43" s="49">
        <f>Table1[[#This Row],[Salary]]*1.1</f>
        <v>32010.000000000004</v>
      </c>
      <c r="N43" s="14" t="str">
        <f>_xlfn.TEXTJOIN(" ",,Table1[[#This Row],[Fname]],Table1[[#This Row],[Lname]])</f>
        <v>THOMAS ANTHONY</v>
      </c>
      <c r="O43" s="15" t="str">
        <f>_xlfn.CONCAT(Table1[[#This Row],[Fname]:[Lname]])</f>
        <v>THOMASANTHONY</v>
      </c>
      <c r="P43" s="15">
        <f t="shared" si="0"/>
        <v>13</v>
      </c>
      <c r="Q43" s="54">
        <f t="shared" ca="1" si="1"/>
        <v>45058</v>
      </c>
      <c r="R43" s="14">
        <f ca="1">DATEDIF(Table1[[#This Row],[Birthdate]],Q43,"Y")</f>
        <v>68</v>
      </c>
    </row>
    <row r="44" spans="2:18" x14ac:dyDescent="0.25">
      <c r="B44" s="32">
        <v>38</v>
      </c>
      <c r="C44" s="33" t="s">
        <v>85</v>
      </c>
      <c r="D44" s="33" t="s">
        <v>86</v>
      </c>
      <c r="E44" s="33" t="s">
        <v>21</v>
      </c>
      <c r="F44" s="34" t="s">
        <v>6</v>
      </c>
      <c r="G44" s="35">
        <v>22763</v>
      </c>
      <c r="H44" s="36">
        <v>31350</v>
      </c>
      <c r="I44" s="37" t="s">
        <v>87</v>
      </c>
      <c r="J44" s="52" t="str">
        <f>TRIM(Table1[[#This Row],[Phone No]])</f>
        <v>11111111464</v>
      </c>
      <c r="K44" s="5"/>
      <c r="L44" s="13" t="str">
        <f>LEFT(Table1[[#This Row],[Pohne No Trimmed]],2)</f>
        <v>11</v>
      </c>
      <c r="M44" s="49">
        <f>Table1[[#This Row],[Salary]]*1.1</f>
        <v>34485</v>
      </c>
      <c r="N44" s="14" t="str">
        <f>_xlfn.TEXTJOIN(" ",,Table1[[#This Row],[Fname]],Table1[[#This Row],[Lname]])</f>
        <v>KENNETH ALEXANDER</v>
      </c>
      <c r="O44" s="15" t="str">
        <f>_xlfn.CONCAT(Table1[[#This Row],[Fname]:[Lname]])</f>
        <v>KENNETHALEXANDER</v>
      </c>
      <c r="P44" s="15">
        <f t="shared" si="0"/>
        <v>16</v>
      </c>
      <c r="Q44" s="54">
        <f t="shared" ca="1" si="1"/>
        <v>45058</v>
      </c>
      <c r="R44" s="14">
        <f ca="1">DATEDIF(Table1[[#This Row],[Birthdate]],Q44,"Y")</f>
        <v>61</v>
      </c>
    </row>
    <row r="45" spans="2:18" x14ac:dyDescent="0.25">
      <c r="B45" s="32">
        <v>39</v>
      </c>
      <c r="C45" s="33" t="s">
        <v>88</v>
      </c>
      <c r="D45" s="33" t="s">
        <v>89</v>
      </c>
      <c r="E45" s="33" t="s">
        <v>40</v>
      </c>
      <c r="F45" s="34" t="s">
        <v>6</v>
      </c>
      <c r="G45" s="35">
        <v>22089</v>
      </c>
      <c r="H45" s="36">
        <v>36000</v>
      </c>
      <c r="I45" s="37" t="s">
        <v>90</v>
      </c>
      <c r="J45" s="52" t="str">
        <f>TRIM(Table1[[#This Row],[Phone No]])</f>
        <v>01111111147</v>
      </c>
      <c r="K45" s="5"/>
      <c r="L45" s="13" t="str">
        <f>LEFT(Table1[[#This Row],[Pohne No Trimmed]],2)</f>
        <v>01</v>
      </c>
      <c r="M45" s="49">
        <f>Table1[[#This Row],[Salary]]*1.1</f>
        <v>39600</v>
      </c>
      <c r="N45" s="14" t="str">
        <f>_xlfn.TEXTJOIN(" ",,Table1[[#This Row],[Fname]],Table1[[#This Row],[Lname]])</f>
        <v>RAYMOND GARY</v>
      </c>
      <c r="O45" s="15" t="str">
        <f>_xlfn.CONCAT(Table1[[#This Row],[Fname]:[Lname]])</f>
        <v>RAYMONDGARY</v>
      </c>
      <c r="P45" s="15">
        <f t="shared" si="0"/>
        <v>11</v>
      </c>
      <c r="Q45" s="54">
        <f t="shared" ca="1" si="1"/>
        <v>45058</v>
      </c>
      <c r="R45" s="14">
        <f ca="1">DATEDIF(Table1[[#This Row],[Birthdate]],Q45,"Y")</f>
        <v>62</v>
      </c>
    </row>
    <row r="46" spans="2:18" x14ac:dyDescent="0.25">
      <c r="B46" s="32">
        <v>40</v>
      </c>
      <c r="C46" s="38" t="s">
        <v>91</v>
      </c>
      <c r="D46" s="33" t="s">
        <v>92</v>
      </c>
      <c r="E46" s="33" t="s">
        <v>13</v>
      </c>
      <c r="F46" s="34" t="s">
        <v>17</v>
      </c>
      <c r="G46" s="35">
        <v>12294</v>
      </c>
      <c r="H46" s="36">
        <v>19200</v>
      </c>
      <c r="I46" s="37" t="s">
        <v>294</v>
      </c>
      <c r="J46" s="52" t="str">
        <f>TRIM(Table1[[#This Row],[Phone No]])</f>
        <v>1111111148</v>
      </c>
      <c r="K46" s="5"/>
      <c r="L46" s="13" t="str">
        <f>LEFT(Table1[[#This Row],[Pohne No Trimmed]],2)</f>
        <v>11</v>
      </c>
      <c r="M46" s="49">
        <f>Table1[[#This Row],[Salary]]*1.1</f>
        <v>21120</v>
      </c>
      <c r="N46" s="14" t="str">
        <f>_xlfn.TEXTJOIN(" ",,Table1[[#This Row],[Fname]],Table1[[#This Row],[Lname]])</f>
        <v>HILDA HAROLD</v>
      </c>
      <c r="O46" s="15" t="str">
        <f>_xlfn.CONCAT(Table1[[#This Row],[Fname]:[Lname]])</f>
        <v>HILDAHAROLD</v>
      </c>
      <c r="P46" s="15">
        <f t="shared" si="0"/>
        <v>11</v>
      </c>
      <c r="Q46" s="54">
        <f t="shared" ca="1" si="1"/>
        <v>45058</v>
      </c>
      <c r="R46" s="14">
        <f ca="1">DATEDIF(Table1[[#This Row],[Birthdate]],Q46,"Y")</f>
        <v>89</v>
      </c>
    </row>
    <row r="47" spans="2:18" x14ac:dyDescent="0.25">
      <c r="B47" s="32">
        <v>41</v>
      </c>
      <c r="C47" s="38" t="s">
        <v>93</v>
      </c>
      <c r="D47" s="33" t="s">
        <v>36</v>
      </c>
      <c r="E47" s="33" t="s">
        <v>13</v>
      </c>
      <c r="F47" s="34" t="s">
        <v>17</v>
      </c>
      <c r="G47" s="35">
        <v>22358</v>
      </c>
      <c r="H47" s="36">
        <v>23550</v>
      </c>
      <c r="I47" s="37" t="s">
        <v>94</v>
      </c>
      <c r="J47" s="52" t="str">
        <f>TRIM(Table1[[#This Row],[Phone No]])</f>
        <v>01111111149</v>
      </c>
      <c r="K47" s="5"/>
      <c r="L47" s="13" t="str">
        <f>LEFT(Table1[[#This Row],[Pohne No Trimmed]],2)</f>
        <v>01</v>
      </c>
      <c r="M47" s="49">
        <f>Table1[[#This Row],[Salary]]*1.1</f>
        <v>25905.000000000004</v>
      </c>
      <c r="N47" s="14" t="str">
        <f>_xlfn.TEXTJOIN(" ",,Table1[[#This Row],[Fname]],Table1[[#This Row],[Lname]])</f>
        <v>LILIAN ROBERT</v>
      </c>
      <c r="O47" s="15" t="str">
        <f>_xlfn.CONCAT(Table1[[#This Row],[Fname]:[Lname]])</f>
        <v>LILIANROBERT</v>
      </c>
      <c r="P47" s="15">
        <f t="shared" si="0"/>
        <v>12</v>
      </c>
      <c r="Q47" s="54">
        <f t="shared" ca="1" si="1"/>
        <v>45058</v>
      </c>
      <c r="R47" s="14">
        <f ca="1">DATEDIF(Table1[[#This Row],[Birthdate]],Q47,"Y")</f>
        <v>62</v>
      </c>
    </row>
    <row r="48" spans="2:18" x14ac:dyDescent="0.25">
      <c r="B48" s="32">
        <v>42</v>
      </c>
      <c r="C48" s="33" t="s">
        <v>95</v>
      </c>
      <c r="D48" s="33" t="s">
        <v>54</v>
      </c>
      <c r="E48" s="33" t="s">
        <v>25</v>
      </c>
      <c r="F48" s="34" t="s">
        <v>6</v>
      </c>
      <c r="G48" s="35">
        <v>22182</v>
      </c>
      <c r="H48" s="36">
        <v>35100</v>
      </c>
      <c r="I48" s="37" t="s">
        <v>295</v>
      </c>
      <c r="J48" s="52" t="str">
        <f>TRIM(Table1[[#This Row],[Phone No]])</f>
        <v>111111115</v>
      </c>
      <c r="K48" s="5"/>
      <c r="L48" s="13" t="str">
        <f>LEFT(Table1[[#This Row],[Pohne No Trimmed]],2)</f>
        <v>11</v>
      </c>
      <c r="M48" s="49">
        <f>Table1[[#This Row],[Salary]]*1.1</f>
        <v>38610</v>
      </c>
      <c r="N48" s="14" t="str">
        <f>_xlfn.TEXTJOIN(" ",,Table1[[#This Row],[Fname]],Table1[[#This Row],[Lname]])</f>
        <v>NIGEL IAN</v>
      </c>
      <c r="O48" s="15" t="str">
        <f>_xlfn.CONCAT(Table1[[#This Row],[Fname]:[Lname]])</f>
        <v>NIGELIAN</v>
      </c>
      <c r="P48" s="15">
        <f t="shared" si="0"/>
        <v>8</v>
      </c>
      <c r="Q48" s="54">
        <f t="shared" ca="1" si="1"/>
        <v>45058</v>
      </c>
      <c r="R48" s="14">
        <f ca="1">DATEDIF(Table1[[#This Row],[Birthdate]],Q48,"Y")</f>
        <v>62</v>
      </c>
    </row>
    <row r="49" spans="2:18" x14ac:dyDescent="0.25">
      <c r="B49" s="32">
        <v>43</v>
      </c>
      <c r="C49" s="33" t="s">
        <v>96</v>
      </c>
      <c r="D49" s="33" t="s">
        <v>97</v>
      </c>
      <c r="E49" s="33" t="s">
        <v>13</v>
      </c>
      <c r="F49" s="34" t="s">
        <v>6</v>
      </c>
      <c r="G49" s="35">
        <v>23394</v>
      </c>
      <c r="H49" s="36">
        <v>23250</v>
      </c>
      <c r="I49" s="37" t="s">
        <v>98</v>
      </c>
      <c r="J49" s="52" t="str">
        <f>TRIM(Table1[[#This Row],[Phone No]])</f>
        <v>11111111514</v>
      </c>
      <c r="K49" s="5"/>
      <c r="L49" s="13" t="str">
        <f>LEFT(Table1[[#This Row],[Pohne No Trimmed]],2)</f>
        <v>11</v>
      </c>
      <c r="M49" s="49">
        <f>Table1[[#This Row],[Salary]]*1.1</f>
        <v>25575.000000000004</v>
      </c>
      <c r="N49" s="14" t="str">
        <f>_xlfn.TEXTJOIN(" ",,Table1[[#This Row],[Fname]],Table1[[#This Row],[Lname]])</f>
        <v>GEOFFREY RYAN</v>
      </c>
      <c r="O49" s="15" t="str">
        <f>_xlfn.CONCAT(Table1[[#This Row],[Fname]:[Lname]])</f>
        <v>GEOFFREYRYAN</v>
      </c>
      <c r="P49" s="15">
        <f t="shared" si="0"/>
        <v>12</v>
      </c>
      <c r="Q49" s="54">
        <f t="shared" ca="1" si="1"/>
        <v>45058</v>
      </c>
      <c r="R49" s="14">
        <f ca="1">DATEDIF(Table1[[#This Row],[Birthdate]],Q49,"Y")</f>
        <v>59</v>
      </c>
    </row>
    <row r="50" spans="2:18" x14ac:dyDescent="0.25">
      <c r="B50" s="32">
        <v>44</v>
      </c>
      <c r="C50" s="33" t="s">
        <v>99</v>
      </c>
      <c r="D50" s="33" t="s">
        <v>100</v>
      </c>
      <c r="E50" s="33" t="s">
        <v>21</v>
      </c>
      <c r="F50" s="34" t="s">
        <v>6</v>
      </c>
      <c r="G50" s="35">
        <v>23177</v>
      </c>
      <c r="H50" s="36">
        <v>29250</v>
      </c>
      <c r="I50" s="37" t="s">
        <v>296</v>
      </c>
      <c r="J50" s="52" t="str">
        <f>TRIM(Table1[[#This Row],[Phone No]])</f>
        <v>1111111152</v>
      </c>
      <c r="K50" s="5"/>
      <c r="L50" s="13" t="str">
        <f>LEFT(Table1[[#This Row],[Pohne No Trimmed]],2)</f>
        <v>11</v>
      </c>
      <c r="M50" s="49">
        <f>Table1[[#This Row],[Salary]]*1.1</f>
        <v>32175.000000000004</v>
      </c>
      <c r="N50" s="14" t="str">
        <f>_xlfn.TEXTJOIN(" ",,Table1[[#This Row],[Fname]],Table1[[#This Row],[Lname]])</f>
        <v>TERENCE LUKE</v>
      </c>
      <c r="O50" s="15" t="str">
        <f>_xlfn.CONCAT(Table1[[#This Row],[Fname]:[Lname]])</f>
        <v>TERENCELUKE</v>
      </c>
      <c r="P50" s="15">
        <f t="shared" si="0"/>
        <v>11</v>
      </c>
      <c r="Q50" s="54">
        <f t="shared" ca="1" si="1"/>
        <v>45058</v>
      </c>
      <c r="R50" s="14">
        <f ca="1">DATEDIF(Table1[[#This Row],[Birthdate]],Q50,"Y")</f>
        <v>59</v>
      </c>
    </row>
    <row r="51" spans="2:18" x14ac:dyDescent="0.25">
      <c r="B51" s="32">
        <v>45</v>
      </c>
      <c r="C51" s="33" t="s">
        <v>101</v>
      </c>
      <c r="D51" s="33" t="s">
        <v>102</v>
      </c>
      <c r="E51" s="33" t="s">
        <v>40</v>
      </c>
      <c r="F51" s="34" t="s">
        <v>6</v>
      </c>
      <c r="G51" s="35">
        <v>14094</v>
      </c>
      <c r="H51" s="36">
        <v>30750</v>
      </c>
      <c r="I51" s="37" t="s">
        <v>103</v>
      </c>
      <c r="J51" s="52" t="str">
        <f>TRIM(Table1[[#This Row],[Phone No]])</f>
        <v>01111111153</v>
      </c>
      <c r="K51" s="5"/>
      <c r="L51" s="13" t="str">
        <f>LEFT(Table1[[#This Row],[Pohne No Trimmed]],2)</f>
        <v>01</v>
      </c>
      <c r="M51" s="49">
        <f>Table1[[#This Row],[Salary]]*1.1</f>
        <v>33825</v>
      </c>
      <c r="N51" s="14" t="str">
        <f>_xlfn.TEXTJOIN(" ",,Table1[[#This Row],[Fname]],Table1[[#This Row],[Lname]])</f>
        <v>TREVOR JAMIE</v>
      </c>
      <c r="O51" s="15" t="str">
        <f>_xlfn.CONCAT(Table1[[#This Row],[Fname]:[Lname]])</f>
        <v>TREVORJAMIE</v>
      </c>
      <c r="P51" s="15">
        <f t="shared" si="0"/>
        <v>11</v>
      </c>
      <c r="Q51" s="54">
        <f t="shared" ca="1" si="1"/>
        <v>45058</v>
      </c>
      <c r="R51" s="14">
        <f ca="1">DATEDIF(Table1[[#This Row],[Birthdate]],Q51,"Y")</f>
        <v>84</v>
      </c>
    </row>
    <row r="52" spans="2:18" x14ac:dyDescent="0.25">
      <c r="B52" s="32">
        <v>46</v>
      </c>
      <c r="C52" s="38" t="s">
        <v>104</v>
      </c>
      <c r="D52" s="33" t="s">
        <v>105</v>
      </c>
      <c r="E52" s="33" t="s">
        <v>13</v>
      </c>
      <c r="F52" s="34" t="s">
        <v>17</v>
      </c>
      <c r="G52" s="35">
        <v>14933</v>
      </c>
      <c r="H52" s="36">
        <v>22350</v>
      </c>
      <c r="I52" s="39" t="s">
        <v>297</v>
      </c>
      <c r="J52" s="52" t="str">
        <f>TRIM(Table1[[#This Row],[Phone No]])</f>
        <v>1111111154</v>
      </c>
      <c r="K52" s="5"/>
      <c r="L52" s="13" t="str">
        <f>LEFT(Table1[[#This Row],[Pohne No Trimmed]],2)</f>
        <v>11</v>
      </c>
      <c r="M52" s="49">
        <f>Table1[[#This Row],[Salary]]*1.1</f>
        <v>24585.000000000004</v>
      </c>
      <c r="N52" s="14" t="str">
        <f>_xlfn.TEXTJOIN(" ",,Table1[[#This Row],[Fname]],Table1[[#This Row],[Lname]])</f>
        <v>IVY FRANK</v>
      </c>
      <c r="O52" s="15" t="str">
        <f>_xlfn.CONCAT(Table1[[#This Row],[Fname]:[Lname]])</f>
        <v>IVYFRANK</v>
      </c>
      <c r="P52" s="15">
        <f t="shared" si="0"/>
        <v>8</v>
      </c>
      <c r="Q52" s="54">
        <f t="shared" ca="1" si="1"/>
        <v>45058</v>
      </c>
      <c r="R52" s="14">
        <f ca="1">DATEDIF(Table1[[#This Row],[Birthdate]],Q52,"Y")</f>
        <v>82</v>
      </c>
    </row>
    <row r="53" spans="2:18" x14ac:dyDescent="0.25">
      <c r="B53" s="32">
        <v>47</v>
      </c>
      <c r="C53" s="38" t="s">
        <v>106</v>
      </c>
      <c r="D53" s="33" t="s">
        <v>107</v>
      </c>
      <c r="E53" s="33" t="s">
        <v>13</v>
      </c>
      <c r="F53" s="34" t="s">
        <v>17</v>
      </c>
      <c r="G53" s="35">
        <v>13998</v>
      </c>
      <c r="H53" s="36">
        <v>30000</v>
      </c>
      <c r="I53" s="37" t="s">
        <v>108</v>
      </c>
      <c r="J53" s="52" t="str">
        <f>TRIM(Table1[[#This Row],[Phone No]])</f>
        <v>01111111155</v>
      </c>
      <c r="K53" s="5"/>
      <c r="L53" s="13" t="str">
        <f>LEFT(Table1[[#This Row],[Pohne No Trimmed]],2)</f>
        <v>01</v>
      </c>
      <c r="M53" s="49">
        <f>Table1[[#This Row],[Salary]]*1.1</f>
        <v>33000</v>
      </c>
      <c r="N53" s="14" t="str">
        <f>_xlfn.TEXTJOIN(" ",,Table1[[#This Row],[Fname]],Table1[[#This Row],[Lname]])</f>
        <v>VIOLET HENRY</v>
      </c>
      <c r="O53" s="15" t="str">
        <f>_xlfn.CONCAT(Table1[[#This Row],[Fname]:[Lname]])</f>
        <v>VIOLETHENRY</v>
      </c>
      <c r="P53" s="15">
        <f t="shared" si="0"/>
        <v>11</v>
      </c>
      <c r="Q53" s="54">
        <f t="shared" ca="1" si="1"/>
        <v>45058</v>
      </c>
      <c r="R53" s="14">
        <f ca="1">DATEDIF(Table1[[#This Row],[Birthdate]],Q53,"Y")</f>
        <v>85</v>
      </c>
    </row>
    <row r="54" spans="2:18" x14ac:dyDescent="0.25">
      <c r="B54" s="32">
        <v>48</v>
      </c>
      <c r="C54" s="33" t="s">
        <v>109</v>
      </c>
      <c r="D54" s="33" t="s">
        <v>110</v>
      </c>
      <c r="E54" s="33" t="s">
        <v>21</v>
      </c>
      <c r="F54" s="34" t="s">
        <v>6</v>
      </c>
      <c r="G54" s="35">
        <v>17325</v>
      </c>
      <c r="H54" s="36">
        <v>30750</v>
      </c>
      <c r="I54" s="37" t="s">
        <v>298</v>
      </c>
      <c r="J54" s="52" t="str">
        <f>TRIM(Table1[[#This Row],[Phone No]])</f>
        <v>1111111156</v>
      </c>
      <c r="K54" s="5"/>
      <c r="L54" s="13" t="str">
        <f>LEFT(Table1[[#This Row],[Pohne No Trimmed]],2)</f>
        <v>11</v>
      </c>
      <c r="M54" s="49">
        <f>Table1[[#This Row],[Salary]]*1.1</f>
        <v>33825</v>
      </c>
      <c r="N54" s="14" t="str">
        <f>_xlfn.TEXTJOIN(" ",,Table1[[#This Row],[Fname]],Table1[[#This Row],[Lname]])</f>
        <v>MALCOLM STUART</v>
      </c>
      <c r="O54" s="15" t="str">
        <f>_xlfn.CONCAT(Table1[[#This Row],[Fname]:[Lname]])</f>
        <v>MALCOLMSTUART</v>
      </c>
      <c r="P54" s="15">
        <f t="shared" si="0"/>
        <v>13</v>
      </c>
      <c r="Q54" s="54">
        <f t="shared" ca="1" si="1"/>
        <v>45058</v>
      </c>
      <c r="R54" s="14">
        <f ca="1">DATEDIF(Table1[[#This Row],[Birthdate]],Q54,"Y")</f>
        <v>75</v>
      </c>
    </row>
    <row r="55" spans="2:18" x14ac:dyDescent="0.25">
      <c r="B55" s="32">
        <v>49</v>
      </c>
      <c r="C55" s="33" t="s">
        <v>47</v>
      </c>
      <c r="D55" s="33" t="s">
        <v>65</v>
      </c>
      <c r="E55" s="33" t="s">
        <v>40</v>
      </c>
      <c r="F55" s="34" t="s">
        <v>6</v>
      </c>
      <c r="G55" s="35">
        <v>21444</v>
      </c>
      <c r="H55" s="36">
        <v>34800</v>
      </c>
      <c r="I55" s="37" t="s">
        <v>111</v>
      </c>
      <c r="J55" s="52" t="str">
        <f>TRIM(Table1[[#This Row],[Phone No]])</f>
        <v>01111111157</v>
      </c>
      <c r="K55" s="5"/>
      <c r="L55" s="13" t="str">
        <f>LEFT(Table1[[#This Row],[Pohne No Trimmed]],2)</f>
        <v>01</v>
      </c>
      <c r="M55" s="49">
        <f>Table1[[#This Row],[Salary]]*1.1</f>
        <v>38280</v>
      </c>
      <c r="N55" s="14" t="str">
        <f>_xlfn.TEXTJOIN(" ",,Table1[[#This Row],[Fname]],Table1[[#This Row],[Lname]])</f>
        <v>MARK PHILIP</v>
      </c>
      <c r="O55" s="15" t="str">
        <f>_xlfn.CONCAT(Table1[[#This Row],[Fname]:[Lname]])</f>
        <v>MARKPHILIP</v>
      </c>
      <c r="P55" s="15">
        <f t="shared" si="0"/>
        <v>10</v>
      </c>
      <c r="Q55" s="54">
        <f t="shared" ca="1" si="1"/>
        <v>45058</v>
      </c>
      <c r="R55" s="14">
        <f ca="1">DATEDIF(Table1[[#This Row],[Birthdate]],Q55,"Y")</f>
        <v>64</v>
      </c>
    </row>
    <row r="56" spans="2:18" x14ac:dyDescent="0.25">
      <c r="B56" s="32">
        <v>50</v>
      </c>
      <c r="C56" s="33" t="s">
        <v>112</v>
      </c>
      <c r="D56" s="33" t="s">
        <v>113</v>
      </c>
      <c r="E56" s="33" t="s">
        <v>25</v>
      </c>
      <c r="F56" s="34" t="s">
        <v>6</v>
      </c>
      <c r="G56" s="35">
        <v>21955</v>
      </c>
      <c r="H56" s="36">
        <v>60000</v>
      </c>
      <c r="I56" s="37" t="s">
        <v>299</v>
      </c>
      <c r="J56" s="52" t="str">
        <f>TRIM(Table1[[#This Row],[Phone No]])</f>
        <v>1111111158</v>
      </c>
      <c r="K56" s="5"/>
      <c r="L56" s="13" t="str">
        <f>LEFT(Table1[[#This Row],[Pohne No Trimmed]],2)</f>
        <v>11</v>
      </c>
      <c r="M56" s="49">
        <f>Table1[[#This Row],[Salary]]*1.1</f>
        <v>66000</v>
      </c>
      <c r="N56" s="14" t="str">
        <f>_xlfn.TEXTJOIN(" ",,Table1[[#This Row],[Fname]],Table1[[#This Row],[Lname]])</f>
        <v>BARRY DARREN</v>
      </c>
      <c r="O56" s="15" t="str">
        <f>_xlfn.CONCAT(Table1[[#This Row],[Fname]:[Lname]])</f>
        <v>BARRYDARREN</v>
      </c>
      <c r="P56" s="15">
        <f t="shared" si="0"/>
        <v>11</v>
      </c>
      <c r="Q56" s="54">
        <f t="shared" ca="1" si="1"/>
        <v>45058</v>
      </c>
      <c r="R56" s="14">
        <f ca="1">DATEDIF(Table1[[#This Row],[Birthdate]],Q56,"Y")</f>
        <v>63</v>
      </c>
    </row>
    <row r="57" spans="2:18" x14ac:dyDescent="0.25">
      <c r="B57" s="32">
        <v>51</v>
      </c>
      <c r="C57" s="33" t="s">
        <v>89</v>
      </c>
      <c r="D57" s="33" t="s">
        <v>16</v>
      </c>
      <c r="E57" s="33" t="s">
        <v>21</v>
      </c>
      <c r="F57" s="34" t="s">
        <v>6</v>
      </c>
      <c r="G57" s="35">
        <v>22835</v>
      </c>
      <c r="H57" s="36">
        <v>35550</v>
      </c>
      <c r="I57" s="37" t="s">
        <v>114</v>
      </c>
      <c r="J57" s="52" t="str">
        <f>TRIM(Table1[[#This Row],[Phone No]])</f>
        <v>01111111159</v>
      </c>
      <c r="K57" s="5"/>
      <c r="L57" s="13" t="str">
        <f>LEFT(Table1[[#This Row],[Pohne No Trimmed]],2)</f>
        <v>01</v>
      </c>
      <c r="M57" s="49">
        <f>Table1[[#This Row],[Salary]]*1.1</f>
        <v>39105</v>
      </c>
      <c r="N57" s="14" t="str">
        <f>_xlfn.TEXTJOIN(" ",,Table1[[#This Row],[Fname]],Table1[[#This Row],[Lname]])</f>
        <v>GARY WILLIAM</v>
      </c>
      <c r="O57" s="15" t="str">
        <f>_xlfn.CONCAT(Table1[[#This Row],[Fname]:[Lname]])</f>
        <v>GARYWILLIAM</v>
      </c>
      <c r="P57" s="15">
        <f t="shared" si="0"/>
        <v>11</v>
      </c>
      <c r="Q57" s="54">
        <f t="shared" ca="1" si="1"/>
        <v>45058</v>
      </c>
      <c r="R57" s="14">
        <f ca="1">DATEDIF(Table1[[#This Row],[Birthdate]],Q57,"Y")</f>
        <v>60</v>
      </c>
    </row>
    <row r="58" spans="2:18" x14ac:dyDescent="0.25">
      <c r="B58" s="32">
        <v>52</v>
      </c>
      <c r="C58" s="33" t="s">
        <v>29</v>
      </c>
      <c r="D58" s="33" t="s">
        <v>115</v>
      </c>
      <c r="E58" s="33" t="s">
        <v>40</v>
      </c>
      <c r="F58" s="34" t="s">
        <v>6</v>
      </c>
      <c r="G58" s="35">
        <v>23327</v>
      </c>
      <c r="H58" s="36">
        <v>45150</v>
      </c>
      <c r="I58" s="37" t="s">
        <v>300</v>
      </c>
      <c r="J58" s="52" t="str">
        <f>TRIM(Table1[[#This Row],[Phone No]])</f>
        <v>111111116</v>
      </c>
      <c r="K58" s="5"/>
      <c r="L58" s="13" t="str">
        <f>LEFT(Table1[[#This Row],[Pohne No Trimmed]],2)</f>
        <v>11</v>
      </c>
      <c r="M58" s="49">
        <f>Table1[[#This Row],[Salary]]*1.1</f>
        <v>49665.000000000007</v>
      </c>
      <c r="N58" s="14" t="str">
        <f>_xlfn.TEXTJOIN(" ",,Table1[[#This Row],[Fname]],Table1[[#This Row],[Lname]])</f>
        <v>GEORGE GARETH</v>
      </c>
      <c r="O58" s="15" t="str">
        <f>_xlfn.CONCAT(Table1[[#This Row],[Fname]:[Lname]])</f>
        <v>GEORGEGARETH</v>
      </c>
      <c r="P58" s="15">
        <f t="shared" si="0"/>
        <v>12</v>
      </c>
      <c r="Q58" s="54">
        <f t="shared" ca="1" si="1"/>
        <v>45058</v>
      </c>
      <c r="R58" s="14">
        <f ca="1">DATEDIF(Table1[[#This Row],[Birthdate]],Q58,"Y")</f>
        <v>59</v>
      </c>
    </row>
    <row r="59" spans="2:18" x14ac:dyDescent="0.25">
      <c r="B59" s="32">
        <v>53</v>
      </c>
      <c r="C59" s="33" t="s">
        <v>80</v>
      </c>
      <c r="D59" s="33" t="s">
        <v>76</v>
      </c>
      <c r="E59" s="33" t="s">
        <v>5</v>
      </c>
      <c r="F59" s="34" t="s">
        <v>6</v>
      </c>
      <c r="G59" s="35">
        <v>19835</v>
      </c>
      <c r="H59" s="36">
        <v>73750</v>
      </c>
      <c r="I59" s="39" t="s">
        <v>116</v>
      </c>
      <c r="J59" s="52" t="str">
        <f>TRIM(Table1[[#This Row],[Phone No]])</f>
        <v>01111111161</v>
      </c>
      <c r="K59" s="5"/>
      <c r="L59" s="13" t="str">
        <f>LEFT(Table1[[#This Row],[Pohne No Trimmed]],2)</f>
        <v>01</v>
      </c>
      <c r="M59" s="49">
        <f>Table1[[#This Row],[Salary]]*1.1</f>
        <v>81125</v>
      </c>
      <c r="N59" s="14" t="str">
        <f>_xlfn.TEXTJOIN(" ",,Table1[[#This Row],[Fname]],Table1[[#This Row],[Lname]])</f>
        <v>NICHOLAS MARTIN</v>
      </c>
      <c r="O59" s="15" t="str">
        <f>_xlfn.CONCAT(Table1[[#This Row],[Fname]:[Lname]])</f>
        <v>NICHOLASMARTIN</v>
      </c>
      <c r="P59" s="15">
        <f t="shared" si="0"/>
        <v>14</v>
      </c>
      <c r="Q59" s="54">
        <f t="shared" ca="1" si="1"/>
        <v>45058</v>
      </c>
      <c r="R59" s="14">
        <f ca="1">DATEDIF(Table1[[#This Row],[Birthdate]],Q59,"Y")</f>
        <v>69</v>
      </c>
    </row>
    <row r="60" spans="2:18" x14ac:dyDescent="0.25">
      <c r="B60" s="32">
        <v>54</v>
      </c>
      <c r="C60" s="33" t="s">
        <v>117</v>
      </c>
      <c r="D60" s="33" t="s">
        <v>75</v>
      </c>
      <c r="E60" s="33" t="s">
        <v>13</v>
      </c>
      <c r="F60" s="34" t="s">
        <v>6</v>
      </c>
      <c r="G60" s="35">
        <v>11478</v>
      </c>
      <c r="H60" s="36">
        <v>25050</v>
      </c>
      <c r="I60" s="37" t="s">
        <v>301</v>
      </c>
      <c r="J60" s="52" t="str">
        <f>TRIM(Table1[[#This Row],[Phone No]])</f>
        <v>1111111162</v>
      </c>
      <c r="K60" s="5"/>
      <c r="L60" s="13" t="str">
        <f>LEFT(Table1[[#This Row],[Pohne No Trimmed]],2)</f>
        <v>11</v>
      </c>
      <c r="M60" s="49">
        <f>Table1[[#This Row],[Salary]]*1.1</f>
        <v>27555.000000000004</v>
      </c>
      <c r="N60" s="14" t="str">
        <f>_xlfn.TEXTJOIN(" ",,Table1[[#This Row],[Fname]],Table1[[#This Row],[Lname]])</f>
        <v>DEREK KEVIN</v>
      </c>
      <c r="O60" s="15" t="str">
        <f>_xlfn.CONCAT(Table1[[#This Row],[Fname]:[Lname]])</f>
        <v>DEREKKEVIN</v>
      </c>
      <c r="P60" s="15">
        <f t="shared" si="0"/>
        <v>10</v>
      </c>
      <c r="Q60" s="54">
        <f t="shared" ca="1" si="1"/>
        <v>45058</v>
      </c>
      <c r="R60" s="14">
        <f ca="1">DATEDIF(Table1[[#This Row],[Birthdate]],Q60,"Y")</f>
        <v>91</v>
      </c>
    </row>
    <row r="61" spans="2:18" x14ac:dyDescent="0.25">
      <c r="B61" s="32">
        <v>55</v>
      </c>
      <c r="C61" s="33" t="s">
        <v>43</v>
      </c>
      <c r="D61" s="33" t="s">
        <v>118</v>
      </c>
      <c r="E61" s="33" t="s">
        <v>21</v>
      </c>
      <c r="F61" s="34" t="s">
        <v>6</v>
      </c>
      <c r="G61" s="35">
        <v>22092</v>
      </c>
      <c r="H61" s="36">
        <v>27000</v>
      </c>
      <c r="I61" s="37" t="s">
        <v>119</v>
      </c>
      <c r="J61" s="52" t="str">
        <f>TRIM(Table1[[#This Row],[Phone No]])</f>
        <v>01111111163</v>
      </c>
      <c r="K61" s="5"/>
      <c r="L61" s="13" t="str">
        <f>LEFT(Table1[[#This Row],[Pohne No Trimmed]],2)</f>
        <v>01</v>
      </c>
      <c r="M61" s="49">
        <f>Table1[[#This Row],[Salary]]*1.1</f>
        <v>29700.000000000004</v>
      </c>
      <c r="N61" s="14" t="str">
        <f>_xlfn.TEXTJOIN(" ",,Table1[[#This Row],[Fname]],Table1[[#This Row],[Lname]])</f>
        <v>CHARLES SCOTT</v>
      </c>
      <c r="O61" s="15" t="str">
        <f>_xlfn.CONCAT(Table1[[#This Row],[Fname]:[Lname]])</f>
        <v>CHARLESSCOTT</v>
      </c>
      <c r="P61" s="15">
        <f t="shared" si="0"/>
        <v>12</v>
      </c>
      <c r="Q61" s="54">
        <f t="shared" ca="1" si="1"/>
        <v>45058</v>
      </c>
      <c r="R61" s="14">
        <f ca="1">DATEDIF(Table1[[#This Row],[Birthdate]],Q61,"Y")</f>
        <v>62</v>
      </c>
    </row>
    <row r="62" spans="2:18" x14ac:dyDescent="0.25">
      <c r="B62" s="32">
        <v>56</v>
      </c>
      <c r="C62" s="33" t="s">
        <v>120</v>
      </c>
      <c r="D62" s="33" t="s">
        <v>121</v>
      </c>
      <c r="E62" s="33" t="s">
        <v>13</v>
      </c>
      <c r="F62" s="34" t="s">
        <v>6</v>
      </c>
      <c r="G62" s="35">
        <v>22752</v>
      </c>
      <c r="H62" s="36">
        <v>26850</v>
      </c>
      <c r="I62" s="37" t="s">
        <v>302</v>
      </c>
      <c r="J62" s="52" t="str">
        <f>TRIM(Table1[[#This Row],[Phone No]])</f>
        <v>1111111164</v>
      </c>
      <c r="K62" s="5"/>
      <c r="L62" s="13" t="str">
        <f>LEFT(Table1[[#This Row],[Pohne No Trimmed]],2)</f>
        <v>11</v>
      </c>
      <c r="M62" s="49">
        <f>Table1[[#This Row],[Salary]]*1.1</f>
        <v>29535.000000000004</v>
      </c>
      <c r="N62" s="14" t="str">
        <f>_xlfn.TEXTJOIN(" ",,Table1[[#This Row],[Fname]],Table1[[#This Row],[Lname]])</f>
        <v>PATRICK DEAN</v>
      </c>
      <c r="O62" s="15" t="str">
        <f>_xlfn.CONCAT(Table1[[#This Row],[Fname]:[Lname]])</f>
        <v>PATRICKDEAN</v>
      </c>
      <c r="P62" s="15">
        <f t="shared" si="0"/>
        <v>11</v>
      </c>
      <c r="Q62" s="54">
        <f t="shared" ca="1" si="1"/>
        <v>45058</v>
      </c>
      <c r="R62" s="14">
        <f ca="1">DATEDIF(Table1[[#This Row],[Birthdate]],Q62,"Y")</f>
        <v>61</v>
      </c>
    </row>
    <row r="63" spans="2:18" x14ac:dyDescent="0.25">
      <c r="B63" s="32">
        <v>57</v>
      </c>
      <c r="C63" s="33" t="s">
        <v>122</v>
      </c>
      <c r="D63" s="33" t="s">
        <v>83</v>
      </c>
      <c r="E63" s="33" t="s">
        <v>13</v>
      </c>
      <c r="F63" s="34" t="s">
        <v>6</v>
      </c>
      <c r="G63" s="35">
        <v>23116</v>
      </c>
      <c r="H63" s="36">
        <v>33900</v>
      </c>
      <c r="I63" s="37" t="s">
        <v>123</v>
      </c>
      <c r="J63" s="52" t="str">
        <f>TRIM(Table1[[#This Row],[Phone No]])</f>
        <v>01111111165</v>
      </c>
      <c r="K63" s="5"/>
      <c r="L63" s="13" t="str">
        <f>LEFT(Table1[[#This Row],[Pohne No Trimmed]],2)</f>
        <v>01</v>
      </c>
      <c r="M63" s="49">
        <f>Table1[[#This Row],[Salary]]*1.1</f>
        <v>37290</v>
      </c>
      <c r="N63" s="14" t="str">
        <f>_xlfn.TEXTJOIN(" ",,Table1[[#This Row],[Fname]],Table1[[#This Row],[Lname]])</f>
        <v>TIMOTHY JOSEPH</v>
      </c>
      <c r="O63" s="15" t="str">
        <f>_xlfn.CONCAT(Table1[[#This Row],[Fname]:[Lname]])</f>
        <v>TIMOTHYJOSEPH</v>
      </c>
      <c r="P63" s="15">
        <f t="shared" si="0"/>
        <v>13</v>
      </c>
      <c r="Q63" s="54">
        <f t="shared" ca="1" si="1"/>
        <v>45058</v>
      </c>
      <c r="R63" s="14">
        <f ca="1">DATEDIF(Table1[[#This Row],[Birthdate]],Q63,"Y")</f>
        <v>60</v>
      </c>
    </row>
    <row r="64" spans="2:18" x14ac:dyDescent="0.25">
      <c r="B64" s="32">
        <v>58</v>
      </c>
      <c r="C64" s="38" t="s">
        <v>124</v>
      </c>
      <c r="D64" s="33" t="s">
        <v>125</v>
      </c>
      <c r="E64" s="33" t="s">
        <v>25</v>
      </c>
      <c r="F64" s="34" t="s">
        <v>17</v>
      </c>
      <c r="G64" s="35">
        <v>23695</v>
      </c>
      <c r="H64" s="36">
        <v>26400</v>
      </c>
      <c r="I64" s="37" t="s">
        <v>303</v>
      </c>
      <c r="J64" s="52" t="str">
        <f>TRIM(Table1[[#This Row],[Phone No]])</f>
        <v>1111111166</v>
      </c>
      <c r="K64" s="5"/>
      <c r="L64" s="13" t="str">
        <f>LEFT(Table1[[#This Row],[Pohne No Trimmed]],2)</f>
        <v>11</v>
      </c>
      <c r="M64" s="49">
        <f>Table1[[#This Row],[Salary]]*1.1</f>
        <v>29040.000000000004</v>
      </c>
      <c r="N64" s="14" t="str">
        <f>_xlfn.TEXTJOIN(" ",,Table1[[#This Row],[Fname]],Table1[[#This Row],[Lname]])</f>
        <v>KATHLEEN HARRY</v>
      </c>
      <c r="O64" s="15" t="str">
        <f>_xlfn.CONCAT(Table1[[#This Row],[Fname]:[Lname]])</f>
        <v>KATHLEENHARRY</v>
      </c>
      <c r="P64" s="15">
        <f t="shared" si="0"/>
        <v>13</v>
      </c>
      <c r="Q64" s="54">
        <f t="shared" ca="1" si="1"/>
        <v>45058</v>
      </c>
      <c r="R64" s="14">
        <f ca="1">DATEDIF(Table1[[#This Row],[Birthdate]],Q64,"Y")</f>
        <v>58</v>
      </c>
    </row>
    <row r="65" spans="2:18" x14ac:dyDescent="0.25">
      <c r="B65" s="32">
        <v>59</v>
      </c>
      <c r="C65" s="33" t="s">
        <v>126</v>
      </c>
      <c r="D65" s="33" t="s">
        <v>127</v>
      </c>
      <c r="E65" s="33" t="s">
        <v>25</v>
      </c>
      <c r="F65" s="34" t="s">
        <v>6</v>
      </c>
      <c r="G65" s="35">
        <v>22408</v>
      </c>
      <c r="H65" s="36">
        <v>28050</v>
      </c>
      <c r="I65" s="37" t="s">
        <v>128</v>
      </c>
      <c r="J65" s="52" t="str">
        <f>TRIM(Table1[[#This Row],[Phone No]])</f>
        <v>01111111167</v>
      </c>
      <c r="K65" s="5"/>
      <c r="L65" s="13" t="str">
        <f>LEFT(Table1[[#This Row],[Pohne No Trimmed]],2)</f>
        <v>01</v>
      </c>
      <c r="M65" s="49">
        <f>Table1[[#This Row],[Salary]]*1.1</f>
        <v>30855.000000000004</v>
      </c>
      <c r="N65" s="14" t="str">
        <f>_xlfn.TEXTJOIN(" ",,Table1[[#This Row],[Fname]],Table1[[#This Row],[Lname]])</f>
        <v>ROGER JASON</v>
      </c>
      <c r="O65" s="15" t="str">
        <f>_xlfn.CONCAT(Table1[[#This Row],[Fname]:[Lname]])</f>
        <v>ROGERJASON</v>
      </c>
      <c r="P65" s="15">
        <f t="shared" si="0"/>
        <v>10</v>
      </c>
      <c r="Q65" s="54">
        <f t="shared" ca="1" si="1"/>
        <v>45058</v>
      </c>
      <c r="R65" s="14">
        <f ca="1">DATEDIF(Table1[[#This Row],[Birthdate]],Q65,"Y")</f>
        <v>62</v>
      </c>
    </row>
    <row r="66" spans="2:18" x14ac:dyDescent="0.25">
      <c r="B66" s="32">
        <v>60</v>
      </c>
      <c r="C66" s="33" t="s">
        <v>129</v>
      </c>
      <c r="D66" s="33" t="s">
        <v>130</v>
      </c>
      <c r="E66" s="33" t="s">
        <v>5</v>
      </c>
      <c r="F66" s="34" t="s">
        <v>6</v>
      </c>
      <c r="G66" s="35">
        <v>21597</v>
      </c>
      <c r="H66" s="36">
        <v>30900</v>
      </c>
      <c r="I66" s="39" t="s">
        <v>304</v>
      </c>
      <c r="J66" s="52" t="str">
        <f>TRIM(Table1[[#This Row],[Phone No]])</f>
        <v>1111111168</v>
      </c>
      <c r="K66" s="5"/>
      <c r="L66" s="13" t="str">
        <f>LEFT(Table1[[#This Row],[Pohne No Trimmed]],2)</f>
        <v>11</v>
      </c>
      <c r="M66" s="49">
        <f>Table1[[#This Row],[Salary]]*1.1</f>
        <v>33990</v>
      </c>
      <c r="N66" s="14" t="str">
        <f>_xlfn.TEXTJOIN(" ",,Table1[[#This Row],[Fname]],Table1[[#This Row],[Lname]])</f>
        <v>LESLIE NEIL</v>
      </c>
      <c r="O66" s="15" t="str">
        <f>_xlfn.CONCAT(Table1[[#This Row],[Fname]:[Lname]])</f>
        <v>LESLIENEIL</v>
      </c>
      <c r="P66" s="15">
        <f t="shared" si="0"/>
        <v>10</v>
      </c>
      <c r="Q66" s="54">
        <f t="shared" ca="1" si="1"/>
        <v>45058</v>
      </c>
      <c r="R66" s="14">
        <f ca="1">DATEDIF(Table1[[#This Row],[Birthdate]],Q66,"Y")</f>
        <v>64</v>
      </c>
    </row>
    <row r="67" spans="2:18" x14ac:dyDescent="0.25">
      <c r="B67" s="32">
        <v>61</v>
      </c>
      <c r="C67" s="33" t="s">
        <v>131</v>
      </c>
      <c r="D67" s="33" t="s">
        <v>132</v>
      </c>
      <c r="E67" s="33" t="s">
        <v>13</v>
      </c>
      <c r="F67" s="34" t="s">
        <v>6</v>
      </c>
      <c r="G67" s="35">
        <v>23495</v>
      </c>
      <c r="H67" s="36">
        <v>22500</v>
      </c>
      <c r="I67" s="37" t="s">
        <v>133</v>
      </c>
      <c r="J67" s="52" t="str">
        <f>TRIM(Table1[[#This Row],[Phone No]])</f>
        <v>01111111169</v>
      </c>
      <c r="K67" s="5"/>
      <c r="L67" s="13" t="str">
        <f>LEFT(Table1[[#This Row],[Pohne No Trimmed]],2)</f>
        <v>01</v>
      </c>
      <c r="M67" s="49">
        <f>Table1[[#This Row],[Salary]]*1.1</f>
        <v>24750.000000000004</v>
      </c>
      <c r="N67" s="14" t="str">
        <f>_xlfn.TEXTJOIN(" ",,Table1[[#This Row],[Fname]],Table1[[#This Row],[Lname]])</f>
        <v>RONALD SAMUEL</v>
      </c>
      <c r="O67" s="15" t="str">
        <f>_xlfn.CONCAT(Table1[[#This Row],[Fname]:[Lname]])</f>
        <v>RONALDSAMUEL</v>
      </c>
      <c r="P67" s="15">
        <f t="shared" si="0"/>
        <v>12</v>
      </c>
      <c r="Q67" s="54">
        <f t="shared" ca="1" si="1"/>
        <v>45058</v>
      </c>
      <c r="R67" s="14">
        <f ca="1">DATEDIF(Table1[[#This Row],[Birthdate]],Q67,"Y")</f>
        <v>59</v>
      </c>
    </row>
    <row r="68" spans="2:18" x14ac:dyDescent="0.25">
      <c r="B68" s="32">
        <v>62</v>
      </c>
      <c r="C68" s="33" t="s">
        <v>134</v>
      </c>
      <c r="D68" s="33" t="s">
        <v>135</v>
      </c>
      <c r="E68" s="33" t="s">
        <v>5</v>
      </c>
      <c r="F68" s="34" t="s">
        <v>6</v>
      </c>
      <c r="G68" s="35">
        <v>22845</v>
      </c>
      <c r="H68" s="36">
        <v>48000</v>
      </c>
      <c r="I68" s="37" t="s">
        <v>305</v>
      </c>
      <c r="J68" s="52" t="str">
        <f>TRIM(Table1[[#This Row],[Phone No]])</f>
        <v>111111117</v>
      </c>
      <c r="K68" s="5"/>
      <c r="L68" s="13" t="str">
        <f>LEFT(Table1[[#This Row],[Pohne No Trimmed]],2)</f>
        <v>11</v>
      </c>
      <c r="M68" s="49">
        <f>Table1[[#This Row],[Salary]]*1.1</f>
        <v>52800.000000000007</v>
      </c>
      <c r="N68" s="14" t="str">
        <f>_xlfn.TEXTJOIN(" ",,Table1[[#This Row],[Fname]],Table1[[#This Row],[Lname]])</f>
        <v>CLIVE CARL</v>
      </c>
      <c r="O68" s="15" t="str">
        <f>_xlfn.CONCAT(Table1[[#This Row],[Fname]:[Lname]])</f>
        <v>CLIVECARL</v>
      </c>
      <c r="P68" s="15">
        <f t="shared" si="0"/>
        <v>9</v>
      </c>
      <c r="Q68" s="54">
        <f t="shared" ca="1" si="1"/>
        <v>45058</v>
      </c>
      <c r="R68" s="14">
        <f ca="1">DATEDIF(Table1[[#This Row],[Birthdate]],Q68,"Y")</f>
        <v>60</v>
      </c>
    </row>
    <row r="69" spans="2:18" x14ac:dyDescent="0.25">
      <c r="B69" s="32">
        <v>63</v>
      </c>
      <c r="C69" s="33" t="s">
        <v>61</v>
      </c>
      <c r="D69" s="33" t="s">
        <v>136</v>
      </c>
      <c r="E69" s="33" t="s">
        <v>40</v>
      </c>
      <c r="F69" s="34" t="s">
        <v>6</v>
      </c>
      <c r="G69" s="35">
        <v>22513</v>
      </c>
      <c r="H69" s="36">
        <v>55000</v>
      </c>
      <c r="I69" s="37" t="s">
        <v>137</v>
      </c>
      <c r="J69" s="52" t="str">
        <f>TRIM(Table1[[#This Row],[Phone No]])</f>
        <v>01111111171</v>
      </c>
      <c r="K69" s="5"/>
      <c r="L69" s="13" t="str">
        <f>LEFT(Table1[[#This Row],[Pohne No Trimmed]],2)</f>
        <v>01</v>
      </c>
      <c r="M69" s="49">
        <f>Table1[[#This Row],[Salary]]*1.1</f>
        <v>60500.000000000007</v>
      </c>
      <c r="N69" s="14" t="str">
        <f>_xlfn.TEXTJOIN(" ",,Table1[[#This Row],[Fname]],Table1[[#This Row],[Lname]])</f>
        <v>EDWARD BEN</v>
      </c>
      <c r="O69" s="15" t="str">
        <f>_xlfn.CONCAT(Table1[[#This Row],[Fname]:[Lname]])</f>
        <v>EDWARDBEN</v>
      </c>
      <c r="P69" s="15">
        <f t="shared" si="0"/>
        <v>9</v>
      </c>
      <c r="Q69" s="54">
        <f t="shared" ca="1" si="1"/>
        <v>45058</v>
      </c>
      <c r="R69" s="14">
        <f ca="1">DATEDIF(Table1[[#This Row],[Birthdate]],Q69,"Y")</f>
        <v>61</v>
      </c>
    </row>
    <row r="70" spans="2:18" x14ac:dyDescent="0.25">
      <c r="B70" s="32">
        <v>64</v>
      </c>
      <c r="C70" s="33" t="s">
        <v>130</v>
      </c>
      <c r="D70" s="33" t="s">
        <v>138</v>
      </c>
      <c r="E70" s="33" t="s">
        <v>5</v>
      </c>
      <c r="F70" s="34" t="s">
        <v>6</v>
      </c>
      <c r="G70" s="35">
        <v>23282</v>
      </c>
      <c r="H70" s="36">
        <v>53125</v>
      </c>
      <c r="I70" s="37" t="s">
        <v>306</v>
      </c>
      <c r="J70" s="52" t="str">
        <f>TRIM(Table1[[#This Row],[Phone No]])</f>
        <v>1111111172</v>
      </c>
      <c r="K70" s="5"/>
      <c r="L70" s="13" t="str">
        <f>LEFT(Table1[[#This Row],[Pohne No Trimmed]],2)</f>
        <v>11</v>
      </c>
      <c r="M70" s="49">
        <f>Table1[[#This Row],[Salary]]*1.1</f>
        <v>58437.500000000007</v>
      </c>
      <c r="N70" s="14" t="str">
        <f>_xlfn.TEXTJOIN(" ",,Table1[[#This Row],[Fname]],Table1[[#This Row],[Lname]])</f>
        <v>NEIL SEAN</v>
      </c>
      <c r="O70" s="15" t="str">
        <f>_xlfn.CONCAT(Table1[[#This Row],[Fname]:[Lname]])</f>
        <v>NEILSEAN</v>
      </c>
      <c r="P70" s="15">
        <f t="shared" si="0"/>
        <v>8</v>
      </c>
      <c r="Q70" s="54">
        <f t="shared" ca="1" si="1"/>
        <v>45058</v>
      </c>
      <c r="R70" s="14">
        <f ca="1">DATEDIF(Table1[[#This Row],[Birthdate]],Q70,"Y")</f>
        <v>59</v>
      </c>
    </row>
    <row r="71" spans="2:18" x14ac:dyDescent="0.25">
      <c r="B71" s="32">
        <v>65</v>
      </c>
      <c r="C71" s="33" t="s">
        <v>83</v>
      </c>
      <c r="D71" s="33" t="s">
        <v>122</v>
      </c>
      <c r="E71" s="33" t="s">
        <v>13</v>
      </c>
      <c r="F71" s="34" t="s">
        <v>6</v>
      </c>
      <c r="G71" s="35">
        <v>23464</v>
      </c>
      <c r="H71" s="36">
        <v>21900</v>
      </c>
      <c r="I71" s="37" t="s">
        <v>273</v>
      </c>
      <c r="J71" s="52" t="str">
        <f>TRIM(Table1[[#This Row],[Phone No]])</f>
        <v>111111117365</v>
      </c>
      <c r="K71" s="5"/>
      <c r="L71" s="13" t="str">
        <f>LEFT(Table1[[#This Row],[Pohne No Trimmed]],2)</f>
        <v>11</v>
      </c>
      <c r="M71" s="49">
        <f>Table1[[#This Row],[Salary]]*1.1</f>
        <v>24090.000000000004</v>
      </c>
      <c r="N71" s="14" t="str">
        <f>_xlfn.TEXTJOIN(" ",,Table1[[#This Row],[Fname]],Table1[[#This Row],[Lname]])</f>
        <v>JOSEPH TIMOTHY</v>
      </c>
      <c r="O71" s="15" t="str">
        <f>_xlfn.CONCAT(Table1[[#This Row],[Fname]:[Lname]])</f>
        <v>JOSEPHTIMOTHY</v>
      </c>
      <c r="P71" s="15">
        <f t="shared" si="0"/>
        <v>13</v>
      </c>
      <c r="Q71" s="54">
        <f t="shared" ca="1" si="1"/>
        <v>45058</v>
      </c>
      <c r="R71" s="14">
        <f ca="1">DATEDIF(Table1[[#This Row],[Birthdate]],Q71,"Y")</f>
        <v>59</v>
      </c>
    </row>
    <row r="72" spans="2:18" x14ac:dyDescent="0.25">
      <c r="B72" s="32">
        <v>66</v>
      </c>
      <c r="C72" s="33" t="s">
        <v>139</v>
      </c>
      <c r="D72" s="33" t="s">
        <v>140</v>
      </c>
      <c r="E72" s="33" t="s">
        <v>13</v>
      </c>
      <c r="F72" s="34" t="s">
        <v>6</v>
      </c>
      <c r="G72" s="35">
        <v>22693</v>
      </c>
      <c r="H72" s="36">
        <v>78125</v>
      </c>
      <c r="I72" s="37" t="s">
        <v>307</v>
      </c>
      <c r="J72" s="52" t="str">
        <f>TRIM(Table1[[#This Row],[Phone No]])</f>
        <v>1111111174</v>
      </c>
      <c r="K72" s="5"/>
      <c r="L72" s="13" t="str">
        <f>LEFT(Table1[[#This Row],[Pohne No Trimmed]],2)</f>
        <v>11</v>
      </c>
      <c r="M72" s="49">
        <f>Table1[[#This Row],[Salary]]*1.1</f>
        <v>85937.5</v>
      </c>
      <c r="N72" s="14" t="str">
        <f>_xlfn.TEXTJOIN(" ",,Table1[[#This Row],[Fname]],Table1[[#This Row],[Lname]])</f>
        <v>JEFFREY OLIVER</v>
      </c>
      <c r="O72" s="15" t="str">
        <f>_xlfn.CONCAT(Table1[[#This Row],[Fname]:[Lname]])</f>
        <v>JEFFREYOLIVER</v>
      </c>
      <c r="P72" s="15">
        <f t="shared" ref="P72:P135" si="2">LEN(O72)</f>
        <v>13</v>
      </c>
      <c r="Q72" s="54">
        <f t="shared" ref="Q72:Q135" ca="1" si="3">TODAY()</f>
        <v>45058</v>
      </c>
      <c r="R72" s="14">
        <f ca="1">DATEDIF(Table1[[#This Row],[Birthdate]],Q72,"Y")</f>
        <v>61</v>
      </c>
    </row>
    <row r="73" spans="2:18" x14ac:dyDescent="0.25">
      <c r="B73" s="32">
        <v>67</v>
      </c>
      <c r="C73" s="33" t="s">
        <v>110</v>
      </c>
      <c r="D73" s="33" t="s">
        <v>141</v>
      </c>
      <c r="E73" s="33" t="s">
        <v>5</v>
      </c>
      <c r="F73" s="34" t="s">
        <v>6</v>
      </c>
      <c r="G73" s="35">
        <v>23525</v>
      </c>
      <c r="H73" s="36">
        <v>46000</v>
      </c>
      <c r="I73" s="37" t="s">
        <v>142</v>
      </c>
      <c r="J73" s="52" t="str">
        <f>TRIM(Table1[[#This Row],[Phone No]])</f>
        <v>01111111175</v>
      </c>
      <c r="K73" s="5"/>
      <c r="L73" s="13" t="str">
        <f>LEFT(Table1[[#This Row],[Pohne No Trimmed]],2)</f>
        <v>01</v>
      </c>
      <c r="M73" s="49">
        <f>Table1[[#This Row],[Salary]]*1.1</f>
        <v>50600.000000000007</v>
      </c>
      <c r="N73" s="14" t="str">
        <f>_xlfn.TEXTJOIN(" ",,Table1[[#This Row],[Fname]],Table1[[#This Row],[Lname]])</f>
        <v>STUART ASHLEY</v>
      </c>
      <c r="O73" s="15" t="str">
        <f>_xlfn.CONCAT(Table1[[#This Row],[Fname]:[Lname]])</f>
        <v>STUARTASHLEY</v>
      </c>
      <c r="P73" s="15">
        <f t="shared" si="2"/>
        <v>12</v>
      </c>
      <c r="Q73" s="54">
        <f t="shared" ca="1" si="3"/>
        <v>45058</v>
      </c>
      <c r="R73" s="14">
        <f ca="1">DATEDIF(Table1[[#This Row],[Birthdate]],Q73,"Y")</f>
        <v>58</v>
      </c>
    </row>
    <row r="74" spans="2:18" x14ac:dyDescent="0.25">
      <c r="B74" s="32">
        <v>68</v>
      </c>
      <c r="C74" s="33" t="s">
        <v>143</v>
      </c>
      <c r="D74" s="33" t="s">
        <v>144</v>
      </c>
      <c r="E74" s="33" t="s">
        <v>13</v>
      </c>
      <c r="F74" s="34" t="s">
        <v>6</v>
      </c>
      <c r="G74" s="35">
        <v>23136</v>
      </c>
      <c r="H74" s="36">
        <v>45250</v>
      </c>
      <c r="I74" s="37" t="s">
        <v>308</v>
      </c>
      <c r="J74" s="52" t="str">
        <f>TRIM(Table1[[#This Row],[Phone No]])</f>
        <v>1111111176</v>
      </c>
      <c r="K74" s="5"/>
      <c r="L74" s="13" t="str">
        <f>LEFT(Table1[[#This Row],[Pohne No Trimmed]],2)</f>
        <v>11</v>
      </c>
      <c r="M74" s="49">
        <f>Table1[[#This Row],[Salary]]*1.1</f>
        <v>49775.000000000007</v>
      </c>
      <c r="N74" s="14" t="str">
        <f>_xlfn.TEXTJOIN(" ",,Table1[[#This Row],[Fname]],Table1[[#This Row],[Lname]])</f>
        <v>ROY WAYNE</v>
      </c>
      <c r="O74" s="15" t="str">
        <f>_xlfn.CONCAT(Table1[[#This Row],[Fname]:[Lname]])</f>
        <v>ROYWAYNE</v>
      </c>
      <c r="P74" s="15">
        <f t="shared" si="2"/>
        <v>8</v>
      </c>
      <c r="Q74" s="54">
        <f t="shared" ca="1" si="3"/>
        <v>45058</v>
      </c>
      <c r="R74" s="14">
        <f ca="1">DATEDIF(Table1[[#This Row],[Birthdate]],Q74,"Y")</f>
        <v>60</v>
      </c>
    </row>
    <row r="75" spans="2:18" x14ac:dyDescent="0.25">
      <c r="B75" s="32">
        <v>69</v>
      </c>
      <c r="C75" s="33" t="s">
        <v>145</v>
      </c>
      <c r="D75" s="33" t="s">
        <v>61</v>
      </c>
      <c r="E75" s="33" t="s">
        <v>21</v>
      </c>
      <c r="F75" s="34" t="s">
        <v>6</v>
      </c>
      <c r="G75" s="35">
        <v>22090</v>
      </c>
      <c r="H75" s="36">
        <v>56550</v>
      </c>
      <c r="I75" s="37" t="s">
        <v>146</v>
      </c>
      <c r="J75" s="52" t="str">
        <f>TRIM(Table1[[#This Row],[Phone No]])</f>
        <v>01111111177</v>
      </c>
      <c r="K75" s="5"/>
      <c r="L75" s="13" t="str">
        <f>LEFT(Table1[[#This Row],[Pohne No Trimmed]],2)</f>
        <v>01</v>
      </c>
      <c r="M75" s="49">
        <f>Table1[[#This Row],[Salary]]*1.1</f>
        <v>62205.000000000007</v>
      </c>
      <c r="N75" s="14" t="str">
        <f>_xlfn.TEXTJOIN(" ",,Table1[[#This Row],[Fname]],Table1[[#This Row],[Lname]])</f>
        <v>GORDON EDWARD</v>
      </c>
      <c r="O75" s="15" t="str">
        <f>_xlfn.CONCAT(Table1[[#This Row],[Fname]:[Lname]])</f>
        <v>GORDONEDWARD</v>
      </c>
      <c r="P75" s="15">
        <f t="shared" si="2"/>
        <v>12</v>
      </c>
      <c r="Q75" s="54">
        <f t="shared" ca="1" si="3"/>
        <v>45058</v>
      </c>
      <c r="R75" s="14">
        <f ca="1">DATEDIF(Table1[[#This Row],[Birthdate]],Q75,"Y")</f>
        <v>62</v>
      </c>
    </row>
    <row r="76" spans="2:18" x14ac:dyDescent="0.25">
      <c r="B76" s="32">
        <v>70</v>
      </c>
      <c r="C76" s="33" t="s">
        <v>71</v>
      </c>
      <c r="D76" s="33" t="s">
        <v>147</v>
      </c>
      <c r="E76" s="33" t="s">
        <v>5</v>
      </c>
      <c r="F76" s="34" t="s">
        <v>6</v>
      </c>
      <c r="G76" s="35">
        <v>22685</v>
      </c>
      <c r="H76" s="36">
        <v>41100</v>
      </c>
      <c r="I76" s="37" t="s">
        <v>309</v>
      </c>
      <c r="J76" s="52" t="str">
        <f>TRIM(Table1[[#This Row],[Phone No]])</f>
        <v>1111111178</v>
      </c>
      <c r="K76" s="5"/>
      <c r="L76" s="13" t="str">
        <f>LEFT(Table1[[#This Row],[Pohne No Trimmed]],2)</f>
        <v>11</v>
      </c>
      <c r="M76" s="49">
        <f>Table1[[#This Row],[Salary]]*1.1</f>
        <v>45210.000000000007</v>
      </c>
      <c r="N76" s="14" t="str">
        <f>_xlfn.TEXTJOIN(" ",,Table1[[#This Row],[Fname]],Table1[[#This Row],[Lname]])</f>
        <v>JONATHAN SHAUN</v>
      </c>
      <c r="O76" s="15" t="str">
        <f>_xlfn.CONCAT(Table1[[#This Row],[Fname]:[Lname]])</f>
        <v>JONATHANSHAUN</v>
      </c>
      <c r="P76" s="15">
        <f t="shared" si="2"/>
        <v>13</v>
      </c>
      <c r="Q76" s="54">
        <f t="shared" ca="1" si="3"/>
        <v>45058</v>
      </c>
      <c r="R76" s="14">
        <f ca="1">DATEDIF(Table1[[#This Row],[Birthdate]],Q76,"Y")</f>
        <v>61</v>
      </c>
    </row>
    <row r="77" spans="2:18" x14ac:dyDescent="0.25">
      <c r="B77" s="32">
        <v>71</v>
      </c>
      <c r="C77" s="33" t="s">
        <v>77</v>
      </c>
      <c r="D77" s="33" t="s">
        <v>148</v>
      </c>
      <c r="E77" s="33" t="s">
        <v>25</v>
      </c>
      <c r="F77" s="34" t="s">
        <v>6</v>
      </c>
      <c r="G77" s="35">
        <v>17771</v>
      </c>
      <c r="H77" s="36">
        <v>82500</v>
      </c>
      <c r="I77" s="37" t="s">
        <v>149</v>
      </c>
      <c r="J77" s="52" t="str">
        <f>TRIM(Table1[[#This Row],[Phone No]])</f>
        <v>01111111179</v>
      </c>
      <c r="K77" s="5"/>
      <c r="L77" s="13" t="str">
        <f>LEFT(Table1[[#This Row],[Pohne No Trimmed]],2)</f>
        <v>01</v>
      </c>
      <c r="M77" s="49">
        <f>Table1[[#This Row],[Salary]]*1.1</f>
        <v>90750.000000000015</v>
      </c>
      <c r="N77" s="14" t="str">
        <f>_xlfn.TEXTJOIN(" ",,Table1[[#This Row],[Fname]],Table1[[#This Row],[Lname]])</f>
        <v>SIMON AARON</v>
      </c>
      <c r="O77" s="15" t="str">
        <f>_xlfn.CONCAT(Table1[[#This Row],[Fname]:[Lname]])</f>
        <v>SIMONAARON</v>
      </c>
      <c r="P77" s="15">
        <f t="shared" si="2"/>
        <v>10</v>
      </c>
      <c r="Q77" s="54">
        <f t="shared" ca="1" si="3"/>
        <v>45058</v>
      </c>
      <c r="R77" s="14">
        <f ca="1">DATEDIF(Table1[[#This Row],[Birthdate]],Q77,"Y")</f>
        <v>74</v>
      </c>
    </row>
    <row r="78" spans="2:18" x14ac:dyDescent="0.25">
      <c r="B78" s="32">
        <v>72</v>
      </c>
      <c r="C78" s="38" t="s">
        <v>150</v>
      </c>
      <c r="D78" s="33" t="s">
        <v>151</v>
      </c>
      <c r="E78" s="33" t="s">
        <v>21</v>
      </c>
      <c r="F78" s="34" t="s">
        <v>17</v>
      </c>
      <c r="G78" s="35">
        <v>23383</v>
      </c>
      <c r="H78" s="36">
        <v>54000</v>
      </c>
      <c r="I78" s="37" t="s">
        <v>310</v>
      </c>
      <c r="J78" s="52" t="str">
        <f>TRIM(Table1[[#This Row],[Phone No]])</f>
        <v>111111118</v>
      </c>
      <c r="K78" s="5"/>
      <c r="L78" s="13" t="str">
        <f>LEFT(Table1[[#This Row],[Pohne No Trimmed]],2)</f>
        <v>11</v>
      </c>
      <c r="M78" s="49">
        <f>Table1[[#This Row],[Salary]]*1.1</f>
        <v>59400.000000000007</v>
      </c>
      <c r="N78" s="14" t="str">
        <f>_xlfn.TEXTJOIN(" ",,Table1[[#This Row],[Fname]],Table1[[#This Row],[Lname]])</f>
        <v>ELLEN WALTER</v>
      </c>
      <c r="O78" s="15" t="str">
        <f>_xlfn.CONCAT(Table1[[#This Row],[Fname]:[Lname]])</f>
        <v>ELLENWALTER</v>
      </c>
      <c r="P78" s="15">
        <f t="shared" si="2"/>
        <v>11</v>
      </c>
      <c r="Q78" s="54">
        <f t="shared" ca="1" si="3"/>
        <v>45058</v>
      </c>
      <c r="R78" s="14">
        <f ca="1">DATEDIF(Table1[[#This Row],[Birthdate]],Q78,"Y")</f>
        <v>59</v>
      </c>
    </row>
    <row r="79" spans="2:18" x14ac:dyDescent="0.25">
      <c r="B79" s="32">
        <v>73</v>
      </c>
      <c r="C79" s="38" t="s">
        <v>152</v>
      </c>
      <c r="D79" s="33" t="s">
        <v>153</v>
      </c>
      <c r="E79" s="33" t="s">
        <v>13</v>
      </c>
      <c r="F79" s="34" t="s">
        <v>17</v>
      </c>
      <c r="G79" s="35">
        <v>24877</v>
      </c>
      <c r="H79" s="36">
        <v>26400</v>
      </c>
      <c r="I79" s="37" t="s">
        <v>154</v>
      </c>
      <c r="J79" s="52" t="str">
        <f>TRIM(Table1[[#This Row],[Phone No]])</f>
        <v>01111111181</v>
      </c>
      <c r="K79" s="5"/>
      <c r="L79" s="13" t="str">
        <f>LEFT(Table1[[#This Row],[Pohne No Trimmed]],2)</f>
        <v>01</v>
      </c>
      <c r="M79" s="49">
        <f>Table1[[#This Row],[Salary]]*1.1</f>
        <v>29040.000000000004</v>
      </c>
      <c r="N79" s="14" t="str">
        <f>_xlfn.TEXTJOIN(" ",,Table1[[#This Row],[Fname]],Table1[[#This Row],[Lname]])</f>
        <v>LILY REGINALD</v>
      </c>
      <c r="O79" s="15" t="str">
        <f>_xlfn.CONCAT(Table1[[#This Row],[Fname]:[Lname]])</f>
        <v>LILYREGINALD</v>
      </c>
      <c r="P79" s="15">
        <f t="shared" si="2"/>
        <v>12</v>
      </c>
      <c r="Q79" s="54">
        <f t="shared" ca="1" si="3"/>
        <v>45058</v>
      </c>
      <c r="R79" s="14">
        <f ca="1">DATEDIF(Table1[[#This Row],[Birthdate]],Q79,"Y")</f>
        <v>55</v>
      </c>
    </row>
    <row r="80" spans="2:18" x14ac:dyDescent="0.25">
      <c r="B80" s="32">
        <v>74</v>
      </c>
      <c r="C80" s="38" t="s">
        <v>155</v>
      </c>
      <c r="D80" s="33" t="s">
        <v>156</v>
      </c>
      <c r="E80" s="33" t="s">
        <v>40</v>
      </c>
      <c r="F80" s="34" t="s">
        <v>17</v>
      </c>
      <c r="G80" s="35">
        <v>12172</v>
      </c>
      <c r="H80" s="36">
        <v>33900</v>
      </c>
      <c r="I80" s="37" t="s">
        <v>311</v>
      </c>
      <c r="J80" s="52" t="str">
        <f>TRIM(Table1[[#This Row],[Phone No]])</f>
        <v>1111111182</v>
      </c>
      <c r="K80" s="5"/>
      <c r="L80" s="13" t="str">
        <f>LEFT(Table1[[#This Row],[Pohne No Trimmed]],2)</f>
        <v>11</v>
      </c>
      <c r="M80" s="49">
        <f>Table1[[#This Row],[Salary]]*1.1</f>
        <v>37290</v>
      </c>
      <c r="N80" s="14" t="str">
        <f>_xlfn.TEXTJOIN(" ",,Table1[[#This Row],[Fname]],Table1[[#This Row],[Lname]])</f>
        <v>SARAH HERBERT</v>
      </c>
      <c r="O80" s="15" t="str">
        <f>_xlfn.CONCAT(Table1[[#This Row],[Fname]:[Lname]])</f>
        <v>SARAHHERBERT</v>
      </c>
      <c r="P80" s="15">
        <f t="shared" si="2"/>
        <v>12</v>
      </c>
      <c r="Q80" s="54">
        <f t="shared" ca="1" si="3"/>
        <v>45058</v>
      </c>
      <c r="R80" s="14">
        <f ca="1">DATEDIF(Table1[[#This Row],[Birthdate]],Q80,"Y")</f>
        <v>90</v>
      </c>
    </row>
    <row r="81" spans="2:18" x14ac:dyDescent="0.25">
      <c r="B81" s="32">
        <v>75</v>
      </c>
      <c r="C81" s="38" t="s">
        <v>157</v>
      </c>
      <c r="D81" s="33" t="s">
        <v>158</v>
      </c>
      <c r="E81" s="33" t="s">
        <v>13</v>
      </c>
      <c r="F81" s="34" t="s">
        <v>17</v>
      </c>
      <c r="G81" s="35">
        <v>23966</v>
      </c>
      <c r="H81" s="36">
        <v>24150</v>
      </c>
      <c r="I81" s="37" t="s">
        <v>159</v>
      </c>
      <c r="J81" s="52" t="str">
        <f>TRIM(Table1[[#This Row],[Phone No]])</f>
        <v>01111111183</v>
      </c>
      <c r="K81" s="5"/>
      <c r="L81" s="13" t="str">
        <f>LEFT(Table1[[#This Row],[Pohne No Trimmed]],2)</f>
        <v>01</v>
      </c>
      <c r="M81" s="49">
        <f>Table1[[#This Row],[Salary]]*1.1</f>
        <v>26565.000000000004</v>
      </c>
      <c r="N81" s="14" t="str">
        <f>_xlfn.TEXTJOIN(" ",,Table1[[#This Row],[Fname]],Table1[[#This Row],[Lname]])</f>
        <v>NELLIE LEONARD</v>
      </c>
      <c r="O81" s="15" t="str">
        <f>_xlfn.CONCAT(Table1[[#This Row],[Fname]:[Lname]])</f>
        <v>NELLIELEONARD</v>
      </c>
      <c r="P81" s="15">
        <f t="shared" si="2"/>
        <v>13</v>
      </c>
      <c r="Q81" s="54">
        <f t="shared" ca="1" si="3"/>
        <v>45058</v>
      </c>
      <c r="R81" s="14">
        <f ca="1">DATEDIF(Table1[[#This Row],[Birthdate]],Q81,"Y")</f>
        <v>57</v>
      </c>
    </row>
    <row r="82" spans="2:18" x14ac:dyDescent="0.25">
      <c r="B82" s="32">
        <v>76</v>
      </c>
      <c r="C82" s="38" t="s">
        <v>160</v>
      </c>
      <c r="D82" s="33" t="s">
        <v>161</v>
      </c>
      <c r="E82" s="33" t="s">
        <v>5</v>
      </c>
      <c r="F82" s="34" t="s">
        <v>17</v>
      </c>
      <c r="G82" s="35">
        <v>24718</v>
      </c>
      <c r="H82" s="36">
        <v>29250</v>
      </c>
      <c r="I82" s="37" t="s">
        <v>312</v>
      </c>
      <c r="J82" s="52" t="str">
        <f>TRIM(Table1[[#This Row],[Phone No]])</f>
        <v>1111111184</v>
      </c>
      <c r="K82" s="5"/>
      <c r="L82" s="13" t="str">
        <f>LEFT(Table1[[#This Row],[Pohne No Trimmed]],2)</f>
        <v>11</v>
      </c>
      <c r="M82" s="49">
        <f>Table1[[#This Row],[Salary]]*1.1</f>
        <v>32175.000000000004</v>
      </c>
      <c r="N82" s="14" t="str">
        <f>_xlfn.TEXTJOIN(" ",,Table1[[#This Row],[Fname]],Table1[[#This Row],[Lname]])</f>
        <v>EMILY STANLEY</v>
      </c>
      <c r="O82" s="15" t="str">
        <f>_xlfn.CONCAT(Table1[[#This Row],[Fname]:[Lname]])</f>
        <v>EMILYSTANLEY</v>
      </c>
      <c r="P82" s="15">
        <f t="shared" si="2"/>
        <v>12</v>
      </c>
      <c r="Q82" s="54">
        <f t="shared" ca="1" si="3"/>
        <v>45058</v>
      </c>
      <c r="R82" s="14">
        <f ca="1">DATEDIF(Table1[[#This Row],[Birthdate]],Q82,"Y")</f>
        <v>55</v>
      </c>
    </row>
    <row r="83" spans="2:18" x14ac:dyDescent="0.25">
      <c r="B83" s="32">
        <v>77</v>
      </c>
      <c r="C83" s="38" t="s">
        <v>162</v>
      </c>
      <c r="D83" s="33" t="s">
        <v>129</v>
      </c>
      <c r="E83" s="33" t="s">
        <v>5</v>
      </c>
      <c r="F83" s="34" t="s">
        <v>17</v>
      </c>
      <c r="G83" s="35">
        <v>25090</v>
      </c>
      <c r="H83" s="36">
        <v>27600</v>
      </c>
      <c r="I83" s="37" t="s">
        <v>163</v>
      </c>
      <c r="J83" s="52" t="str">
        <f>TRIM(Table1[[#This Row],[Phone No]])</f>
        <v>01111111185</v>
      </c>
      <c r="K83" s="5"/>
      <c r="L83" s="13" t="str">
        <f>LEFT(Table1[[#This Row],[Pohne No Trimmed]],2)</f>
        <v>01</v>
      </c>
      <c r="M83" s="49">
        <f>Table1[[#This Row],[Salary]]*1.1</f>
        <v>30360.000000000004</v>
      </c>
      <c r="N83" s="14" t="str">
        <f>_xlfn.TEXTJOIN(" ",,Table1[[#This Row],[Fname]],Table1[[#This Row],[Lname]])</f>
        <v>MABEL LESLIE</v>
      </c>
      <c r="O83" s="15" t="str">
        <f>_xlfn.CONCAT(Table1[[#This Row],[Fname]:[Lname]])</f>
        <v>MABELLESLIE</v>
      </c>
      <c r="P83" s="15">
        <f t="shared" si="2"/>
        <v>11</v>
      </c>
      <c r="Q83" s="54">
        <f t="shared" ca="1" si="3"/>
        <v>45058</v>
      </c>
      <c r="R83" s="14">
        <f ca="1">DATEDIF(Table1[[#This Row],[Birthdate]],Q83,"Y")</f>
        <v>54</v>
      </c>
    </row>
    <row r="84" spans="2:18" x14ac:dyDescent="0.25">
      <c r="B84" s="32">
        <v>78</v>
      </c>
      <c r="C84" s="38" t="s">
        <v>164</v>
      </c>
      <c r="D84" s="33" t="s">
        <v>45</v>
      </c>
      <c r="E84" s="33" t="s">
        <v>13</v>
      </c>
      <c r="F84" s="34" t="s">
        <v>17</v>
      </c>
      <c r="G84" s="35">
        <v>25070</v>
      </c>
      <c r="H84" s="36">
        <v>22950</v>
      </c>
      <c r="I84" s="37" t="s">
        <v>313</v>
      </c>
      <c r="J84" s="52" t="str">
        <f>TRIM(Table1[[#This Row],[Phone No]])</f>
        <v>1111111186</v>
      </c>
      <c r="K84" s="5"/>
      <c r="L84" s="13" t="str">
        <f>LEFT(Table1[[#This Row],[Pohne No Trimmed]],2)</f>
        <v>11</v>
      </c>
      <c r="M84" s="49">
        <f>Table1[[#This Row],[Salary]]*1.1</f>
        <v>25245.000000000004</v>
      </c>
      <c r="N84" s="14" t="str">
        <f>_xlfn.TEXTJOIN(" ",,Table1[[#This Row],[Fname]],Table1[[#This Row],[Lname]])</f>
        <v>ADA RICHARD</v>
      </c>
      <c r="O84" s="15" t="str">
        <f>_xlfn.CONCAT(Table1[[#This Row],[Fname]:[Lname]])</f>
        <v>ADARICHARD</v>
      </c>
      <c r="P84" s="15">
        <f t="shared" si="2"/>
        <v>10</v>
      </c>
      <c r="Q84" s="54">
        <f t="shared" ca="1" si="3"/>
        <v>45058</v>
      </c>
      <c r="R84" s="14">
        <f ca="1">DATEDIF(Table1[[#This Row],[Birthdate]],Q84,"Y")</f>
        <v>54</v>
      </c>
    </row>
    <row r="85" spans="2:18" x14ac:dyDescent="0.25">
      <c r="B85" s="32">
        <v>79</v>
      </c>
      <c r="C85" s="38" t="s">
        <v>165</v>
      </c>
      <c r="D85" s="33" t="s">
        <v>166</v>
      </c>
      <c r="E85" s="33" t="s">
        <v>21</v>
      </c>
      <c r="F85" s="34" t="s">
        <v>17</v>
      </c>
      <c r="G85" s="35">
        <v>22669</v>
      </c>
      <c r="H85" s="36">
        <v>34800</v>
      </c>
      <c r="I85" s="37" t="s">
        <v>167</v>
      </c>
      <c r="J85" s="52" t="str">
        <f>TRIM(Table1[[#This Row],[Phone No]])</f>
        <v>01111111187</v>
      </c>
      <c r="K85" s="5"/>
      <c r="L85" s="13" t="str">
        <f>LEFT(Table1[[#This Row],[Pohne No Trimmed]],2)</f>
        <v>01</v>
      </c>
      <c r="M85" s="49">
        <f>Table1[[#This Row],[Salary]]*1.1</f>
        <v>38280</v>
      </c>
      <c r="N85" s="14" t="str">
        <f>_xlfn.TEXTJOIN(" ",,Table1[[#This Row],[Fname]],Table1[[#This Row],[Lname]])</f>
        <v>BEATRICE CYRIL</v>
      </c>
      <c r="O85" s="15" t="str">
        <f>_xlfn.CONCAT(Table1[[#This Row],[Fname]:[Lname]])</f>
        <v>BEATRICECYRIL</v>
      </c>
      <c r="P85" s="15">
        <f t="shared" si="2"/>
        <v>13</v>
      </c>
      <c r="Q85" s="54">
        <f t="shared" ca="1" si="3"/>
        <v>45058</v>
      </c>
      <c r="R85" s="14">
        <f ca="1">DATEDIF(Table1[[#This Row],[Birthdate]],Q85,"Y")</f>
        <v>61</v>
      </c>
    </row>
    <row r="86" spans="2:18" x14ac:dyDescent="0.25">
      <c r="B86" s="32">
        <v>80</v>
      </c>
      <c r="C86" s="38" t="s">
        <v>168</v>
      </c>
      <c r="D86" s="33" t="s">
        <v>169</v>
      </c>
      <c r="E86" s="33" t="s">
        <v>5</v>
      </c>
      <c r="F86" s="34" t="s">
        <v>17</v>
      </c>
      <c r="G86" s="35">
        <v>22426</v>
      </c>
      <c r="H86" s="36">
        <v>51000</v>
      </c>
      <c r="I86" s="37" t="s">
        <v>314</v>
      </c>
      <c r="J86" s="52" t="str">
        <f>TRIM(Table1[[#This Row],[Phone No]])</f>
        <v>1111111188</v>
      </c>
      <c r="K86" s="5"/>
      <c r="L86" s="13" t="str">
        <f>LEFT(Table1[[#This Row],[Pohne No Trimmed]],2)</f>
        <v>11</v>
      </c>
      <c r="M86" s="49">
        <f>Table1[[#This Row],[Salary]]*1.1</f>
        <v>56100.000000000007</v>
      </c>
      <c r="N86" s="14" t="str">
        <f>_xlfn.TEXTJOIN(" ",,Table1[[#This Row],[Fname]],Table1[[#This Row],[Lname]])</f>
        <v>MARJORIE SIDNEY</v>
      </c>
      <c r="O86" s="15" t="str">
        <f>_xlfn.CONCAT(Table1[[#This Row],[Fname]:[Lname]])</f>
        <v>MARJORIESIDNEY</v>
      </c>
      <c r="P86" s="15">
        <f t="shared" si="2"/>
        <v>14</v>
      </c>
      <c r="Q86" s="54">
        <f t="shared" ca="1" si="3"/>
        <v>45058</v>
      </c>
      <c r="R86" s="14">
        <f ca="1">DATEDIF(Table1[[#This Row],[Birthdate]],Q86,"Y")</f>
        <v>61</v>
      </c>
    </row>
    <row r="87" spans="2:18" x14ac:dyDescent="0.25">
      <c r="B87" s="32">
        <v>81</v>
      </c>
      <c r="C87" s="38" t="s">
        <v>170</v>
      </c>
      <c r="D87" s="33" t="s">
        <v>171</v>
      </c>
      <c r="E87" s="33" t="s">
        <v>13</v>
      </c>
      <c r="F87" s="34" t="s">
        <v>17</v>
      </c>
      <c r="G87" s="35">
        <v>24909</v>
      </c>
      <c r="H87" s="36">
        <v>24300</v>
      </c>
      <c r="I87" s="37" t="s">
        <v>172</v>
      </c>
      <c r="J87" s="52" t="str">
        <f>TRIM(Table1[[#This Row],[Phone No]])</f>
        <v>01111111189</v>
      </c>
      <c r="K87" s="5"/>
      <c r="L87" s="13" t="str">
        <f>LEFT(Table1[[#This Row],[Pohne No Trimmed]],2)</f>
        <v>01</v>
      </c>
      <c r="M87" s="49">
        <f>Table1[[#This Row],[Salary]]*1.1</f>
        <v>26730.000000000004</v>
      </c>
      <c r="N87" s="14" t="str">
        <f>_xlfn.TEXTJOIN(" ",,Table1[[#This Row],[Fname]],Table1[[#This Row],[Lname]])</f>
        <v>MAY FRANCIS</v>
      </c>
      <c r="O87" s="15" t="str">
        <f>_xlfn.CONCAT(Table1[[#This Row],[Fname]:[Lname]])</f>
        <v>MAYFRANCIS</v>
      </c>
      <c r="P87" s="15">
        <f t="shared" si="2"/>
        <v>10</v>
      </c>
      <c r="Q87" s="54">
        <f t="shared" ca="1" si="3"/>
        <v>45058</v>
      </c>
      <c r="R87" s="14">
        <f ca="1">DATEDIF(Table1[[#This Row],[Birthdate]],Q87,"Y")</f>
        <v>55</v>
      </c>
    </row>
    <row r="88" spans="2:18" x14ac:dyDescent="0.25">
      <c r="B88" s="32">
        <v>82</v>
      </c>
      <c r="C88" s="38" t="s">
        <v>173</v>
      </c>
      <c r="D88" s="33" t="s">
        <v>174</v>
      </c>
      <c r="E88" s="33" t="s">
        <v>13</v>
      </c>
      <c r="F88" s="34" t="s">
        <v>17</v>
      </c>
      <c r="G88" s="35">
        <v>17407</v>
      </c>
      <c r="H88" s="36">
        <v>24750</v>
      </c>
      <c r="I88" s="37" t="s">
        <v>315</v>
      </c>
      <c r="J88" s="52" t="str">
        <f>TRIM(Table1[[#This Row],[Phone No]])</f>
        <v>111111119</v>
      </c>
      <c r="K88" s="5"/>
      <c r="L88" s="13" t="str">
        <f>LEFT(Table1[[#This Row],[Pohne No Trimmed]],2)</f>
        <v>11</v>
      </c>
      <c r="M88" s="49">
        <f>Table1[[#This Row],[Salary]]*1.1</f>
        <v>27225.000000000004</v>
      </c>
      <c r="N88" s="14" t="str">
        <f>_xlfn.TEXTJOIN(" ",,Table1[[#This Row],[Fname]],Table1[[#This Row],[Lname]])</f>
        <v>ROSE PERCY</v>
      </c>
      <c r="O88" s="15" t="str">
        <f>_xlfn.CONCAT(Table1[[#This Row],[Fname]:[Lname]])</f>
        <v>ROSEPERCY</v>
      </c>
      <c r="P88" s="15">
        <f t="shared" si="2"/>
        <v>9</v>
      </c>
      <c r="Q88" s="54">
        <f t="shared" ca="1" si="3"/>
        <v>45058</v>
      </c>
      <c r="R88" s="14">
        <f ca="1">DATEDIF(Table1[[#This Row],[Birthdate]],Q88,"Y")</f>
        <v>75</v>
      </c>
    </row>
    <row r="89" spans="2:18" x14ac:dyDescent="0.25">
      <c r="B89" s="32">
        <v>83</v>
      </c>
      <c r="C89" s="38" t="s">
        <v>175</v>
      </c>
      <c r="D89" s="33" t="s">
        <v>11</v>
      </c>
      <c r="E89" s="33" t="s">
        <v>13</v>
      </c>
      <c r="F89" s="34" t="s">
        <v>17</v>
      </c>
      <c r="G89" s="35">
        <v>24757</v>
      </c>
      <c r="H89" s="36">
        <v>22950</v>
      </c>
      <c r="I89" s="37" t="s">
        <v>176</v>
      </c>
      <c r="J89" s="52" t="str">
        <f>TRIM(Table1[[#This Row],[Phone No]])</f>
        <v>01111111191</v>
      </c>
      <c r="K89" s="5"/>
      <c r="L89" s="13" t="str">
        <f>LEFT(Table1[[#This Row],[Pohne No Trimmed]],2)</f>
        <v>01</v>
      </c>
      <c r="M89" s="49">
        <f>Table1[[#This Row],[Salary]]*1.1</f>
        <v>25245.000000000004</v>
      </c>
      <c r="N89" s="14" t="str">
        <f>_xlfn.TEXTJOIN(" ",,Table1[[#This Row],[Fname]],Table1[[#This Row],[Lname]])</f>
        <v>OLIVE DAVID</v>
      </c>
      <c r="O89" s="15" t="str">
        <f>_xlfn.CONCAT(Table1[[#This Row],[Fname]:[Lname]])</f>
        <v>OLIVEDAVID</v>
      </c>
      <c r="P89" s="15">
        <f t="shared" si="2"/>
        <v>10</v>
      </c>
      <c r="Q89" s="54">
        <f t="shared" ca="1" si="3"/>
        <v>45058</v>
      </c>
      <c r="R89" s="14">
        <f ca="1">DATEDIF(Table1[[#This Row],[Birthdate]],Q89,"Y")</f>
        <v>55</v>
      </c>
    </row>
    <row r="90" spans="2:18" x14ac:dyDescent="0.25">
      <c r="B90" s="32">
        <v>84</v>
      </c>
      <c r="C90" s="38" t="s">
        <v>177</v>
      </c>
      <c r="D90" s="33" t="s">
        <v>178</v>
      </c>
      <c r="E90" s="33" t="s">
        <v>13</v>
      </c>
      <c r="F90" s="34" t="s">
        <v>17</v>
      </c>
      <c r="G90" s="35">
        <v>24543</v>
      </c>
      <c r="H90" s="36">
        <v>25050</v>
      </c>
      <c r="I90" s="39" t="s">
        <v>316</v>
      </c>
      <c r="J90" s="52" t="str">
        <f>TRIM(Table1[[#This Row],[Phone No]])</f>
        <v>1111111192</v>
      </c>
      <c r="K90" s="5"/>
      <c r="L90" s="13" t="str">
        <f>LEFT(Table1[[#This Row],[Pohne No Trimmed]],2)</f>
        <v>11</v>
      </c>
      <c r="M90" s="49">
        <f>Table1[[#This Row],[Salary]]*1.1</f>
        <v>27555.000000000004</v>
      </c>
      <c r="N90" s="14" t="str">
        <f>_xlfn.TEXTJOIN(" ",,Table1[[#This Row],[Fname]],Table1[[#This Row],[Lname]])</f>
        <v>EVELYN WILFRED</v>
      </c>
      <c r="O90" s="15" t="str">
        <f>_xlfn.CONCAT(Table1[[#This Row],[Fname]:[Lname]])</f>
        <v>EVELYNWILFRED</v>
      </c>
      <c r="P90" s="15">
        <f t="shared" si="2"/>
        <v>13</v>
      </c>
      <c r="Q90" s="54">
        <f t="shared" ca="1" si="3"/>
        <v>45058</v>
      </c>
      <c r="R90" s="14">
        <f ca="1">DATEDIF(Table1[[#This Row],[Birthdate]],Q90,"Y")</f>
        <v>56</v>
      </c>
    </row>
    <row r="91" spans="2:18" x14ac:dyDescent="0.25">
      <c r="B91" s="32">
        <v>85</v>
      </c>
      <c r="C91" s="33" t="s">
        <v>179</v>
      </c>
      <c r="D91" s="33" t="s">
        <v>180</v>
      </c>
      <c r="E91" s="33" t="s">
        <v>21</v>
      </c>
      <c r="F91" s="34" t="s">
        <v>6</v>
      </c>
      <c r="G91" s="35">
        <v>22745</v>
      </c>
      <c r="H91" s="36">
        <v>25950</v>
      </c>
      <c r="I91" s="37" t="s">
        <v>181</v>
      </c>
      <c r="J91" s="52" t="str">
        <f>TRIM(Table1[[#This Row],[Phone No]])</f>
        <v>01111111193</v>
      </c>
      <c r="K91" s="5"/>
      <c r="L91" s="13" t="str">
        <f>LEFT(Table1[[#This Row],[Pohne No Trimmed]],2)</f>
        <v>01</v>
      </c>
      <c r="M91" s="49">
        <f>Table1[[#This Row],[Salary]]*1.1</f>
        <v>28545.000000000004</v>
      </c>
      <c r="N91" s="14" t="str">
        <f>_xlfn.TEXTJOIN(" ",,Table1[[#This Row],[Fname]],Table1[[#This Row],[Lname]])</f>
        <v>ADRIAN MOHAMMED</v>
      </c>
      <c r="O91" s="15" t="str">
        <f>_xlfn.CONCAT(Table1[[#This Row],[Fname]:[Lname]])</f>
        <v>ADRIANMOHAMMED</v>
      </c>
      <c r="P91" s="15">
        <f t="shared" si="2"/>
        <v>14</v>
      </c>
      <c r="Q91" s="54">
        <f t="shared" ca="1" si="3"/>
        <v>45058</v>
      </c>
      <c r="R91" s="14">
        <f ca="1">DATEDIF(Table1[[#This Row],[Birthdate]],Q91,"Y")</f>
        <v>61</v>
      </c>
    </row>
    <row r="92" spans="2:18" x14ac:dyDescent="0.25">
      <c r="B92" s="32">
        <v>86</v>
      </c>
      <c r="C92" s="33" t="s">
        <v>182</v>
      </c>
      <c r="D92" s="33" t="s">
        <v>183</v>
      </c>
      <c r="E92" s="33" t="s">
        <v>25</v>
      </c>
      <c r="F92" s="34" t="s">
        <v>6</v>
      </c>
      <c r="G92" s="35">
        <v>22518</v>
      </c>
      <c r="H92" s="36">
        <v>31650</v>
      </c>
      <c r="I92" s="37" t="s">
        <v>317</v>
      </c>
      <c r="J92" s="52" t="str">
        <f>TRIM(Table1[[#This Row],[Phone No]])</f>
        <v>1111111194</v>
      </c>
      <c r="K92" s="5"/>
      <c r="L92" s="13" t="str">
        <f>LEFT(Table1[[#This Row],[Pohne No Trimmed]],2)</f>
        <v>11</v>
      </c>
      <c r="M92" s="49">
        <f>Table1[[#This Row],[Salary]]*1.1</f>
        <v>34815</v>
      </c>
      <c r="N92" s="14" t="str">
        <f>_xlfn.TEXTJOIN(" ",,Table1[[#This Row],[Fname]],Table1[[#This Row],[Lname]])</f>
        <v>DENNIS GAVIN</v>
      </c>
      <c r="O92" s="15" t="str">
        <f>_xlfn.CONCAT(Table1[[#This Row],[Fname]:[Lname]])</f>
        <v>DENNISGAVIN</v>
      </c>
      <c r="P92" s="15">
        <f t="shared" si="2"/>
        <v>11</v>
      </c>
      <c r="Q92" s="54">
        <f t="shared" ca="1" si="3"/>
        <v>45058</v>
      </c>
      <c r="R92" s="14">
        <f ca="1">DATEDIF(Table1[[#This Row],[Birthdate]],Q92,"Y")</f>
        <v>61</v>
      </c>
    </row>
    <row r="93" spans="2:18" x14ac:dyDescent="0.25">
      <c r="B93" s="32">
        <v>87</v>
      </c>
      <c r="C93" s="33" t="s">
        <v>180</v>
      </c>
      <c r="D93" s="33" t="s">
        <v>184</v>
      </c>
      <c r="E93" s="33" t="s">
        <v>13</v>
      </c>
      <c r="F93" s="34" t="s">
        <v>6</v>
      </c>
      <c r="G93" s="35">
        <v>21843</v>
      </c>
      <c r="H93" s="36">
        <v>24150</v>
      </c>
      <c r="I93" s="37" t="s">
        <v>185</v>
      </c>
      <c r="J93" s="52" t="str">
        <f>TRIM(Table1[[#This Row],[Phone No]])</f>
        <v>01111111195</v>
      </c>
      <c r="K93" s="5"/>
      <c r="L93" s="13" t="str">
        <f>LEFT(Table1[[#This Row],[Pohne No Trimmed]],2)</f>
        <v>01</v>
      </c>
      <c r="M93" s="49">
        <f>Table1[[#This Row],[Salary]]*1.1</f>
        <v>26565.000000000004</v>
      </c>
      <c r="N93" s="14" t="str">
        <f>_xlfn.TEXTJOIN(" ",,Table1[[#This Row],[Fname]],Table1[[#This Row],[Lname]])</f>
        <v>MOHAMMED LIAM</v>
      </c>
      <c r="O93" s="15" t="str">
        <f>_xlfn.CONCAT(Table1[[#This Row],[Fname]:[Lname]])</f>
        <v>MOHAMMEDLIAM</v>
      </c>
      <c r="P93" s="15">
        <f t="shared" si="2"/>
        <v>12</v>
      </c>
      <c r="Q93" s="54">
        <f t="shared" ca="1" si="3"/>
        <v>45058</v>
      </c>
      <c r="R93" s="14">
        <f ca="1">DATEDIF(Table1[[#This Row],[Birthdate]],Q93,"Y")</f>
        <v>63</v>
      </c>
    </row>
    <row r="94" spans="2:18" x14ac:dyDescent="0.25">
      <c r="B94" s="32">
        <v>88</v>
      </c>
      <c r="C94" s="33" t="s">
        <v>186</v>
      </c>
      <c r="D94" s="33" t="s">
        <v>187</v>
      </c>
      <c r="E94" s="33" t="s">
        <v>13</v>
      </c>
      <c r="F94" s="34" t="s">
        <v>6</v>
      </c>
      <c r="G94" s="35">
        <v>22687</v>
      </c>
      <c r="H94" s="36">
        <v>72500</v>
      </c>
      <c r="I94" s="37" t="s">
        <v>318</v>
      </c>
      <c r="J94" s="52" t="str">
        <f>TRIM(Table1[[#This Row],[Phone No]])</f>
        <v>1111111196</v>
      </c>
      <c r="K94" s="5"/>
      <c r="L94" s="13" t="str">
        <f>LEFT(Table1[[#This Row],[Pohne No Trimmed]],2)</f>
        <v>11</v>
      </c>
      <c r="M94" s="49">
        <f>Table1[[#This Row],[Salary]]*1.1</f>
        <v>79750</v>
      </c>
      <c r="N94" s="14" t="str">
        <f>_xlfn.TEXTJOIN(" ",,Table1[[#This Row],[Fname]],Table1[[#This Row],[Lname]])</f>
        <v>PHILLIP NATHAN</v>
      </c>
      <c r="O94" s="15" t="str">
        <f>_xlfn.CONCAT(Table1[[#This Row],[Fname]:[Lname]])</f>
        <v>PHILLIPNATHAN</v>
      </c>
      <c r="P94" s="15">
        <f t="shared" si="2"/>
        <v>13</v>
      </c>
      <c r="Q94" s="54">
        <f t="shared" ca="1" si="3"/>
        <v>45058</v>
      </c>
      <c r="R94" s="14">
        <f ca="1">DATEDIF(Table1[[#This Row],[Birthdate]],Q94,"Y")</f>
        <v>61</v>
      </c>
    </row>
    <row r="95" spans="2:18" x14ac:dyDescent="0.25">
      <c r="B95" s="32">
        <v>89</v>
      </c>
      <c r="C95" s="33" t="s">
        <v>188</v>
      </c>
      <c r="D95" s="33" t="s">
        <v>44</v>
      </c>
      <c r="E95" s="33" t="s">
        <v>13</v>
      </c>
      <c r="F95" s="34" t="s">
        <v>6</v>
      </c>
      <c r="G95" s="35">
        <v>22456</v>
      </c>
      <c r="H95" s="36">
        <v>68750</v>
      </c>
      <c r="I95" s="37" t="s">
        <v>189</v>
      </c>
      <c r="J95" s="52" t="str">
        <f>TRIM(Table1[[#This Row],[Phone No]])</f>
        <v>01111111197</v>
      </c>
      <c r="K95" s="5"/>
      <c r="L95" s="13" t="str">
        <f>LEFT(Table1[[#This Row],[Pohne No Trimmed]],2)</f>
        <v>01</v>
      </c>
      <c r="M95" s="49">
        <f>Table1[[#This Row],[Salary]]*1.1</f>
        <v>75625</v>
      </c>
      <c r="N95" s="14" t="str">
        <f>_xlfn.TEXTJOIN(" ",,Table1[[#This Row],[Fname]],Table1[[#This Row],[Lname]])</f>
        <v>ALLAN ALAN</v>
      </c>
      <c r="O95" s="15" t="str">
        <f>_xlfn.CONCAT(Table1[[#This Row],[Fname]:[Lname]])</f>
        <v>ALLANALAN</v>
      </c>
      <c r="P95" s="15">
        <f t="shared" si="2"/>
        <v>9</v>
      </c>
      <c r="Q95" s="54">
        <f t="shared" ca="1" si="3"/>
        <v>45058</v>
      </c>
      <c r="R95" s="14">
        <f ca="1">DATEDIF(Table1[[#This Row],[Birthdate]],Q95,"Y")</f>
        <v>61</v>
      </c>
    </row>
    <row r="96" spans="2:18" x14ac:dyDescent="0.25">
      <c r="B96" s="32">
        <v>90</v>
      </c>
      <c r="C96" s="38" t="s">
        <v>190</v>
      </c>
      <c r="D96" s="33" t="s">
        <v>132</v>
      </c>
      <c r="E96" s="33" t="s">
        <v>13</v>
      </c>
      <c r="F96" s="34" t="s">
        <v>17</v>
      </c>
      <c r="G96" s="35">
        <v>13938</v>
      </c>
      <c r="H96" s="36">
        <v>16200</v>
      </c>
      <c r="I96" s="37" t="s">
        <v>319</v>
      </c>
      <c r="J96" s="52" t="str">
        <f>TRIM(Table1[[#This Row],[Phone No]])</f>
        <v>1111111198</v>
      </c>
      <c r="K96" s="5"/>
      <c r="L96" s="13" t="str">
        <f>LEFT(Table1[[#This Row],[Pohne No Trimmed]],2)</f>
        <v>11</v>
      </c>
      <c r="M96" s="49">
        <f>Table1[[#This Row],[Salary]]*1.1</f>
        <v>17820</v>
      </c>
      <c r="N96" s="14" t="str">
        <f>_xlfn.TEXTJOIN(" ",,Table1[[#This Row],[Fname]],Table1[[#This Row],[Lname]])</f>
        <v>PHYLLIS SAMUEL</v>
      </c>
      <c r="O96" s="15" t="str">
        <f>_xlfn.CONCAT(Table1[[#This Row],[Fname]:[Lname]])</f>
        <v>PHYLLISSAMUEL</v>
      </c>
      <c r="P96" s="15">
        <f t="shared" si="2"/>
        <v>13</v>
      </c>
      <c r="Q96" s="54">
        <f t="shared" ca="1" si="3"/>
        <v>45058</v>
      </c>
      <c r="R96" s="14">
        <f ca="1">DATEDIF(Table1[[#This Row],[Birthdate]],Q96,"Y")</f>
        <v>85</v>
      </c>
    </row>
    <row r="97" spans="2:18" x14ac:dyDescent="0.25">
      <c r="B97" s="32">
        <v>91</v>
      </c>
      <c r="C97" s="38" t="s">
        <v>191</v>
      </c>
      <c r="D97" s="33" t="s">
        <v>192</v>
      </c>
      <c r="E97" s="33" t="s">
        <v>13</v>
      </c>
      <c r="F97" s="34" t="s">
        <v>17</v>
      </c>
      <c r="G97" s="35">
        <v>24780</v>
      </c>
      <c r="H97" s="36">
        <v>20100</v>
      </c>
      <c r="I97" s="37" t="s">
        <v>193</v>
      </c>
      <c r="J97" s="52" t="str">
        <f>TRIM(Table1[[#This Row],[Phone No]])</f>
        <v>01111111199</v>
      </c>
      <c r="K97" s="5"/>
      <c r="L97" s="13" t="str">
        <f>LEFT(Table1[[#This Row],[Pohne No Trimmed]],2)</f>
        <v>01</v>
      </c>
      <c r="M97" s="49">
        <f>Table1[[#This Row],[Salary]]*1.1</f>
        <v>22110</v>
      </c>
      <c r="N97" s="14" t="str">
        <f>_xlfn.TEXTJOIN(" ",,Table1[[#This Row],[Fname]],Table1[[#This Row],[Lname]])</f>
        <v>GERTRUDE NORMAN</v>
      </c>
      <c r="O97" s="15" t="str">
        <f>_xlfn.CONCAT(Table1[[#This Row],[Fname]:[Lname]])</f>
        <v>GERTRUDENORMAN</v>
      </c>
      <c r="P97" s="15">
        <f t="shared" si="2"/>
        <v>14</v>
      </c>
      <c r="Q97" s="54">
        <f t="shared" ca="1" si="3"/>
        <v>45058</v>
      </c>
      <c r="R97" s="14">
        <f ca="1">DATEDIF(Table1[[#This Row],[Birthdate]],Q97,"Y")</f>
        <v>55</v>
      </c>
    </row>
    <row r="98" spans="2:18" x14ac:dyDescent="0.25">
      <c r="B98" s="32">
        <v>92</v>
      </c>
      <c r="C98" s="38" t="s">
        <v>194</v>
      </c>
      <c r="D98" s="33" t="s">
        <v>195</v>
      </c>
      <c r="E98" s="33" t="s">
        <v>13</v>
      </c>
      <c r="F98" s="34" t="s">
        <v>17</v>
      </c>
      <c r="G98" s="35">
        <v>25014</v>
      </c>
      <c r="H98" s="36">
        <v>24000</v>
      </c>
      <c r="I98" s="37" t="s">
        <v>320</v>
      </c>
      <c r="J98" s="52" t="str">
        <f>TRIM(Table1[[#This Row],[Phone No]])</f>
        <v>11111112</v>
      </c>
      <c r="K98" s="5"/>
      <c r="L98" s="13" t="str">
        <f>LEFT(Table1[[#This Row],[Pohne No Trimmed]],2)</f>
        <v>11</v>
      </c>
      <c r="M98" s="49">
        <f>Table1[[#This Row],[Salary]]*1.1</f>
        <v>26400.000000000004</v>
      </c>
      <c r="N98" s="14" t="str">
        <f>_xlfn.TEXTJOIN(" ",,Table1[[#This Row],[Fname]],Table1[[#This Row],[Lname]])</f>
        <v>CATHERINE CECIL</v>
      </c>
      <c r="O98" s="15" t="str">
        <f>_xlfn.CONCAT(Table1[[#This Row],[Fname]:[Lname]])</f>
        <v>CATHERINECECIL</v>
      </c>
      <c r="P98" s="15">
        <f t="shared" si="2"/>
        <v>14</v>
      </c>
      <c r="Q98" s="54">
        <f t="shared" ca="1" si="3"/>
        <v>45058</v>
      </c>
      <c r="R98" s="14">
        <f ca="1">DATEDIF(Table1[[#This Row],[Birthdate]],Q98,"Y")</f>
        <v>54</v>
      </c>
    </row>
    <row r="99" spans="2:18" x14ac:dyDescent="0.25">
      <c r="B99" s="32">
        <v>93</v>
      </c>
      <c r="C99" s="38" t="s">
        <v>196</v>
      </c>
      <c r="D99" s="33" t="s">
        <v>197</v>
      </c>
      <c r="E99" s="33" t="s">
        <v>5</v>
      </c>
      <c r="F99" s="34" t="s">
        <v>17</v>
      </c>
      <c r="G99" s="35">
        <v>24902</v>
      </c>
      <c r="H99" s="36">
        <v>25950</v>
      </c>
      <c r="I99" s="37" t="s">
        <v>198</v>
      </c>
      <c r="J99" s="52" t="str">
        <f>TRIM(Table1[[#This Row],[Phone No]])</f>
        <v>01111111201</v>
      </c>
      <c r="K99" s="5"/>
      <c r="L99" s="13" t="str">
        <f>LEFT(Table1[[#This Row],[Pohne No Trimmed]],2)</f>
        <v>01</v>
      </c>
      <c r="M99" s="49">
        <f>Table1[[#This Row],[Salary]]*1.1</f>
        <v>28545.000000000004</v>
      </c>
      <c r="N99" s="14" t="str">
        <f>_xlfn.TEXTJOIN(" ",,Table1[[#This Row],[Fname]],Table1[[#This Row],[Lname]])</f>
        <v>AGNES ERIC</v>
      </c>
      <c r="O99" s="15" t="str">
        <f>_xlfn.CONCAT(Table1[[#This Row],[Fname]:[Lname]])</f>
        <v>AGNESERIC</v>
      </c>
      <c r="P99" s="15">
        <f t="shared" si="2"/>
        <v>9</v>
      </c>
      <c r="Q99" s="54">
        <f t="shared" ca="1" si="3"/>
        <v>45058</v>
      </c>
      <c r="R99" s="14">
        <f ca="1">DATEDIF(Table1[[#This Row],[Birthdate]],Q99,"Y")</f>
        <v>55</v>
      </c>
    </row>
    <row r="100" spans="2:18" x14ac:dyDescent="0.25">
      <c r="B100" s="32">
        <v>94</v>
      </c>
      <c r="C100" s="38" t="s">
        <v>199</v>
      </c>
      <c r="D100" s="33" t="s">
        <v>200</v>
      </c>
      <c r="E100" s="33" t="s">
        <v>13</v>
      </c>
      <c r="F100" s="34" t="s">
        <v>17</v>
      </c>
      <c r="G100" s="35">
        <v>18479</v>
      </c>
      <c r="H100" s="36">
        <v>24600</v>
      </c>
      <c r="I100" s="37" t="s">
        <v>321</v>
      </c>
      <c r="J100" s="52" t="str">
        <f>TRIM(Table1[[#This Row],[Phone No]])</f>
        <v>11111112 2</v>
      </c>
      <c r="K100" s="5"/>
      <c r="L100" s="13" t="str">
        <f>LEFT(Table1[[#This Row],[Pohne No Trimmed]],2)</f>
        <v>11</v>
      </c>
      <c r="M100" s="49">
        <f>Table1[[#This Row],[Salary]]*1.1</f>
        <v>27060.000000000004</v>
      </c>
      <c r="N100" s="14" t="str">
        <f>_xlfn.TEXTJOIN(" ",,Table1[[#This Row],[Fname]],Table1[[#This Row],[Lname]])</f>
        <v>JESSIE SYDNEY</v>
      </c>
      <c r="O100" s="15" t="str">
        <f>_xlfn.CONCAT(Table1[[#This Row],[Fname]:[Lname]])</f>
        <v>JESSIESYDNEY</v>
      </c>
      <c r="P100" s="15">
        <f t="shared" si="2"/>
        <v>12</v>
      </c>
      <c r="Q100" s="54">
        <f t="shared" ca="1" si="3"/>
        <v>45058</v>
      </c>
      <c r="R100" s="14">
        <f ca="1">DATEDIF(Table1[[#This Row],[Birthdate]],Q100,"Y")</f>
        <v>72</v>
      </c>
    </row>
    <row r="101" spans="2:18" x14ac:dyDescent="0.25">
      <c r="B101" s="32">
        <v>95</v>
      </c>
      <c r="C101" s="38" t="s">
        <v>201</v>
      </c>
      <c r="D101" s="33" t="s">
        <v>202</v>
      </c>
      <c r="E101" s="33" t="s">
        <v>25</v>
      </c>
      <c r="F101" s="34" t="s">
        <v>17</v>
      </c>
      <c r="G101" s="35">
        <v>25058</v>
      </c>
      <c r="H101" s="36">
        <v>28500</v>
      </c>
      <c r="I101" s="37" t="s">
        <v>203</v>
      </c>
      <c r="J101" s="52" t="str">
        <f>TRIM(Table1[[#This Row],[Phone No]])</f>
        <v>01111111203</v>
      </c>
      <c r="K101" s="5"/>
      <c r="L101" s="13" t="str">
        <f>LEFT(Table1[[#This Row],[Pohne No Trimmed]],2)</f>
        <v>01</v>
      </c>
      <c r="M101" s="49">
        <f>Table1[[#This Row],[Salary]]*1.1</f>
        <v>31350.000000000004</v>
      </c>
      <c r="N101" s="14" t="str">
        <f>_xlfn.TEXTJOIN(" ",,Table1[[#This Row],[Fname]],Table1[[#This Row],[Lname]])</f>
        <v>FRANCES HORACE</v>
      </c>
      <c r="O101" s="15" t="str">
        <f>_xlfn.CONCAT(Table1[[#This Row],[Fname]:[Lname]])</f>
        <v>FRANCESHORACE</v>
      </c>
      <c r="P101" s="15">
        <f t="shared" si="2"/>
        <v>13</v>
      </c>
      <c r="Q101" s="54">
        <f t="shared" ca="1" si="3"/>
        <v>45058</v>
      </c>
      <c r="R101" s="14">
        <f ca="1">DATEDIF(Table1[[#This Row],[Birthdate]],Q101,"Y")</f>
        <v>54</v>
      </c>
    </row>
    <row r="102" spans="2:18" x14ac:dyDescent="0.25">
      <c r="B102" s="32">
        <v>96</v>
      </c>
      <c r="C102" s="33" t="s">
        <v>204</v>
      </c>
      <c r="D102" s="33" t="s">
        <v>72</v>
      </c>
      <c r="E102" s="33" t="s">
        <v>5</v>
      </c>
      <c r="F102" s="34" t="s">
        <v>6</v>
      </c>
      <c r="G102" s="35">
        <v>12329</v>
      </c>
      <c r="H102" s="36">
        <v>30750</v>
      </c>
      <c r="I102" s="37" t="s">
        <v>322</v>
      </c>
      <c r="J102" s="52" t="str">
        <f>TRIM(Table1[[#This Row],[Phone No]])</f>
        <v>11111112 4</v>
      </c>
      <c r="K102" s="5"/>
      <c r="L102" s="13" t="str">
        <f>LEFT(Table1[[#This Row],[Pohne No Trimmed]],2)</f>
        <v>11</v>
      </c>
      <c r="M102" s="49">
        <f>Table1[[#This Row],[Salary]]*1.1</f>
        <v>33825</v>
      </c>
      <c r="N102" s="14" t="str">
        <f>_xlfn.TEXTJOIN(" ",,Table1[[#This Row],[Fname]],Table1[[#This Row],[Lname]])</f>
        <v>ROBIN GRAHAM</v>
      </c>
      <c r="O102" s="15" t="str">
        <f>_xlfn.CONCAT(Table1[[#This Row],[Fname]:[Lname]])</f>
        <v>ROBINGRAHAM</v>
      </c>
      <c r="P102" s="15">
        <f t="shared" si="2"/>
        <v>11</v>
      </c>
      <c r="Q102" s="54">
        <f t="shared" ca="1" si="3"/>
        <v>45058</v>
      </c>
      <c r="R102" s="14">
        <f ca="1">DATEDIF(Table1[[#This Row],[Birthdate]],Q102,"Y")</f>
        <v>89</v>
      </c>
    </row>
    <row r="103" spans="2:18" x14ac:dyDescent="0.25">
      <c r="B103" s="32">
        <v>97</v>
      </c>
      <c r="C103" s="33" t="s">
        <v>205</v>
      </c>
      <c r="D103" s="33" t="s">
        <v>206</v>
      </c>
      <c r="E103" s="33" t="s">
        <v>25</v>
      </c>
      <c r="F103" s="34" t="s">
        <v>6</v>
      </c>
      <c r="G103" s="35">
        <v>19377</v>
      </c>
      <c r="H103" s="36">
        <v>40200</v>
      </c>
      <c r="I103" s="37" t="s">
        <v>207</v>
      </c>
      <c r="J103" s="52" t="str">
        <f>TRIM(Table1[[#This Row],[Phone No]])</f>
        <v>01111111205</v>
      </c>
      <c r="K103" s="5"/>
      <c r="L103" s="13" t="str">
        <f>LEFT(Table1[[#This Row],[Pohne No Trimmed]],2)</f>
        <v>01</v>
      </c>
      <c r="M103" s="49">
        <f>Table1[[#This Row],[Salary]]*1.1</f>
        <v>44220</v>
      </c>
      <c r="N103" s="14" t="str">
        <f>_xlfn.TEXTJOIN(" ",,Table1[[#This Row],[Fname]],Table1[[#This Row],[Lname]])</f>
        <v>GERALD ROSS</v>
      </c>
      <c r="O103" s="15" t="str">
        <f>_xlfn.CONCAT(Table1[[#This Row],[Fname]:[Lname]])</f>
        <v>GERALDROSS</v>
      </c>
      <c r="P103" s="15">
        <f t="shared" si="2"/>
        <v>10</v>
      </c>
      <c r="Q103" s="54">
        <f t="shared" ca="1" si="3"/>
        <v>45058</v>
      </c>
      <c r="R103" s="14">
        <f ca="1">DATEDIF(Table1[[#This Row],[Birthdate]],Q103,"Y")</f>
        <v>70</v>
      </c>
    </row>
    <row r="104" spans="2:18" x14ac:dyDescent="0.25">
      <c r="B104" s="32">
        <v>98</v>
      </c>
      <c r="C104" s="33" t="s">
        <v>171</v>
      </c>
      <c r="D104" s="33" t="s">
        <v>208</v>
      </c>
      <c r="E104" s="33" t="s">
        <v>40</v>
      </c>
      <c r="F104" s="34" t="s">
        <v>6</v>
      </c>
      <c r="G104" s="35">
        <v>20592</v>
      </c>
      <c r="H104" s="36">
        <v>30000</v>
      </c>
      <c r="I104" s="37" t="s">
        <v>323</v>
      </c>
      <c r="J104" s="52" t="str">
        <f>TRIM(Table1[[#This Row],[Phone No]])</f>
        <v>11111112 6</v>
      </c>
      <c r="K104" s="5"/>
      <c r="L104" s="13" t="str">
        <f>LEFT(Table1[[#This Row],[Pohne No Trimmed]],2)</f>
        <v>11</v>
      </c>
      <c r="M104" s="49">
        <f>Table1[[#This Row],[Salary]]*1.1</f>
        <v>33000</v>
      </c>
      <c r="N104" s="14" t="str">
        <f>_xlfn.TEXTJOIN(" ",,Table1[[#This Row],[Fname]],Table1[[#This Row],[Lname]])</f>
        <v>FRANCIS KARL</v>
      </c>
      <c r="O104" s="15" t="str">
        <f>_xlfn.CONCAT(Table1[[#This Row],[Fname]:[Lname]])</f>
        <v>FRANCISKARL</v>
      </c>
      <c r="P104" s="15">
        <f t="shared" si="2"/>
        <v>11</v>
      </c>
      <c r="Q104" s="54">
        <f t="shared" ca="1" si="3"/>
        <v>45058</v>
      </c>
      <c r="R104" s="14">
        <f ca="1">DATEDIF(Table1[[#This Row],[Birthdate]],Q104,"Y")</f>
        <v>66</v>
      </c>
    </row>
    <row r="105" spans="2:18" x14ac:dyDescent="0.25">
      <c r="B105" s="32">
        <v>99</v>
      </c>
      <c r="C105" s="38" t="s">
        <v>209</v>
      </c>
      <c r="D105" s="33" t="s">
        <v>210</v>
      </c>
      <c r="E105" s="33" t="s">
        <v>13</v>
      </c>
      <c r="F105" s="34" t="s">
        <v>17</v>
      </c>
      <c r="G105" s="35">
        <v>25026</v>
      </c>
      <c r="H105" s="36">
        <v>22050</v>
      </c>
      <c r="I105" s="37" t="s">
        <v>211</v>
      </c>
      <c r="J105" s="52" t="str">
        <f>TRIM(Table1[[#This Row],[Phone No]])</f>
        <v>01111111207</v>
      </c>
      <c r="K105" s="5"/>
      <c r="L105" s="13" t="str">
        <f>LEFT(Table1[[#This Row],[Pohne No Trimmed]],2)</f>
        <v>01</v>
      </c>
      <c r="M105" s="49">
        <f>Table1[[#This Row],[Salary]]*1.1</f>
        <v>24255.000000000004</v>
      </c>
      <c r="N105" s="14" t="str">
        <f>_xlfn.TEXTJOIN(" ",,Table1[[#This Row],[Fname]],Table1[[#This Row],[Lname]])</f>
        <v>GRACE FRED</v>
      </c>
      <c r="O105" s="15" t="str">
        <f>_xlfn.CONCAT(Table1[[#This Row],[Fname]:[Lname]])</f>
        <v>GRACEFRED</v>
      </c>
      <c r="P105" s="15">
        <f t="shared" si="2"/>
        <v>9</v>
      </c>
      <c r="Q105" s="54">
        <f t="shared" ca="1" si="3"/>
        <v>45058</v>
      </c>
      <c r="R105" s="14">
        <f ca="1">DATEDIF(Table1[[#This Row],[Birthdate]],Q105,"Y")</f>
        <v>54</v>
      </c>
    </row>
    <row r="106" spans="2:18" x14ac:dyDescent="0.25">
      <c r="B106" s="32">
        <v>100</v>
      </c>
      <c r="C106" s="33" t="s">
        <v>197</v>
      </c>
      <c r="D106" s="33" t="s">
        <v>212</v>
      </c>
      <c r="E106" s="33" t="s">
        <v>25</v>
      </c>
      <c r="F106" s="34" t="s">
        <v>6</v>
      </c>
      <c r="G106" s="35">
        <v>23309</v>
      </c>
      <c r="H106" s="36">
        <v>78250</v>
      </c>
      <c r="I106" s="37" t="s">
        <v>324</v>
      </c>
      <c r="J106" s="52" t="str">
        <f>TRIM(Table1[[#This Row],[Phone No]])</f>
        <v>11111112 8</v>
      </c>
      <c r="K106" s="5"/>
      <c r="L106" s="13" t="str">
        <f>LEFT(Table1[[#This Row],[Pohne No Trimmed]],2)</f>
        <v>11</v>
      </c>
      <c r="M106" s="49">
        <f>Table1[[#This Row],[Salary]]*1.1</f>
        <v>86075</v>
      </c>
      <c r="N106" s="14" t="str">
        <f>_xlfn.TEXTJOIN(" ",,Table1[[#This Row],[Fname]],Table1[[#This Row],[Lname]])</f>
        <v>ERIC MARC</v>
      </c>
      <c r="O106" s="15" t="str">
        <f>_xlfn.CONCAT(Table1[[#This Row],[Fname]:[Lname]])</f>
        <v>ERICMARC</v>
      </c>
      <c r="P106" s="15">
        <f t="shared" si="2"/>
        <v>8</v>
      </c>
      <c r="Q106" s="54">
        <f t="shared" ca="1" si="3"/>
        <v>45058</v>
      </c>
      <c r="R106" s="14">
        <f ca="1">DATEDIF(Table1[[#This Row],[Birthdate]],Q106,"Y")</f>
        <v>59</v>
      </c>
    </row>
    <row r="107" spans="2:18" x14ac:dyDescent="0.25">
      <c r="B107" s="32">
        <v>101</v>
      </c>
      <c r="C107" s="33" t="s">
        <v>213</v>
      </c>
      <c r="D107" s="33" t="s">
        <v>179</v>
      </c>
      <c r="E107" s="33" t="s">
        <v>21</v>
      </c>
      <c r="F107" s="34" t="s">
        <v>6</v>
      </c>
      <c r="G107" s="35">
        <v>21989</v>
      </c>
      <c r="H107" s="36">
        <v>60625</v>
      </c>
      <c r="I107" s="37" t="s">
        <v>214</v>
      </c>
      <c r="J107" s="52" t="str">
        <f>TRIM(Table1[[#This Row],[Phone No]])</f>
        <v>01111111209</v>
      </c>
      <c r="K107" s="5"/>
      <c r="L107" s="13" t="str">
        <f>LEFT(Table1[[#This Row],[Pohne No Trimmed]],2)</f>
        <v>01</v>
      </c>
      <c r="M107" s="49">
        <f>Table1[[#This Row],[Salary]]*1.1</f>
        <v>66687.5</v>
      </c>
      <c r="N107" s="14" t="str">
        <f>_xlfn.TEXTJOIN(" ",,Table1[[#This Row],[Fname]],Table1[[#This Row],[Lname]])</f>
        <v>BERNARD ADRIAN</v>
      </c>
      <c r="O107" s="15" t="str">
        <f>_xlfn.CONCAT(Table1[[#This Row],[Fname]:[Lname]])</f>
        <v>BERNARDADRIAN</v>
      </c>
      <c r="P107" s="15">
        <f t="shared" si="2"/>
        <v>13</v>
      </c>
      <c r="Q107" s="54">
        <f t="shared" ca="1" si="3"/>
        <v>45058</v>
      </c>
      <c r="R107" s="14">
        <f ca="1">DATEDIF(Table1[[#This Row],[Birthdate]],Q107,"Y")</f>
        <v>63</v>
      </c>
    </row>
    <row r="108" spans="2:18" x14ac:dyDescent="0.25">
      <c r="B108" s="32">
        <v>102</v>
      </c>
      <c r="C108" s="33" t="s">
        <v>215</v>
      </c>
      <c r="D108" s="33" t="s">
        <v>186</v>
      </c>
      <c r="E108" s="33" t="s">
        <v>5</v>
      </c>
      <c r="F108" s="34" t="s">
        <v>6</v>
      </c>
      <c r="G108" s="35">
        <v>23098</v>
      </c>
      <c r="H108" s="36">
        <v>39900</v>
      </c>
      <c r="I108" s="39" t="s">
        <v>325</v>
      </c>
      <c r="J108" s="52" t="str">
        <f>TRIM(Table1[[#This Row],[Phone No]])</f>
        <v>111111121</v>
      </c>
      <c r="K108" s="5"/>
      <c r="L108" s="13" t="str">
        <f>LEFT(Table1[[#This Row],[Pohne No Trimmed]],2)</f>
        <v>11</v>
      </c>
      <c r="M108" s="49">
        <f>Table1[[#This Row],[Salary]]*1.1</f>
        <v>43890</v>
      </c>
      <c r="N108" s="14" t="str">
        <f>_xlfn.TEXTJOIN(" ",,Table1[[#This Row],[Fname]],Table1[[#This Row],[Lname]])</f>
        <v>DONALD PHILLIP</v>
      </c>
      <c r="O108" s="15" t="str">
        <f>_xlfn.CONCAT(Table1[[#This Row],[Fname]:[Lname]])</f>
        <v>DONALDPHILLIP</v>
      </c>
      <c r="P108" s="15">
        <f t="shared" si="2"/>
        <v>13</v>
      </c>
      <c r="Q108" s="54">
        <f t="shared" ca="1" si="3"/>
        <v>45058</v>
      </c>
      <c r="R108" s="14">
        <f ca="1">DATEDIF(Table1[[#This Row],[Birthdate]],Q108,"Y")</f>
        <v>60</v>
      </c>
    </row>
    <row r="109" spans="2:18" x14ac:dyDescent="0.25">
      <c r="B109" s="32">
        <v>103</v>
      </c>
      <c r="C109" s="33" t="s">
        <v>105</v>
      </c>
      <c r="D109" s="33" t="s">
        <v>120</v>
      </c>
      <c r="E109" s="33" t="s">
        <v>5</v>
      </c>
      <c r="F109" s="34" t="s">
        <v>6</v>
      </c>
      <c r="G109" s="35">
        <v>21626</v>
      </c>
      <c r="H109" s="36">
        <v>97000</v>
      </c>
      <c r="I109" s="37" t="s">
        <v>216</v>
      </c>
      <c r="J109" s="52" t="str">
        <f>TRIM(Table1[[#This Row],[Phone No]])</f>
        <v>01111111211</v>
      </c>
      <c r="K109" s="5"/>
      <c r="L109" s="13" t="str">
        <f>LEFT(Table1[[#This Row],[Pohne No Trimmed]],2)</f>
        <v>01</v>
      </c>
      <c r="M109" s="49">
        <f>Table1[[#This Row],[Salary]]*1.1</f>
        <v>106700.00000000001</v>
      </c>
      <c r="N109" s="14" t="str">
        <f>_xlfn.TEXTJOIN(" ",,Table1[[#This Row],[Fname]],Table1[[#This Row],[Lname]])</f>
        <v>FRANK PATRICK</v>
      </c>
      <c r="O109" s="15" t="str">
        <f>_xlfn.CONCAT(Table1[[#This Row],[Fname]:[Lname]])</f>
        <v>FRANKPATRICK</v>
      </c>
      <c r="P109" s="15">
        <f t="shared" si="2"/>
        <v>12</v>
      </c>
      <c r="Q109" s="54">
        <f t="shared" ca="1" si="3"/>
        <v>45058</v>
      </c>
      <c r="R109" s="14">
        <f ca="1">DATEDIF(Table1[[#This Row],[Birthdate]],Q109,"Y")</f>
        <v>64</v>
      </c>
    </row>
    <row r="110" spans="2:18" x14ac:dyDescent="0.25">
      <c r="B110" s="32">
        <v>104</v>
      </c>
      <c r="C110" s="33" t="s">
        <v>192</v>
      </c>
      <c r="D110" s="33" t="s">
        <v>217</v>
      </c>
      <c r="E110" s="33" t="s">
        <v>13</v>
      </c>
      <c r="F110" s="34" t="s">
        <v>6</v>
      </c>
      <c r="G110" s="35">
        <v>22955</v>
      </c>
      <c r="H110" s="36">
        <v>27450</v>
      </c>
      <c r="I110" s="37" t="s">
        <v>326</v>
      </c>
      <c r="J110" s="52" t="str">
        <f>TRIM(Table1[[#This Row],[Phone No]])</f>
        <v>1111111212</v>
      </c>
      <c r="K110" s="5"/>
      <c r="L110" s="13" t="str">
        <f>LEFT(Table1[[#This Row],[Pohne No Trimmed]],2)</f>
        <v>11</v>
      </c>
      <c r="M110" s="49">
        <f>Table1[[#This Row],[Salary]]*1.1</f>
        <v>30195.000000000004</v>
      </c>
      <c r="N110" s="14" t="str">
        <f>_xlfn.TEXTJOIN(" ",,Table1[[#This Row],[Fname]],Table1[[#This Row],[Lname]])</f>
        <v>NORMAN LEWIS</v>
      </c>
      <c r="O110" s="15" t="str">
        <f>_xlfn.CONCAT(Table1[[#This Row],[Fname]:[Lname]])</f>
        <v>NORMANLEWIS</v>
      </c>
      <c r="P110" s="15">
        <f t="shared" si="2"/>
        <v>11</v>
      </c>
      <c r="Q110" s="54">
        <f t="shared" ca="1" si="3"/>
        <v>45058</v>
      </c>
      <c r="R110" s="14">
        <f ca="1">DATEDIF(Table1[[#This Row],[Birthdate]],Q110,"Y")</f>
        <v>60</v>
      </c>
    </row>
    <row r="111" spans="2:18" x14ac:dyDescent="0.25">
      <c r="B111" s="32">
        <v>105</v>
      </c>
      <c r="C111" s="33" t="s">
        <v>50</v>
      </c>
      <c r="D111" s="33" t="s">
        <v>79</v>
      </c>
      <c r="E111" s="33" t="s">
        <v>13</v>
      </c>
      <c r="F111" s="34" t="s">
        <v>6</v>
      </c>
      <c r="G111" s="35">
        <v>24173</v>
      </c>
      <c r="H111" s="36">
        <v>31650</v>
      </c>
      <c r="I111" s="37" t="s">
        <v>218</v>
      </c>
      <c r="J111" s="52" t="str">
        <f>TRIM(Table1[[#This Row],[Phone No]])</f>
        <v>01111111213</v>
      </c>
      <c r="K111" s="5"/>
      <c r="L111" s="13" t="str">
        <f>LEFT(Table1[[#This Row],[Pohne No Trimmed]],2)</f>
        <v>01</v>
      </c>
      <c r="M111" s="49">
        <f>Table1[[#This Row],[Salary]]*1.1</f>
        <v>34815</v>
      </c>
      <c r="N111" s="14" t="str">
        <f>_xlfn.TEXTJOIN(" ",,Table1[[#This Row],[Fname]],Table1[[#This Row],[Lname]])</f>
        <v>FREDERICK COLIN</v>
      </c>
      <c r="O111" s="15" t="str">
        <f>_xlfn.CONCAT(Table1[[#This Row],[Fname]:[Lname]])</f>
        <v>FREDERICKCOLIN</v>
      </c>
      <c r="P111" s="15">
        <f t="shared" si="2"/>
        <v>14</v>
      </c>
      <c r="Q111" s="54">
        <f t="shared" ca="1" si="3"/>
        <v>45058</v>
      </c>
      <c r="R111" s="14">
        <f ca="1">DATEDIF(Table1[[#This Row],[Birthdate]],Q111,"Y")</f>
        <v>57</v>
      </c>
    </row>
    <row r="112" spans="2:18" x14ac:dyDescent="0.25">
      <c r="B112" s="32">
        <v>106</v>
      </c>
      <c r="C112" s="33" t="s">
        <v>219</v>
      </c>
      <c r="D112" s="33" t="s">
        <v>220</v>
      </c>
      <c r="E112" s="33" t="s">
        <v>13</v>
      </c>
      <c r="F112" s="34" t="s">
        <v>6</v>
      </c>
      <c r="G112" s="35">
        <v>22862</v>
      </c>
      <c r="H112" s="36">
        <v>91250</v>
      </c>
      <c r="I112" s="37" t="s">
        <v>327</v>
      </c>
      <c r="J112" s="52" t="str">
        <f>TRIM(Table1[[#This Row],[Phone No]])</f>
        <v>1111111214</v>
      </c>
      <c r="K112" s="5"/>
      <c r="L112" s="13" t="str">
        <f>LEFT(Table1[[#This Row],[Pohne No Trimmed]],2)</f>
        <v>11</v>
      </c>
      <c r="M112" s="49">
        <f>Table1[[#This Row],[Salary]]*1.1</f>
        <v>100375.00000000001</v>
      </c>
      <c r="N112" s="14" t="str">
        <f>_xlfn.TEXTJOIN(" ",,Table1[[#This Row],[Fname]],Table1[[#This Row],[Lname]])</f>
        <v>HOWARD RUSSELL</v>
      </c>
      <c r="O112" s="15" t="str">
        <f>_xlfn.CONCAT(Table1[[#This Row],[Fname]:[Lname]])</f>
        <v>HOWARDRUSSELL</v>
      </c>
      <c r="P112" s="15">
        <f t="shared" si="2"/>
        <v>13</v>
      </c>
      <c r="Q112" s="54">
        <f t="shared" ca="1" si="3"/>
        <v>45058</v>
      </c>
      <c r="R112" s="14">
        <f ca="1">DATEDIF(Table1[[#This Row],[Birthdate]],Q112,"Y")</f>
        <v>60</v>
      </c>
    </row>
    <row r="113" spans="2:18" x14ac:dyDescent="0.25">
      <c r="B113" s="32">
        <v>107</v>
      </c>
      <c r="C113" s="38" t="s">
        <v>221</v>
      </c>
      <c r="D113" s="33" t="s">
        <v>222</v>
      </c>
      <c r="E113" s="33" t="s">
        <v>13</v>
      </c>
      <c r="F113" s="34" t="s">
        <v>17</v>
      </c>
      <c r="G113" s="35">
        <v>22144</v>
      </c>
      <c r="H113" s="36">
        <v>25200</v>
      </c>
      <c r="I113" s="37" t="s">
        <v>223</v>
      </c>
      <c r="J113" s="52" t="str">
        <f>TRIM(Table1[[#This Row],[Phone No]])</f>
        <v>01111111215</v>
      </c>
      <c r="K113" s="5"/>
      <c r="L113" s="13" t="str">
        <f>LEFT(Table1[[#This Row],[Pohne No Trimmed]],2)</f>
        <v>01</v>
      </c>
      <c r="M113" s="49">
        <f>Table1[[#This Row],[Salary]]*1.1</f>
        <v>27720.000000000004</v>
      </c>
      <c r="N113" s="14" t="str">
        <f>_xlfn.TEXTJOIN(" ",,Table1[[#This Row],[Fname]],Table1[[#This Row],[Lname]])</f>
        <v>IRENE JACK</v>
      </c>
      <c r="O113" s="15" t="str">
        <f>_xlfn.CONCAT(Table1[[#This Row],[Fname]:[Lname]])</f>
        <v>IRENEJACK</v>
      </c>
      <c r="P113" s="15">
        <f t="shared" si="2"/>
        <v>9</v>
      </c>
      <c r="Q113" s="54">
        <f t="shared" ca="1" si="3"/>
        <v>45058</v>
      </c>
      <c r="R113" s="14">
        <f ca="1">DATEDIF(Table1[[#This Row],[Birthdate]],Q113,"Y")</f>
        <v>62</v>
      </c>
    </row>
    <row r="114" spans="2:18" x14ac:dyDescent="0.25">
      <c r="B114" s="32">
        <v>108</v>
      </c>
      <c r="C114" s="38" t="s">
        <v>224</v>
      </c>
      <c r="D114" s="33" t="s">
        <v>225</v>
      </c>
      <c r="E114" s="33" t="s">
        <v>13</v>
      </c>
      <c r="F114" s="34" t="s">
        <v>17</v>
      </c>
      <c r="G114" s="35">
        <v>11155</v>
      </c>
      <c r="H114" s="36">
        <v>21000</v>
      </c>
      <c r="I114" s="37" t="s">
        <v>328</v>
      </c>
      <c r="J114" s="52" t="str">
        <f>TRIM(Table1[[#This Row],[Phone No]])</f>
        <v>1111111216</v>
      </c>
      <c r="K114" s="5"/>
      <c r="L114" s="13" t="str">
        <f>LEFT(Table1[[#This Row],[Pohne No Trimmed]],2)</f>
        <v>11</v>
      </c>
      <c r="M114" s="49">
        <f>Table1[[#This Row],[Salary]]*1.1</f>
        <v>23100.000000000004</v>
      </c>
      <c r="N114" s="14" t="str">
        <f>_xlfn.TEXTJOIN(" ",,Table1[[#This Row],[Fname]],Table1[[#This Row],[Lname]])</f>
        <v>EVA EDWIN</v>
      </c>
      <c r="O114" s="15" t="str">
        <f>_xlfn.CONCAT(Table1[[#This Row],[Fname]:[Lname]])</f>
        <v>EVAEDWIN</v>
      </c>
      <c r="P114" s="15">
        <f t="shared" si="2"/>
        <v>8</v>
      </c>
      <c r="Q114" s="54">
        <f t="shared" ca="1" si="3"/>
        <v>45058</v>
      </c>
      <c r="R114" s="14">
        <f ca="1">DATEDIF(Table1[[#This Row],[Birthdate]],Q114,"Y")</f>
        <v>92</v>
      </c>
    </row>
    <row r="115" spans="2:18" x14ac:dyDescent="0.25">
      <c r="B115" s="32">
        <v>109</v>
      </c>
      <c r="C115" s="33" t="s">
        <v>226</v>
      </c>
      <c r="D115" s="33" t="s">
        <v>43</v>
      </c>
      <c r="E115" s="33" t="s">
        <v>21</v>
      </c>
      <c r="F115" s="34" t="s">
        <v>6</v>
      </c>
      <c r="G115" s="35">
        <v>23325</v>
      </c>
      <c r="H115" s="36">
        <v>30450</v>
      </c>
      <c r="I115" s="37" t="s">
        <v>227</v>
      </c>
      <c r="J115" s="52" t="str">
        <f>TRIM(Table1[[#This Row],[Phone No]])</f>
        <v>01111111217</v>
      </c>
      <c r="K115" s="5"/>
      <c r="L115" s="13" t="str">
        <f>LEFT(Table1[[#This Row],[Pohne No Trimmed]],2)</f>
        <v>01</v>
      </c>
      <c r="M115" s="49">
        <f>Table1[[#This Row],[Salary]]*1.1</f>
        <v>33495</v>
      </c>
      <c r="N115" s="14" t="str">
        <f>_xlfn.TEXTJOIN(" ",,Table1[[#This Row],[Fname]],Table1[[#This Row],[Lname]])</f>
        <v>DOUGLAS CHARLES</v>
      </c>
      <c r="O115" s="15" t="str">
        <f>_xlfn.CONCAT(Table1[[#This Row],[Fname]:[Lname]])</f>
        <v>DOUGLASCHARLES</v>
      </c>
      <c r="P115" s="15">
        <f t="shared" si="2"/>
        <v>14</v>
      </c>
      <c r="Q115" s="54">
        <f t="shared" ca="1" si="3"/>
        <v>45058</v>
      </c>
      <c r="R115" s="14">
        <f ca="1">DATEDIF(Table1[[#This Row],[Birthdate]],Q115,"Y")</f>
        <v>59</v>
      </c>
    </row>
    <row r="116" spans="2:18" x14ac:dyDescent="0.25">
      <c r="B116" s="32">
        <v>110</v>
      </c>
      <c r="C116" s="33" t="s">
        <v>228</v>
      </c>
      <c r="D116" s="33" t="s">
        <v>229</v>
      </c>
      <c r="E116" s="33" t="s">
        <v>40</v>
      </c>
      <c r="F116" s="34" t="s">
        <v>6</v>
      </c>
      <c r="G116" s="35">
        <v>19296</v>
      </c>
      <c r="H116" s="36">
        <v>28350</v>
      </c>
      <c r="I116" s="37" t="s">
        <v>329</v>
      </c>
      <c r="J116" s="52" t="str">
        <f>TRIM(Table1[[#This Row],[Phone No]])</f>
        <v>1111111218</v>
      </c>
      <c r="K116" s="5"/>
      <c r="L116" s="13" t="str">
        <f>LEFT(Table1[[#This Row],[Pohne No Trimmed]],2)</f>
        <v>11</v>
      </c>
      <c r="M116" s="49">
        <f>Table1[[#This Row],[Salary]]*1.1</f>
        <v>31185.000000000004</v>
      </c>
      <c r="N116" s="14" t="str">
        <f>_xlfn.TEXTJOIN(" ",,Table1[[#This Row],[Fname]],Table1[[#This Row],[Lname]])</f>
        <v>JEREMY SHANE</v>
      </c>
      <c r="O116" s="15" t="str">
        <f>_xlfn.CONCAT(Table1[[#This Row],[Fname]:[Lname]])</f>
        <v>JEREMYSHANE</v>
      </c>
      <c r="P116" s="15">
        <f t="shared" si="2"/>
        <v>11</v>
      </c>
      <c r="Q116" s="54">
        <f t="shared" ca="1" si="3"/>
        <v>45058</v>
      </c>
      <c r="R116" s="14">
        <f ca="1">DATEDIF(Table1[[#This Row],[Birthdate]],Q116,"Y")</f>
        <v>70</v>
      </c>
    </row>
    <row r="117" spans="2:18" ht="23.25" x14ac:dyDescent="0.25">
      <c r="B117" s="32">
        <v>111</v>
      </c>
      <c r="C117" s="33" t="s">
        <v>86</v>
      </c>
      <c r="D117" s="33" t="s">
        <v>29</v>
      </c>
      <c r="E117" s="33" t="s">
        <v>25</v>
      </c>
      <c r="F117" s="34" t="s">
        <v>6</v>
      </c>
      <c r="G117" s="35">
        <v>14942</v>
      </c>
      <c r="H117" s="36">
        <v>30750</v>
      </c>
      <c r="I117" s="37" t="s">
        <v>230</v>
      </c>
      <c r="J117" s="52" t="str">
        <f>TRIM(Table1[[#This Row],[Phone No]])</f>
        <v>01111111219</v>
      </c>
      <c r="K117" s="5"/>
      <c r="L117" s="13" t="str">
        <f>LEFT(Table1[[#This Row],[Pohne No Trimmed]],2)</f>
        <v>01</v>
      </c>
      <c r="M117" s="49">
        <f>Table1[[#This Row],[Salary]]*1.1</f>
        <v>33825</v>
      </c>
      <c r="N117" s="14" t="str">
        <f>_xlfn.TEXTJOIN(" ",,Table1[[#This Row],[Fname]],Table1[[#This Row],[Lname]])</f>
        <v>ALEXANDER GEORGE</v>
      </c>
      <c r="O117" s="15" t="str">
        <f>_xlfn.CONCAT(Table1[[#This Row],[Fname]:[Lname]])</f>
        <v>ALEXANDERGEORGE</v>
      </c>
      <c r="P117" s="15">
        <f t="shared" si="2"/>
        <v>15</v>
      </c>
      <c r="Q117" s="54">
        <f t="shared" ca="1" si="3"/>
        <v>45058</v>
      </c>
      <c r="R117" s="14">
        <f ca="1">DATEDIF(Table1[[#This Row],[Birthdate]],Q117,"Y")</f>
        <v>82</v>
      </c>
    </row>
    <row r="118" spans="2:18" x14ac:dyDescent="0.25">
      <c r="B118" s="32">
        <v>112</v>
      </c>
      <c r="C118" s="33" t="s">
        <v>33</v>
      </c>
      <c r="D118" s="33" t="s">
        <v>231</v>
      </c>
      <c r="E118" s="33" t="s">
        <v>13</v>
      </c>
      <c r="F118" s="34" t="s">
        <v>6</v>
      </c>
      <c r="G118" s="35">
        <v>17705</v>
      </c>
      <c r="H118" s="36">
        <v>30750</v>
      </c>
      <c r="I118" s="37" t="s">
        <v>330</v>
      </c>
      <c r="J118" s="52" t="str">
        <f>TRIM(Table1[[#This Row],[Phone No]])</f>
        <v>111111122</v>
      </c>
      <c r="K118" s="5"/>
      <c r="L118" s="13" t="str">
        <f>LEFT(Table1[[#This Row],[Pohne No Trimmed]],2)</f>
        <v>11</v>
      </c>
      <c r="M118" s="49">
        <f>Table1[[#This Row],[Salary]]*1.1</f>
        <v>33825</v>
      </c>
      <c r="N118" s="14" t="str">
        <f>_xlfn.TEXTJOIN(" ",,Table1[[#This Row],[Fname]],Table1[[#This Row],[Lname]])</f>
        <v>ARTHUR SAM</v>
      </c>
      <c r="O118" s="15" t="str">
        <f>_xlfn.CONCAT(Table1[[#This Row],[Fname]:[Lname]])</f>
        <v>ARTHURSAM</v>
      </c>
      <c r="P118" s="15">
        <f t="shared" si="2"/>
        <v>9</v>
      </c>
      <c r="Q118" s="54">
        <f t="shared" ca="1" si="3"/>
        <v>45058</v>
      </c>
      <c r="R118" s="14">
        <f ca="1">DATEDIF(Table1[[#This Row],[Birthdate]],Q118,"Y")</f>
        <v>74</v>
      </c>
    </row>
    <row r="119" spans="2:18" x14ac:dyDescent="0.25">
      <c r="B119" s="32">
        <v>113</v>
      </c>
      <c r="C119" s="33" t="s">
        <v>24</v>
      </c>
      <c r="D119" s="33" t="s">
        <v>232</v>
      </c>
      <c r="E119" s="33" t="s">
        <v>13</v>
      </c>
      <c r="F119" s="34" t="s">
        <v>6</v>
      </c>
      <c r="G119" s="35">
        <v>21829</v>
      </c>
      <c r="H119" s="36">
        <v>54875</v>
      </c>
      <c r="I119" s="37" t="s">
        <v>233</v>
      </c>
      <c r="J119" s="52" t="str">
        <f>TRIM(Table1[[#This Row],[Phone No]])</f>
        <v>01111111221</v>
      </c>
      <c r="K119" s="5"/>
      <c r="L119" s="13" t="str">
        <f>LEFT(Table1[[#This Row],[Pohne No Trimmed]],2)</f>
        <v>01</v>
      </c>
      <c r="M119" s="49">
        <f>Table1[[#This Row],[Salary]]*1.1</f>
        <v>60362.500000000007</v>
      </c>
      <c r="N119" s="14" t="str">
        <f>_xlfn.TEXTJOIN(" ",,Table1[[#This Row],[Fname]],Table1[[#This Row],[Lname]])</f>
        <v>DANIEL MATHEW</v>
      </c>
      <c r="O119" s="15" t="str">
        <f>_xlfn.CONCAT(Table1[[#This Row],[Fname]:[Lname]])</f>
        <v>DANIELMATHEW</v>
      </c>
      <c r="P119" s="15">
        <f t="shared" si="2"/>
        <v>12</v>
      </c>
      <c r="Q119" s="54">
        <f t="shared" ca="1" si="3"/>
        <v>45058</v>
      </c>
      <c r="R119" s="14">
        <f ca="1">DATEDIF(Table1[[#This Row],[Birthdate]],Q119,"Y")</f>
        <v>63</v>
      </c>
    </row>
    <row r="120" spans="2:18" x14ac:dyDescent="0.25">
      <c r="B120" s="32">
        <v>114</v>
      </c>
      <c r="C120" s="33" t="s">
        <v>234</v>
      </c>
      <c r="D120" s="33" t="s">
        <v>222</v>
      </c>
      <c r="E120" s="33" t="s">
        <v>21</v>
      </c>
      <c r="F120" s="34" t="s">
        <v>6</v>
      </c>
      <c r="G120" s="35">
        <v>22518</v>
      </c>
      <c r="H120" s="36">
        <v>37800</v>
      </c>
      <c r="I120" s="37" t="s">
        <v>331</v>
      </c>
      <c r="J120" s="52" t="str">
        <f>TRIM(Table1[[#This Row],[Phone No]])</f>
        <v>1111111222</v>
      </c>
      <c r="K120" s="5"/>
      <c r="L120" s="13" t="str">
        <f>LEFT(Table1[[#This Row],[Pohne No Trimmed]],2)</f>
        <v>11</v>
      </c>
      <c r="M120" s="49">
        <f>Table1[[#This Row],[Salary]]*1.1</f>
        <v>41580</v>
      </c>
      <c r="N120" s="14" t="str">
        <f>_xlfn.TEXTJOIN(" ",,Table1[[#This Row],[Fname]],Table1[[#This Row],[Lname]])</f>
        <v>ABDUL JACK</v>
      </c>
      <c r="O120" s="15" t="str">
        <f>_xlfn.CONCAT(Table1[[#This Row],[Fname]:[Lname]])</f>
        <v>ABDULJACK</v>
      </c>
      <c r="P120" s="15">
        <f t="shared" si="2"/>
        <v>9</v>
      </c>
      <c r="Q120" s="54">
        <f t="shared" ca="1" si="3"/>
        <v>45058</v>
      </c>
      <c r="R120" s="14">
        <f ca="1">DATEDIF(Table1[[#This Row],[Birthdate]],Q120,"Y")</f>
        <v>61</v>
      </c>
    </row>
    <row r="121" spans="2:18" x14ac:dyDescent="0.25">
      <c r="B121" s="32">
        <v>115</v>
      </c>
      <c r="C121" s="33" t="s">
        <v>235</v>
      </c>
      <c r="D121" s="33" t="s">
        <v>236</v>
      </c>
      <c r="E121" s="33" t="s">
        <v>5</v>
      </c>
      <c r="F121" s="34" t="s">
        <v>6</v>
      </c>
      <c r="G121" s="35">
        <v>22413</v>
      </c>
      <c r="H121" s="36">
        <v>33450</v>
      </c>
      <c r="I121" s="39" t="s">
        <v>237</v>
      </c>
      <c r="J121" s="52" t="str">
        <f>TRIM(Table1[[#This Row],[Phone No]])</f>
        <v>01111111223</v>
      </c>
      <c r="K121" s="5"/>
      <c r="L121" s="13" t="str">
        <f>LEFT(Table1[[#This Row],[Pohne No Trimmed]],2)</f>
        <v>01</v>
      </c>
      <c r="M121" s="49">
        <f>Table1[[#This Row],[Salary]]*1.1</f>
        <v>36795</v>
      </c>
      <c r="N121" s="14" t="str">
        <f>_xlfn.TEXTJOIN(" ",,Table1[[#This Row],[Fname]],Table1[[#This Row],[Lname]])</f>
        <v>MARTYN RICKY</v>
      </c>
      <c r="O121" s="15" t="str">
        <f>_xlfn.CONCAT(Table1[[#This Row],[Fname]:[Lname]])</f>
        <v>MARTYNRICKY</v>
      </c>
      <c r="P121" s="15">
        <f t="shared" si="2"/>
        <v>11</v>
      </c>
      <c r="Q121" s="54">
        <f t="shared" ca="1" si="3"/>
        <v>45058</v>
      </c>
      <c r="R121" s="14">
        <f ca="1">DATEDIF(Table1[[#This Row],[Birthdate]],Q121,"Y")</f>
        <v>62</v>
      </c>
    </row>
    <row r="122" spans="2:18" x14ac:dyDescent="0.25">
      <c r="B122" s="32">
        <v>116</v>
      </c>
      <c r="C122" s="33" t="s">
        <v>158</v>
      </c>
      <c r="D122" s="33" t="s">
        <v>238</v>
      </c>
      <c r="E122" s="33" t="s">
        <v>25</v>
      </c>
      <c r="F122" s="34" t="s">
        <v>6</v>
      </c>
      <c r="G122" s="35">
        <v>22806</v>
      </c>
      <c r="H122" s="36">
        <v>30300</v>
      </c>
      <c r="I122" s="37" t="s">
        <v>332</v>
      </c>
      <c r="J122" s="52" t="str">
        <f>TRIM(Table1[[#This Row],[Phone No]])</f>
        <v>1111111224</v>
      </c>
      <c r="K122" s="5"/>
      <c r="L122" s="13" t="str">
        <f>LEFT(Table1[[#This Row],[Pohne No Trimmed]],2)</f>
        <v>11</v>
      </c>
      <c r="M122" s="49">
        <f>Table1[[#This Row],[Salary]]*1.1</f>
        <v>33330</v>
      </c>
      <c r="N122" s="14" t="str">
        <f>_xlfn.TEXTJOIN(" ",,Table1[[#This Row],[Fname]],Table1[[#This Row],[Lname]])</f>
        <v>LEONARD DALE</v>
      </c>
      <c r="O122" s="15" t="str">
        <f>_xlfn.CONCAT(Table1[[#This Row],[Fname]:[Lname]])</f>
        <v>LEONARDDALE</v>
      </c>
      <c r="P122" s="15">
        <f t="shared" si="2"/>
        <v>11</v>
      </c>
      <c r="Q122" s="54">
        <f t="shared" ca="1" si="3"/>
        <v>45058</v>
      </c>
      <c r="R122" s="14">
        <f ca="1">DATEDIF(Table1[[#This Row],[Birthdate]],Q122,"Y")</f>
        <v>60</v>
      </c>
    </row>
    <row r="123" spans="2:18" ht="23.25" x14ac:dyDescent="0.25">
      <c r="B123" s="32">
        <v>117</v>
      </c>
      <c r="C123" s="38" t="s">
        <v>239</v>
      </c>
      <c r="D123" s="33" t="s">
        <v>131</v>
      </c>
      <c r="E123" s="33" t="s">
        <v>5</v>
      </c>
      <c r="F123" s="34" t="s">
        <v>17</v>
      </c>
      <c r="G123" s="35">
        <v>11702</v>
      </c>
      <c r="H123" s="36">
        <v>31500</v>
      </c>
      <c r="I123" s="37" t="s">
        <v>240</v>
      </c>
      <c r="J123" s="52" t="str">
        <f>TRIM(Table1[[#This Row],[Phone No]])</f>
        <v>01111111225</v>
      </c>
      <c r="K123" s="5"/>
      <c r="L123" s="13" t="str">
        <f>LEFT(Table1[[#This Row],[Pohne No Trimmed]],2)</f>
        <v>01</v>
      </c>
      <c r="M123" s="49">
        <f>Table1[[#This Row],[Salary]]*1.1</f>
        <v>34650</v>
      </c>
      <c r="N123" s="14" t="str">
        <f>_xlfn.TEXTJOIN(" ",,Table1[[#This Row],[Fname]],Table1[[#This Row],[Lname]])</f>
        <v>CONSTANCE RONALD</v>
      </c>
      <c r="O123" s="15" t="str">
        <f>_xlfn.CONCAT(Table1[[#This Row],[Fname]:[Lname]])</f>
        <v>CONSTANCERONALD</v>
      </c>
      <c r="P123" s="15">
        <f t="shared" si="2"/>
        <v>15</v>
      </c>
      <c r="Q123" s="54">
        <f t="shared" ca="1" si="3"/>
        <v>45058</v>
      </c>
      <c r="R123" s="14">
        <f ca="1">DATEDIF(Table1[[#This Row],[Birthdate]],Q123,"Y")</f>
        <v>91</v>
      </c>
    </row>
    <row r="124" spans="2:18" x14ac:dyDescent="0.25">
      <c r="B124" s="32">
        <v>118</v>
      </c>
      <c r="C124" s="38" t="s">
        <v>241</v>
      </c>
      <c r="D124" s="33" t="s">
        <v>86</v>
      </c>
      <c r="E124" s="33" t="s">
        <v>40</v>
      </c>
      <c r="F124" s="34" t="s">
        <v>17</v>
      </c>
      <c r="G124" s="35">
        <v>23440</v>
      </c>
      <c r="H124" s="36">
        <v>31650</v>
      </c>
      <c r="I124" s="37" t="s">
        <v>333</v>
      </c>
      <c r="J124" s="52" t="str">
        <f>TRIM(Table1[[#This Row],[Phone No]])</f>
        <v>1111111226</v>
      </c>
      <c r="K124" s="5"/>
      <c r="L124" s="13" t="str">
        <f>LEFT(Table1[[#This Row],[Pohne No Trimmed]],2)</f>
        <v>11</v>
      </c>
      <c r="M124" s="49">
        <f>Table1[[#This Row],[Salary]]*1.1</f>
        <v>34815</v>
      </c>
      <c r="N124" s="14" t="str">
        <f>_xlfn.TEXTJOIN(" ",,Table1[[#This Row],[Fname]],Table1[[#This Row],[Lname]])</f>
        <v>EDNA ALEXANDER</v>
      </c>
      <c r="O124" s="15" t="str">
        <f>_xlfn.CONCAT(Table1[[#This Row],[Fname]:[Lname]])</f>
        <v>EDNAALEXANDER</v>
      </c>
      <c r="P124" s="15">
        <f t="shared" si="2"/>
        <v>13</v>
      </c>
      <c r="Q124" s="54">
        <f t="shared" ca="1" si="3"/>
        <v>45058</v>
      </c>
      <c r="R124" s="14">
        <f ca="1">DATEDIF(Table1[[#This Row],[Birthdate]],Q124,"Y")</f>
        <v>59</v>
      </c>
    </row>
    <row r="125" spans="2:18" x14ac:dyDescent="0.25">
      <c r="B125" s="32">
        <v>119</v>
      </c>
      <c r="C125" s="38" t="s">
        <v>242</v>
      </c>
      <c r="D125" s="33" t="s">
        <v>243</v>
      </c>
      <c r="E125" s="33" t="s">
        <v>13</v>
      </c>
      <c r="F125" s="34" t="s">
        <v>17</v>
      </c>
      <c r="G125" s="35">
        <v>23215</v>
      </c>
      <c r="H125" s="36">
        <v>25200</v>
      </c>
      <c r="I125" s="37" t="s">
        <v>244</v>
      </c>
      <c r="J125" s="52" t="str">
        <f>TRIM(Table1[[#This Row],[Phone No]])</f>
        <v>01111111227</v>
      </c>
      <c r="K125" s="5"/>
      <c r="L125" s="13" t="str">
        <f>LEFT(Table1[[#This Row],[Pohne No Trimmed]],2)</f>
        <v>01</v>
      </c>
      <c r="M125" s="49">
        <f>Table1[[#This Row],[Salary]]*1.1</f>
        <v>27720.000000000004</v>
      </c>
      <c r="N125" s="14" t="str">
        <f>_xlfn.TEXTJOIN(" ",,Table1[[#This Row],[Fname]],Table1[[#This Row],[Lname]])</f>
        <v>JANE CLIFFORD</v>
      </c>
      <c r="O125" s="15" t="str">
        <f>_xlfn.CONCAT(Table1[[#This Row],[Fname]:[Lname]])</f>
        <v>JANECLIFFORD</v>
      </c>
      <c r="P125" s="15">
        <f t="shared" si="2"/>
        <v>12</v>
      </c>
      <c r="Q125" s="54">
        <f t="shared" ca="1" si="3"/>
        <v>45058</v>
      </c>
      <c r="R125" s="14">
        <f ca="1">DATEDIF(Table1[[#This Row],[Birthdate]],Q125,"Y")</f>
        <v>59</v>
      </c>
    </row>
    <row r="126" spans="2:18" x14ac:dyDescent="0.25">
      <c r="B126" s="32">
        <v>120</v>
      </c>
      <c r="C126" s="38" t="s">
        <v>245</v>
      </c>
      <c r="D126" s="33" t="s">
        <v>120</v>
      </c>
      <c r="E126" s="33" t="s">
        <v>5</v>
      </c>
      <c r="F126" s="34" t="s">
        <v>17</v>
      </c>
      <c r="G126" s="35">
        <v>23693</v>
      </c>
      <c r="H126" s="36">
        <v>37800</v>
      </c>
      <c r="I126" s="37" t="s">
        <v>334</v>
      </c>
      <c r="J126" s="52" t="str">
        <f>TRIM(Table1[[#This Row],[Phone No]])</f>
        <v>1111111228</v>
      </c>
      <c r="K126" s="5"/>
      <c r="L126" s="13" t="str">
        <f>LEFT(Table1[[#This Row],[Pohne No Trimmed]],2)</f>
        <v>11</v>
      </c>
      <c r="M126" s="49">
        <f>Table1[[#This Row],[Salary]]*1.1</f>
        <v>41580</v>
      </c>
      <c r="N126" s="14" t="str">
        <f>_xlfn.TEXTJOIN(" ",,Table1[[#This Row],[Fname]],Table1[[#This Row],[Lname]])</f>
        <v>AMY PATRICK</v>
      </c>
      <c r="O126" s="15" t="str">
        <f>_xlfn.CONCAT(Table1[[#This Row],[Fname]:[Lname]])</f>
        <v>AMYPATRICK</v>
      </c>
      <c r="P126" s="15">
        <f t="shared" si="2"/>
        <v>10</v>
      </c>
      <c r="Q126" s="54">
        <f t="shared" ca="1" si="3"/>
        <v>45058</v>
      </c>
      <c r="R126" s="14">
        <f ca="1">DATEDIF(Table1[[#This Row],[Birthdate]],Q126,"Y")</f>
        <v>58</v>
      </c>
    </row>
    <row r="127" spans="2:18" x14ac:dyDescent="0.25">
      <c r="B127" s="32">
        <v>121</v>
      </c>
      <c r="C127" s="38" t="s">
        <v>246</v>
      </c>
      <c r="D127" s="33" t="s">
        <v>213</v>
      </c>
      <c r="E127" s="33" t="s">
        <v>13</v>
      </c>
      <c r="F127" s="34" t="s">
        <v>17</v>
      </c>
      <c r="G127" s="35">
        <v>13368</v>
      </c>
      <c r="H127" s="36">
        <v>18750</v>
      </c>
      <c r="I127" s="37" t="s">
        <v>247</v>
      </c>
      <c r="J127" s="52" t="str">
        <f>TRIM(Table1[[#This Row],[Phone No]])</f>
        <v>01111111229</v>
      </c>
      <c r="K127" s="5"/>
      <c r="L127" s="13" t="str">
        <f>LEFT(Table1[[#This Row],[Pohne No Trimmed]],2)</f>
        <v>01</v>
      </c>
      <c r="M127" s="49">
        <f>Table1[[#This Row],[Salary]]*1.1</f>
        <v>20625</v>
      </c>
      <c r="N127" s="14" t="str">
        <f>_xlfn.TEXTJOIN(" ",,Table1[[#This Row],[Fname]],Table1[[#This Row],[Lname]])</f>
        <v>VERA BERNARD</v>
      </c>
      <c r="O127" s="15" t="str">
        <f>_xlfn.CONCAT(Table1[[#This Row],[Fname]:[Lname]])</f>
        <v>VERABERNARD</v>
      </c>
      <c r="P127" s="15">
        <f t="shared" si="2"/>
        <v>11</v>
      </c>
      <c r="Q127" s="54">
        <f t="shared" ca="1" si="3"/>
        <v>45058</v>
      </c>
      <c r="R127" s="14">
        <f ca="1">DATEDIF(Table1[[#This Row],[Birthdate]],Q127,"Y")</f>
        <v>86</v>
      </c>
    </row>
    <row r="128" spans="2:18" x14ac:dyDescent="0.25">
      <c r="B128" s="32">
        <v>122</v>
      </c>
      <c r="C128" s="38" t="s">
        <v>248</v>
      </c>
      <c r="D128" s="33" t="s">
        <v>23</v>
      </c>
      <c r="E128" s="33" t="s">
        <v>40</v>
      </c>
      <c r="F128" s="34" t="s">
        <v>17</v>
      </c>
      <c r="G128" s="35">
        <v>24011</v>
      </c>
      <c r="H128" s="36">
        <v>32550</v>
      </c>
      <c r="I128" s="37" t="s">
        <v>335</v>
      </c>
      <c r="J128" s="52" t="str">
        <f>TRIM(Table1[[#This Row],[Phone No]])</f>
        <v>111111123</v>
      </c>
      <c r="K128" s="5"/>
      <c r="L128" s="13" t="str">
        <f>LEFT(Table1[[#This Row],[Pohne No Trimmed]],2)</f>
        <v>11</v>
      </c>
      <c r="M128" s="49">
        <f>Table1[[#This Row],[Salary]]*1.1</f>
        <v>35805</v>
      </c>
      <c r="N128" s="14" t="str">
        <f>_xlfn.TEXTJOIN(" ",,Table1[[#This Row],[Fname]],Table1[[#This Row],[Lname]])</f>
        <v>MURIEL MICHAEL</v>
      </c>
      <c r="O128" s="15" t="str">
        <f>_xlfn.CONCAT(Table1[[#This Row],[Fname]:[Lname]])</f>
        <v>MURIELMICHAEL</v>
      </c>
      <c r="P128" s="15">
        <f t="shared" si="2"/>
        <v>13</v>
      </c>
      <c r="Q128" s="54">
        <f t="shared" ca="1" si="3"/>
        <v>45058</v>
      </c>
      <c r="R128" s="14">
        <f ca="1">DATEDIF(Table1[[#This Row],[Birthdate]],Q128,"Y")</f>
        <v>57</v>
      </c>
    </row>
    <row r="129" spans="2:18" x14ac:dyDescent="0.25">
      <c r="B129" s="32">
        <v>123</v>
      </c>
      <c r="C129" s="38" t="s">
        <v>249</v>
      </c>
      <c r="D129" s="33" t="s">
        <v>250</v>
      </c>
      <c r="E129" s="33" t="s">
        <v>25</v>
      </c>
      <c r="F129" s="34" t="s">
        <v>17</v>
      </c>
      <c r="G129" s="35">
        <v>18012</v>
      </c>
      <c r="H129" s="36">
        <v>33300</v>
      </c>
      <c r="I129" s="37" t="s">
        <v>251</v>
      </c>
      <c r="J129" s="52" t="str">
        <f>TRIM(Table1[[#This Row],[Phone No]])</f>
        <v>01111111231</v>
      </c>
      <c r="K129" s="5"/>
      <c r="L129" s="13" t="str">
        <f>LEFT(Table1[[#This Row],[Pohne No Trimmed]],2)</f>
        <v>01</v>
      </c>
      <c r="M129" s="49">
        <f>Table1[[#This Row],[Salary]]*1.1</f>
        <v>36630</v>
      </c>
      <c r="N129" s="14" t="str">
        <f>_xlfn.TEXTJOIN(" ",,Table1[[#This Row],[Fname]],Table1[[#This Row],[Lname]])</f>
        <v>DAISY VICTOR</v>
      </c>
      <c r="O129" s="15" t="str">
        <f>_xlfn.CONCAT(Table1[[#This Row],[Fname]:[Lname]])</f>
        <v>DAISYVICTOR</v>
      </c>
      <c r="P129" s="15">
        <f t="shared" si="2"/>
        <v>11</v>
      </c>
      <c r="Q129" s="54">
        <f t="shared" ca="1" si="3"/>
        <v>45058</v>
      </c>
      <c r="R129" s="14">
        <f ca="1">DATEDIF(Table1[[#This Row],[Birthdate]],Q129,"Y")</f>
        <v>74</v>
      </c>
    </row>
    <row r="130" spans="2:18" x14ac:dyDescent="0.25">
      <c r="B130" s="32">
        <v>124</v>
      </c>
      <c r="C130" s="38" t="s">
        <v>252</v>
      </c>
      <c r="D130" s="33" t="s">
        <v>65</v>
      </c>
      <c r="E130" s="33" t="s">
        <v>13</v>
      </c>
      <c r="F130" s="34" t="s">
        <v>17</v>
      </c>
      <c r="G130" s="35">
        <v>23160</v>
      </c>
      <c r="H130" s="36">
        <v>38550</v>
      </c>
      <c r="I130" s="37" t="s">
        <v>336</v>
      </c>
      <c r="J130" s="52" t="str">
        <f>TRIM(Table1[[#This Row],[Phone No]])</f>
        <v>1111111232</v>
      </c>
      <c r="K130" s="5"/>
      <c r="L130" s="13" t="str">
        <f>LEFT(Table1[[#This Row],[Pohne No Trimmed]],2)</f>
        <v>11</v>
      </c>
      <c r="M130" s="49">
        <f>Table1[[#This Row],[Salary]]*1.1</f>
        <v>42405</v>
      </c>
      <c r="N130" s="14" t="str">
        <f>_xlfn.TEXTJOIN(" ",,Table1[[#This Row],[Fname]],Table1[[#This Row],[Lname]])</f>
        <v>MINNIE PHILIP</v>
      </c>
      <c r="O130" s="15" t="str">
        <f>_xlfn.CONCAT(Table1[[#This Row],[Fname]:[Lname]])</f>
        <v>MINNIEPHILIP</v>
      </c>
      <c r="P130" s="15">
        <f t="shared" si="2"/>
        <v>12</v>
      </c>
      <c r="Q130" s="54">
        <f t="shared" ca="1" si="3"/>
        <v>45058</v>
      </c>
      <c r="R130" s="14">
        <f ca="1">DATEDIF(Table1[[#This Row],[Birthdate]],Q130,"Y")</f>
        <v>59</v>
      </c>
    </row>
    <row r="131" spans="2:18" x14ac:dyDescent="0.25">
      <c r="B131" s="32">
        <v>125</v>
      </c>
      <c r="C131" s="33" t="s">
        <v>253</v>
      </c>
      <c r="D131" s="33" t="s">
        <v>254</v>
      </c>
      <c r="E131" s="33" t="s">
        <v>40</v>
      </c>
      <c r="F131" s="34" t="s">
        <v>6</v>
      </c>
      <c r="G131" s="35">
        <v>20673</v>
      </c>
      <c r="H131" s="36">
        <v>27450</v>
      </c>
      <c r="I131" s="37" t="s">
        <v>255</v>
      </c>
      <c r="J131" s="52" t="str">
        <f>TRIM(Table1[[#This Row],[Phone No]])</f>
        <v>01111111233</v>
      </c>
      <c r="K131" s="5"/>
      <c r="L131" s="13" t="str">
        <f>LEFT(Table1[[#This Row],[Pohne No Trimmed]],2)</f>
        <v>01</v>
      </c>
      <c r="M131" s="49">
        <f>Table1[[#This Row],[Salary]]*1.1</f>
        <v>30195.000000000004</v>
      </c>
      <c r="N131" s="14" t="str">
        <f>_xlfn.TEXTJOIN(" ",,Table1[[#This Row],[Fname]],Table1[[#This Row],[Lname]])</f>
        <v>LAWRENCE TONY</v>
      </c>
      <c r="O131" s="15" t="str">
        <f>_xlfn.CONCAT(Table1[[#This Row],[Fname]:[Lname]])</f>
        <v>LAWRENCETONY</v>
      </c>
      <c r="P131" s="15">
        <f t="shared" si="2"/>
        <v>12</v>
      </c>
      <c r="Q131" s="54">
        <f t="shared" ca="1" si="3"/>
        <v>45058</v>
      </c>
      <c r="R131" s="14">
        <f ca="1">DATEDIF(Table1[[#This Row],[Birthdate]],Q131,"Y")</f>
        <v>66</v>
      </c>
    </row>
    <row r="132" spans="2:18" x14ac:dyDescent="0.25">
      <c r="B132" s="32">
        <v>126</v>
      </c>
      <c r="C132" s="33" t="s">
        <v>256</v>
      </c>
      <c r="D132" s="33" t="s">
        <v>257</v>
      </c>
      <c r="E132" s="33" t="s">
        <v>13</v>
      </c>
      <c r="F132" s="34" t="s">
        <v>6</v>
      </c>
      <c r="G132" s="35">
        <v>18649</v>
      </c>
      <c r="H132" s="36">
        <v>24300</v>
      </c>
      <c r="I132" s="37" t="s">
        <v>337</v>
      </c>
      <c r="J132" s="52" t="str">
        <f>TRIM(Table1[[#This Row],[Phone No]])</f>
        <v>1111111234</v>
      </c>
      <c r="K132" s="5"/>
      <c r="L132" s="13" t="str">
        <f>LEFT(Table1[[#This Row],[Pohne No Trimmed]],2)</f>
        <v>11</v>
      </c>
      <c r="M132" s="49">
        <f>Table1[[#This Row],[Salary]]*1.1</f>
        <v>26730.000000000004</v>
      </c>
      <c r="N132" s="14" t="str">
        <f>_xlfn.TEXTJOIN(" ",,Table1[[#This Row],[Fname]],Table1[[#This Row],[Lname]])</f>
        <v>GERARD JOSHUA</v>
      </c>
      <c r="O132" s="15" t="str">
        <f>_xlfn.CONCAT(Table1[[#This Row],[Fname]:[Lname]])</f>
        <v>GERARDJOSHUA</v>
      </c>
      <c r="P132" s="15">
        <f t="shared" si="2"/>
        <v>12</v>
      </c>
      <c r="Q132" s="54">
        <f t="shared" ca="1" si="3"/>
        <v>45058</v>
      </c>
      <c r="R132" s="14">
        <f ca="1">DATEDIF(Table1[[#This Row],[Birthdate]],Q132,"Y")</f>
        <v>72</v>
      </c>
    </row>
    <row r="133" spans="2:18" x14ac:dyDescent="0.25">
      <c r="B133" s="32">
        <v>127</v>
      </c>
      <c r="C133" s="33" t="s">
        <v>254</v>
      </c>
      <c r="D133" s="33" t="s">
        <v>258</v>
      </c>
      <c r="E133" s="33" t="s">
        <v>40</v>
      </c>
      <c r="F133" s="34" t="s">
        <v>6</v>
      </c>
      <c r="G133" s="35">
        <v>18507</v>
      </c>
      <c r="H133" s="36">
        <v>30750</v>
      </c>
      <c r="I133" s="37" t="s">
        <v>259</v>
      </c>
      <c r="J133" s="52" t="str">
        <f>TRIM(Table1[[#This Row],[Phone No]])</f>
        <v>01111111235</v>
      </c>
      <c r="K133" s="5"/>
      <c r="L133" s="13" t="str">
        <f>LEFT(Table1[[#This Row],[Pohne No Trimmed]],2)</f>
        <v>01</v>
      </c>
      <c r="M133" s="49">
        <f>Table1[[#This Row],[Salary]]*1.1</f>
        <v>33825</v>
      </c>
      <c r="N133" s="14" t="str">
        <f>_xlfn.TEXTJOIN(" ",,Table1[[#This Row],[Fname]],Table1[[#This Row],[Lname]])</f>
        <v>TONY ALEX</v>
      </c>
      <c r="O133" s="15" t="str">
        <f>_xlfn.CONCAT(Table1[[#This Row],[Fname]:[Lname]])</f>
        <v>TONYALEX</v>
      </c>
      <c r="P133" s="15">
        <f t="shared" si="2"/>
        <v>8</v>
      </c>
      <c r="Q133" s="54">
        <f t="shared" ca="1" si="3"/>
        <v>45058</v>
      </c>
      <c r="R133" s="14">
        <f ca="1">DATEDIF(Table1[[#This Row],[Birthdate]],Q133,"Y")</f>
        <v>72</v>
      </c>
    </row>
    <row r="134" spans="2:18" x14ac:dyDescent="0.25">
      <c r="B134" s="32">
        <v>128</v>
      </c>
      <c r="C134" s="38" t="s">
        <v>260</v>
      </c>
      <c r="D134" s="33" t="s">
        <v>261</v>
      </c>
      <c r="E134" s="33" t="s">
        <v>13</v>
      </c>
      <c r="F134" s="34" t="s">
        <v>17</v>
      </c>
      <c r="G134" s="35">
        <v>17008</v>
      </c>
      <c r="H134" s="36">
        <v>19650</v>
      </c>
      <c r="I134" s="39" t="s">
        <v>338</v>
      </c>
      <c r="J134" s="52" t="str">
        <f>TRIM(Table1[[#This Row],[Phone No]])</f>
        <v>1111111236</v>
      </c>
      <c r="K134" s="5"/>
      <c r="L134" s="13" t="str">
        <f>LEFT(Table1[[#This Row],[Pohne No Trimmed]],2)</f>
        <v>11</v>
      </c>
      <c r="M134" s="49">
        <f>Table1[[#This Row],[Salary]]*1.1</f>
        <v>21615</v>
      </c>
      <c r="N134" s="14" t="str">
        <f>_xlfn.TEXTJOIN(" ",,Table1[[#This Row],[Fname]],Table1[[#This Row],[Lname]])</f>
        <v>MAUD EDGAR</v>
      </c>
      <c r="O134" s="15" t="str">
        <f>_xlfn.CONCAT(Table1[[#This Row],[Fname]:[Lname]])</f>
        <v>MAUDEDGAR</v>
      </c>
      <c r="P134" s="15">
        <f t="shared" si="2"/>
        <v>9</v>
      </c>
      <c r="Q134" s="54">
        <f t="shared" ca="1" si="3"/>
        <v>45058</v>
      </c>
      <c r="R134" s="14">
        <f ca="1">DATEDIF(Table1[[#This Row],[Birthdate]],Q134,"Y")</f>
        <v>76</v>
      </c>
    </row>
    <row r="135" spans="2:18" x14ac:dyDescent="0.25">
      <c r="B135" s="32">
        <v>129</v>
      </c>
      <c r="C135" s="33" t="s">
        <v>262</v>
      </c>
      <c r="D135" s="33" t="s">
        <v>263</v>
      </c>
      <c r="E135" s="33" t="s">
        <v>40</v>
      </c>
      <c r="F135" s="34" t="s">
        <v>6</v>
      </c>
      <c r="G135" s="35">
        <v>21749</v>
      </c>
      <c r="H135" s="36">
        <v>68750</v>
      </c>
      <c r="I135" s="37" t="s">
        <v>264</v>
      </c>
      <c r="J135" s="52" t="str">
        <f>TRIM(Table1[[#This Row],[Phone No]])</f>
        <v>01111111237</v>
      </c>
      <c r="K135" s="5"/>
      <c r="L135" s="13" t="str">
        <f>LEFT(Table1[[#This Row],[Pohne No Trimmed]],2)</f>
        <v>01</v>
      </c>
      <c r="M135" s="49">
        <f>Table1[[#This Row],[Salary]]*1.1</f>
        <v>75625</v>
      </c>
      <c r="N135" s="14" t="str">
        <f>_xlfn.TEXTJOIN(" ",,Table1[[#This Row],[Fname]],Table1[[#This Row],[Lname]])</f>
        <v>BRYAN DOMINIC</v>
      </c>
      <c r="O135" s="15" t="str">
        <f>_xlfn.CONCAT(Table1[[#This Row],[Fname]:[Lname]])</f>
        <v>BRYANDOMINIC</v>
      </c>
      <c r="P135" s="15">
        <f t="shared" si="2"/>
        <v>12</v>
      </c>
      <c r="Q135" s="54">
        <f t="shared" ca="1" si="3"/>
        <v>45058</v>
      </c>
      <c r="R135" s="14">
        <f ca="1">DATEDIF(Table1[[#This Row],[Birthdate]],Q135,"Y")</f>
        <v>63</v>
      </c>
    </row>
    <row r="136" spans="2:18" x14ac:dyDescent="0.25">
      <c r="B136" s="32">
        <v>130</v>
      </c>
      <c r="C136" s="33" t="s">
        <v>243</v>
      </c>
      <c r="D136" s="33" t="s">
        <v>112</v>
      </c>
      <c r="E136" s="33" t="s">
        <v>21</v>
      </c>
      <c r="F136" s="34" t="s">
        <v>6</v>
      </c>
      <c r="G136" s="35">
        <v>21434</v>
      </c>
      <c r="H136" s="36">
        <v>59375</v>
      </c>
      <c r="I136" s="37" t="s">
        <v>339</v>
      </c>
      <c r="J136" s="52" t="str">
        <f>TRIM(Table1[[#This Row],[Phone No]])</f>
        <v>1111111238</v>
      </c>
      <c r="K136" s="5"/>
      <c r="L136" s="13" t="str">
        <f>LEFT(Table1[[#This Row],[Pohne No Trimmed]],2)</f>
        <v>11</v>
      </c>
      <c r="M136" s="49">
        <f>Table1[[#This Row],[Salary]]*1.1</f>
        <v>65312.500000000007</v>
      </c>
      <c r="N136" s="14" t="str">
        <f>_xlfn.TEXTJOIN(" ",,Table1[[#This Row],[Fname]],Table1[[#This Row],[Lname]])</f>
        <v>CLIFFORD BARRY</v>
      </c>
      <c r="O136" s="15" t="str">
        <f>_xlfn.CONCAT(Table1[[#This Row],[Fname]:[Lname]])</f>
        <v>CLIFFORDBARRY</v>
      </c>
      <c r="P136" s="15">
        <f t="shared" ref="P136:P140" si="4">LEN(O136)</f>
        <v>13</v>
      </c>
      <c r="Q136" s="54">
        <f t="shared" ref="Q136:Q140" ca="1" si="5">TODAY()</f>
        <v>45058</v>
      </c>
      <c r="R136" s="14">
        <f ca="1">DATEDIF(Table1[[#This Row],[Birthdate]],Q136,"Y")</f>
        <v>64</v>
      </c>
    </row>
    <row r="137" spans="2:18" x14ac:dyDescent="0.25">
      <c r="B137" s="32">
        <v>131</v>
      </c>
      <c r="C137" s="33" t="s">
        <v>265</v>
      </c>
      <c r="D137" s="33" t="s">
        <v>266</v>
      </c>
      <c r="E137" s="33" t="s">
        <v>25</v>
      </c>
      <c r="F137" s="34" t="s">
        <v>6</v>
      </c>
      <c r="G137" s="35">
        <v>22685</v>
      </c>
      <c r="H137" s="36">
        <v>31500</v>
      </c>
      <c r="I137" s="37" t="s">
        <v>267</v>
      </c>
      <c r="J137" s="52" t="str">
        <f>TRIM(Table1[[#This Row],[Phone No]])</f>
        <v>01111111239</v>
      </c>
      <c r="K137" s="5"/>
      <c r="L137" s="13" t="str">
        <f>LEFT(Table1[[#This Row],[Pohne No Trimmed]],2)</f>
        <v>01</v>
      </c>
      <c r="M137" s="49">
        <f>Table1[[#This Row],[Salary]]*1.1</f>
        <v>34650</v>
      </c>
      <c r="N137" s="14" t="str">
        <f>_xlfn.TEXTJOIN(" ",,Table1[[#This Row],[Fname]],Table1[[#This Row],[Lname]])</f>
        <v>GARRY LEON</v>
      </c>
      <c r="O137" s="15" t="str">
        <f>_xlfn.CONCAT(Table1[[#This Row],[Fname]:[Lname]])</f>
        <v>GARRYLEON</v>
      </c>
      <c r="P137" s="15">
        <f t="shared" si="4"/>
        <v>9</v>
      </c>
      <c r="Q137" s="54">
        <f t="shared" ca="1" si="5"/>
        <v>45058</v>
      </c>
      <c r="R137" s="14">
        <f ca="1">DATEDIF(Table1[[#This Row],[Birthdate]],Q137,"Y")</f>
        <v>61</v>
      </c>
    </row>
    <row r="138" spans="2:18" x14ac:dyDescent="0.25">
      <c r="B138" s="32">
        <v>132</v>
      </c>
      <c r="C138" s="33" t="s">
        <v>107</v>
      </c>
      <c r="D138" s="33" t="s">
        <v>268</v>
      </c>
      <c r="E138" s="33" t="s">
        <v>40</v>
      </c>
      <c r="F138" s="34" t="s">
        <v>6</v>
      </c>
      <c r="G138" s="35">
        <v>19496</v>
      </c>
      <c r="H138" s="36">
        <v>27300</v>
      </c>
      <c r="I138" s="37" t="s">
        <v>340</v>
      </c>
      <c r="J138" s="52" t="str">
        <f>TRIM(Table1[[#This Row],[Phone No]])</f>
        <v>111111124</v>
      </c>
      <c r="K138" s="5"/>
      <c r="L138" s="13" t="str">
        <f>LEFT(Table1[[#This Row],[Pohne No Trimmed]],2)</f>
        <v>11</v>
      </c>
      <c r="M138" s="49">
        <f>Table1[[#This Row],[Salary]]*1.1</f>
        <v>30030.000000000004</v>
      </c>
      <c r="N138" s="14" t="str">
        <f>_xlfn.TEXTJOIN(" ",,Table1[[#This Row],[Fname]],Table1[[#This Row],[Lname]])</f>
        <v>HENRY MOHAMMAD</v>
      </c>
      <c r="O138" s="15" t="str">
        <f>_xlfn.CONCAT(Table1[[#This Row],[Fname]:[Lname]])</f>
        <v>HENRYMOHAMMAD</v>
      </c>
      <c r="P138" s="15">
        <f t="shared" si="4"/>
        <v>13</v>
      </c>
      <c r="Q138" s="54">
        <f t="shared" ca="1" si="5"/>
        <v>45058</v>
      </c>
      <c r="R138" s="14">
        <f ca="1">DATEDIF(Table1[[#This Row],[Birthdate]],Q138,"Y")</f>
        <v>69</v>
      </c>
    </row>
    <row r="139" spans="2:18" ht="23.25" x14ac:dyDescent="0.25">
      <c r="B139" s="32">
        <v>133</v>
      </c>
      <c r="C139" s="33" t="s">
        <v>268</v>
      </c>
      <c r="D139" s="33" t="s">
        <v>269</v>
      </c>
      <c r="E139" s="33" t="s">
        <v>5</v>
      </c>
      <c r="F139" s="34" t="s">
        <v>6</v>
      </c>
      <c r="G139" s="35">
        <v>21805</v>
      </c>
      <c r="H139" s="36">
        <v>27000</v>
      </c>
      <c r="I139" s="37" t="s">
        <v>270</v>
      </c>
      <c r="J139" s="52" t="str">
        <f>TRIM(Table1[[#This Row],[Phone No]])</f>
        <v>01111111241</v>
      </c>
      <c r="K139" s="5"/>
      <c r="L139" s="13" t="str">
        <f>LEFT(Table1[[#This Row],[Pohne No Trimmed]],2)</f>
        <v>01</v>
      </c>
      <c r="M139" s="49">
        <f>Table1[[#This Row],[Salary]]*1.1</f>
        <v>29700.000000000004</v>
      </c>
      <c r="N139" s="14" t="str">
        <f>_xlfn.TEXTJOIN(" ",,Table1[[#This Row],[Fname]],Table1[[#This Row],[Lname]])</f>
        <v>MOHAMMAD TERRY</v>
      </c>
      <c r="O139" s="15" t="str">
        <f>_xlfn.CONCAT(Table1[[#This Row],[Fname]:[Lname]])</f>
        <v>MOHAMMADTERRY</v>
      </c>
      <c r="P139" s="15">
        <f t="shared" si="4"/>
        <v>13</v>
      </c>
      <c r="Q139" s="54">
        <f t="shared" ca="1" si="5"/>
        <v>45058</v>
      </c>
      <c r="R139" s="14">
        <f ca="1">DATEDIF(Table1[[#This Row],[Birthdate]],Q139,"Y")</f>
        <v>63</v>
      </c>
    </row>
    <row r="140" spans="2:18" x14ac:dyDescent="0.25">
      <c r="B140" s="32">
        <v>134</v>
      </c>
      <c r="C140" s="38" t="s">
        <v>271</v>
      </c>
      <c r="D140" s="33" t="s">
        <v>272</v>
      </c>
      <c r="E140" s="33" t="s">
        <v>21</v>
      </c>
      <c r="F140" s="34" t="s">
        <v>17</v>
      </c>
      <c r="G140" s="35">
        <v>15290</v>
      </c>
      <c r="H140" s="36">
        <v>41550</v>
      </c>
      <c r="I140" s="37" t="s">
        <v>341</v>
      </c>
      <c r="J140" s="53" t="str">
        <f>TRIM(Table1[[#This Row],[Phone No]])</f>
        <v>1111111242</v>
      </c>
      <c r="K140" s="5"/>
      <c r="L140" s="13" t="str">
        <f>LEFT(Table1[[#This Row],[Pohne No Trimmed]],2)</f>
        <v>11</v>
      </c>
      <c r="M140" s="49">
        <f>Table1[[#This Row],[Salary]]*1.1</f>
        <v>45705.000000000007</v>
      </c>
      <c r="N140" s="14" t="str">
        <f>_xlfn.TEXTJOIN(" ",,Table1[[#This Row],[Fname]],Table1[[#This Row],[Lname]])</f>
        <v>LUCY MAURICE</v>
      </c>
      <c r="O140" s="15" t="str">
        <f>_xlfn.CONCAT(Table1[[#This Row],[Fname]:[Lname]])</f>
        <v>LUCYMAURICE</v>
      </c>
      <c r="P140" s="15">
        <f t="shared" si="4"/>
        <v>11</v>
      </c>
      <c r="Q140" s="54">
        <f t="shared" ca="1" si="5"/>
        <v>45058</v>
      </c>
      <c r="R140" s="14">
        <f ca="1">DATEDIF(Table1[[#This Row],[Birthdate]],Q140,"Y")</f>
        <v>81</v>
      </c>
    </row>
    <row r="141" spans="2:18" x14ac:dyDescent="0.25">
      <c r="B141" s="9"/>
      <c r="C141" s="7"/>
      <c r="D141" s="6"/>
      <c r="E141" s="6"/>
      <c r="F141" s="2"/>
      <c r="G141" s="3"/>
      <c r="H141" s="4"/>
      <c r="I141" s="5"/>
      <c r="J141" s="5"/>
    </row>
    <row r="142" spans="2:18" x14ac:dyDescent="0.25">
      <c r="B142" s="9"/>
      <c r="C142" s="6"/>
      <c r="D142" s="6"/>
      <c r="E142" s="6"/>
      <c r="F142" s="2"/>
      <c r="G142" s="3"/>
      <c r="H142" s="4"/>
      <c r="I142" s="5"/>
      <c r="J142" s="5"/>
    </row>
    <row r="143" spans="2:18" x14ac:dyDescent="0.25">
      <c r="B143" s="9"/>
      <c r="C143" s="6"/>
      <c r="D143" s="6"/>
      <c r="E143" s="6"/>
      <c r="F143" s="2"/>
      <c r="G143" s="3"/>
      <c r="H143" s="4"/>
      <c r="I143" s="5"/>
      <c r="J143" s="5"/>
    </row>
    <row r="144" spans="2:18" x14ac:dyDescent="0.25">
      <c r="B144" s="9"/>
      <c r="C144" s="6"/>
      <c r="D144" s="6"/>
      <c r="E144" s="6"/>
      <c r="F144" s="2"/>
      <c r="G144" s="3"/>
      <c r="H144" s="4"/>
      <c r="I144" s="5"/>
      <c r="J144" s="5"/>
    </row>
    <row r="145" spans="2:10" x14ac:dyDescent="0.25">
      <c r="B145" s="9"/>
      <c r="C145" s="7"/>
      <c r="D145" s="6"/>
      <c r="E145" s="6"/>
      <c r="F145" s="2"/>
      <c r="G145" s="3"/>
      <c r="H145" s="4"/>
      <c r="I145" s="5"/>
      <c r="J145" s="5"/>
    </row>
    <row r="146" spans="2:10" x14ac:dyDescent="0.25">
      <c r="B146" s="9"/>
      <c r="C146" s="7"/>
      <c r="D146" s="6"/>
      <c r="E146" s="6"/>
      <c r="F146" s="2"/>
      <c r="G146" s="3"/>
      <c r="H146" s="4"/>
      <c r="I146" s="5"/>
      <c r="J146" s="5"/>
    </row>
    <row r="147" spans="2:10" x14ac:dyDescent="0.25">
      <c r="B147" s="9"/>
      <c r="C147" s="7"/>
      <c r="D147" s="6"/>
      <c r="E147" s="6"/>
      <c r="F147" s="2"/>
      <c r="G147" s="3"/>
      <c r="H147" s="4"/>
      <c r="I147" s="5"/>
      <c r="J147" s="5"/>
    </row>
    <row r="148" spans="2:10" x14ac:dyDescent="0.25">
      <c r="B148" s="9"/>
      <c r="C148" s="7"/>
      <c r="D148" s="6"/>
      <c r="E148" s="6"/>
      <c r="F148" s="2"/>
      <c r="G148" s="3"/>
      <c r="H148" s="4"/>
      <c r="I148" s="5"/>
      <c r="J148" s="5"/>
    </row>
    <row r="149" spans="2:10" x14ac:dyDescent="0.25">
      <c r="B149" s="9"/>
      <c r="C149" s="7"/>
      <c r="D149" s="6"/>
      <c r="E149" s="6"/>
      <c r="F149" s="2"/>
      <c r="G149" s="3"/>
      <c r="H149" s="4"/>
      <c r="I149" s="5"/>
      <c r="J149" s="5"/>
    </row>
    <row r="150" spans="2:10" x14ac:dyDescent="0.25">
      <c r="B150" s="9"/>
      <c r="C150" s="7"/>
      <c r="D150" s="6"/>
      <c r="E150" s="6"/>
      <c r="F150" s="2"/>
      <c r="G150" s="3"/>
      <c r="H150" s="4"/>
      <c r="I150" s="5"/>
      <c r="J150" s="5"/>
    </row>
    <row r="151" spans="2:10" x14ac:dyDescent="0.25">
      <c r="B151" s="9"/>
      <c r="C151" s="6"/>
      <c r="D151" s="6"/>
      <c r="E151" s="6"/>
      <c r="F151" s="2"/>
      <c r="G151" s="3"/>
      <c r="H151" s="4"/>
      <c r="I151" s="5"/>
      <c r="J151" s="5"/>
    </row>
    <row r="152" spans="2:10" x14ac:dyDescent="0.25">
      <c r="B152" s="9"/>
      <c r="C152" s="6"/>
      <c r="D152" s="6"/>
      <c r="E152" s="6"/>
      <c r="F152" s="2"/>
      <c r="G152" s="3"/>
      <c r="H152" s="4"/>
      <c r="I152" s="5"/>
      <c r="J152" s="5"/>
    </row>
    <row r="153" spans="2:10" x14ac:dyDescent="0.25">
      <c r="B153" s="9"/>
      <c r="C153" s="6"/>
      <c r="D153" s="6"/>
      <c r="E153" s="6"/>
      <c r="F153" s="2"/>
      <c r="G153" s="3"/>
      <c r="H153" s="4"/>
      <c r="I153" s="5"/>
      <c r="J153" s="5"/>
    </row>
    <row r="154" spans="2:10" x14ac:dyDescent="0.25">
      <c r="B154" s="9"/>
      <c r="C154" s="7"/>
      <c r="D154" s="6"/>
      <c r="E154" s="6"/>
      <c r="F154" s="2"/>
      <c r="G154" s="3"/>
      <c r="H154" s="4"/>
      <c r="I154" s="5"/>
      <c r="J154" s="5"/>
    </row>
    <row r="155" spans="2:10" x14ac:dyDescent="0.25">
      <c r="B155" s="9"/>
      <c r="C155" s="6"/>
      <c r="D155" s="6"/>
      <c r="E155" s="6"/>
      <c r="F155" s="2"/>
      <c r="G155" s="3"/>
      <c r="H155" s="4"/>
      <c r="I155" s="5"/>
      <c r="J155" s="5"/>
    </row>
    <row r="156" spans="2:10" x14ac:dyDescent="0.25">
      <c r="B156" s="9"/>
      <c r="C156" s="6"/>
      <c r="D156" s="6"/>
      <c r="E156" s="6"/>
      <c r="F156" s="2"/>
      <c r="G156" s="3"/>
      <c r="H156" s="4"/>
      <c r="I156" s="5"/>
      <c r="J156" s="5"/>
    </row>
    <row r="157" spans="2:10" x14ac:dyDescent="0.25">
      <c r="B157" s="9"/>
      <c r="C157" s="6"/>
      <c r="D157" s="6"/>
      <c r="E157" s="6"/>
      <c r="F157" s="2"/>
      <c r="G157" s="3"/>
      <c r="H157" s="4"/>
      <c r="I157" s="5"/>
      <c r="J157" s="5"/>
    </row>
    <row r="158" spans="2:10" x14ac:dyDescent="0.25">
      <c r="B158" s="9"/>
      <c r="C158" s="6"/>
      <c r="D158" s="6"/>
      <c r="E158" s="6"/>
      <c r="F158" s="2"/>
      <c r="G158" s="3"/>
      <c r="H158" s="4"/>
      <c r="I158" s="5"/>
      <c r="J158" s="5"/>
    </row>
    <row r="159" spans="2:10" x14ac:dyDescent="0.25">
      <c r="B159" s="9"/>
      <c r="C159" s="7"/>
      <c r="D159" s="6"/>
      <c r="E159" s="6"/>
      <c r="F159" s="2"/>
      <c r="G159" s="3"/>
      <c r="H159" s="4"/>
      <c r="I159" s="5"/>
      <c r="J159" s="5"/>
    </row>
    <row r="160" spans="2:10" x14ac:dyDescent="0.25">
      <c r="B160" s="9"/>
      <c r="C160" s="7"/>
      <c r="D160" s="6"/>
      <c r="E160" s="6"/>
      <c r="F160" s="2"/>
      <c r="G160" s="3"/>
      <c r="H160" s="4"/>
      <c r="I160" s="5"/>
      <c r="J160" s="5"/>
    </row>
    <row r="161" spans="2:10" x14ac:dyDescent="0.25">
      <c r="B161" s="9"/>
      <c r="C161" s="6"/>
      <c r="D161" s="6"/>
      <c r="E161" s="6"/>
      <c r="F161" s="2"/>
      <c r="G161" s="3"/>
      <c r="H161" s="4"/>
      <c r="I161" s="5"/>
      <c r="J161" s="5"/>
    </row>
    <row r="162" spans="2:10" x14ac:dyDescent="0.25">
      <c r="B162" s="9"/>
      <c r="C162" s="6"/>
      <c r="D162" s="6"/>
      <c r="E162" s="6"/>
      <c r="F162" s="2"/>
      <c r="G162" s="3"/>
      <c r="H162" s="4"/>
      <c r="I162" s="5"/>
      <c r="J162" s="5"/>
    </row>
    <row r="163" spans="2:10" x14ac:dyDescent="0.25">
      <c r="B163" s="9"/>
      <c r="C163" s="7"/>
      <c r="D163" s="6"/>
      <c r="E163" s="6"/>
      <c r="F163" s="2"/>
      <c r="G163" s="3"/>
      <c r="H163" s="4"/>
      <c r="I163" s="5"/>
      <c r="J163" s="5"/>
    </row>
    <row r="164" spans="2:10" x14ac:dyDescent="0.25">
      <c r="B164" s="9"/>
      <c r="C164" s="7"/>
      <c r="D164" s="6"/>
      <c r="E164" s="6"/>
      <c r="F164" s="2"/>
      <c r="G164" s="3"/>
      <c r="H164" s="4"/>
      <c r="I164" s="5"/>
      <c r="J164" s="5"/>
    </row>
    <row r="165" spans="2:10" x14ac:dyDescent="0.25">
      <c r="B165" s="9"/>
      <c r="C165" s="7"/>
      <c r="D165" s="6"/>
      <c r="E165" s="6"/>
      <c r="F165" s="2"/>
      <c r="G165" s="3"/>
      <c r="H165" s="4"/>
      <c r="I165" s="5"/>
      <c r="J165" s="5"/>
    </row>
    <row r="166" spans="2:10" x14ac:dyDescent="0.25">
      <c r="B166" s="9"/>
      <c r="C166" s="6"/>
      <c r="D166" s="6"/>
      <c r="E166" s="6"/>
      <c r="F166" s="2"/>
      <c r="G166" s="3"/>
      <c r="H166" s="4"/>
      <c r="I166" s="5"/>
      <c r="J166" s="5"/>
    </row>
    <row r="167" spans="2:10" x14ac:dyDescent="0.25">
      <c r="B167" s="9"/>
      <c r="C167" s="6"/>
      <c r="D167" s="6"/>
      <c r="E167" s="6"/>
      <c r="F167" s="2"/>
      <c r="G167" s="3"/>
      <c r="H167" s="4"/>
      <c r="I167" s="5"/>
      <c r="J167" s="5"/>
    </row>
    <row r="168" spans="2:10" x14ac:dyDescent="0.25">
      <c r="B168" s="9"/>
      <c r="C168" s="6"/>
      <c r="D168" s="6"/>
      <c r="E168" s="6"/>
      <c r="F168" s="2"/>
      <c r="G168" s="3"/>
      <c r="H168" s="4"/>
      <c r="I168" s="5"/>
      <c r="J168" s="5"/>
    </row>
    <row r="169" spans="2:10" x14ac:dyDescent="0.25">
      <c r="B169" s="9"/>
      <c r="C169" s="6"/>
      <c r="D169" s="6"/>
      <c r="E169" s="6"/>
      <c r="F169" s="2"/>
      <c r="G169" s="3"/>
      <c r="H169" s="4"/>
      <c r="I169" s="5"/>
      <c r="J169" s="5"/>
    </row>
    <row r="170" spans="2:10" x14ac:dyDescent="0.25">
      <c r="B170" s="9"/>
      <c r="C170" s="7"/>
      <c r="D170" s="6"/>
      <c r="E170" s="6"/>
      <c r="F170" s="2"/>
      <c r="G170" s="3"/>
      <c r="H170" s="4"/>
      <c r="I170" s="5"/>
      <c r="J170" s="5"/>
    </row>
    <row r="171" spans="2:10" x14ac:dyDescent="0.25">
      <c r="B171" s="9"/>
      <c r="C171" s="7"/>
      <c r="D171" s="6"/>
      <c r="E171" s="6"/>
      <c r="F171" s="2"/>
      <c r="G171" s="3"/>
      <c r="H171" s="4"/>
      <c r="I171" s="5"/>
      <c r="J171" s="5"/>
    </row>
    <row r="172" spans="2:10" x14ac:dyDescent="0.25">
      <c r="B172" s="9"/>
      <c r="C172" s="7"/>
      <c r="D172" s="6"/>
      <c r="E172" s="6"/>
      <c r="F172" s="2"/>
      <c r="G172" s="3"/>
      <c r="H172" s="4"/>
      <c r="I172" s="5"/>
      <c r="J172" s="5"/>
    </row>
    <row r="173" spans="2:10" x14ac:dyDescent="0.25">
      <c r="B173" s="9"/>
      <c r="C173" s="7"/>
      <c r="D173" s="6"/>
      <c r="E173" s="6"/>
      <c r="F173" s="2"/>
      <c r="G173" s="3"/>
      <c r="H173" s="4"/>
      <c r="I173" s="5"/>
      <c r="J173" s="5"/>
    </row>
    <row r="174" spans="2:10" x14ac:dyDescent="0.25">
      <c r="B174" s="9"/>
      <c r="C174" s="7"/>
      <c r="D174" s="6"/>
      <c r="E174" s="6"/>
      <c r="F174" s="2"/>
      <c r="G174" s="3"/>
      <c r="H174" s="4"/>
      <c r="I174" s="5"/>
      <c r="J174" s="5"/>
    </row>
    <row r="175" spans="2:10" x14ac:dyDescent="0.25">
      <c r="B175" s="9"/>
      <c r="C175" s="6"/>
      <c r="D175" s="8"/>
      <c r="E175" s="6"/>
      <c r="F175" s="2"/>
      <c r="G175" s="3"/>
      <c r="H175" s="4"/>
      <c r="I175" s="5"/>
      <c r="J175" s="5"/>
    </row>
    <row r="176" spans="2:10" x14ac:dyDescent="0.25">
      <c r="B176" s="9"/>
      <c r="C176" s="6"/>
      <c r="D176" s="8"/>
      <c r="E176" s="6"/>
      <c r="F176" s="2"/>
      <c r="G176" s="3"/>
      <c r="H176" s="4"/>
      <c r="I176" s="5"/>
      <c r="J176" s="5"/>
    </row>
    <row r="177" spans="2:10" x14ac:dyDescent="0.25">
      <c r="B177" s="9"/>
      <c r="C177" s="6"/>
      <c r="D177" s="8"/>
      <c r="E177" s="6"/>
      <c r="F177" s="2"/>
      <c r="G177" s="3"/>
      <c r="H177" s="4"/>
      <c r="I177" s="5"/>
      <c r="J177" s="5"/>
    </row>
    <row r="178" spans="2:10" x14ac:dyDescent="0.25">
      <c r="B178" s="9"/>
      <c r="C178" s="7"/>
      <c r="D178" s="6"/>
      <c r="E178" s="6"/>
      <c r="F178" s="2"/>
      <c r="G178" s="3"/>
      <c r="H178" s="4"/>
      <c r="I178" s="5"/>
      <c r="J178" s="5"/>
    </row>
    <row r="179" spans="2:10" x14ac:dyDescent="0.25">
      <c r="B179" s="9"/>
      <c r="C179" s="6"/>
      <c r="D179" s="8"/>
      <c r="E179" s="6"/>
      <c r="F179" s="2"/>
      <c r="G179" s="3"/>
      <c r="H179" s="4"/>
      <c r="I179" s="5"/>
      <c r="J179" s="5"/>
    </row>
    <row r="180" spans="2:10" x14ac:dyDescent="0.25">
      <c r="B180" s="9"/>
      <c r="C180" s="6"/>
      <c r="D180" s="8"/>
      <c r="E180" s="6"/>
      <c r="F180" s="2"/>
      <c r="G180" s="3"/>
      <c r="H180" s="4"/>
      <c r="I180" s="5"/>
      <c r="J180" s="5"/>
    </row>
    <row r="181" spans="2:10" x14ac:dyDescent="0.25">
      <c r="B181" s="9"/>
      <c r="C181" s="6"/>
      <c r="D181" s="8"/>
      <c r="E181" s="6"/>
      <c r="F181" s="2"/>
      <c r="G181" s="3"/>
      <c r="H181" s="4"/>
      <c r="I181" s="5"/>
      <c r="J181" s="5"/>
    </row>
    <row r="182" spans="2:10" x14ac:dyDescent="0.25">
      <c r="B182" s="9"/>
      <c r="C182" s="7"/>
      <c r="D182" s="6"/>
      <c r="E182" s="6"/>
      <c r="F182" s="2"/>
      <c r="G182" s="3"/>
      <c r="H182" s="4"/>
      <c r="I182" s="5"/>
      <c r="J182" s="5"/>
    </row>
    <row r="183" spans="2:10" x14ac:dyDescent="0.25">
      <c r="B183" s="9"/>
      <c r="C183" s="7"/>
      <c r="D183" s="6"/>
      <c r="E183" s="6"/>
      <c r="F183" s="2"/>
      <c r="G183" s="3"/>
      <c r="H183" s="4"/>
      <c r="I183" s="5"/>
      <c r="J183" s="5"/>
    </row>
    <row r="184" spans="2:10" x14ac:dyDescent="0.25">
      <c r="B184" s="9"/>
      <c r="C184" s="7"/>
      <c r="D184" s="6"/>
      <c r="E184" s="6"/>
      <c r="F184" s="2"/>
      <c r="G184" s="3"/>
      <c r="H184" s="4"/>
      <c r="I184" s="5"/>
      <c r="J184" s="5"/>
    </row>
    <row r="185" spans="2:10" x14ac:dyDescent="0.25">
      <c r="B185" s="9"/>
      <c r="C185" s="6"/>
      <c r="D185" s="8"/>
      <c r="E185" s="6"/>
      <c r="F185" s="2"/>
      <c r="G185" s="3"/>
      <c r="H185" s="4"/>
      <c r="I185" s="5"/>
      <c r="J185" s="5"/>
    </row>
    <row r="186" spans="2:10" x14ac:dyDescent="0.25">
      <c r="B186" s="9"/>
      <c r="C186" s="7"/>
      <c r="D186" s="6"/>
      <c r="E186" s="6"/>
      <c r="F186" s="2"/>
      <c r="G186" s="3"/>
      <c r="H186" s="4"/>
      <c r="I186" s="5"/>
      <c r="J186" s="5"/>
    </row>
    <row r="187" spans="2:10" x14ac:dyDescent="0.25">
      <c r="B187" s="9"/>
      <c r="C187" s="7"/>
      <c r="D187" s="6"/>
      <c r="E187" s="6"/>
      <c r="F187" s="2"/>
      <c r="G187" s="3"/>
      <c r="H187" s="4"/>
      <c r="I187" s="5"/>
      <c r="J187" s="5"/>
    </row>
    <row r="188" spans="2:10" x14ac:dyDescent="0.25">
      <c r="B188" s="9"/>
      <c r="C188" s="7"/>
      <c r="D188" s="6"/>
      <c r="E188" s="6"/>
      <c r="F188" s="2"/>
      <c r="G188" s="3"/>
      <c r="H188" s="4"/>
      <c r="I188" s="5"/>
      <c r="J188" s="5"/>
    </row>
    <row r="189" spans="2:10" x14ac:dyDescent="0.25">
      <c r="B189" s="9"/>
      <c r="C189" s="6"/>
      <c r="D189" s="8"/>
      <c r="E189" s="6"/>
      <c r="F189" s="2"/>
      <c r="G189" s="3"/>
      <c r="H189" s="4"/>
      <c r="I189" s="5"/>
      <c r="J189" s="5"/>
    </row>
    <row r="190" spans="2:10" x14ac:dyDescent="0.25">
      <c r="B190" s="9"/>
      <c r="C190" s="6"/>
      <c r="D190" s="8"/>
      <c r="E190" s="6"/>
      <c r="F190" s="2"/>
      <c r="G190" s="3"/>
      <c r="H190" s="4"/>
      <c r="I190" s="5"/>
      <c r="J190" s="5"/>
    </row>
    <row r="191" spans="2:10" x14ac:dyDescent="0.25">
      <c r="B191" s="9"/>
      <c r="C191" s="6"/>
      <c r="D191" s="8"/>
      <c r="E191" s="6"/>
      <c r="F191" s="2"/>
      <c r="G191" s="3"/>
      <c r="H191" s="4"/>
      <c r="I191" s="5"/>
      <c r="J191" s="5"/>
    </row>
    <row r="192" spans="2:10" x14ac:dyDescent="0.25">
      <c r="B192" s="9"/>
      <c r="C192" s="6"/>
      <c r="D192" s="8"/>
      <c r="E192" s="6"/>
      <c r="F192" s="2"/>
      <c r="G192" s="3"/>
      <c r="H192" s="4"/>
      <c r="I192" s="5"/>
      <c r="J192" s="5"/>
    </row>
    <row r="193" spans="2:10" x14ac:dyDescent="0.25">
      <c r="B193" s="9"/>
      <c r="C193" s="6"/>
      <c r="D193" s="8"/>
      <c r="E193" s="6"/>
      <c r="F193" s="2"/>
      <c r="G193" s="3"/>
      <c r="H193" s="4"/>
      <c r="I193" s="5"/>
      <c r="J193" s="5"/>
    </row>
    <row r="194" spans="2:10" x14ac:dyDescent="0.25">
      <c r="B194" s="9"/>
      <c r="C194" s="7"/>
      <c r="D194" s="6"/>
      <c r="E194" s="6"/>
      <c r="F194" s="2"/>
      <c r="G194" s="3"/>
      <c r="H194" s="4"/>
      <c r="I194" s="5"/>
      <c r="J194" s="5"/>
    </row>
    <row r="195" spans="2:10" x14ac:dyDescent="0.25">
      <c r="B195" s="9"/>
      <c r="C195" s="7"/>
      <c r="D195" s="6"/>
      <c r="E195" s="6"/>
      <c r="F195" s="2"/>
      <c r="G195" s="3"/>
      <c r="H195" s="4"/>
      <c r="I195" s="5"/>
      <c r="J195" s="5"/>
    </row>
    <row r="196" spans="2:10" x14ac:dyDescent="0.25">
      <c r="B196" s="9"/>
      <c r="C196" s="7"/>
      <c r="D196" s="6"/>
      <c r="E196" s="6"/>
      <c r="F196" s="2"/>
      <c r="G196" s="3"/>
      <c r="H196" s="4"/>
      <c r="I196" s="5"/>
      <c r="J196" s="5"/>
    </row>
    <row r="197" spans="2:10" x14ac:dyDescent="0.25">
      <c r="B197" s="9"/>
      <c r="C197" s="7"/>
      <c r="D197" s="6"/>
      <c r="E197" s="6"/>
      <c r="F197" s="2"/>
      <c r="G197" s="3"/>
      <c r="H197" s="4"/>
      <c r="I197" s="5"/>
      <c r="J197" s="5"/>
    </row>
    <row r="198" spans="2:10" x14ac:dyDescent="0.25">
      <c r="B198" s="9"/>
      <c r="C198" s="6"/>
      <c r="D198" s="8"/>
      <c r="E198" s="6"/>
      <c r="F198" s="2"/>
      <c r="G198" s="3"/>
      <c r="H198" s="4"/>
      <c r="I198" s="5"/>
      <c r="J198" s="5"/>
    </row>
    <row r="199" spans="2:10" x14ac:dyDescent="0.25">
      <c r="B199" s="9"/>
      <c r="C199" s="7"/>
      <c r="D199" s="6"/>
      <c r="E199" s="6"/>
      <c r="F199" s="2"/>
      <c r="G199" s="3"/>
      <c r="H199" s="4"/>
      <c r="I199" s="5"/>
      <c r="J199" s="5"/>
    </row>
    <row r="200" spans="2:10" x14ac:dyDescent="0.25">
      <c r="B200" s="9"/>
      <c r="C200" s="7"/>
      <c r="D200" s="6"/>
      <c r="E200" s="6"/>
      <c r="F200" s="2"/>
      <c r="G200" s="3"/>
      <c r="H200" s="4"/>
      <c r="I200" s="5"/>
      <c r="J200" s="5"/>
    </row>
    <row r="201" spans="2:10" x14ac:dyDescent="0.25">
      <c r="B201" s="9"/>
      <c r="C201" s="7"/>
      <c r="D201" s="6"/>
      <c r="E201" s="6"/>
      <c r="F201" s="2"/>
      <c r="G201" s="3"/>
      <c r="H201" s="4"/>
      <c r="I201" s="5"/>
      <c r="J201" s="5"/>
    </row>
    <row r="202" spans="2:10" x14ac:dyDescent="0.25">
      <c r="B202" s="9"/>
      <c r="C202" s="7"/>
      <c r="D202" s="6"/>
      <c r="E202" s="6"/>
      <c r="F202" s="2"/>
      <c r="G202" s="3"/>
      <c r="H202" s="4"/>
      <c r="I202" s="5"/>
      <c r="J202" s="5"/>
    </row>
    <row r="203" spans="2:10" x14ac:dyDescent="0.25">
      <c r="B203" s="9"/>
      <c r="C203" s="6"/>
      <c r="D203" s="8"/>
      <c r="E203" s="6"/>
      <c r="F203" s="2"/>
      <c r="G203" s="3"/>
      <c r="H203" s="4"/>
      <c r="I203" s="5"/>
      <c r="J203" s="5"/>
    </row>
    <row r="204" spans="2:10" x14ac:dyDescent="0.25">
      <c r="B204" s="9"/>
      <c r="C204" s="6"/>
      <c r="D204" s="8"/>
      <c r="E204" s="6"/>
      <c r="F204" s="2"/>
      <c r="G204" s="3"/>
      <c r="H204" s="4"/>
      <c r="I204" s="5"/>
      <c r="J204" s="5"/>
    </row>
    <row r="205" spans="2:10" x14ac:dyDescent="0.25">
      <c r="B205" s="9"/>
      <c r="C205" s="6"/>
      <c r="D205" s="8"/>
      <c r="E205" s="6"/>
      <c r="F205" s="2"/>
      <c r="G205" s="3"/>
      <c r="H205" s="4"/>
      <c r="I205" s="5"/>
      <c r="J205" s="5"/>
    </row>
    <row r="206" spans="2:10" x14ac:dyDescent="0.25">
      <c r="B206" s="9"/>
      <c r="C206" s="6"/>
      <c r="D206" s="8"/>
      <c r="E206" s="6"/>
      <c r="F206" s="2"/>
      <c r="G206" s="3"/>
      <c r="H206" s="4"/>
      <c r="I206" s="5"/>
      <c r="J206" s="5"/>
    </row>
    <row r="207" spans="2:10" x14ac:dyDescent="0.25">
      <c r="B207" s="9"/>
      <c r="C207" s="6"/>
      <c r="D207" s="8"/>
      <c r="E207" s="6"/>
      <c r="F207" s="2"/>
      <c r="G207" s="3"/>
      <c r="H207" s="4"/>
      <c r="I207" s="5"/>
      <c r="J207" s="5"/>
    </row>
    <row r="208" spans="2:10" x14ac:dyDescent="0.25">
      <c r="B208" s="9"/>
      <c r="C208" s="6"/>
      <c r="D208" s="8"/>
      <c r="E208" s="6"/>
      <c r="F208" s="2"/>
      <c r="G208" s="3"/>
      <c r="H208" s="4"/>
      <c r="I208" s="5"/>
      <c r="J208" s="5"/>
    </row>
    <row r="209" spans="2:10" x14ac:dyDescent="0.25">
      <c r="B209" s="9"/>
      <c r="C209" s="6"/>
      <c r="D209" s="8"/>
      <c r="E209" s="6"/>
      <c r="F209" s="2"/>
      <c r="G209" s="3"/>
      <c r="H209" s="4"/>
      <c r="I209" s="5"/>
      <c r="J209" s="5"/>
    </row>
    <row r="210" spans="2:10" x14ac:dyDescent="0.25">
      <c r="B210" s="9"/>
      <c r="C210" s="6"/>
      <c r="D210" s="8"/>
      <c r="E210" s="6"/>
      <c r="F210" s="2"/>
      <c r="G210" s="3"/>
      <c r="H210" s="4"/>
      <c r="I210" s="5"/>
      <c r="J210" s="5"/>
    </row>
    <row r="211" spans="2:10" x14ac:dyDescent="0.25">
      <c r="B211" s="9"/>
      <c r="C211" s="6"/>
      <c r="D211" s="8"/>
      <c r="E211" s="6"/>
      <c r="F211" s="2"/>
      <c r="G211" s="3"/>
      <c r="H211" s="4"/>
      <c r="I211" s="5"/>
      <c r="J211" s="5"/>
    </row>
    <row r="212" spans="2:10" x14ac:dyDescent="0.25">
      <c r="B212" s="9"/>
      <c r="C212" s="6"/>
      <c r="D212" s="8"/>
      <c r="E212" s="6"/>
      <c r="F212" s="2"/>
      <c r="G212" s="3"/>
      <c r="H212" s="4"/>
      <c r="I212" s="5"/>
      <c r="J212" s="5"/>
    </row>
    <row r="213" spans="2:10" x14ac:dyDescent="0.25">
      <c r="B213" s="9"/>
      <c r="C213" s="6"/>
      <c r="D213" s="8"/>
      <c r="E213" s="6"/>
      <c r="F213" s="2"/>
      <c r="G213" s="3"/>
      <c r="H213" s="4"/>
      <c r="I213" s="5"/>
      <c r="J213" s="5"/>
    </row>
    <row r="214" spans="2:10" x14ac:dyDescent="0.25">
      <c r="B214" s="9"/>
      <c r="C214" s="7"/>
      <c r="D214" s="6"/>
      <c r="E214" s="6"/>
      <c r="F214" s="2"/>
      <c r="G214" s="3"/>
      <c r="H214" s="4"/>
      <c r="I214" s="5"/>
      <c r="J214" s="5"/>
    </row>
    <row r="215" spans="2:10" x14ac:dyDescent="0.25">
      <c r="B215" s="9"/>
      <c r="C215" s="7"/>
      <c r="D215" s="6"/>
      <c r="E215" s="6"/>
      <c r="F215" s="2"/>
      <c r="G215" s="3"/>
      <c r="H215" s="4"/>
      <c r="I215" s="5"/>
      <c r="J215" s="5"/>
    </row>
    <row r="216" spans="2:10" x14ac:dyDescent="0.25">
      <c r="B216" s="9"/>
      <c r="C216" s="6"/>
      <c r="D216" s="8"/>
      <c r="E216" s="6"/>
      <c r="F216" s="2"/>
      <c r="G216" s="3"/>
      <c r="H216" s="4"/>
      <c r="I216" s="5"/>
      <c r="J216" s="5"/>
    </row>
    <row r="217" spans="2:10" x14ac:dyDescent="0.25">
      <c r="B217" s="9"/>
      <c r="C217" s="6"/>
      <c r="D217" s="8"/>
      <c r="E217" s="6"/>
      <c r="F217" s="2"/>
      <c r="G217" s="3"/>
      <c r="H217" s="4"/>
      <c r="I217" s="5"/>
      <c r="J217" s="5"/>
    </row>
    <row r="218" spans="2:10" x14ac:dyDescent="0.25">
      <c r="B218" s="9"/>
      <c r="C218" s="6"/>
      <c r="D218" s="8"/>
      <c r="E218" s="6"/>
      <c r="F218" s="2"/>
      <c r="G218" s="3"/>
      <c r="H218" s="4"/>
      <c r="I218" s="5"/>
      <c r="J218" s="5"/>
    </row>
    <row r="219" spans="2:10" x14ac:dyDescent="0.25">
      <c r="B219" s="9"/>
      <c r="C219" s="6"/>
      <c r="D219" s="8"/>
      <c r="E219" s="6"/>
      <c r="F219" s="2"/>
      <c r="G219" s="3"/>
      <c r="H219" s="4"/>
      <c r="I219" s="5"/>
      <c r="J219" s="5"/>
    </row>
    <row r="220" spans="2:10" x14ac:dyDescent="0.25">
      <c r="B220" s="9"/>
      <c r="C220" s="7"/>
      <c r="D220" s="6"/>
      <c r="E220" s="6"/>
      <c r="F220" s="2"/>
      <c r="G220" s="3"/>
      <c r="H220" s="4"/>
      <c r="I220" s="5"/>
      <c r="J220" s="5"/>
    </row>
    <row r="221" spans="2:10" x14ac:dyDescent="0.25">
      <c r="B221" s="9"/>
      <c r="C221" s="7"/>
      <c r="D221" s="6"/>
      <c r="E221" s="6"/>
      <c r="F221" s="2"/>
      <c r="G221" s="3"/>
      <c r="H221" s="4"/>
      <c r="I221" s="5"/>
      <c r="J221" s="5"/>
    </row>
    <row r="222" spans="2:10" x14ac:dyDescent="0.25">
      <c r="B222" s="9"/>
      <c r="C222" s="6"/>
      <c r="D222" s="8"/>
      <c r="E222" s="6"/>
      <c r="F222" s="2"/>
      <c r="G222" s="3"/>
      <c r="H222" s="4"/>
      <c r="I222" s="5"/>
      <c r="J222" s="5"/>
    </row>
    <row r="223" spans="2:10" x14ac:dyDescent="0.25">
      <c r="B223" s="9"/>
      <c r="C223" s="6"/>
      <c r="D223" s="8"/>
      <c r="E223" s="6"/>
      <c r="F223" s="2"/>
      <c r="G223" s="3"/>
      <c r="H223" s="4"/>
      <c r="I223" s="5"/>
      <c r="J223" s="5"/>
    </row>
    <row r="224" spans="2:10" x14ac:dyDescent="0.25">
      <c r="B224" s="9"/>
      <c r="C224" s="6"/>
      <c r="D224" s="8"/>
      <c r="E224" s="6"/>
      <c r="F224" s="2"/>
      <c r="G224" s="3"/>
      <c r="H224" s="4"/>
      <c r="I224" s="5"/>
      <c r="J224" s="5"/>
    </row>
    <row r="225" spans="2:10" x14ac:dyDescent="0.25">
      <c r="B225" s="9"/>
      <c r="C225" s="6"/>
      <c r="D225" s="8"/>
      <c r="E225" s="6"/>
      <c r="F225" s="2"/>
      <c r="G225" s="3"/>
      <c r="H225" s="4"/>
      <c r="I225" s="5"/>
      <c r="J225" s="5"/>
    </row>
    <row r="226" spans="2:10" x14ac:dyDescent="0.25">
      <c r="B226" s="9"/>
      <c r="C226" s="6"/>
      <c r="D226" s="8"/>
      <c r="E226" s="6"/>
      <c r="F226" s="2"/>
      <c r="G226" s="3"/>
      <c r="H226" s="4"/>
      <c r="I226" s="5"/>
      <c r="J226" s="5"/>
    </row>
    <row r="227" spans="2:10" x14ac:dyDescent="0.25">
      <c r="B227" s="9"/>
      <c r="C227" s="7"/>
      <c r="D227" s="6"/>
      <c r="E227" s="6"/>
      <c r="F227" s="2"/>
      <c r="G227" s="3"/>
      <c r="H227" s="4"/>
      <c r="I227" s="5"/>
      <c r="J227" s="5"/>
    </row>
    <row r="228" spans="2:10" x14ac:dyDescent="0.25">
      <c r="B228" s="9"/>
      <c r="C228" s="7"/>
      <c r="D228" s="6"/>
      <c r="E228" s="6"/>
      <c r="F228" s="2"/>
      <c r="G228" s="3"/>
      <c r="H228" s="4"/>
      <c r="I228" s="5"/>
      <c r="J228" s="5"/>
    </row>
    <row r="229" spans="2:10" x14ac:dyDescent="0.25">
      <c r="B229" s="9"/>
      <c r="C229" s="7"/>
      <c r="D229" s="6"/>
      <c r="E229" s="6"/>
      <c r="F229" s="2"/>
      <c r="G229" s="3"/>
      <c r="H229" s="4"/>
      <c r="I229" s="5"/>
      <c r="J229" s="5"/>
    </row>
    <row r="230" spans="2:10" x14ac:dyDescent="0.25">
      <c r="B230" s="9"/>
      <c r="C230" s="7"/>
      <c r="D230" s="6"/>
      <c r="E230" s="6"/>
      <c r="F230" s="2"/>
      <c r="G230" s="3"/>
      <c r="H230" s="4"/>
      <c r="I230" s="5"/>
      <c r="J230" s="5"/>
    </row>
    <row r="231" spans="2:10" x14ac:dyDescent="0.25">
      <c r="B231" s="9"/>
      <c r="C231" s="7"/>
      <c r="D231" s="6"/>
      <c r="E231" s="6"/>
      <c r="F231" s="2"/>
      <c r="G231" s="3"/>
      <c r="H231" s="4"/>
      <c r="I231" s="5"/>
      <c r="J231" s="5"/>
    </row>
    <row r="232" spans="2:10" x14ac:dyDescent="0.25">
      <c r="B232" s="9"/>
      <c r="C232" s="7"/>
      <c r="D232" s="6"/>
      <c r="E232" s="6"/>
      <c r="F232" s="2"/>
      <c r="G232" s="3"/>
      <c r="H232" s="4"/>
      <c r="I232" s="5"/>
      <c r="J232" s="5"/>
    </row>
    <row r="233" spans="2:10" x14ac:dyDescent="0.25">
      <c r="B233" s="9"/>
      <c r="C233" s="7"/>
      <c r="D233" s="6"/>
      <c r="E233" s="6"/>
      <c r="F233" s="2"/>
      <c r="G233" s="3"/>
      <c r="H233" s="4"/>
      <c r="I233" s="5"/>
      <c r="J233" s="5"/>
    </row>
    <row r="234" spans="2:10" x14ac:dyDescent="0.25">
      <c r="B234" s="9"/>
      <c r="C234" s="7"/>
      <c r="D234" s="6"/>
      <c r="E234" s="6"/>
      <c r="F234" s="2"/>
      <c r="G234" s="3"/>
      <c r="H234" s="4"/>
      <c r="I234" s="5"/>
      <c r="J234" s="5"/>
    </row>
    <row r="235" spans="2:10" x14ac:dyDescent="0.25">
      <c r="B235" s="9"/>
      <c r="C235" s="7"/>
      <c r="D235" s="6"/>
      <c r="E235" s="6"/>
      <c r="F235" s="2"/>
      <c r="G235" s="3"/>
      <c r="H235" s="4"/>
      <c r="I235" s="5"/>
      <c r="J235" s="5"/>
    </row>
    <row r="236" spans="2:10" x14ac:dyDescent="0.25">
      <c r="B236" s="9"/>
      <c r="C236" s="6"/>
      <c r="D236" s="8"/>
      <c r="E236" s="6"/>
      <c r="F236" s="2"/>
      <c r="G236" s="3"/>
      <c r="H236" s="4"/>
      <c r="I236" s="5"/>
      <c r="J236" s="5"/>
    </row>
    <row r="237" spans="2:10" x14ac:dyDescent="0.25">
      <c r="B237" s="9"/>
      <c r="C237" s="6"/>
      <c r="D237" s="8"/>
      <c r="E237" s="6"/>
      <c r="F237" s="2"/>
      <c r="G237" s="3"/>
      <c r="H237" s="4"/>
      <c r="I237" s="5"/>
      <c r="J237" s="5"/>
    </row>
    <row r="238" spans="2:10" x14ac:dyDescent="0.25">
      <c r="B238" s="9"/>
      <c r="C238" s="6"/>
      <c r="D238" s="8"/>
      <c r="E238" s="6"/>
      <c r="F238" s="2"/>
      <c r="G238" s="3"/>
      <c r="H238" s="4"/>
      <c r="I238" s="5"/>
      <c r="J238" s="5"/>
    </row>
    <row r="239" spans="2:10" x14ac:dyDescent="0.25">
      <c r="B239" s="9"/>
      <c r="C239" s="6"/>
      <c r="D239" s="8"/>
      <c r="E239" s="6"/>
      <c r="F239" s="2"/>
      <c r="G239" s="3"/>
      <c r="H239" s="4"/>
      <c r="I239" s="5"/>
      <c r="J239" s="5"/>
    </row>
    <row r="240" spans="2:10" x14ac:dyDescent="0.25">
      <c r="B240" s="9"/>
      <c r="C240" s="6"/>
      <c r="D240" s="8"/>
      <c r="E240" s="6"/>
      <c r="F240" s="2"/>
      <c r="G240" s="3"/>
      <c r="H240" s="4"/>
      <c r="I240" s="5"/>
      <c r="J240" s="5"/>
    </row>
    <row r="241" spans="2:10" x14ac:dyDescent="0.25">
      <c r="B241" s="9"/>
      <c r="C241" s="6"/>
      <c r="D241" s="8"/>
      <c r="E241" s="6"/>
      <c r="F241" s="2"/>
      <c r="G241" s="3"/>
      <c r="H241" s="4"/>
      <c r="I241" s="5"/>
      <c r="J241" s="5"/>
    </row>
    <row r="242" spans="2:10" x14ac:dyDescent="0.25">
      <c r="B242" s="9"/>
      <c r="C242" s="7"/>
      <c r="D242" s="6"/>
      <c r="E242" s="6"/>
      <c r="F242" s="2"/>
      <c r="G242" s="3"/>
      <c r="H242" s="4"/>
      <c r="I242" s="5"/>
      <c r="J242" s="5"/>
    </row>
    <row r="243" spans="2:10" x14ac:dyDescent="0.25">
      <c r="B243" s="9"/>
      <c r="C243" s="7"/>
      <c r="D243" s="6"/>
      <c r="E243" s="6"/>
      <c r="F243" s="2"/>
      <c r="G243" s="3"/>
      <c r="H243" s="4"/>
      <c r="I243" s="5"/>
      <c r="J243" s="5"/>
    </row>
    <row r="244" spans="2:10" x14ac:dyDescent="0.25">
      <c r="B244" s="9"/>
      <c r="C244" s="7"/>
      <c r="D244" s="6"/>
      <c r="E244" s="6"/>
      <c r="F244" s="2"/>
      <c r="G244" s="3"/>
      <c r="H244" s="4"/>
      <c r="I244" s="5"/>
      <c r="J244" s="5"/>
    </row>
    <row r="245" spans="2:10" x14ac:dyDescent="0.25">
      <c r="B245" s="9"/>
      <c r="C245" s="7"/>
      <c r="D245" s="6"/>
      <c r="E245" s="6"/>
      <c r="F245" s="2"/>
      <c r="G245" s="3"/>
      <c r="H245" s="4"/>
      <c r="I245" s="5"/>
      <c r="J245" s="5"/>
    </row>
    <row r="246" spans="2:10" x14ac:dyDescent="0.25">
      <c r="B246" s="9"/>
      <c r="C246" s="7"/>
      <c r="D246" s="6"/>
      <c r="E246" s="6"/>
      <c r="F246" s="2"/>
      <c r="G246" s="3"/>
      <c r="H246" s="4"/>
      <c r="I246" s="5"/>
      <c r="J246" s="5"/>
    </row>
    <row r="247" spans="2:10" x14ac:dyDescent="0.25">
      <c r="B247" s="9"/>
      <c r="C247" s="7"/>
      <c r="D247" s="6"/>
      <c r="E247" s="6"/>
      <c r="F247" s="2"/>
      <c r="G247" s="3"/>
      <c r="H247" s="4"/>
      <c r="I247" s="5"/>
      <c r="J247" s="5"/>
    </row>
    <row r="248" spans="2:10" x14ac:dyDescent="0.25">
      <c r="B248" s="9"/>
      <c r="C248" s="7"/>
      <c r="D248" s="6"/>
      <c r="E248" s="6"/>
      <c r="F248" s="2"/>
      <c r="G248" s="3"/>
      <c r="H248" s="4"/>
      <c r="I248" s="5"/>
      <c r="J248" s="5"/>
    </row>
    <row r="249" spans="2:10" x14ac:dyDescent="0.25">
      <c r="B249" s="9"/>
      <c r="C249" s="7"/>
      <c r="D249" s="6"/>
      <c r="E249" s="6"/>
      <c r="F249" s="2"/>
      <c r="G249" s="3"/>
      <c r="H249" s="4"/>
      <c r="I249" s="5"/>
      <c r="J249" s="5"/>
    </row>
    <row r="250" spans="2:10" x14ac:dyDescent="0.25">
      <c r="B250" s="9"/>
      <c r="C250" s="7"/>
      <c r="D250" s="6"/>
      <c r="E250" s="6"/>
      <c r="F250" s="2"/>
      <c r="G250" s="3"/>
      <c r="H250" s="4"/>
      <c r="I250" s="5"/>
      <c r="J250" s="5"/>
    </row>
    <row r="251" spans="2:10" x14ac:dyDescent="0.25">
      <c r="B251" s="9"/>
      <c r="C251" s="7"/>
      <c r="D251" s="6"/>
      <c r="E251" s="6"/>
      <c r="F251" s="2"/>
      <c r="G251" s="3"/>
      <c r="H251" s="4"/>
      <c r="I251" s="5"/>
      <c r="J251" s="5"/>
    </row>
    <row r="252" spans="2:10" x14ac:dyDescent="0.25">
      <c r="B252" s="9"/>
      <c r="C252" s="7"/>
      <c r="D252" s="6"/>
      <c r="E252" s="6"/>
      <c r="F252" s="2"/>
      <c r="G252" s="3"/>
      <c r="H252" s="4"/>
      <c r="I252" s="5"/>
      <c r="J252" s="5"/>
    </row>
    <row r="253" spans="2:10" x14ac:dyDescent="0.25">
      <c r="B253" s="9"/>
      <c r="C253" s="7"/>
      <c r="D253" s="6"/>
      <c r="E253" s="6"/>
      <c r="F253" s="2"/>
      <c r="G253" s="3"/>
      <c r="H253" s="4"/>
      <c r="I253" s="5"/>
      <c r="J253" s="5"/>
    </row>
    <row r="254" spans="2:10" x14ac:dyDescent="0.25">
      <c r="B254" s="9"/>
      <c r="C254" s="7"/>
      <c r="D254" s="6"/>
      <c r="E254" s="6"/>
      <c r="F254" s="2"/>
      <c r="G254" s="3"/>
      <c r="H254" s="4"/>
      <c r="I254" s="5"/>
      <c r="J254" s="5"/>
    </row>
    <row r="255" spans="2:10" x14ac:dyDescent="0.25">
      <c r="B255" s="9"/>
      <c r="C255" s="7"/>
      <c r="D255" s="6"/>
      <c r="E255" s="6"/>
      <c r="F255" s="2"/>
      <c r="G255" s="3"/>
      <c r="H255" s="4"/>
      <c r="I255" s="5"/>
      <c r="J255" s="5"/>
    </row>
    <row r="256" spans="2:10" x14ac:dyDescent="0.25">
      <c r="B256" s="9"/>
      <c r="C256" s="7"/>
      <c r="D256" s="6"/>
      <c r="E256" s="6"/>
      <c r="F256" s="2"/>
      <c r="G256" s="3"/>
      <c r="H256" s="4"/>
      <c r="I256" s="5"/>
      <c r="J256" s="5"/>
    </row>
    <row r="257" spans="2:10" x14ac:dyDescent="0.25">
      <c r="B257" s="9"/>
      <c r="C257" s="7"/>
      <c r="D257" s="6"/>
      <c r="E257" s="6"/>
      <c r="F257" s="2"/>
      <c r="G257" s="3"/>
      <c r="H257" s="4"/>
      <c r="I257" s="5"/>
      <c r="J257" s="5"/>
    </row>
    <row r="258" spans="2:10" x14ac:dyDescent="0.25">
      <c r="B258" s="9"/>
      <c r="C258" s="6"/>
      <c r="D258" s="8"/>
      <c r="E258" s="6"/>
      <c r="F258" s="2"/>
      <c r="G258" s="3"/>
      <c r="H258" s="4"/>
      <c r="I258" s="5"/>
      <c r="J258" s="5"/>
    </row>
    <row r="259" spans="2:10" x14ac:dyDescent="0.25">
      <c r="B259" s="9"/>
      <c r="C259" s="7"/>
      <c r="D259" s="6"/>
      <c r="E259" s="6"/>
      <c r="F259" s="2"/>
      <c r="G259" s="3"/>
      <c r="H259" s="4"/>
      <c r="I259" s="5"/>
      <c r="J259" s="5"/>
    </row>
    <row r="260" spans="2:10" x14ac:dyDescent="0.25">
      <c r="B260" s="9"/>
      <c r="C260" s="6"/>
      <c r="D260" s="8"/>
      <c r="E260" s="6"/>
      <c r="F260" s="2"/>
      <c r="G260" s="3"/>
      <c r="H260" s="4"/>
      <c r="I260" s="5"/>
      <c r="J260" s="5"/>
    </row>
    <row r="261" spans="2:10" x14ac:dyDescent="0.25">
      <c r="B261" s="9"/>
      <c r="C261" s="6"/>
      <c r="D261" s="8"/>
      <c r="E261" s="6"/>
      <c r="F261" s="2"/>
      <c r="G261" s="3"/>
      <c r="H261" s="4"/>
      <c r="I261" s="5"/>
      <c r="J261" s="5"/>
    </row>
    <row r="262" spans="2:10" x14ac:dyDescent="0.25">
      <c r="B262" s="9"/>
      <c r="C262" s="6"/>
      <c r="D262" s="8"/>
      <c r="E262" s="6"/>
      <c r="F262" s="2"/>
      <c r="G262" s="3"/>
      <c r="H262" s="4"/>
      <c r="I262" s="5"/>
      <c r="J262" s="5"/>
    </row>
    <row r="263" spans="2:10" x14ac:dyDescent="0.25">
      <c r="B263" s="9"/>
      <c r="C263" s="6"/>
      <c r="D263" s="8"/>
      <c r="E263" s="6"/>
      <c r="F263" s="2"/>
      <c r="G263" s="3"/>
      <c r="H263" s="4"/>
      <c r="I263" s="5"/>
      <c r="J263" s="5"/>
    </row>
    <row r="264" spans="2:10" x14ac:dyDescent="0.25">
      <c r="B264" s="9"/>
      <c r="C264" s="6"/>
      <c r="D264" s="8"/>
      <c r="E264" s="6"/>
      <c r="F264" s="2"/>
      <c r="G264" s="3"/>
      <c r="H264" s="4"/>
      <c r="I264" s="5"/>
      <c r="J264" s="5"/>
    </row>
    <row r="265" spans="2:10" x14ac:dyDescent="0.25">
      <c r="B265" s="9"/>
      <c r="C265" s="7"/>
      <c r="D265" s="6"/>
      <c r="E265" s="6"/>
      <c r="F265" s="2"/>
      <c r="G265" s="3"/>
      <c r="H265" s="4"/>
      <c r="I265" s="5"/>
      <c r="J265" s="5"/>
    </row>
    <row r="266" spans="2:10" x14ac:dyDescent="0.25">
      <c r="B266" s="9"/>
      <c r="C266" s="7"/>
      <c r="D266" s="6"/>
      <c r="E266" s="6"/>
      <c r="F266" s="2"/>
      <c r="G266" s="3"/>
      <c r="H266" s="4"/>
      <c r="I266" s="5"/>
      <c r="J266" s="5"/>
    </row>
    <row r="267" spans="2:10" x14ac:dyDescent="0.25">
      <c r="B267" s="9"/>
      <c r="C267" s="7"/>
      <c r="D267" s="6"/>
      <c r="E267" s="6"/>
      <c r="F267" s="2"/>
      <c r="G267" s="3"/>
      <c r="H267" s="4"/>
      <c r="I267" s="5"/>
      <c r="J267" s="5"/>
    </row>
    <row r="268" spans="2:10" x14ac:dyDescent="0.25">
      <c r="B268" s="9"/>
      <c r="C268" s="7"/>
      <c r="D268" s="6"/>
      <c r="E268" s="6"/>
      <c r="F268" s="2"/>
      <c r="G268" s="3"/>
      <c r="H268" s="4"/>
      <c r="I268" s="5"/>
      <c r="J268" s="5"/>
    </row>
    <row r="269" spans="2:10" x14ac:dyDescent="0.25">
      <c r="B269" s="9"/>
      <c r="C269" s="7"/>
      <c r="D269" s="6"/>
      <c r="E269" s="6"/>
      <c r="F269" s="2"/>
      <c r="G269" s="3"/>
      <c r="H269" s="4"/>
      <c r="I269" s="5"/>
      <c r="J269" s="5"/>
    </row>
    <row r="270" spans="2:10" x14ac:dyDescent="0.25">
      <c r="B270" s="9"/>
      <c r="C270" s="7"/>
      <c r="D270" s="6"/>
      <c r="E270" s="6"/>
      <c r="F270" s="2"/>
      <c r="G270" s="3"/>
      <c r="H270" s="4"/>
      <c r="I270" s="5"/>
      <c r="J270" s="5"/>
    </row>
    <row r="271" spans="2:10" x14ac:dyDescent="0.25">
      <c r="B271" s="9"/>
      <c r="C271" s="7"/>
      <c r="D271" s="6"/>
      <c r="E271" s="6"/>
      <c r="F271" s="2"/>
      <c r="G271" s="3"/>
      <c r="H271" s="4"/>
      <c r="I271" s="5"/>
      <c r="J271" s="5"/>
    </row>
    <row r="272" spans="2:10" x14ac:dyDescent="0.25">
      <c r="B272" s="9"/>
      <c r="C272" s="7"/>
      <c r="D272" s="6"/>
      <c r="E272" s="6"/>
      <c r="F272" s="2"/>
      <c r="G272" s="3"/>
      <c r="H272" s="4"/>
      <c r="I272" s="5"/>
      <c r="J272" s="5"/>
    </row>
    <row r="273" spans="2:10" x14ac:dyDescent="0.25">
      <c r="B273" s="9"/>
      <c r="C273" s="7"/>
      <c r="D273" s="6"/>
      <c r="E273" s="6"/>
      <c r="F273" s="2"/>
      <c r="G273" s="3"/>
      <c r="H273" s="4"/>
      <c r="I273" s="5"/>
      <c r="J273" s="5"/>
    </row>
    <row r="274" spans="2:10" x14ac:dyDescent="0.25">
      <c r="B274" s="9"/>
      <c r="C274" s="6"/>
      <c r="D274" s="8"/>
      <c r="E274" s="6"/>
      <c r="F274" s="2"/>
      <c r="G274" s="3"/>
      <c r="H274" s="4"/>
      <c r="I274" s="5"/>
      <c r="J274" s="5"/>
    </row>
    <row r="275" spans="2:10" x14ac:dyDescent="0.25">
      <c r="B275" s="9"/>
      <c r="C275" s="6"/>
      <c r="D275" s="8"/>
      <c r="E275" s="6"/>
      <c r="F275" s="2"/>
      <c r="G275" s="3"/>
      <c r="H275" s="4"/>
      <c r="I275" s="5"/>
      <c r="J275" s="5"/>
    </row>
    <row r="276" spans="2:10" x14ac:dyDescent="0.25">
      <c r="B276" s="9"/>
      <c r="C276" s="6"/>
      <c r="D276" s="8"/>
      <c r="E276" s="6"/>
      <c r="F276" s="2"/>
      <c r="G276" s="3"/>
      <c r="H276" s="4"/>
      <c r="I276" s="5"/>
      <c r="J276" s="5"/>
    </row>
    <row r="277" spans="2:10" x14ac:dyDescent="0.25">
      <c r="B277" s="9"/>
      <c r="C277" s="6"/>
      <c r="D277" s="8"/>
      <c r="E277" s="6"/>
      <c r="F277" s="2"/>
      <c r="G277" s="3"/>
      <c r="H277" s="4"/>
      <c r="I277" s="5"/>
      <c r="J277" s="5"/>
    </row>
    <row r="278" spans="2:10" x14ac:dyDescent="0.25">
      <c r="B278" s="9"/>
      <c r="C278" s="6"/>
      <c r="D278" s="8"/>
      <c r="E278" s="6"/>
      <c r="F278" s="2"/>
      <c r="G278" s="3"/>
      <c r="H278" s="4"/>
      <c r="I278" s="5"/>
      <c r="J278" s="5"/>
    </row>
    <row r="279" spans="2:10" x14ac:dyDescent="0.25">
      <c r="B279" s="9"/>
      <c r="C279" s="6"/>
      <c r="D279" s="8"/>
      <c r="E279" s="6"/>
      <c r="F279" s="2"/>
      <c r="G279" s="3"/>
      <c r="H279" s="4"/>
      <c r="I279" s="5"/>
      <c r="J279" s="5"/>
    </row>
    <row r="280" spans="2:10" x14ac:dyDescent="0.25">
      <c r="B280" s="9"/>
      <c r="C280" s="6"/>
      <c r="D280" s="8"/>
      <c r="E280" s="6"/>
      <c r="F280" s="2"/>
      <c r="G280" s="3"/>
      <c r="H280" s="4"/>
      <c r="I280" s="5"/>
      <c r="J280" s="5"/>
    </row>
    <row r="281" spans="2:10" x14ac:dyDescent="0.25">
      <c r="B281" s="9"/>
      <c r="C281" s="6"/>
      <c r="D281" s="8"/>
      <c r="E281" s="6"/>
      <c r="F281" s="2"/>
      <c r="G281" s="3"/>
      <c r="H281" s="4"/>
      <c r="I281" s="5"/>
      <c r="J281" s="5"/>
    </row>
    <row r="282" spans="2:10" x14ac:dyDescent="0.25">
      <c r="B282" s="9"/>
      <c r="C282" s="6"/>
      <c r="D282" s="8"/>
      <c r="E282" s="6"/>
      <c r="F282" s="2"/>
      <c r="G282" s="3"/>
      <c r="H282" s="4"/>
      <c r="I282" s="5"/>
      <c r="J282" s="5"/>
    </row>
    <row r="283" spans="2:10" x14ac:dyDescent="0.25">
      <c r="B283" s="9"/>
      <c r="C283" s="7"/>
      <c r="D283" s="6"/>
      <c r="E283" s="6"/>
      <c r="F283" s="2"/>
      <c r="G283" s="3"/>
      <c r="H283" s="4"/>
      <c r="I283" s="5"/>
      <c r="J283" s="5"/>
    </row>
    <row r="284" spans="2:10" x14ac:dyDescent="0.25">
      <c r="B284" s="9"/>
      <c r="C284" s="7"/>
      <c r="D284" s="6"/>
      <c r="E284" s="6"/>
      <c r="F284" s="2"/>
      <c r="G284" s="3"/>
      <c r="H284" s="4"/>
      <c r="I284" s="5"/>
      <c r="J284" s="5"/>
    </row>
    <row r="285" spans="2:10" x14ac:dyDescent="0.25">
      <c r="B285" s="9"/>
      <c r="C285" s="7"/>
      <c r="D285" s="6"/>
      <c r="E285" s="6"/>
      <c r="F285" s="2"/>
      <c r="G285" s="3"/>
      <c r="H285" s="4"/>
      <c r="I285" s="5"/>
      <c r="J285" s="5"/>
    </row>
    <row r="286" spans="2:10" x14ac:dyDescent="0.25">
      <c r="B286" s="9"/>
      <c r="C286" s="7"/>
      <c r="D286" s="6"/>
      <c r="E286" s="6"/>
      <c r="F286" s="2"/>
      <c r="G286" s="3"/>
      <c r="H286" s="4"/>
      <c r="I286" s="5"/>
      <c r="J286" s="5"/>
    </row>
    <row r="287" spans="2:10" x14ac:dyDescent="0.25">
      <c r="B287" s="9"/>
      <c r="C287" s="6"/>
      <c r="D287" s="8"/>
      <c r="E287" s="6"/>
      <c r="F287" s="2"/>
      <c r="G287" s="3"/>
      <c r="H287" s="4"/>
      <c r="I287" s="5"/>
      <c r="J287" s="5"/>
    </row>
    <row r="288" spans="2:10" x14ac:dyDescent="0.25">
      <c r="B288" s="9"/>
      <c r="C288" s="6"/>
      <c r="D288" s="8"/>
      <c r="E288" s="6"/>
      <c r="F288" s="2"/>
      <c r="G288" s="3"/>
      <c r="H288" s="4"/>
      <c r="I288" s="5"/>
      <c r="J288" s="5"/>
    </row>
    <row r="289" spans="2:10" x14ac:dyDescent="0.25">
      <c r="B289" s="9"/>
      <c r="C289" s="6"/>
      <c r="D289" s="8"/>
      <c r="E289" s="6"/>
      <c r="F289" s="2"/>
      <c r="G289" s="3"/>
      <c r="H289" s="4"/>
      <c r="I289" s="5"/>
      <c r="J289" s="5"/>
    </row>
    <row r="290" spans="2:10" x14ac:dyDescent="0.25">
      <c r="B290" s="9"/>
      <c r="C290" s="6"/>
      <c r="D290" s="8"/>
      <c r="E290" s="6"/>
      <c r="F290" s="2"/>
      <c r="G290" s="3"/>
      <c r="H290" s="4"/>
      <c r="I290" s="5"/>
      <c r="J290" s="5"/>
    </row>
    <row r="291" spans="2:10" x14ac:dyDescent="0.25">
      <c r="B291" s="9"/>
      <c r="C291" s="6"/>
      <c r="D291" s="8"/>
      <c r="E291" s="6"/>
      <c r="F291" s="2"/>
      <c r="G291" s="3"/>
      <c r="H291" s="4"/>
      <c r="I291" s="5"/>
      <c r="J291" s="5"/>
    </row>
    <row r="292" spans="2:10" x14ac:dyDescent="0.25">
      <c r="B292" s="9"/>
      <c r="C292" s="6"/>
      <c r="D292" s="8"/>
      <c r="E292" s="6"/>
      <c r="F292" s="2"/>
      <c r="G292" s="3"/>
      <c r="H292" s="4"/>
      <c r="I292" s="5"/>
      <c r="J292" s="5"/>
    </row>
    <row r="293" spans="2:10" x14ac:dyDescent="0.25">
      <c r="B293" s="9"/>
      <c r="C293" s="6"/>
      <c r="D293" s="8"/>
      <c r="E293" s="6"/>
      <c r="F293" s="2"/>
      <c r="G293" s="3"/>
      <c r="H293" s="4"/>
      <c r="I293" s="5"/>
      <c r="J293" s="5"/>
    </row>
    <row r="294" spans="2:10" x14ac:dyDescent="0.25">
      <c r="B294" s="9"/>
      <c r="C294" s="6"/>
      <c r="D294" s="8"/>
      <c r="E294" s="6"/>
      <c r="F294" s="2"/>
      <c r="G294" s="3"/>
      <c r="H294" s="4"/>
      <c r="I294" s="5"/>
      <c r="J294" s="5"/>
    </row>
    <row r="295" spans="2:10" x14ac:dyDescent="0.25">
      <c r="B295" s="9"/>
      <c r="C295" s="6"/>
      <c r="D295" s="8"/>
      <c r="E295" s="6"/>
      <c r="F295" s="2"/>
      <c r="G295" s="3"/>
      <c r="H295" s="4"/>
      <c r="I295" s="5"/>
      <c r="J295" s="5"/>
    </row>
    <row r="296" spans="2:10" x14ac:dyDescent="0.25">
      <c r="B296" s="9"/>
      <c r="C296" s="6"/>
      <c r="D296" s="8"/>
      <c r="E296" s="6"/>
      <c r="F296" s="2"/>
      <c r="G296" s="3"/>
      <c r="H296" s="4"/>
      <c r="I296" s="5"/>
      <c r="J296" s="5"/>
    </row>
    <row r="297" spans="2:10" x14ac:dyDescent="0.25">
      <c r="B297" s="9"/>
      <c r="C297" s="6"/>
      <c r="D297" s="8"/>
      <c r="E297" s="6"/>
      <c r="F297" s="2"/>
      <c r="G297" s="3"/>
      <c r="H297" s="4"/>
      <c r="I297" s="5"/>
      <c r="J297" s="5"/>
    </row>
    <row r="298" spans="2:10" x14ac:dyDescent="0.25">
      <c r="B298" s="9"/>
      <c r="C298" s="6"/>
      <c r="D298" s="8"/>
      <c r="E298" s="6"/>
      <c r="F298" s="2"/>
      <c r="G298" s="3"/>
      <c r="H298" s="4"/>
      <c r="I298" s="5"/>
      <c r="J298" s="5"/>
    </row>
    <row r="299" spans="2:10" x14ac:dyDescent="0.25">
      <c r="B299" s="9"/>
      <c r="C299" s="6"/>
      <c r="D299" s="8"/>
      <c r="E299" s="6"/>
      <c r="F299" s="2"/>
      <c r="G299" s="3"/>
      <c r="H299" s="4"/>
      <c r="I299" s="5"/>
      <c r="J299" s="5"/>
    </row>
    <row r="300" spans="2:10" x14ac:dyDescent="0.25">
      <c r="B300" s="9"/>
      <c r="C300" s="6"/>
      <c r="D300" s="8"/>
      <c r="E300" s="6"/>
      <c r="F300" s="2"/>
      <c r="G300" s="3"/>
      <c r="H300" s="4"/>
      <c r="I300" s="5"/>
      <c r="J300" s="5"/>
    </row>
    <row r="301" spans="2:10" x14ac:dyDescent="0.25">
      <c r="B301" s="9"/>
      <c r="C301" s="6"/>
      <c r="D301" s="8"/>
      <c r="E301" s="6"/>
      <c r="F301" s="2"/>
      <c r="G301" s="3"/>
      <c r="H301" s="4"/>
      <c r="I301" s="5"/>
      <c r="J301" s="5"/>
    </row>
    <row r="302" spans="2:10" x14ac:dyDescent="0.25">
      <c r="B302" s="9"/>
      <c r="C302" s="6"/>
      <c r="D302" s="8"/>
      <c r="E302" s="6"/>
      <c r="F302" s="2"/>
      <c r="G302" s="3"/>
      <c r="H302" s="4"/>
      <c r="I302" s="5"/>
      <c r="J302" s="5"/>
    </row>
    <row r="303" spans="2:10" x14ac:dyDescent="0.25">
      <c r="B303" s="9"/>
      <c r="C303" s="7"/>
      <c r="D303" s="6"/>
      <c r="E303" s="6"/>
      <c r="F303" s="2"/>
      <c r="G303" s="3"/>
      <c r="H303" s="4"/>
      <c r="I303" s="5"/>
      <c r="J303" s="5"/>
    </row>
    <row r="304" spans="2:10" x14ac:dyDescent="0.25">
      <c r="B304" s="9"/>
      <c r="C304" s="7"/>
      <c r="D304" s="6"/>
      <c r="E304" s="6"/>
      <c r="F304" s="2"/>
      <c r="G304" s="3"/>
      <c r="H304" s="4"/>
      <c r="I304" s="5"/>
      <c r="J304" s="5"/>
    </row>
    <row r="305" spans="2:10" x14ac:dyDescent="0.25">
      <c r="B305" s="9"/>
      <c r="C305" s="7"/>
      <c r="D305" s="6"/>
      <c r="E305" s="6"/>
      <c r="F305" s="2"/>
      <c r="G305" s="3"/>
      <c r="H305" s="4"/>
      <c r="I305" s="5"/>
      <c r="J305" s="5"/>
    </row>
    <row r="306" spans="2:10" x14ac:dyDescent="0.25">
      <c r="B306" s="9"/>
      <c r="C306" s="6"/>
      <c r="D306" s="8"/>
      <c r="E306" s="6"/>
      <c r="F306" s="2"/>
      <c r="G306" s="3"/>
      <c r="H306" s="4"/>
      <c r="I306" s="5"/>
      <c r="J306" s="5"/>
    </row>
    <row r="307" spans="2:10" x14ac:dyDescent="0.25">
      <c r="B307" s="9"/>
      <c r="C307" s="6"/>
      <c r="D307" s="8"/>
      <c r="E307" s="6"/>
      <c r="F307" s="2"/>
      <c r="G307" s="3"/>
      <c r="H307" s="4"/>
      <c r="I307" s="5"/>
      <c r="J307" s="5"/>
    </row>
    <row r="308" spans="2:10" x14ac:dyDescent="0.25">
      <c r="B308" s="9"/>
      <c r="C308" s="6"/>
      <c r="D308" s="8"/>
      <c r="E308" s="6"/>
      <c r="F308" s="2"/>
      <c r="G308" s="3"/>
      <c r="H308" s="4"/>
      <c r="I308" s="5"/>
      <c r="J308" s="5"/>
    </row>
    <row r="309" spans="2:10" x14ac:dyDescent="0.25">
      <c r="B309" s="9"/>
      <c r="C309" s="6"/>
      <c r="D309" s="8"/>
      <c r="E309" s="6"/>
      <c r="F309" s="2"/>
      <c r="G309" s="3"/>
      <c r="H309" s="4"/>
      <c r="I309" s="5"/>
      <c r="J309" s="5"/>
    </row>
    <row r="310" spans="2:10" x14ac:dyDescent="0.25">
      <c r="B310" s="9"/>
      <c r="C310" s="7"/>
      <c r="D310" s="6"/>
      <c r="E310" s="6"/>
      <c r="F310" s="2"/>
      <c r="G310" s="3"/>
      <c r="H310" s="4"/>
      <c r="I310" s="5"/>
      <c r="J310" s="5"/>
    </row>
    <row r="311" spans="2:10" x14ac:dyDescent="0.25">
      <c r="B311" s="9"/>
      <c r="C311" s="6"/>
      <c r="D311" s="8"/>
      <c r="E311" s="6"/>
      <c r="F311" s="2"/>
      <c r="G311" s="3"/>
      <c r="H311" s="4"/>
      <c r="I311" s="5"/>
      <c r="J311" s="5"/>
    </row>
    <row r="312" spans="2:10" x14ac:dyDescent="0.25">
      <c r="B312" s="9"/>
      <c r="C312" s="6"/>
      <c r="D312" s="8"/>
      <c r="E312" s="6"/>
      <c r="F312" s="2"/>
      <c r="G312" s="3"/>
      <c r="H312" s="4"/>
      <c r="I312" s="5"/>
      <c r="J312" s="5"/>
    </row>
    <row r="313" spans="2:10" x14ac:dyDescent="0.25">
      <c r="B313" s="9"/>
      <c r="C313" s="6"/>
      <c r="D313" s="8"/>
      <c r="E313" s="6"/>
      <c r="F313" s="2"/>
      <c r="G313" s="3"/>
      <c r="H313" s="4"/>
      <c r="I313" s="5"/>
      <c r="J313" s="5"/>
    </row>
    <row r="314" spans="2:10" x14ac:dyDescent="0.25">
      <c r="B314" s="9"/>
      <c r="C314" s="6"/>
      <c r="D314" s="8"/>
      <c r="E314" s="6"/>
      <c r="F314" s="2"/>
      <c r="G314" s="3"/>
      <c r="H314" s="4"/>
      <c r="I314" s="5"/>
      <c r="J314" s="5"/>
    </row>
    <row r="315" spans="2:10" x14ac:dyDescent="0.25">
      <c r="B315" s="9"/>
      <c r="C315" s="6"/>
      <c r="D315" s="8"/>
      <c r="E315" s="6"/>
      <c r="F315" s="2"/>
      <c r="G315" s="3"/>
      <c r="H315" s="4"/>
      <c r="I315" s="5"/>
      <c r="J315" s="5"/>
    </row>
    <row r="316" spans="2:10" x14ac:dyDescent="0.25">
      <c r="B316" s="9"/>
      <c r="C316" s="6"/>
      <c r="D316" s="8"/>
      <c r="E316" s="6"/>
      <c r="F316" s="2"/>
      <c r="G316" s="3"/>
      <c r="H316" s="4"/>
      <c r="I316" s="5"/>
      <c r="J316" s="5"/>
    </row>
    <row r="317" spans="2:10" x14ac:dyDescent="0.25">
      <c r="B317" s="9"/>
      <c r="C317" s="7"/>
      <c r="D317" s="6"/>
      <c r="E317" s="6"/>
      <c r="F317" s="2"/>
      <c r="G317" s="3"/>
      <c r="H317" s="4"/>
      <c r="I317" s="5"/>
      <c r="J317" s="5"/>
    </row>
    <row r="318" spans="2:10" x14ac:dyDescent="0.25">
      <c r="B318" s="9"/>
      <c r="C318" s="7"/>
      <c r="D318" s="6"/>
      <c r="E318" s="6"/>
      <c r="F318" s="2"/>
      <c r="G318" s="3"/>
      <c r="H318" s="4"/>
      <c r="I318" s="5"/>
      <c r="J318" s="5"/>
    </row>
    <row r="319" spans="2:10" x14ac:dyDescent="0.25">
      <c r="B319" s="9"/>
      <c r="C319" s="7"/>
      <c r="D319" s="6"/>
      <c r="E319" s="6"/>
      <c r="F319" s="2"/>
      <c r="G319" s="3"/>
      <c r="H319" s="4"/>
      <c r="I319" s="5"/>
      <c r="J319" s="5"/>
    </row>
    <row r="320" spans="2:10" x14ac:dyDescent="0.25">
      <c r="B320" s="9"/>
      <c r="C320" s="7"/>
      <c r="D320" s="6"/>
      <c r="E320" s="6"/>
      <c r="F320" s="2"/>
      <c r="G320" s="3"/>
      <c r="H320" s="4"/>
      <c r="I320" s="5"/>
      <c r="J320" s="5"/>
    </row>
    <row r="321" spans="2:10" x14ac:dyDescent="0.25">
      <c r="B321" s="9"/>
      <c r="C321" s="7"/>
      <c r="D321" s="6"/>
      <c r="E321" s="6"/>
      <c r="F321" s="2"/>
      <c r="G321" s="3"/>
      <c r="H321" s="4"/>
      <c r="I321" s="5"/>
      <c r="J321" s="5"/>
    </row>
    <row r="322" spans="2:10" x14ac:dyDescent="0.25">
      <c r="B322" s="9"/>
      <c r="C322" s="6"/>
      <c r="D322" s="8"/>
      <c r="E322" s="6"/>
      <c r="F322" s="2"/>
      <c r="G322" s="3"/>
      <c r="H322" s="4"/>
      <c r="I322" s="5"/>
      <c r="J322" s="5"/>
    </row>
    <row r="323" spans="2:10" x14ac:dyDescent="0.25">
      <c r="B323" s="9"/>
      <c r="C323" s="6"/>
      <c r="D323" s="8"/>
      <c r="E323" s="6"/>
      <c r="F323" s="2"/>
      <c r="G323" s="3"/>
      <c r="H323" s="4"/>
      <c r="I323" s="5"/>
      <c r="J323" s="5"/>
    </row>
    <row r="324" spans="2:10" x14ac:dyDescent="0.25">
      <c r="B324" s="9"/>
      <c r="C324" s="6"/>
      <c r="D324" s="8"/>
      <c r="E324" s="6"/>
      <c r="F324" s="2"/>
      <c r="G324" s="3"/>
      <c r="H324" s="4"/>
      <c r="I324" s="5"/>
      <c r="J324" s="5"/>
    </row>
    <row r="325" spans="2:10" x14ac:dyDescent="0.25">
      <c r="B325" s="9"/>
      <c r="C325" s="6"/>
      <c r="D325" s="8"/>
      <c r="E325" s="6"/>
      <c r="F325" s="2"/>
      <c r="G325" s="3"/>
      <c r="H325" s="4"/>
      <c r="I325" s="5"/>
      <c r="J325" s="5"/>
    </row>
    <row r="326" spans="2:10" x14ac:dyDescent="0.25">
      <c r="B326" s="9"/>
      <c r="C326" s="6"/>
      <c r="D326" s="8"/>
      <c r="E326" s="6"/>
      <c r="F326" s="2"/>
      <c r="G326" s="3"/>
      <c r="H326" s="4"/>
      <c r="I326" s="5"/>
      <c r="J326" s="5"/>
    </row>
    <row r="327" spans="2:10" x14ac:dyDescent="0.25">
      <c r="B327" s="9"/>
      <c r="C327" s="7"/>
      <c r="D327" s="6"/>
      <c r="E327" s="6"/>
      <c r="F327" s="2"/>
      <c r="G327" s="3"/>
      <c r="H327" s="4"/>
      <c r="I327" s="5"/>
      <c r="J327" s="5"/>
    </row>
    <row r="328" spans="2:10" x14ac:dyDescent="0.25">
      <c r="B328" s="9"/>
      <c r="C328" s="7"/>
      <c r="D328" s="6"/>
      <c r="E328" s="6"/>
      <c r="F328" s="2"/>
      <c r="G328" s="3"/>
      <c r="H328" s="4"/>
      <c r="I328" s="5"/>
      <c r="J328" s="5"/>
    </row>
    <row r="329" spans="2:10" x14ac:dyDescent="0.25">
      <c r="B329" s="9"/>
      <c r="C329" s="7"/>
      <c r="D329" s="6"/>
      <c r="E329" s="6"/>
      <c r="F329" s="2"/>
      <c r="G329" s="3"/>
      <c r="H329" s="4"/>
      <c r="I329" s="5"/>
      <c r="J329" s="5"/>
    </row>
    <row r="330" spans="2:10" x14ac:dyDescent="0.25">
      <c r="B330" s="9"/>
      <c r="C330" s="7"/>
      <c r="D330" s="6"/>
      <c r="E330" s="6"/>
      <c r="F330" s="2"/>
      <c r="G330" s="3"/>
      <c r="H330" s="4"/>
      <c r="I330" s="5"/>
      <c r="J330" s="5"/>
    </row>
    <row r="331" spans="2:10" x14ac:dyDescent="0.25">
      <c r="B331" s="9"/>
      <c r="C331" s="7"/>
      <c r="D331" s="6"/>
      <c r="E331" s="6"/>
      <c r="F331" s="2"/>
      <c r="G331" s="3"/>
      <c r="H331" s="4"/>
      <c r="I331" s="5"/>
      <c r="J331" s="5"/>
    </row>
    <row r="332" spans="2:10" x14ac:dyDescent="0.25">
      <c r="B332" s="9"/>
      <c r="C332" s="6"/>
      <c r="D332" s="8"/>
      <c r="E332" s="6"/>
      <c r="F332" s="2"/>
      <c r="G332" s="3"/>
      <c r="H332" s="4"/>
      <c r="I332" s="5"/>
      <c r="J332" s="5"/>
    </row>
    <row r="333" spans="2:10" x14ac:dyDescent="0.25">
      <c r="B333" s="9"/>
      <c r="C333" s="6"/>
      <c r="D333" s="8"/>
      <c r="E333" s="6"/>
      <c r="F333" s="2"/>
      <c r="G333" s="3"/>
      <c r="H333" s="4"/>
      <c r="I333" s="5"/>
      <c r="J333" s="5"/>
    </row>
    <row r="334" spans="2:10" x14ac:dyDescent="0.25">
      <c r="B334" s="9"/>
      <c r="C334" s="6"/>
      <c r="D334" s="8"/>
      <c r="E334" s="6"/>
      <c r="F334" s="2"/>
      <c r="G334" s="3"/>
      <c r="H334" s="4"/>
      <c r="I334" s="5"/>
      <c r="J334" s="5"/>
    </row>
    <row r="335" spans="2:10" x14ac:dyDescent="0.25">
      <c r="B335" s="9"/>
      <c r="C335" s="6"/>
      <c r="D335" s="8"/>
      <c r="E335" s="6"/>
      <c r="F335" s="2"/>
      <c r="G335" s="3"/>
      <c r="H335" s="4"/>
      <c r="I335" s="5"/>
      <c r="J335" s="5"/>
    </row>
    <row r="336" spans="2:10" x14ac:dyDescent="0.25">
      <c r="B336" s="9"/>
      <c r="C336" s="6"/>
      <c r="D336" s="8"/>
      <c r="E336" s="6"/>
      <c r="F336" s="2"/>
      <c r="G336" s="3"/>
      <c r="H336" s="4"/>
      <c r="I336" s="5"/>
      <c r="J336" s="5"/>
    </row>
    <row r="337" spans="2:10" x14ac:dyDescent="0.25">
      <c r="B337" s="9"/>
      <c r="C337" s="7"/>
      <c r="D337" s="6"/>
      <c r="E337" s="6"/>
      <c r="F337" s="2"/>
      <c r="G337" s="3"/>
      <c r="H337" s="4"/>
      <c r="I337" s="5"/>
      <c r="J337" s="5"/>
    </row>
    <row r="338" spans="2:10" x14ac:dyDescent="0.25">
      <c r="B338" s="9"/>
      <c r="C338" s="7"/>
      <c r="D338" s="6"/>
      <c r="E338" s="6"/>
      <c r="F338" s="2"/>
      <c r="G338" s="3"/>
      <c r="H338" s="4"/>
      <c r="I338" s="5"/>
      <c r="J338" s="5"/>
    </row>
    <row r="339" spans="2:10" x14ac:dyDescent="0.25">
      <c r="B339" s="9"/>
      <c r="C339" s="7"/>
      <c r="D339" s="6"/>
      <c r="E339" s="6"/>
      <c r="F339" s="2"/>
      <c r="G339" s="3"/>
      <c r="H339" s="4"/>
      <c r="I339" s="5"/>
      <c r="J339" s="5"/>
    </row>
    <row r="340" spans="2:10" x14ac:dyDescent="0.25">
      <c r="B340" s="9"/>
      <c r="C340" s="7"/>
      <c r="D340" s="6"/>
      <c r="E340" s="6"/>
      <c r="F340" s="2"/>
      <c r="G340" s="3"/>
      <c r="H340" s="4"/>
      <c r="I340" s="5"/>
      <c r="J340" s="5"/>
    </row>
    <row r="341" spans="2:10" x14ac:dyDescent="0.25">
      <c r="B341" s="9"/>
      <c r="C341" s="6"/>
      <c r="D341" s="8"/>
      <c r="E341" s="6"/>
      <c r="F341" s="2"/>
      <c r="G341" s="3"/>
      <c r="H341" s="4"/>
      <c r="I341" s="5"/>
      <c r="J341" s="5"/>
    </row>
    <row r="342" spans="2:10" x14ac:dyDescent="0.25">
      <c r="B342" s="9"/>
      <c r="C342" s="6"/>
      <c r="D342" s="8"/>
      <c r="E342" s="6"/>
      <c r="F342" s="2"/>
      <c r="G342" s="3"/>
      <c r="H342" s="4"/>
      <c r="I342" s="5"/>
      <c r="J342" s="5"/>
    </row>
    <row r="343" spans="2:10" x14ac:dyDescent="0.25">
      <c r="B343" s="9"/>
      <c r="C343" s="7"/>
      <c r="D343" s="6"/>
      <c r="E343" s="6"/>
      <c r="F343" s="2"/>
      <c r="G343" s="3"/>
      <c r="H343" s="4"/>
      <c r="I343" s="5"/>
      <c r="J343" s="5"/>
    </row>
    <row r="344" spans="2:10" x14ac:dyDescent="0.25">
      <c r="B344" s="9"/>
      <c r="C344" s="7"/>
      <c r="D344" s="6"/>
      <c r="E344" s="6"/>
      <c r="F344" s="2"/>
      <c r="G344" s="3"/>
      <c r="H344" s="4"/>
      <c r="I344" s="5"/>
      <c r="J344" s="5"/>
    </row>
    <row r="345" spans="2:10" x14ac:dyDescent="0.25">
      <c r="B345" s="9"/>
      <c r="C345" s="7"/>
      <c r="D345" s="6"/>
      <c r="E345" s="6"/>
      <c r="F345" s="2"/>
      <c r="G345" s="3"/>
      <c r="H345" s="4"/>
      <c r="I345" s="5"/>
      <c r="J345" s="5"/>
    </row>
    <row r="346" spans="2:10" x14ac:dyDescent="0.25">
      <c r="B346" s="9"/>
      <c r="C346" s="7"/>
      <c r="D346" s="6"/>
      <c r="E346" s="6"/>
      <c r="F346" s="2"/>
      <c r="G346" s="3"/>
      <c r="H346" s="4"/>
      <c r="I346" s="5"/>
      <c r="J346" s="5"/>
    </row>
    <row r="347" spans="2:10" x14ac:dyDescent="0.25">
      <c r="B347" s="9"/>
      <c r="C347" s="6"/>
      <c r="D347" s="8"/>
      <c r="E347" s="6"/>
      <c r="F347" s="2"/>
      <c r="G347" s="3"/>
      <c r="H347" s="4"/>
      <c r="I347" s="5"/>
      <c r="J347" s="5"/>
    </row>
    <row r="348" spans="2:10" x14ac:dyDescent="0.25">
      <c r="B348" s="9"/>
      <c r="C348" s="7"/>
      <c r="D348" s="6"/>
      <c r="E348" s="6"/>
      <c r="F348" s="2"/>
      <c r="G348" s="3"/>
      <c r="H348" s="4"/>
      <c r="I348" s="5"/>
      <c r="J348" s="5"/>
    </row>
    <row r="349" spans="2:10" x14ac:dyDescent="0.25">
      <c r="B349" s="9"/>
      <c r="C349" s="6"/>
      <c r="D349" s="8"/>
      <c r="F349" s="2"/>
      <c r="G349" s="3"/>
      <c r="H349" s="4"/>
      <c r="I349" s="5"/>
      <c r="J349" s="5"/>
    </row>
    <row r="350" spans="2:10" x14ac:dyDescent="0.25">
      <c r="B350" s="9"/>
      <c r="C350" s="6"/>
      <c r="D350" s="8"/>
      <c r="E350" s="6"/>
      <c r="F350" s="2"/>
      <c r="G350" s="3"/>
      <c r="H350" s="4"/>
      <c r="I350" s="5"/>
      <c r="J350" s="5"/>
    </row>
    <row r="351" spans="2:10" x14ac:dyDescent="0.25">
      <c r="B351" s="9"/>
      <c r="C351" s="7"/>
      <c r="D351" s="6"/>
      <c r="E351" s="6"/>
      <c r="F351" s="2"/>
      <c r="G351" s="3"/>
      <c r="H351" s="4"/>
      <c r="I351" s="5"/>
      <c r="J351" s="5"/>
    </row>
    <row r="352" spans="2:10" x14ac:dyDescent="0.25">
      <c r="B352" s="9"/>
      <c r="C352" s="7"/>
      <c r="D352" s="6"/>
      <c r="E352" s="6"/>
      <c r="F352" s="2"/>
      <c r="G352" s="3"/>
      <c r="H352" s="4"/>
      <c r="I352" s="5"/>
      <c r="J352" s="5"/>
    </row>
    <row r="353" spans="2:10" x14ac:dyDescent="0.25">
      <c r="B353" s="9"/>
      <c r="C353" s="7"/>
      <c r="D353" s="6"/>
      <c r="E353" s="6"/>
      <c r="F353" s="2"/>
      <c r="G353" s="3"/>
      <c r="H353" s="4"/>
      <c r="I353" s="5"/>
      <c r="J353" s="5"/>
    </row>
    <row r="354" spans="2:10" x14ac:dyDescent="0.25">
      <c r="B354" s="9"/>
      <c r="C354" s="7"/>
      <c r="D354" s="6"/>
      <c r="E354" s="6"/>
      <c r="F354" s="2"/>
      <c r="G354" s="3"/>
      <c r="H354" s="4"/>
      <c r="I354" s="5"/>
      <c r="J354" s="5"/>
    </row>
    <row r="355" spans="2:10" x14ac:dyDescent="0.25">
      <c r="B355" s="9"/>
      <c r="C355" s="7"/>
      <c r="D355" s="6"/>
      <c r="E355" s="6"/>
      <c r="F355" s="2"/>
      <c r="G355" s="3"/>
      <c r="H355" s="4"/>
      <c r="I355" s="5"/>
      <c r="J355" s="5"/>
    </row>
    <row r="356" spans="2:10" x14ac:dyDescent="0.25">
      <c r="B356" s="9"/>
      <c r="C356" s="7"/>
      <c r="D356" s="6"/>
      <c r="E356" s="6"/>
      <c r="F356" s="2"/>
      <c r="G356" s="3"/>
      <c r="H356" s="4"/>
      <c r="I356" s="5"/>
      <c r="J356" s="5"/>
    </row>
    <row r="357" spans="2:10" x14ac:dyDescent="0.25">
      <c r="B357" s="9"/>
      <c r="C357" s="7"/>
      <c r="D357" s="6"/>
      <c r="E357" s="6"/>
      <c r="F357" s="2"/>
      <c r="G357" s="3"/>
      <c r="H357" s="4"/>
      <c r="I357" s="5"/>
      <c r="J357" s="5"/>
    </row>
    <row r="358" spans="2:10" x14ac:dyDescent="0.25">
      <c r="B358" s="9"/>
      <c r="C358" s="7"/>
      <c r="D358" s="6"/>
      <c r="E358" s="6"/>
      <c r="F358" s="2"/>
      <c r="G358" s="3"/>
      <c r="H358" s="4"/>
      <c r="I358" s="5"/>
      <c r="J358" s="5"/>
    </row>
    <row r="359" spans="2:10" x14ac:dyDescent="0.25">
      <c r="B359" s="9"/>
      <c r="C359" s="6"/>
      <c r="D359" s="8"/>
      <c r="E359" s="6"/>
      <c r="F359" s="2"/>
      <c r="G359" s="3"/>
      <c r="H359" s="4"/>
      <c r="I359" s="5"/>
      <c r="J359" s="5"/>
    </row>
    <row r="360" spans="2:10" x14ac:dyDescent="0.25">
      <c r="B360" s="9"/>
      <c r="C360" s="7"/>
      <c r="D360" s="6"/>
      <c r="E360" s="6"/>
      <c r="F360" s="2"/>
      <c r="G360" s="3"/>
      <c r="H360" s="4"/>
      <c r="I360" s="5"/>
      <c r="J360" s="5"/>
    </row>
    <row r="361" spans="2:10" x14ac:dyDescent="0.25">
      <c r="B361" s="9"/>
      <c r="C361" s="6"/>
      <c r="D361" s="8"/>
      <c r="E361" s="6"/>
      <c r="F361" s="2"/>
      <c r="G361" s="3"/>
      <c r="H361" s="4"/>
      <c r="I361" s="5"/>
      <c r="J361" s="5"/>
    </row>
    <row r="362" spans="2:10" x14ac:dyDescent="0.25">
      <c r="B362" s="9"/>
      <c r="C362" s="6"/>
      <c r="D362" s="8"/>
      <c r="E362" s="6"/>
      <c r="F362" s="2"/>
      <c r="G362" s="3"/>
      <c r="H362" s="4"/>
      <c r="I362" s="5"/>
      <c r="J362" s="5"/>
    </row>
    <row r="363" spans="2:10" x14ac:dyDescent="0.25">
      <c r="B363" s="9"/>
      <c r="C363" s="7"/>
      <c r="D363" s="6"/>
      <c r="E363" s="6"/>
      <c r="F363" s="2"/>
      <c r="G363" s="3"/>
      <c r="H363" s="4"/>
      <c r="I363" s="5"/>
      <c r="J363" s="5"/>
    </row>
    <row r="364" spans="2:10" x14ac:dyDescent="0.25">
      <c r="B364" s="9"/>
      <c r="C364" s="7"/>
      <c r="D364" s="6"/>
      <c r="E364" s="6"/>
      <c r="F364" s="2"/>
      <c r="G364" s="3"/>
      <c r="H364" s="4"/>
      <c r="I364" s="5"/>
      <c r="J364" s="5"/>
    </row>
    <row r="365" spans="2:10" x14ac:dyDescent="0.25">
      <c r="B365" s="9"/>
      <c r="C365" s="7"/>
      <c r="D365" s="6"/>
      <c r="E365" s="6"/>
      <c r="F365" s="2"/>
      <c r="G365" s="3"/>
      <c r="H365" s="4"/>
      <c r="I365" s="5"/>
      <c r="J365" s="5"/>
    </row>
    <row r="366" spans="2:10" x14ac:dyDescent="0.25">
      <c r="B366" s="9"/>
      <c r="C366" s="7"/>
      <c r="D366" s="6"/>
      <c r="E366" s="6"/>
      <c r="F366" s="2"/>
      <c r="G366" s="3"/>
      <c r="H366" s="4"/>
      <c r="I366" s="5"/>
      <c r="J366" s="5"/>
    </row>
    <row r="367" spans="2:10" x14ac:dyDescent="0.25">
      <c r="B367" s="9"/>
      <c r="C367" s="7"/>
      <c r="D367" s="6"/>
      <c r="E367" s="6"/>
      <c r="F367" s="2"/>
      <c r="G367" s="3"/>
      <c r="H367" s="4"/>
      <c r="I367" s="5"/>
      <c r="J367" s="5"/>
    </row>
    <row r="368" spans="2:10" x14ac:dyDescent="0.25">
      <c r="B368" s="9"/>
      <c r="C368" s="7"/>
      <c r="D368" s="6"/>
      <c r="E368" s="6"/>
      <c r="F368" s="2"/>
      <c r="G368" s="3"/>
      <c r="H368" s="4"/>
      <c r="I368" s="5"/>
      <c r="J368" s="5"/>
    </row>
    <row r="369" spans="2:10" x14ac:dyDescent="0.25">
      <c r="B369" s="9"/>
      <c r="C369" s="6"/>
      <c r="D369" s="8"/>
      <c r="E369" s="6"/>
      <c r="F369" s="2"/>
      <c r="G369" s="3"/>
      <c r="H369" s="4"/>
      <c r="I369" s="5"/>
      <c r="J369" s="5"/>
    </row>
    <row r="370" spans="2:10" x14ac:dyDescent="0.25">
      <c r="B370" s="9"/>
      <c r="C370" s="7"/>
      <c r="D370" s="6"/>
      <c r="E370" s="6"/>
      <c r="F370" s="2"/>
      <c r="G370" s="3"/>
      <c r="H370" s="4"/>
      <c r="I370" s="5"/>
      <c r="J370" s="5"/>
    </row>
    <row r="371" spans="2:10" x14ac:dyDescent="0.25">
      <c r="B371" s="9"/>
      <c r="C371" s="7"/>
      <c r="D371" s="6"/>
      <c r="E371" s="6"/>
      <c r="F371" s="2"/>
      <c r="G371" s="3"/>
      <c r="H371" s="4"/>
      <c r="I371" s="5"/>
      <c r="J371" s="5"/>
    </row>
    <row r="372" spans="2:10" x14ac:dyDescent="0.25">
      <c r="B372" s="9"/>
      <c r="C372" s="7"/>
      <c r="D372" s="6"/>
      <c r="E372" s="6"/>
      <c r="F372" s="2"/>
      <c r="G372" s="3"/>
      <c r="H372" s="4"/>
      <c r="I372" s="5"/>
      <c r="J372" s="5"/>
    </row>
    <row r="373" spans="2:10" x14ac:dyDescent="0.25">
      <c r="B373" s="9"/>
      <c r="C373" s="7"/>
      <c r="D373" s="6"/>
      <c r="E373" s="6"/>
      <c r="F373" s="2"/>
      <c r="G373" s="3"/>
      <c r="H373" s="4"/>
      <c r="I373" s="5"/>
      <c r="J373" s="5"/>
    </row>
    <row r="374" spans="2:10" x14ac:dyDescent="0.25">
      <c r="B374" s="9"/>
      <c r="C374" s="7"/>
      <c r="D374" s="6"/>
      <c r="E374" s="6"/>
      <c r="F374" s="2"/>
      <c r="G374" s="3"/>
      <c r="H374" s="4"/>
      <c r="I374" s="5"/>
      <c r="J374" s="5"/>
    </row>
    <row r="375" spans="2:10" x14ac:dyDescent="0.25">
      <c r="B375" s="9"/>
      <c r="C375" s="6"/>
      <c r="D375" s="8"/>
      <c r="E375" s="6"/>
      <c r="F375" s="2"/>
      <c r="G375" s="3"/>
      <c r="H375" s="4"/>
      <c r="I375" s="5"/>
      <c r="J375" s="5"/>
    </row>
    <row r="376" spans="2:10" x14ac:dyDescent="0.25">
      <c r="B376" s="9"/>
      <c r="C376" s="7"/>
      <c r="D376" s="6"/>
      <c r="E376" s="6"/>
      <c r="F376" s="2"/>
      <c r="G376" s="3"/>
      <c r="H376" s="4"/>
      <c r="I376" s="5"/>
      <c r="J376" s="5"/>
    </row>
    <row r="377" spans="2:10" x14ac:dyDescent="0.25">
      <c r="B377" s="9"/>
      <c r="C377" s="7"/>
      <c r="D377" s="6"/>
      <c r="E377" s="6"/>
      <c r="F377" s="2"/>
      <c r="G377" s="3"/>
      <c r="H377" s="4"/>
      <c r="I377" s="5"/>
      <c r="J377" s="5"/>
    </row>
    <row r="378" spans="2:10" x14ac:dyDescent="0.25">
      <c r="B378" s="9"/>
      <c r="C378" s="6"/>
      <c r="D378" s="6"/>
      <c r="E378" s="6"/>
      <c r="F378" s="2"/>
      <c r="G378" s="3"/>
      <c r="H378" s="4"/>
      <c r="I378" s="5"/>
      <c r="J378" s="5"/>
    </row>
    <row r="379" spans="2:10" x14ac:dyDescent="0.25">
      <c r="B379" s="9"/>
      <c r="C379" s="6"/>
      <c r="D379" s="6"/>
      <c r="E379" s="6"/>
      <c r="F379" s="2"/>
      <c r="G379" s="3"/>
      <c r="H379" s="4"/>
      <c r="I379" s="5"/>
      <c r="J379" s="5"/>
    </row>
    <row r="380" spans="2:10" x14ac:dyDescent="0.25">
      <c r="B380" s="9"/>
      <c r="C380" s="6"/>
      <c r="D380" s="6"/>
      <c r="E380" s="6"/>
      <c r="F380" s="2"/>
      <c r="G380" s="3"/>
      <c r="H380" s="4"/>
      <c r="I380" s="5"/>
      <c r="J380" s="5"/>
    </row>
    <row r="381" spans="2:10" x14ac:dyDescent="0.25">
      <c r="B381" s="9"/>
      <c r="C381" s="6"/>
      <c r="D381" s="6"/>
      <c r="E381" s="6"/>
      <c r="F381" s="2"/>
      <c r="G381" s="3"/>
      <c r="H381" s="4"/>
      <c r="I381" s="5"/>
      <c r="J381" s="5"/>
    </row>
    <row r="382" spans="2:10" x14ac:dyDescent="0.25">
      <c r="B382" s="9"/>
      <c r="C382" s="6"/>
      <c r="D382" s="6"/>
      <c r="E382" s="6"/>
      <c r="F382" s="2"/>
      <c r="G382" s="3"/>
      <c r="H382" s="4"/>
      <c r="I382" s="5"/>
      <c r="J382" s="5"/>
    </row>
    <row r="383" spans="2:10" x14ac:dyDescent="0.25">
      <c r="B383" s="9"/>
      <c r="C383" s="6"/>
      <c r="D383" s="6"/>
      <c r="E383" s="6"/>
      <c r="F383" s="2"/>
      <c r="G383" s="3"/>
      <c r="H383" s="4"/>
      <c r="I383" s="5"/>
      <c r="J383" s="5"/>
    </row>
    <row r="384" spans="2:10" x14ac:dyDescent="0.25">
      <c r="B384" s="9"/>
      <c r="C384" s="7"/>
      <c r="D384" s="6"/>
      <c r="E384" s="6"/>
      <c r="F384" s="2"/>
      <c r="G384" s="3"/>
      <c r="H384" s="4"/>
      <c r="I384" s="5"/>
      <c r="J384" s="5"/>
    </row>
    <row r="385" spans="2:10" x14ac:dyDescent="0.25">
      <c r="B385" s="9"/>
      <c r="C385" s="7"/>
      <c r="D385" s="6"/>
      <c r="E385" s="6"/>
      <c r="F385" s="2"/>
      <c r="G385" s="3"/>
      <c r="H385" s="4"/>
      <c r="I385" s="5"/>
      <c r="J385" s="5"/>
    </row>
    <row r="386" spans="2:10" x14ac:dyDescent="0.25">
      <c r="B386" s="9"/>
      <c r="C386" s="7"/>
      <c r="D386" s="6"/>
      <c r="E386" s="6"/>
      <c r="F386" s="2"/>
      <c r="G386" s="3"/>
      <c r="H386" s="4"/>
      <c r="I386" s="5"/>
      <c r="J386" s="5"/>
    </row>
    <row r="387" spans="2:10" x14ac:dyDescent="0.25">
      <c r="B387" s="9"/>
      <c r="C387" s="6"/>
      <c r="D387" s="6"/>
      <c r="E387" s="6"/>
      <c r="F387" s="2"/>
      <c r="G387" s="3"/>
      <c r="H387" s="4"/>
      <c r="I387" s="5"/>
      <c r="J387" s="5"/>
    </row>
    <row r="388" spans="2:10" x14ac:dyDescent="0.25">
      <c r="B388" s="9"/>
      <c r="C388" s="6"/>
      <c r="D388" s="6"/>
      <c r="E388" s="6"/>
      <c r="F388" s="2"/>
      <c r="G388" s="3"/>
      <c r="H388" s="4"/>
      <c r="I388" s="5"/>
      <c r="J388" s="5"/>
    </row>
    <row r="389" spans="2:10" x14ac:dyDescent="0.25">
      <c r="B389" s="9"/>
      <c r="C389" s="6"/>
      <c r="D389" s="6"/>
      <c r="E389" s="6"/>
      <c r="F389" s="2"/>
      <c r="G389" s="3"/>
      <c r="H389" s="4"/>
      <c r="I389" s="5"/>
      <c r="J389" s="5"/>
    </row>
    <row r="390" spans="2:10" x14ac:dyDescent="0.25">
      <c r="B390" s="9"/>
      <c r="C390" s="7"/>
      <c r="D390" s="6"/>
      <c r="E390" s="6"/>
      <c r="F390" s="2"/>
      <c r="G390" s="3"/>
      <c r="H390" s="4"/>
      <c r="I390" s="5"/>
      <c r="J390" s="5"/>
    </row>
    <row r="391" spans="2:10" x14ac:dyDescent="0.25">
      <c r="B391" s="9"/>
      <c r="C391" s="6"/>
      <c r="D391" s="6"/>
      <c r="E391" s="6"/>
      <c r="F391" s="2"/>
      <c r="G391" s="3"/>
      <c r="H391" s="4"/>
      <c r="I391" s="5"/>
      <c r="J391" s="5"/>
    </row>
    <row r="392" spans="2:10" x14ac:dyDescent="0.25">
      <c r="B392" s="9"/>
      <c r="C392" s="6"/>
      <c r="D392" s="6"/>
      <c r="E392" s="6"/>
      <c r="F392" s="2"/>
      <c r="G392" s="3"/>
      <c r="H392" s="4"/>
      <c r="I392" s="5"/>
      <c r="J392" s="5"/>
    </row>
    <row r="393" spans="2:10" x14ac:dyDescent="0.25">
      <c r="B393" s="9"/>
      <c r="C393" s="6"/>
      <c r="D393" s="6"/>
      <c r="E393" s="6"/>
      <c r="F393" s="2"/>
      <c r="G393" s="3"/>
      <c r="H393" s="4"/>
      <c r="I393" s="5"/>
      <c r="J393" s="5"/>
    </row>
    <row r="394" spans="2:10" x14ac:dyDescent="0.25">
      <c r="B394" s="9"/>
      <c r="C394" s="6"/>
      <c r="D394" s="6"/>
      <c r="E394" s="6"/>
      <c r="F394" s="2"/>
      <c r="G394" s="3"/>
      <c r="H394" s="4"/>
      <c r="I394" s="5"/>
      <c r="J394" s="5"/>
    </row>
    <row r="395" spans="2:10" x14ac:dyDescent="0.25">
      <c r="B395" s="9"/>
      <c r="C395" s="6"/>
      <c r="D395" s="6"/>
      <c r="E395" s="6"/>
      <c r="F395" s="2"/>
      <c r="G395" s="3"/>
      <c r="H395" s="4"/>
      <c r="I395" s="5"/>
      <c r="J395" s="5"/>
    </row>
    <row r="396" spans="2:10" x14ac:dyDescent="0.25">
      <c r="B396" s="9"/>
      <c r="C396" s="7"/>
      <c r="D396" s="6"/>
      <c r="E396" s="6"/>
      <c r="F396" s="2"/>
      <c r="G396" s="3"/>
      <c r="H396" s="4"/>
      <c r="I396" s="5"/>
      <c r="J396" s="5"/>
    </row>
    <row r="397" spans="2:10" x14ac:dyDescent="0.25">
      <c r="B397" s="9"/>
      <c r="C397" s="7"/>
      <c r="D397" s="6"/>
      <c r="E397" s="6"/>
      <c r="F397" s="2"/>
      <c r="G397" s="3"/>
      <c r="H397" s="4"/>
      <c r="I397" s="5"/>
      <c r="J397" s="5"/>
    </row>
    <row r="398" spans="2:10" x14ac:dyDescent="0.25">
      <c r="B398" s="9"/>
      <c r="C398" s="7"/>
      <c r="D398" s="6"/>
      <c r="E398" s="6"/>
      <c r="F398" s="2"/>
      <c r="G398" s="3"/>
      <c r="H398" s="4"/>
      <c r="I398" s="5"/>
      <c r="J398" s="5"/>
    </row>
    <row r="399" spans="2:10" x14ac:dyDescent="0.25">
      <c r="B399" s="9"/>
      <c r="C399" s="7"/>
      <c r="D399" s="6"/>
      <c r="E399" s="6"/>
      <c r="F399" s="2"/>
      <c r="G399" s="3"/>
      <c r="H399" s="4"/>
      <c r="I399" s="5"/>
      <c r="J399" s="5"/>
    </row>
    <row r="400" spans="2:10" x14ac:dyDescent="0.25">
      <c r="B400" s="9"/>
      <c r="C400" s="7"/>
      <c r="D400" s="6"/>
      <c r="E400" s="6"/>
      <c r="F400" s="2"/>
      <c r="G400" s="3"/>
      <c r="H400" s="4"/>
      <c r="I400" s="5"/>
      <c r="J400" s="5"/>
    </row>
    <row r="401" spans="2:10" x14ac:dyDescent="0.25">
      <c r="B401" s="9"/>
      <c r="C401" s="7"/>
      <c r="D401" s="6"/>
      <c r="E401" s="6"/>
      <c r="F401" s="2"/>
      <c r="G401" s="3"/>
      <c r="H401" s="4"/>
      <c r="I401" s="5"/>
      <c r="J401" s="5"/>
    </row>
    <row r="402" spans="2:10" x14ac:dyDescent="0.25">
      <c r="B402" s="9"/>
      <c r="C402" s="7"/>
      <c r="D402" s="6"/>
      <c r="E402" s="6"/>
      <c r="F402" s="2"/>
      <c r="G402" s="3"/>
      <c r="H402" s="4"/>
      <c r="I402" s="5"/>
      <c r="J402" s="5"/>
    </row>
    <row r="403" spans="2:10" x14ac:dyDescent="0.25">
      <c r="B403" s="9"/>
      <c r="C403" s="7"/>
      <c r="D403" s="6"/>
      <c r="E403" s="6"/>
      <c r="F403" s="2"/>
      <c r="G403" s="3"/>
      <c r="H403" s="4"/>
      <c r="I403" s="5"/>
      <c r="J403" s="5"/>
    </row>
    <row r="404" spans="2:10" x14ac:dyDescent="0.25">
      <c r="B404" s="9"/>
      <c r="C404" s="7"/>
      <c r="D404" s="6"/>
      <c r="E404" s="6"/>
      <c r="F404" s="2"/>
      <c r="G404" s="3"/>
      <c r="H404" s="4"/>
      <c r="I404" s="5"/>
      <c r="J404" s="5"/>
    </row>
    <row r="405" spans="2:10" x14ac:dyDescent="0.25">
      <c r="B405" s="9"/>
      <c r="C405" s="7"/>
      <c r="D405" s="6"/>
      <c r="E405" s="6"/>
      <c r="F405" s="2"/>
      <c r="G405" s="3"/>
      <c r="H405" s="4"/>
      <c r="I405" s="5"/>
      <c r="J405" s="5"/>
    </row>
    <row r="406" spans="2:10" x14ac:dyDescent="0.25">
      <c r="B406" s="9"/>
      <c r="C406" s="7"/>
      <c r="D406" s="6"/>
      <c r="E406" s="6"/>
      <c r="F406" s="2"/>
      <c r="G406" s="3"/>
      <c r="H406" s="4"/>
      <c r="I406" s="5"/>
      <c r="J406" s="5"/>
    </row>
    <row r="407" spans="2:10" x14ac:dyDescent="0.25">
      <c r="B407" s="9"/>
      <c r="C407" s="7"/>
      <c r="D407" s="6"/>
      <c r="E407" s="6"/>
      <c r="F407" s="2"/>
      <c r="G407" s="3"/>
      <c r="H407" s="4"/>
      <c r="I407" s="5"/>
      <c r="J407" s="5"/>
    </row>
    <row r="408" spans="2:10" x14ac:dyDescent="0.25">
      <c r="B408" s="9"/>
      <c r="C408" s="7"/>
      <c r="D408" s="6"/>
      <c r="E408" s="6"/>
      <c r="F408" s="2"/>
      <c r="G408" s="3"/>
      <c r="H408" s="4"/>
      <c r="I408" s="5"/>
      <c r="J408" s="5"/>
    </row>
    <row r="409" spans="2:10" x14ac:dyDescent="0.25">
      <c r="B409" s="9"/>
      <c r="C409" s="7"/>
      <c r="D409" s="6"/>
      <c r="E409" s="6"/>
      <c r="F409" s="2"/>
      <c r="G409" s="3"/>
      <c r="H409" s="4"/>
      <c r="I409" s="5"/>
      <c r="J409" s="5"/>
    </row>
    <row r="410" spans="2:10" x14ac:dyDescent="0.25">
      <c r="B410" s="9"/>
      <c r="C410" s="7"/>
      <c r="D410" s="6"/>
      <c r="E410" s="6"/>
      <c r="F410" s="2"/>
      <c r="G410" s="3"/>
      <c r="H410" s="4"/>
      <c r="I410" s="5"/>
      <c r="J410" s="5"/>
    </row>
    <row r="411" spans="2:10" x14ac:dyDescent="0.25">
      <c r="B411" s="9"/>
      <c r="C411" s="7"/>
      <c r="D411" s="6"/>
      <c r="E411" s="6"/>
      <c r="F411" s="2"/>
      <c r="G411" s="3"/>
      <c r="H411" s="4"/>
      <c r="I411" s="5"/>
      <c r="J411" s="5"/>
    </row>
    <row r="412" spans="2:10" x14ac:dyDescent="0.25">
      <c r="B412" s="9"/>
      <c r="C412" s="6"/>
      <c r="D412" s="6"/>
      <c r="E412" s="6"/>
      <c r="F412" s="2"/>
      <c r="G412" s="3"/>
      <c r="H412" s="4"/>
      <c r="I412" s="5"/>
      <c r="J412" s="5"/>
    </row>
    <row r="413" spans="2:10" x14ac:dyDescent="0.25">
      <c r="B413" s="9"/>
      <c r="C413" s="6"/>
      <c r="D413" s="6"/>
      <c r="E413" s="6"/>
      <c r="F413" s="2"/>
      <c r="G413" s="3"/>
      <c r="H413" s="4"/>
      <c r="I413" s="5"/>
      <c r="J413" s="5"/>
    </row>
    <row r="414" spans="2:10" x14ac:dyDescent="0.25">
      <c r="B414" s="9"/>
      <c r="C414" s="6"/>
      <c r="D414" s="6"/>
      <c r="E414" s="6"/>
      <c r="F414" s="2"/>
      <c r="G414" s="3"/>
      <c r="H414" s="4"/>
      <c r="I414" s="5"/>
      <c r="J414" s="5"/>
    </row>
    <row r="415" spans="2:10" x14ac:dyDescent="0.25">
      <c r="B415" s="9"/>
      <c r="C415" s="6"/>
      <c r="D415" s="6"/>
      <c r="E415" s="6"/>
      <c r="F415" s="2"/>
      <c r="G415" s="3"/>
      <c r="H415" s="4"/>
      <c r="I415" s="5"/>
      <c r="J415" s="5"/>
    </row>
    <row r="416" spans="2:10" x14ac:dyDescent="0.25">
      <c r="B416" s="9"/>
      <c r="C416" s="7"/>
      <c r="D416" s="6"/>
      <c r="E416" s="6"/>
      <c r="F416" s="2"/>
      <c r="G416" s="3"/>
      <c r="H416" s="4"/>
      <c r="I416" s="5"/>
      <c r="J416" s="5"/>
    </row>
    <row r="417" spans="2:10" x14ac:dyDescent="0.25">
      <c r="B417" s="9"/>
      <c r="C417" s="7"/>
      <c r="D417" s="6"/>
      <c r="E417" s="6"/>
      <c r="F417" s="2"/>
      <c r="G417" s="3"/>
      <c r="H417" s="4"/>
      <c r="I417" s="5"/>
      <c r="J417" s="5"/>
    </row>
    <row r="418" spans="2:10" x14ac:dyDescent="0.25">
      <c r="B418" s="9"/>
      <c r="C418" s="7"/>
      <c r="D418" s="6"/>
      <c r="E418" s="6"/>
      <c r="F418" s="2"/>
      <c r="G418" s="3"/>
      <c r="H418" s="4"/>
      <c r="I418" s="5"/>
      <c r="J418" s="5"/>
    </row>
    <row r="419" spans="2:10" x14ac:dyDescent="0.25">
      <c r="B419" s="9"/>
      <c r="C419" s="7"/>
      <c r="D419" s="6"/>
      <c r="E419" s="6"/>
      <c r="F419" s="2"/>
      <c r="G419" s="3"/>
      <c r="H419" s="4"/>
      <c r="I419" s="5"/>
      <c r="J419" s="5"/>
    </row>
    <row r="420" spans="2:10" x14ac:dyDescent="0.25">
      <c r="B420" s="9"/>
      <c r="C420" s="6"/>
      <c r="D420" s="6"/>
      <c r="E420" s="6"/>
      <c r="F420" s="2"/>
      <c r="G420" s="3"/>
      <c r="H420" s="4"/>
      <c r="I420" s="5"/>
      <c r="J420" s="5"/>
    </row>
    <row r="421" spans="2:10" x14ac:dyDescent="0.25">
      <c r="B421" s="9"/>
      <c r="C421" s="6"/>
      <c r="D421" s="6"/>
      <c r="E421" s="6"/>
      <c r="F421" s="2"/>
      <c r="G421" s="3"/>
      <c r="H421" s="4"/>
      <c r="I421" s="5"/>
      <c r="J421" s="5"/>
    </row>
    <row r="422" spans="2:10" x14ac:dyDescent="0.25">
      <c r="B422" s="9"/>
      <c r="C422" s="6"/>
      <c r="D422" s="6"/>
      <c r="E422" s="6"/>
      <c r="F422" s="2"/>
      <c r="G422" s="3"/>
      <c r="H422" s="4"/>
      <c r="I422" s="5"/>
      <c r="J422" s="5"/>
    </row>
    <row r="423" spans="2:10" x14ac:dyDescent="0.25">
      <c r="B423" s="9"/>
      <c r="C423" s="6"/>
      <c r="D423" s="6"/>
      <c r="E423" s="6"/>
      <c r="F423" s="2"/>
      <c r="G423" s="3"/>
      <c r="H423" s="4"/>
      <c r="I423" s="5"/>
      <c r="J423" s="5"/>
    </row>
    <row r="424" spans="2:10" x14ac:dyDescent="0.25">
      <c r="B424" s="9"/>
      <c r="C424" s="6"/>
      <c r="D424" s="6"/>
      <c r="E424" s="6"/>
      <c r="F424" s="2"/>
      <c r="G424" s="3"/>
      <c r="H424" s="4"/>
      <c r="I424" s="5"/>
      <c r="J424" s="5"/>
    </row>
    <row r="425" spans="2:10" x14ac:dyDescent="0.25">
      <c r="B425" s="9"/>
      <c r="C425" s="6"/>
      <c r="D425" s="6"/>
      <c r="E425" s="6"/>
      <c r="F425" s="2"/>
      <c r="G425" s="3"/>
      <c r="H425" s="4"/>
      <c r="I425" s="5"/>
      <c r="J425" s="5"/>
    </row>
    <row r="426" spans="2:10" x14ac:dyDescent="0.25">
      <c r="B426" s="9"/>
      <c r="C426" s="6"/>
      <c r="D426" s="6"/>
      <c r="E426" s="6"/>
      <c r="F426" s="2"/>
      <c r="G426" s="3"/>
      <c r="H426" s="4"/>
      <c r="I426" s="5"/>
      <c r="J426" s="5"/>
    </row>
    <row r="427" spans="2:10" x14ac:dyDescent="0.25">
      <c r="B427" s="9"/>
      <c r="C427" s="6"/>
      <c r="D427" s="6"/>
      <c r="E427" s="6"/>
      <c r="F427" s="2"/>
      <c r="G427" s="3"/>
      <c r="H427" s="4"/>
      <c r="I427" s="5"/>
      <c r="J427" s="5"/>
    </row>
    <row r="428" spans="2:10" x14ac:dyDescent="0.25">
      <c r="B428" s="9"/>
      <c r="C428" s="6"/>
      <c r="D428" s="6"/>
      <c r="E428" s="6"/>
      <c r="F428" s="2"/>
      <c r="G428" s="3"/>
      <c r="H428" s="4"/>
      <c r="I428" s="5"/>
      <c r="J428" s="5"/>
    </row>
    <row r="429" spans="2:10" x14ac:dyDescent="0.25">
      <c r="B429" s="9"/>
      <c r="C429" s="7"/>
      <c r="D429" s="6"/>
      <c r="E429" s="6"/>
      <c r="F429" s="2"/>
      <c r="G429" s="3"/>
      <c r="H429" s="4"/>
      <c r="I429" s="5"/>
      <c r="J429" s="5"/>
    </row>
    <row r="430" spans="2:10" x14ac:dyDescent="0.25">
      <c r="B430" s="9"/>
      <c r="C430" s="7"/>
      <c r="D430" s="6"/>
      <c r="E430" s="6"/>
      <c r="F430" s="2"/>
      <c r="G430" s="3"/>
      <c r="H430" s="4"/>
      <c r="I430" s="5"/>
      <c r="J430" s="5"/>
    </row>
    <row r="431" spans="2:10" x14ac:dyDescent="0.25">
      <c r="B431" s="9"/>
      <c r="C431" s="7"/>
      <c r="D431" s="6"/>
      <c r="E431" s="6"/>
      <c r="F431" s="2"/>
      <c r="G431" s="3"/>
      <c r="H431" s="4"/>
      <c r="I431" s="5"/>
      <c r="J431" s="5"/>
    </row>
    <row r="432" spans="2:10" x14ac:dyDescent="0.25">
      <c r="B432" s="9"/>
      <c r="C432" s="6"/>
      <c r="D432" s="6"/>
      <c r="E432" s="6"/>
      <c r="F432" s="2"/>
      <c r="G432" s="3"/>
      <c r="H432" s="4"/>
      <c r="I432" s="5"/>
      <c r="J432" s="5"/>
    </row>
    <row r="433" spans="2:10" x14ac:dyDescent="0.25">
      <c r="B433" s="9"/>
      <c r="C433" s="6"/>
      <c r="D433" s="6"/>
      <c r="E433" s="6"/>
      <c r="F433" s="2"/>
      <c r="G433" s="3"/>
      <c r="H433" s="4"/>
      <c r="I433" s="5"/>
      <c r="J433" s="5"/>
    </row>
    <row r="434" spans="2:10" x14ac:dyDescent="0.25">
      <c r="B434" s="9"/>
      <c r="C434" s="6"/>
      <c r="D434" s="6"/>
      <c r="E434" s="6"/>
      <c r="F434" s="2"/>
      <c r="G434" s="3"/>
      <c r="H434" s="4"/>
      <c r="I434" s="5"/>
      <c r="J434" s="5"/>
    </row>
    <row r="435" spans="2:10" x14ac:dyDescent="0.25">
      <c r="B435" s="9"/>
      <c r="C435" s="6"/>
      <c r="D435" s="6"/>
      <c r="E435" s="6"/>
      <c r="F435" s="2"/>
      <c r="G435" s="3"/>
      <c r="H435" s="4"/>
      <c r="I435" s="5"/>
      <c r="J435" s="5"/>
    </row>
    <row r="436" spans="2:10" x14ac:dyDescent="0.25">
      <c r="B436" s="9"/>
      <c r="C436" s="6"/>
      <c r="D436" s="6"/>
      <c r="E436" s="6"/>
      <c r="F436" s="2"/>
      <c r="G436" s="3"/>
      <c r="H436" s="4"/>
      <c r="I436" s="5"/>
      <c r="J436" s="5"/>
    </row>
    <row r="437" spans="2:10" x14ac:dyDescent="0.25">
      <c r="B437" s="9"/>
      <c r="C437" s="6"/>
      <c r="D437" s="6"/>
      <c r="E437" s="6"/>
      <c r="F437" s="2"/>
      <c r="G437" s="3"/>
      <c r="H437" s="4"/>
      <c r="I437" s="5"/>
      <c r="J437" s="5"/>
    </row>
    <row r="438" spans="2:10" x14ac:dyDescent="0.25">
      <c r="B438" s="9"/>
      <c r="C438" s="6"/>
      <c r="D438" s="6"/>
      <c r="E438" s="6"/>
      <c r="F438" s="2"/>
      <c r="G438" s="3"/>
      <c r="H438" s="4"/>
      <c r="I438" s="5"/>
      <c r="J438" s="5"/>
    </row>
    <row r="439" spans="2:10" x14ac:dyDescent="0.25">
      <c r="B439" s="9"/>
      <c r="C439" s="6"/>
      <c r="D439" s="6"/>
      <c r="E439" s="6"/>
      <c r="F439" s="2"/>
      <c r="G439" s="3"/>
      <c r="H439" s="4"/>
      <c r="I439" s="5"/>
      <c r="J439" s="5"/>
    </row>
    <row r="440" spans="2:10" x14ac:dyDescent="0.25">
      <c r="B440" s="9"/>
      <c r="C440" s="6"/>
      <c r="D440" s="6"/>
      <c r="E440" s="6"/>
      <c r="F440" s="2"/>
      <c r="G440" s="3"/>
      <c r="H440" s="4"/>
      <c r="I440" s="5"/>
      <c r="J440" s="5"/>
    </row>
    <row r="441" spans="2:10" x14ac:dyDescent="0.25">
      <c r="B441" s="9"/>
      <c r="C441" s="6"/>
      <c r="D441" s="6"/>
      <c r="E441" s="6"/>
      <c r="F441" s="2"/>
      <c r="G441" s="3"/>
      <c r="H441" s="4"/>
      <c r="I441" s="5"/>
      <c r="J441" s="5"/>
    </row>
    <row r="442" spans="2:10" x14ac:dyDescent="0.25">
      <c r="B442" s="9"/>
      <c r="C442" s="6"/>
      <c r="D442" s="6"/>
      <c r="E442" s="6"/>
      <c r="F442" s="2"/>
      <c r="G442" s="3"/>
      <c r="H442" s="4"/>
      <c r="I442" s="5"/>
      <c r="J442" s="5"/>
    </row>
    <row r="443" spans="2:10" x14ac:dyDescent="0.25">
      <c r="B443" s="9"/>
      <c r="C443" s="6"/>
      <c r="D443" s="6"/>
      <c r="E443" s="6"/>
      <c r="F443" s="2"/>
      <c r="G443" s="3"/>
      <c r="H443" s="4"/>
      <c r="I443" s="5"/>
      <c r="J443" s="5"/>
    </row>
    <row r="444" spans="2:10" x14ac:dyDescent="0.25">
      <c r="B444" s="9"/>
      <c r="C444" s="6"/>
      <c r="D444" s="6"/>
      <c r="E444" s="6"/>
      <c r="F444" s="2"/>
      <c r="G444" s="3"/>
      <c r="H444" s="4"/>
      <c r="I444" s="5"/>
      <c r="J444" s="5"/>
    </row>
    <row r="445" spans="2:10" x14ac:dyDescent="0.25">
      <c r="B445" s="9"/>
      <c r="C445" s="7"/>
      <c r="D445" s="6"/>
      <c r="E445" s="6"/>
      <c r="F445" s="2"/>
      <c r="G445" s="3"/>
      <c r="H445" s="4"/>
      <c r="I445" s="5"/>
      <c r="J445" s="5"/>
    </row>
    <row r="446" spans="2:10" x14ac:dyDescent="0.25">
      <c r="B446" s="9"/>
      <c r="C446" s="7"/>
      <c r="D446" s="6"/>
      <c r="E446" s="6"/>
      <c r="F446" s="2"/>
      <c r="G446" s="3"/>
      <c r="H446" s="4"/>
      <c r="I446" s="5"/>
      <c r="J446" s="5"/>
    </row>
    <row r="447" spans="2:10" x14ac:dyDescent="0.25">
      <c r="B447" s="9"/>
      <c r="C447" s="2"/>
      <c r="D447" s="6"/>
      <c r="E447" s="6"/>
      <c r="F447" s="2"/>
      <c r="G447" s="3"/>
      <c r="H447" s="4"/>
      <c r="I447" s="5"/>
      <c r="J447" s="5"/>
    </row>
    <row r="448" spans="2:10" x14ac:dyDescent="0.25">
      <c r="B448" s="9"/>
      <c r="C448" s="2"/>
      <c r="D448" s="6"/>
      <c r="E448" s="6"/>
      <c r="F448" s="2"/>
      <c r="G448" s="3"/>
      <c r="H448" s="4"/>
      <c r="I448" s="5"/>
      <c r="J448" s="5"/>
    </row>
    <row r="449" spans="2:10" x14ac:dyDescent="0.25">
      <c r="B449" s="9"/>
      <c r="C449" s="2"/>
      <c r="D449" s="6"/>
      <c r="E449" s="6"/>
      <c r="F449" s="2"/>
      <c r="G449" s="3"/>
      <c r="H449" s="4"/>
      <c r="I449" s="5"/>
      <c r="J449" s="5"/>
    </row>
    <row r="450" spans="2:10" x14ac:dyDescent="0.25">
      <c r="B450" s="9"/>
      <c r="C450" s="2"/>
      <c r="D450" s="6"/>
      <c r="E450" s="6"/>
      <c r="F450" s="2"/>
      <c r="G450" s="3"/>
      <c r="H450" s="4"/>
      <c r="I450" s="5"/>
      <c r="J450" s="5"/>
    </row>
    <row r="451" spans="2:10" x14ac:dyDescent="0.25">
      <c r="B451" s="9"/>
      <c r="C451" s="6"/>
      <c r="D451" s="6"/>
      <c r="E451" s="6"/>
      <c r="F451" s="2"/>
      <c r="G451" s="3"/>
      <c r="H451" s="4"/>
      <c r="I451" s="5"/>
      <c r="J451" s="5"/>
    </row>
    <row r="452" spans="2:10" x14ac:dyDescent="0.25">
      <c r="B452" s="9"/>
      <c r="C452" s="6"/>
      <c r="D452" s="6"/>
      <c r="F452" s="2"/>
      <c r="G452" s="3"/>
      <c r="H452" s="4"/>
      <c r="I452" s="5"/>
      <c r="J452" s="5"/>
    </row>
    <row r="453" spans="2:10" x14ac:dyDescent="0.25">
      <c r="B453" s="9"/>
      <c r="C453" s="6"/>
      <c r="D453" s="6"/>
      <c r="E453" s="6"/>
      <c r="F453" s="2"/>
      <c r="G453" s="3"/>
      <c r="H453" s="4"/>
      <c r="I453" s="5"/>
      <c r="J453" s="5"/>
    </row>
    <row r="454" spans="2:10" x14ac:dyDescent="0.25">
      <c r="B454" s="9"/>
      <c r="C454" s="2"/>
      <c r="D454" s="6"/>
      <c r="E454" s="6"/>
      <c r="F454" s="2"/>
      <c r="G454" s="3"/>
      <c r="H454" s="4"/>
      <c r="I454" s="5"/>
      <c r="J454" s="5"/>
    </row>
    <row r="455" spans="2:10" x14ac:dyDescent="0.25">
      <c r="B455" s="9"/>
      <c r="C455" s="6"/>
      <c r="D455" s="6"/>
      <c r="E455" s="6"/>
      <c r="F455" s="2"/>
      <c r="G455" s="3"/>
      <c r="H455" s="4"/>
      <c r="I455" s="5"/>
      <c r="J455" s="5"/>
    </row>
    <row r="456" spans="2:10" x14ac:dyDescent="0.25">
      <c r="B456" s="9"/>
      <c r="C456" s="6"/>
      <c r="D456" s="6"/>
      <c r="E456" s="6"/>
      <c r="F456" s="2"/>
      <c r="G456" s="3"/>
      <c r="H456" s="4"/>
      <c r="I456" s="5"/>
      <c r="J456" s="5"/>
    </row>
    <row r="457" spans="2:10" x14ac:dyDescent="0.25">
      <c r="B457" s="9"/>
      <c r="C457" s="6"/>
      <c r="D457" s="6"/>
      <c r="E457" s="6"/>
      <c r="F457" s="2"/>
      <c r="G457" s="3"/>
      <c r="H457" s="4"/>
      <c r="I457" s="5"/>
      <c r="J457" s="5"/>
    </row>
    <row r="458" spans="2:10" x14ac:dyDescent="0.25">
      <c r="B458" s="9"/>
      <c r="C458" s="6"/>
      <c r="D458" s="6"/>
      <c r="E458" s="6"/>
      <c r="F458" s="2"/>
      <c r="G458" s="3"/>
      <c r="H458" s="4"/>
      <c r="I458" s="5"/>
      <c r="J458" s="5"/>
    </row>
    <row r="459" spans="2:10" x14ac:dyDescent="0.25">
      <c r="B459" s="9"/>
      <c r="C459" s="6"/>
      <c r="D459" s="6"/>
      <c r="E459" s="6"/>
      <c r="F459" s="2"/>
      <c r="G459" s="3"/>
      <c r="H459" s="4"/>
      <c r="I459" s="5"/>
      <c r="J459" s="5"/>
    </row>
    <row r="460" spans="2:10" x14ac:dyDescent="0.25">
      <c r="B460" s="9"/>
      <c r="C460" s="6"/>
      <c r="D460" s="6"/>
      <c r="E460" s="6"/>
      <c r="F460" s="2"/>
      <c r="G460" s="3"/>
      <c r="H460" s="4"/>
      <c r="I460" s="5"/>
      <c r="J460" s="5"/>
    </row>
    <row r="461" spans="2:10" x14ac:dyDescent="0.25">
      <c r="B461" s="9"/>
      <c r="C461" s="6"/>
      <c r="D461" s="6"/>
      <c r="E461" s="6"/>
      <c r="F461" s="2"/>
      <c r="G461" s="3"/>
      <c r="H461" s="4"/>
      <c r="I461" s="5"/>
      <c r="J461" s="5"/>
    </row>
    <row r="462" spans="2:10" x14ac:dyDescent="0.25">
      <c r="B462" s="9"/>
      <c r="C462" s="6"/>
      <c r="D462" s="6"/>
      <c r="E462" s="6"/>
      <c r="F462" s="2"/>
      <c r="G462" s="3"/>
      <c r="H462" s="4"/>
      <c r="I462" s="5"/>
      <c r="J462" s="5"/>
    </row>
    <row r="463" spans="2:10" x14ac:dyDescent="0.25">
      <c r="B463" s="9"/>
      <c r="C463" s="6"/>
      <c r="D463" s="6"/>
      <c r="E463" s="6"/>
      <c r="F463" s="2"/>
      <c r="G463" s="3"/>
      <c r="H463" s="4"/>
      <c r="I463" s="5"/>
      <c r="J463" s="5"/>
    </row>
    <row r="464" spans="2:10" x14ac:dyDescent="0.25">
      <c r="B464" s="9"/>
      <c r="C464" s="6"/>
      <c r="D464" s="6"/>
      <c r="E464" s="6"/>
      <c r="F464" s="2"/>
      <c r="G464" s="3"/>
      <c r="H464" s="4"/>
      <c r="I464" s="5"/>
      <c r="J464" s="5"/>
    </row>
    <row r="465" spans="2:10" x14ac:dyDescent="0.25">
      <c r="B465" s="9"/>
      <c r="C465" s="2"/>
      <c r="D465" s="6"/>
      <c r="E465" s="6"/>
      <c r="F465" s="2"/>
      <c r="G465" s="3"/>
      <c r="H465" s="4"/>
      <c r="I465" s="5"/>
      <c r="J465" s="5"/>
    </row>
    <row r="466" spans="2:10" x14ac:dyDescent="0.25">
      <c r="B466" s="9"/>
      <c r="C466" s="2"/>
      <c r="D466" s="6"/>
      <c r="E466" s="6"/>
      <c r="F466" s="2"/>
      <c r="G466" s="3"/>
      <c r="H466" s="4"/>
      <c r="I466" s="5"/>
      <c r="J466" s="5"/>
    </row>
    <row r="467" spans="2:10" x14ac:dyDescent="0.25">
      <c r="B467" s="9"/>
      <c r="C467" s="2"/>
      <c r="D467" s="6"/>
      <c r="E467" s="6"/>
      <c r="F467" s="2"/>
      <c r="G467" s="3"/>
      <c r="H467" s="4"/>
      <c r="I467" s="5"/>
      <c r="J467" s="5"/>
    </row>
    <row r="468" spans="2:10" x14ac:dyDescent="0.25">
      <c r="B468" s="9"/>
      <c r="C468" s="2"/>
      <c r="D468" s="6"/>
      <c r="E468" s="6"/>
      <c r="F468" s="2"/>
      <c r="G468" s="3"/>
      <c r="H468" s="4"/>
      <c r="I468" s="5"/>
      <c r="J468" s="5"/>
    </row>
    <row r="469" spans="2:10" x14ac:dyDescent="0.25">
      <c r="B469" s="9"/>
      <c r="C469" s="2"/>
      <c r="D469" s="6"/>
      <c r="E469" s="6"/>
      <c r="F469" s="2"/>
      <c r="G469" s="3"/>
      <c r="H469" s="4"/>
      <c r="I469" s="5"/>
      <c r="J469" s="5"/>
    </row>
    <row r="470" spans="2:10" x14ac:dyDescent="0.25">
      <c r="B470" s="9"/>
      <c r="C470" s="6"/>
      <c r="D470" s="6"/>
      <c r="E470" s="6"/>
      <c r="F470" s="2"/>
      <c r="G470" s="3"/>
      <c r="H470" s="4"/>
      <c r="I470" s="5"/>
      <c r="J470" s="5"/>
    </row>
    <row r="471" spans="2:10" x14ac:dyDescent="0.25">
      <c r="B471" s="9"/>
      <c r="C471" s="6"/>
      <c r="D471" s="6"/>
      <c r="E471" s="6"/>
      <c r="F471" s="2"/>
      <c r="G471" s="3"/>
      <c r="H471" s="4"/>
      <c r="I471" s="5"/>
      <c r="J471" s="5"/>
    </row>
    <row r="472" spans="2:10" x14ac:dyDescent="0.25">
      <c r="B472" s="9"/>
      <c r="C472" s="2"/>
      <c r="D472" s="6"/>
      <c r="E472" s="6"/>
      <c r="F472" s="2"/>
      <c r="G472" s="3"/>
      <c r="H472" s="4"/>
      <c r="I472" s="5"/>
      <c r="J472" s="5"/>
    </row>
    <row r="473" spans="2:10" x14ac:dyDescent="0.25">
      <c r="B473" s="9"/>
      <c r="C473" s="2"/>
      <c r="D473" s="6"/>
      <c r="E473" s="6"/>
      <c r="F473" s="2"/>
      <c r="G473" s="3"/>
      <c r="H473" s="4"/>
      <c r="I473" s="5"/>
      <c r="J473" s="5"/>
    </row>
    <row r="474" spans="2:10" x14ac:dyDescent="0.25">
      <c r="B474" s="9"/>
      <c r="C474" s="2"/>
      <c r="D474" s="6"/>
      <c r="E474" s="6"/>
      <c r="F474" s="2"/>
      <c r="G474" s="3"/>
      <c r="H474" s="4"/>
      <c r="I474" s="5"/>
      <c r="J474" s="5"/>
    </row>
    <row r="475" spans="2:10" x14ac:dyDescent="0.25">
      <c r="B475" s="9"/>
      <c r="C475" s="2"/>
      <c r="D475" s="6"/>
      <c r="E475" s="6"/>
      <c r="F475" s="2"/>
      <c r="G475" s="3"/>
      <c r="H475" s="4"/>
      <c r="I475" s="5"/>
      <c r="J475" s="5"/>
    </row>
    <row r="476" spans="2:10" x14ac:dyDescent="0.25">
      <c r="B476" s="9"/>
      <c r="C476" s="6"/>
      <c r="D476" s="6"/>
      <c r="E476" s="6"/>
      <c r="F476" s="2"/>
      <c r="G476" s="3"/>
      <c r="H476" s="4"/>
      <c r="I476" s="5"/>
      <c r="J476" s="5"/>
    </row>
    <row r="477" spans="2:10" x14ac:dyDescent="0.25">
      <c r="B477" s="9"/>
      <c r="C477" s="6"/>
      <c r="D477" s="6"/>
      <c r="E477" s="6"/>
      <c r="F477" s="2"/>
      <c r="G477" s="3"/>
      <c r="H477" s="4"/>
      <c r="I477" s="5"/>
      <c r="J477" s="5"/>
    </row>
    <row r="478" spans="2:10" x14ac:dyDescent="0.25">
      <c r="B478" s="9"/>
      <c r="C478" s="6"/>
      <c r="D478" s="6"/>
      <c r="E478" s="6"/>
      <c r="F478" s="2"/>
      <c r="G478" s="3"/>
      <c r="H478" s="4"/>
      <c r="I478" s="5"/>
      <c r="J478" s="5"/>
    </row>
    <row r="479" spans="2:10" x14ac:dyDescent="0.25">
      <c r="B479" s="9"/>
      <c r="C479" s="2"/>
      <c r="D479" s="6"/>
      <c r="E479" s="6"/>
      <c r="F479" s="2"/>
      <c r="G479" s="3"/>
      <c r="H479" s="4"/>
      <c r="I479" s="5"/>
      <c r="J479" s="5"/>
    </row>
    <row r="480" spans="2:10" x14ac:dyDescent="0.25">
      <c r="B480" s="9"/>
      <c r="C480" s="2"/>
      <c r="D480" s="6"/>
      <c r="E480" s="6"/>
      <c r="F480" s="2"/>
      <c r="G480" s="3"/>
      <c r="H480" s="4"/>
      <c r="I480" s="5"/>
      <c r="J480" s="5"/>
    </row>
  </sheetData>
  <mergeCells count="5">
    <mergeCell ref="E4:I4"/>
    <mergeCell ref="E3:I3"/>
    <mergeCell ref="B4:D4"/>
    <mergeCell ref="H2:P2"/>
    <mergeCell ref="B3:D3"/>
  </mergeCells>
  <pageMargins left="0.7" right="0.7" top="0.75" bottom="0.75" header="0.3" footer="0.3"/>
  <pageSetup scale="2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Day 1</vt:lpstr>
      <vt:lpstr>'Day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Fadl</dc:creator>
  <cp:lastModifiedBy>abdelrahman</cp:lastModifiedBy>
  <dcterms:created xsi:type="dcterms:W3CDTF">2022-12-21T17:35:34Z</dcterms:created>
  <dcterms:modified xsi:type="dcterms:W3CDTF">2023-05-12T12:12:35Z</dcterms:modified>
</cp:coreProperties>
</file>