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7med\Downloads\"/>
    </mc:Choice>
  </mc:AlternateContent>
  <xr:revisionPtr revIDLastSave="0" documentId="8_{522E2887-59F6-433D-86E8-B813FD20602E}" xr6:coauthVersionLast="47" xr6:coauthVersionMax="47" xr10:uidLastSave="{00000000-0000-0000-0000-000000000000}"/>
  <bookViews>
    <workbookView xWindow="-110" yWindow="-110" windowWidth="25820" windowHeight="15500" activeTab="6" xr2:uid="{00000000-000D-0000-FFFF-FFFF00000000}"/>
  </bookViews>
  <sheets>
    <sheet name="Table formate" sheetId="1" r:id="rId1"/>
    <sheet name="rural" sheetId="2" r:id="rId2"/>
    <sheet name="the country with no change" sheetId="3" r:id="rId3"/>
    <sheet name="pivot table" sheetId="11" r:id="rId4"/>
    <sheet name="high difference countries " sheetId="4" r:id="rId5"/>
    <sheet name="Record format" sheetId="8" r:id="rId6"/>
    <sheet name="allarea" sheetId="7" r:id="rId7"/>
    <sheet name="Visualization " sheetId="9" r:id="rId8"/>
    <sheet name="CodeDescription" sheetId="10" r:id="rId9"/>
  </sheets>
  <definedNames>
    <definedName name="_xlnm._FilterDatabase" localSheetId="5" hidden="1">'Record format'!$O$1:$O$2932</definedName>
  </definedNames>
  <calcPr calcId="191029"/>
  <pivotCaches>
    <pivotCache cacheId="16" r:id="rId10"/>
    <pivotCache cacheId="21" r:id="rId11"/>
    <pivotCache cacheId="25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7" i="1" l="1"/>
  <c r="H415" i="1"/>
  <c r="H416" i="1"/>
  <c r="AE25" i="4"/>
  <c r="AD25" i="4"/>
  <c r="AC25" i="4"/>
  <c r="AB25" i="4"/>
  <c r="AA25" i="4"/>
  <c r="Z25" i="4"/>
  <c r="AE24" i="4"/>
  <c r="AD24" i="4"/>
  <c r="AC24" i="4"/>
  <c r="AB24" i="4"/>
  <c r="AA24" i="4"/>
  <c r="Z24" i="4"/>
  <c r="AE23" i="4"/>
  <c r="AD23" i="4"/>
  <c r="AC23" i="4"/>
  <c r="AB23" i="4"/>
  <c r="AA23" i="4"/>
  <c r="Z23" i="4"/>
  <c r="AE22" i="4"/>
  <c r="AD22" i="4"/>
  <c r="AC22" i="4"/>
  <c r="AB22" i="4"/>
  <c r="AA22" i="4"/>
  <c r="Z22" i="4"/>
  <c r="AE21" i="4"/>
  <c r="AD21" i="4"/>
  <c r="AC21" i="4"/>
  <c r="AB21" i="4"/>
  <c r="AA21" i="4"/>
  <c r="Z21" i="4"/>
  <c r="AE20" i="4"/>
  <c r="AD20" i="4"/>
  <c r="AC20" i="4"/>
  <c r="AB20" i="4"/>
  <c r="AA20" i="4"/>
  <c r="Z20" i="4"/>
  <c r="AE19" i="4"/>
  <c r="AD19" i="4"/>
  <c r="AC19" i="4"/>
  <c r="AB19" i="4"/>
  <c r="AA19" i="4"/>
  <c r="Z19" i="4"/>
  <c r="AE18" i="4"/>
  <c r="AD18" i="4"/>
  <c r="AC18" i="4"/>
  <c r="AB18" i="4"/>
  <c r="AA18" i="4"/>
  <c r="Z18" i="4"/>
  <c r="AE17" i="4"/>
  <c r="AD17" i="4"/>
  <c r="AC17" i="4"/>
  <c r="AB17" i="4"/>
  <c r="AA17" i="4"/>
  <c r="Z17" i="4"/>
  <c r="AE16" i="4"/>
  <c r="AD16" i="4"/>
  <c r="AC16" i="4"/>
  <c r="AB16" i="4"/>
  <c r="AA16" i="4"/>
  <c r="Z16" i="4"/>
  <c r="AE15" i="4"/>
  <c r="AD15" i="4"/>
  <c r="AC15" i="4"/>
  <c r="AB15" i="4"/>
  <c r="AA15" i="4"/>
  <c r="Z15" i="4"/>
  <c r="AE14" i="4"/>
  <c r="AD14" i="4"/>
  <c r="AC14" i="4"/>
  <c r="AB14" i="4"/>
  <c r="AA14" i="4"/>
  <c r="Z14" i="4"/>
  <c r="AE13" i="4"/>
  <c r="AD13" i="4"/>
  <c r="AC13" i="4"/>
  <c r="AB13" i="4"/>
  <c r="AA13" i="4"/>
  <c r="Z13" i="4"/>
  <c r="AE12" i="4"/>
  <c r="AD12" i="4"/>
  <c r="AC12" i="4"/>
  <c r="AB12" i="4"/>
  <c r="AA12" i="4"/>
  <c r="Z12" i="4"/>
  <c r="AE11" i="4"/>
  <c r="AD11" i="4"/>
  <c r="AC11" i="4"/>
  <c r="AB11" i="4"/>
  <c r="AA11" i="4"/>
  <c r="Z11" i="4"/>
  <c r="AE10" i="4"/>
  <c r="AD10" i="4"/>
  <c r="AC10" i="4"/>
  <c r="AB10" i="4"/>
  <c r="AA10" i="4"/>
  <c r="Z10" i="4"/>
  <c r="AE9" i="4"/>
  <c r="AD9" i="4"/>
  <c r="AC9" i="4"/>
  <c r="AB9" i="4"/>
  <c r="AA9" i="4"/>
  <c r="Z9" i="4"/>
  <c r="AE8" i="4"/>
  <c r="AD8" i="4"/>
  <c r="AC8" i="4"/>
  <c r="AB8" i="4"/>
  <c r="AA8" i="4"/>
  <c r="Z8" i="4"/>
  <c r="AE7" i="4"/>
  <c r="AD7" i="4"/>
  <c r="AC7" i="4"/>
  <c r="AB7" i="4"/>
  <c r="AA7" i="4"/>
  <c r="Z7" i="4"/>
  <c r="AE6" i="4"/>
  <c r="AD6" i="4"/>
  <c r="AC6" i="4"/>
  <c r="AB6" i="4"/>
  <c r="AA6" i="4"/>
  <c r="Z6" i="4"/>
  <c r="AE5" i="4"/>
  <c r="AD5" i="4"/>
  <c r="AC5" i="4"/>
  <c r="AB5" i="4"/>
  <c r="AA5" i="4"/>
  <c r="Z5" i="4"/>
  <c r="AE4" i="4"/>
  <c r="AD4" i="4"/>
  <c r="AC4" i="4"/>
  <c r="AB4" i="4"/>
  <c r="AA4" i="4"/>
  <c r="Z4" i="4"/>
  <c r="AE3" i="4"/>
  <c r="AD3" i="4"/>
  <c r="AC3" i="4"/>
  <c r="AB3" i="4"/>
  <c r="AA3" i="4"/>
  <c r="Z3" i="4"/>
  <c r="AE2" i="4"/>
  <c r="AD2" i="4"/>
  <c r="AC2" i="4"/>
  <c r="AB2" i="4"/>
  <c r="AA2" i="4"/>
  <c r="Z2" i="4"/>
  <c r="F65" i="3"/>
  <c r="AM62" i="3"/>
  <c r="AL62" i="3"/>
  <c r="AK62" i="3"/>
  <c r="AJ62" i="3"/>
  <c r="AI62" i="3"/>
  <c r="AH62" i="3"/>
  <c r="AM61" i="3"/>
  <c r="AL61" i="3"/>
  <c r="AK61" i="3"/>
  <c r="AJ61" i="3"/>
  <c r="AI61" i="3"/>
  <c r="AH61" i="3"/>
  <c r="AM60" i="3"/>
  <c r="AL60" i="3"/>
  <c r="AK60" i="3"/>
  <c r="AJ60" i="3"/>
  <c r="AI60" i="3"/>
  <c r="AH60" i="3"/>
  <c r="AM59" i="3"/>
  <c r="AL59" i="3"/>
  <c r="AK59" i="3"/>
  <c r="AJ59" i="3"/>
  <c r="AI59" i="3"/>
  <c r="AH59" i="3"/>
  <c r="AM58" i="3"/>
  <c r="AL58" i="3"/>
  <c r="AK58" i="3"/>
  <c r="AJ58" i="3"/>
  <c r="AI58" i="3"/>
  <c r="AH58" i="3"/>
  <c r="AM57" i="3"/>
  <c r="AL57" i="3"/>
  <c r="AK57" i="3"/>
  <c r="AJ57" i="3"/>
  <c r="AI57" i="3"/>
  <c r="AH57" i="3"/>
  <c r="AM56" i="3"/>
  <c r="AL56" i="3"/>
  <c r="AK56" i="3"/>
  <c r="AJ56" i="3"/>
  <c r="AI56" i="3"/>
  <c r="AH56" i="3"/>
  <c r="AM55" i="3"/>
  <c r="AL55" i="3"/>
  <c r="AK55" i="3"/>
  <c r="AJ55" i="3"/>
  <c r="AI55" i="3"/>
  <c r="AH55" i="3"/>
  <c r="AM54" i="3"/>
  <c r="AL54" i="3"/>
  <c r="AK54" i="3"/>
  <c r="AJ54" i="3"/>
  <c r="AI54" i="3"/>
  <c r="AH54" i="3"/>
  <c r="AM53" i="3"/>
  <c r="AL53" i="3"/>
  <c r="AK53" i="3"/>
  <c r="AJ53" i="3"/>
  <c r="AI53" i="3"/>
  <c r="AH53" i="3"/>
  <c r="AM52" i="3"/>
  <c r="AL52" i="3"/>
  <c r="AK52" i="3"/>
  <c r="AJ52" i="3"/>
  <c r="AI52" i="3"/>
  <c r="AH52" i="3"/>
  <c r="AM51" i="3"/>
  <c r="AL51" i="3"/>
  <c r="AK51" i="3"/>
  <c r="AJ51" i="3"/>
  <c r="AI51" i="3"/>
  <c r="AH51" i="3"/>
  <c r="AM50" i="3"/>
  <c r="AL50" i="3"/>
  <c r="AK50" i="3"/>
  <c r="AJ50" i="3"/>
  <c r="AI50" i="3"/>
  <c r="AH50" i="3"/>
  <c r="AM49" i="3"/>
  <c r="AL49" i="3"/>
  <c r="AK49" i="3"/>
  <c r="AJ49" i="3"/>
  <c r="AI49" i="3"/>
  <c r="AH49" i="3"/>
  <c r="AM48" i="3"/>
  <c r="AL48" i="3"/>
  <c r="AK48" i="3"/>
  <c r="AJ48" i="3"/>
  <c r="AI48" i="3"/>
  <c r="AH48" i="3"/>
  <c r="AM47" i="3"/>
  <c r="AL47" i="3"/>
  <c r="AK47" i="3"/>
  <c r="AJ47" i="3"/>
  <c r="AI47" i="3"/>
  <c r="AH47" i="3"/>
  <c r="AM46" i="3"/>
  <c r="AL46" i="3"/>
  <c r="AK46" i="3"/>
  <c r="AJ46" i="3"/>
  <c r="AI46" i="3"/>
  <c r="AH46" i="3"/>
  <c r="AM45" i="3"/>
  <c r="AL45" i="3"/>
  <c r="AK45" i="3"/>
  <c r="AJ45" i="3"/>
  <c r="AI45" i="3"/>
  <c r="AH45" i="3"/>
  <c r="AM44" i="3"/>
  <c r="AL44" i="3"/>
  <c r="AK44" i="3"/>
  <c r="AJ44" i="3"/>
  <c r="AI44" i="3"/>
  <c r="AH44" i="3"/>
  <c r="AM43" i="3"/>
  <c r="AL43" i="3"/>
  <c r="AK43" i="3"/>
  <c r="AJ43" i="3"/>
  <c r="AI43" i="3"/>
  <c r="AH43" i="3"/>
  <c r="AM42" i="3"/>
  <c r="AL42" i="3"/>
  <c r="AK42" i="3"/>
  <c r="AJ42" i="3"/>
  <c r="AI42" i="3"/>
  <c r="AH42" i="3"/>
  <c r="AM41" i="3"/>
  <c r="AL41" i="3"/>
  <c r="AK41" i="3"/>
  <c r="AJ41" i="3"/>
  <c r="AI41" i="3"/>
  <c r="AH41" i="3"/>
  <c r="AM40" i="3"/>
  <c r="AL40" i="3"/>
  <c r="AK40" i="3"/>
  <c r="AJ40" i="3"/>
  <c r="AI40" i="3"/>
  <c r="AH40" i="3"/>
  <c r="AM39" i="3"/>
  <c r="AL39" i="3"/>
  <c r="AK39" i="3"/>
  <c r="AJ39" i="3"/>
  <c r="AI39" i="3"/>
  <c r="AH39" i="3"/>
  <c r="AM38" i="3"/>
  <c r="AL38" i="3"/>
  <c r="AK38" i="3"/>
  <c r="AJ38" i="3"/>
  <c r="AI38" i="3"/>
  <c r="AH38" i="3"/>
  <c r="AM37" i="3"/>
  <c r="AL37" i="3"/>
  <c r="AK37" i="3"/>
  <c r="AJ37" i="3"/>
  <c r="AI37" i="3"/>
  <c r="AH37" i="3"/>
  <c r="AM36" i="3"/>
  <c r="AL36" i="3"/>
  <c r="AK36" i="3"/>
  <c r="AJ36" i="3"/>
  <c r="AI36" i="3"/>
  <c r="AH36" i="3"/>
  <c r="AM35" i="3"/>
  <c r="AL35" i="3"/>
  <c r="AK35" i="3"/>
  <c r="AJ35" i="3"/>
  <c r="AI35" i="3"/>
  <c r="AH35" i="3"/>
  <c r="AM34" i="3"/>
  <c r="AL34" i="3"/>
  <c r="AK34" i="3"/>
  <c r="AJ34" i="3"/>
  <c r="AI34" i="3"/>
  <c r="AH34" i="3"/>
  <c r="AM33" i="3"/>
  <c r="AL33" i="3"/>
  <c r="AK33" i="3"/>
  <c r="AJ33" i="3"/>
  <c r="AI33" i="3"/>
  <c r="AH33" i="3"/>
  <c r="AM32" i="3"/>
  <c r="AL32" i="3"/>
  <c r="AK32" i="3"/>
  <c r="AJ32" i="3"/>
  <c r="AI32" i="3"/>
  <c r="AH32" i="3"/>
  <c r="AM31" i="3"/>
  <c r="AL31" i="3"/>
  <c r="AK31" i="3"/>
  <c r="AJ31" i="3"/>
  <c r="AI31" i="3"/>
  <c r="AH31" i="3"/>
  <c r="AM30" i="3"/>
  <c r="AL30" i="3"/>
  <c r="AK30" i="3"/>
  <c r="AJ30" i="3"/>
  <c r="AI30" i="3"/>
  <c r="AH30" i="3"/>
  <c r="AM29" i="3"/>
  <c r="AL29" i="3"/>
  <c r="AK29" i="3"/>
  <c r="AJ29" i="3"/>
  <c r="AI29" i="3"/>
  <c r="AH29" i="3"/>
  <c r="AM28" i="3"/>
  <c r="AL28" i="3"/>
  <c r="AK28" i="3"/>
  <c r="AJ28" i="3"/>
  <c r="AI28" i="3"/>
  <c r="AH28" i="3"/>
  <c r="AM27" i="3"/>
  <c r="AL27" i="3"/>
  <c r="AK27" i="3"/>
  <c r="AJ27" i="3"/>
  <c r="AI27" i="3"/>
  <c r="AH27" i="3"/>
  <c r="AM26" i="3"/>
  <c r="AL26" i="3"/>
  <c r="AK26" i="3"/>
  <c r="AJ26" i="3"/>
  <c r="AI26" i="3"/>
  <c r="AH26" i="3"/>
  <c r="AM25" i="3"/>
  <c r="AL25" i="3"/>
  <c r="AK25" i="3"/>
  <c r="AJ25" i="3"/>
  <c r="AI25" i="3"/>
  <c r="AH25" i="3"/>
  <c r="AM24" i="3"/>
  <c r="AL24" i="3"/>
  <c r="AK24" i="3"/>
  <c r="AJ24" i="3"/>
  <c r="AI24" i="3"/>
  <c r="AH24" i="3"/>
  <c r="AM23" i="3"/>
  <c r="AL23" i="3"/>
  <c r="AK23" i="3"/>
  <c r="AJ23" i="3"/>
  <c r="AI23" i="3"/>
  <c r="AH23" i="3"/>
  <c r="AM22" i="3"/>
  <c r="AL22" i="3"/>
  <c r="AK22" i="3"/>
  <c r="AJ22" i="3"/>
  <c r="AI22" i="3"/>
  <c r="AH22" i="3"/>
  <c r="AM21" i="3"/>
  <c r="AL21" i="3"/>
  <c r="AK21" i="3"/>
  <c r="AJ21" i="3"/>
  <c r="AI21" i="3"/>
  <c r="AH21" i="3"/>
  <c r="AM20" i="3"/>
  <c r="AL20" i="3"/>
  <c r="AK20" i="3"/>
  <c r="AJ20" i="3"/>
  <c r="AI20" i="3"/>
  <c r="AH20" i="3"/>
  <c r="AM19" i="3"/>
  <c r="AL19" i="3"/>
  <c r="AK19" i="3"/>
  <c r="AJ19" i="3"/>
  <c r="AI19" i="3"/>
  <c r="AH19" i="3"/>
  <c r="AM18" i="3"/>
  <c r="AL18" i="3"/>
  <c r="AK18" i="3"/>
  <c r="AJ18" i="3"/>
  <c r="AI18" i="3"/>
  <c r="AH18" i="3"/>
  <c r="AM17" i="3"/>
  <c r="AL17" i="3"/>
  <c r="AK17" i="3"/>
  <c r="AJ17" i="3"/>
  <c r="AI17" i="3"/>
  <c r="AH17" i="3"/>
  <c r="AM16" i="3"/>
  <c r="AL16" i="3"/>
  <c r="AK16" i="3"/>
  <c r="AJ16" i="3"/>
  <c r="AI16" i="3"/>
  <c r="AH16" i="3"/>
  <c r="AM15" i="3"/>
  <c r="AL15" i="3"/>
  <c r="AK15" i="3"/>
  <c r="AJ15" i="3"/>
  <c r="AI15" i="3"/>
  <c r="AH15" i="3"/>
  <c r="AM14" i="3"/>
  <c r="AL14" i="3"/>
  <c r="AK14" i="3"/>
  <c r="AJ14" i="3"/>
  <c r="AI14" i="3"/>
  <c r="AH14" i="3"/>
  <c r="AM13" i="3"/>
  <c r="AL13" i="3"/>
  <c r="AK13" i="3"/>
  <c r="AJ13" i="3"/>
  <c r="AI13" i="3"/>
  <c r="AH13" i="3"/>
  <c r="AM12" i="3"/>
  <c r="AL12" i="3"/>
  <c r="AK12" i="3"/>
  <c r="AJ12" i="3"/>
  <c r="AI12" i="3"/>
  <c r="AH12" i="3"/>
  <c r="AM11" i="3"/>
  <c r="AL11" i="3"/>
  <c r="AK11" i="3"/>
  <c r="AJ11" i="3"/>
  <c r="AI11" i="3"/>
  <c r="AH11" i="3"/>
  <c r="AM10" i="3"/>
  <c r="AL10" i="3"/>
  <c r="AK10" i="3"/>
  <c r="AJ10" i="3"/>
  <c r="AI10" i="3"/>
  <c r="AH10" i="3"/>
  <c r="AM9" i="3"/>
  <c r="AL9" i="3"/>
  <c r="AK9" i="3"/>
  <c r="AJ9" i="3"/>
  <c r="AI9" i="3"/>
  <c r="AH9" i="3"/>
  <c r="AM8" i="3"/>
  <c r="AL8" i="3"/>
  <c r="AK8" i="3"/>
  <c r="AJ8" i="3"/>
  <c r="AI8" i="3"/>
  <c r="AH8" i="3"/>
  <c r="AM7" i="3"/>
  <c r="AL7" i="3"/>
  <c r="AK7" i="3"/>
  <c r="AJ7" i="3"/>
  <c r="AI7" i="3"/>
  <c r="AH7" i="3"/>
  <c r="AM6" i="3"/>
  <c r="AL6" i="3"/>
  <c r="AK6" i="3"/>
  <c r="AJ6" i="3"/>
  <c r="AI6" i="3"/>
  <c r="AH6" i="3"/>
  <c r="AM5" i="3"/>
  <c r="AL5" i="3"/>
  <c r="AK5" i="3"/>
  <c r="AJ5" i="3"/>
  <c r="AI5" i="3"/>
  <c r="AH5" i="3"/>
  <c r="AM4" i="3"/>
  <c r="AL4" i="3"/>
  <c r="AK4" i="3"/>
  <c r="AJ4" i="3"/>
  <c r="AI4" i="3"/>
  <c r="AH4" i="3"/>
  <c r="AM3" i="3"/>
  <c r="AL3" i="3"/>
  <c r="AK3" i="3"/>
  <c r="AJ3" i="3"/>
  <c r="AI3" i="3"/>
  <c r="AH3" i="3"/>
  <c r="AM2" i="3"/>
  <c r="AL2" i="3"/>
  <c r="AK2" i="3"/>
  <c r="AJ2" i="3"/>
  <c r="AI2" i="3"/>
  <c r="AH2" i="3"/>
  <c r="AM414" i="1"/>
  <c r="AL414" i="1"/>
  <c r="AK414" i="1"/>
  <c r="AJ414" i="1"/>
  <c r="AI414" i="1"/>
  <c r="AH414" i="1"/>
  <c r="AM413" i="1"/>
  <c r="AL413" i="1"/>
  <c r="AK413" i="1"/>
  <c r="AJ413" i="1"/>
  <c r="AI413" i="1"/>
  <c r="AH413" i="1"/>
  <c r="AM412" i="1"/>
  <c r="AL412" i="1"/>
  <c r="AK412" i="1"/>
  <c r="AJ412" i="1"/>
  <c r="AI412" i="1"/>
  <c r="AH412" i="1"/>
  <c r="AM411" i="1"/>
  <c r="AL411" i="1"/>
  <c r="AK411" i="1"/>
  <c r="AJ411" i="1"/>
  <c r="AI411" i="1"/>
  <c r="AH411" i="1"/>
  <c r="AM410" i="1"/>
  <c r="AL410" i="1"/>
  <c r="AK410" i="1"/>
  <c r="AJ410" i="1"/>
  <c r="AI410" i="1"/>
  <c r="AH410" i="1"/>
  <c r="AM409" i="1"/>
  <c r="AL409" i="1"/>
  <c r="AK409" i="1"/>
  <c r="AJ409" i="1"/>
  <c r="AI409" i="1"/>
  <c r="AH409" i="1"/>
  <c r="AM408" i="1"/>
  <c r="AL408" i="1"/>
  <c r="AK408" i="1"/>
  <c r="AJ408" i="1"/>
  <c r="AI408" i="1"/>
  <c r="AH408" i="1"/>
  <c r="AM407" i="1"/>
  <c r="AL407" i="1"/>
  <c r="AK407" i="1"/>
  <c r="AJ407" i="1"/>
  <c r="AI407" i="1"/>
  <c r="AH407" i="1"/>
  <c r="AM406" i="1"/>
  <c r="AL406" i="1"/>
  <c r="AK406" i="1"/>
  <c r="AJ406" i="1"/>
  <c r="AI406" i="1"/>
  <c r="AH406" i="1"/>
  <c r="AM405" i="1"/>
  <c r="AL405" i="1"/>
  <c r="AK405" i="1"/>
  <c r="AJ405" i="1"/>
  <c r="AI405" i="1"/>
  <c r="AH405" i="1"/>
  <c r="AM404" i="1"/>
  <c r="AL404" i="1"/>
  <c r="AK404" i="1"/>
  <c r="AJ404" i="1"/>
  <c r="AI404" i="1"/>
  <c r="AH404" i="1"/>
  <c r="AM403" i="1"/>
  <c r="AL403" i="1"/>
  <c r="AK403" i="1"/>
  <c r="AJ403" i="1"/>
  <c r="AI403" i="1"/>
  <c r="AH403" i="1"/>
  <c r="AM402" i="1"/>
  <c r="AL402" i="1"/>
  <c r="AK402" i="1"/>
  <c r="AJ402" i="1"/>
  <c r="AI402" i="1"/>
  <c r="AH402" i="1"/>
  <c r="AM401" i="1"/>
  <c r="AL401" i="1"/>
  <c r="AK401" i="1"/>
  <c r="AJ401" i="1"/>
  <c r="AI401" i="1"/>
  <c r="AH401" i="1"/>
  <c r="AM400" i="1"/>
  <c r="AL400" i="1"/>
  <c r="AK400" i="1"/>
  <c r="AJ400" i="1"/>
  <c r="AI400" i="1"/>
  <c r="AH400" i="1"/>
  <c r="AM399" i="1"/>
  <c r="AL399" i="1"/>
  <c r="AK399" i="1"/>
  <c r="AJ399" i="1"/>
  <c r="AI399" i="1"/>
  <c r="AH399" i="1"/>
  <c r="AM398" i="1"/>
  <c r="AL398" i="1"/>
  <c r="AK398" i="1"/>
  <c r="AJ398" i="1"/>
  <c r="AI398" i="1"/>
  <c r="AH398" i="1"/>
  <c r="AM397" i="1"/>
  <c r="AL397" i="1"/>
  <c r="AK397" i="1"/>
  <c r="AJ397" i="1"/>
  <c r="AI397" i="1"/>
  <c r="AH397" i="1"/>
  <c r="AM396" i="1"/>
  <c r="AL396" i="1"/>
  <c r="AK396" i="1"/>
  <c r="AJ396" i="1"/>
  <c r="AI396" i="1"/>
  <c r="AH396" i="1"/>
  <c r="AM395" i="1"/>
  <c r="AL395" i="1"/>
  <c r="AK395" i="1"/>
  <c r="AJ395" i="1"/>
  <c r="AI395" i="1"/>
  <c r="AH395" i="1"/>
  <c r="AM394" i="1"/>
  <c r="AL394" i="1"/>
  <c r="AK394" i="1"/>
  <c r="AJ394" i="1"/>
  <c r="AI394" i="1"/>
  <c r="AH394" i="1"/>
  <c r="AM393" i="1"/>
  <c r="AL393" i="1"/>
  <c r="AK393" i="1"/>
  <c r="AJ393" i="1"/>
  <c r="AI393" i="1"/>
  <c r="AH393" i="1"/>
  <c r="AM392" i="1"/>
  <c r="AL392" i="1"/>
  <c r="AK392" i="1"/>
  <c r="AJ392" i="1"/>
  <c r="AI392" i="1"/>
  <c r="AH392" i="1"/>
  <c r="AM391" i="1"/>
  <c r="AL391" i="1"/>
  <c r="AK391" i="1"/>
  <c r="AJ391" i="1"/>
  <c r="AI391" i="1"/>
  <c r="AH391" i="1"/>
  <c r="AM390" i="1"/>
  <c r="AL390" i="1"/>
  <c r="AK390" i="1"/>
  <c r="AJ390" i="1"/>
  <c r="AI390" i="1"/>
  <c r="AH390" i="1"/>
  <c r="AM389" i="1"/>
  <c r="AL389" i="1"/>
  <c r="AK389" i="1"/>
  <c r="AJ389" i="1"/>
  <c r="AI389" i="1"/>
  <c r="AH389" i="1"/>
  <c r="AM388" i="1"/>
  <c r="AL388" i="1"/>
  <c r="AK388" i="1"/>
  <c r="AJ388" i="1"/>
  <c r="AI388" i="1"/>
  <c r="AH388" i="1"/>
  <c r="AM387" i="1"/>
  <c r="AL387" i="1"/>
  <c r="AK387" i="1"/>
  <c r="AJ387" i="1"/>
  <c r="AI387" i="1"/>
  <c r="AH387" i="1"/>
  <c r="AM386" i="1"/>
  <c r="AL386" i="1"/>
  <c r="AK386" i="1"/>
  <c r="AJ386" i="1"/>
  <c r="AI386" i="1"/>
  <c r="AH386" i="1"/>
  <c r="AM385" i="1"/>
  <c r="AL385" i="1"/>
  <c r="AK385" i="1"/>
  <c r="AJ385" i="1"/>
  <c r="AI385" i="1"/>
  <c r="AH385" i="1"/>
  <c r="AM384" i="1"/>
  <c r="AL384" i="1"/>
  <c r="AK384" i="1"/>
  <c r="AJ384" i="1"/>
  <c r="AI384" i="1"/>
  <c r="AH384" i="1"/>
  <c r="AM383" i="1"/>
  <c r="AL383" i="1"/>
  <c r="AK383" i="1"/>
  <c r="AJ383" i="1"/>
  <c r="AI383" i="1"/>
  <c r="AH383" i="1"/>
  <c r="AM382" i="1"/>
  <c r="AL382" i="1"/>
  <c r="AK382" i="1"/>
  <c r="AJ382" i="1"/>
  <c r="AI382" i="1"/>
  <c r="AH382" i="1"/>
  <c r="AM381" i="1"/>
  <c r="AL381" i="1"/>
  <c r="AK381" i="1"/>
  <c r="AJ381" i="1"/>
  <c r="AI381" i="1"/>
  <c r="AH381" i="1"/>
  <c r="AM380" i="1"/>
  <c r="AL380" i="1"/>
  <c r="AK380" i="1"/>
  <c r="AJ380" i="1"/>
  <c r="AI380" i="1"/>
  <c r="AH380" i="1"/>
  <c r="AM379" i="1"/>
  <c r="AL379" i="1"/>
  <c r="AK379" i="1"/>
  <c r="AJ379" i="1"/>
  <c r="AI379" i="1"/>
  <c r="AH379" i="1"/>
  <c r="AM378" i="1"/>
  <c r="AL378" i="1"/>
  <c r="AK378" i="1"/>
  <c r="AJ378" i="1"/>
  <c r="AI378" i="1"/>
  <c r="AH378" i="1"/>
  <c r="AM377" i="1"/>
  <c r="AL377" i="1"/>
  <c r="AK377" i="1"/>
  <c r="AJ377" i="1"/>
  <c r="AI377" i="1"/>
  <c r="AH377" i="1"/>
  <c r="AM376" i="1"/>
  <c r="AL376" i="1"/>
  <c r="AK376" i="1"/>
  <c r="AJ376" i="1"/>
  <c r="AI376" i="1"/>
  <c r="AH376" i="1"/>
  <c r="AM375" i="1"/>
  <c r="AL375" i="1"/>
  <c r="AK375" i="1"/>
  <c r="AJ375" i="1"/>
  <c r="AI375" i="1"/>
  <c r="AH375" i="1"/>
  <c r="AM374" i="1"/>
  <c r="AL374" i="1"/>
  <c r="AK374" i="1"/>
  <c r="AJ374" i="1"/>
  <c r="AI374" i="1"/>
  <c r="AH374" i="1"/>
  <c r="AM373" i="1"/>
  <c r="AL373" i="1"/>
  <c r="AK373" i="1"/>
  <c r="AJ373" i="1"/>
  <c r="AI373" i="1"/>
  <c r="AH373" i="1"/>
  <c r="AM372" i="1"/>
  <c r="AL372" i="1"/>
  <c r="AK372" i="1"/>
  <c r="AJ372" i="1"/>
  <c r="AI372" i="1"/>
  <c r="AH372" i="1"/>
  <c r="AM371" i="1"/>
  <c r="AL371" i="1"/>
  <c r="AK371" i="1"/>
  <c r="AJ371" i="1"/>
  <c r="AI371" i="1"/>
  <c r="AH371" i="1"/>
  <c r="AM370" i="1"/>
  <c r="AL370" i="1"/>
  <c r="AK370" i="1"/>
  <c r="AJ370" i="1"/>
  <c r="AI370" i="1"/>
  <c r="AH370" i="1"/>
  <c r="AM369" i="1"/>
  <c r="AL369" i="1"/>
  <c r="AK369" i="1"/>
  <c r="AJ369" i="1"/>
  <c r="AI369" i="1"/>
  <c r="AH369" i="1"/>
  <c r="AM368" i="1"/>
  <c r="AL368" i="1"/>
  <c r="AK368" i="1"/>
  <c r="AJ368" i="1"/>
  <c r="AI368" i="1"/>
  <c r="AH368" i="1"/>
  <c r="AM367" i="1"/>
  <c r="AL367" i="1"/>
  <c r="AK367" i="1"/>
  <c r="AJ367" i="1"/>
  <c r="AI367" i="1"/>
  <c r="AH367" i="1"/>
  <c r="AM366" i="1"/>
  <c r="AL366" i="1"/>
  <c r="AK366" i="1"/>
  <c r="AJ366" i="1"/>
  <c r="AI366" i="1"/>
  <c r="AH366" i="1"/>
  <c r="AM365" i="1"/>
  <c r="AL365" i="1"/>
  <c r="AK365" i="1"/>
  <c r="AJ365" i="1"/>
  <c r="AI365" i="1"/>
  <c r="AH365" i="1"/>
  <c r="AM364" i="1"/>
  <c r="AL364" i="1"/>
  <c r="AK364" i="1"/>
  <c r="AJ364" i="1"/>
  <c r="AI364" i="1"/>
  <c r="AH364" i="1"/>
  <c r="AM363" i="1"/>
  <c r="AL363" i="1"/>
  <c r="AK363" i="1"/>
  <c r="AJ363" i="1"/>
  <c r="AI363" i="1"/>
  <c r="AH363" i="1"/>
  <c r="AM362" i="1"/>
  <c r="AL362" i="1"/>
  <c r="AK362" i="1"/>
  <c r="AJ362" i="1"/>
  <c r="AI362" i="1"/>
  <c r="AH362" i="1"/>
  <c r="AM361" i="1"/>
  <c r="AL361" i="1"/>
  <c r="AK361" i="1"/>
  <c r="AJ361" i="1"/>
  <c r="AI361" i="1"/>
  <c r="AH361" i="1"/>
  <c r="AM360" i="1"/>
  <c r="AL360" i="1"/>
  <c r="AK360" i="1"/>
  <c r="AJ360" i="1"/>
  <c r="AI360" i="1"/>
  <c r="AH360" i="1"/>
  <c r="AM359" i="1"/>
  <c r="AL359" i="1"/>
  <c r="AK359" i="1"/>
  <c r="AJ359" i="1"/>
  <c r="AI359" i="1"/>
  <c r="AH359" i="1"/>
  <c r="AM358" i="1"/>
  <c r="AL358" i="1"/>
  <c r="AK358" i="1"/>
  <c r="AJ358" i="1"/>
  <c r="AI358" i="1"/>
  <c r="AH358" i="1"/>
  <c r="AM357" i="1"/>
  <c r="AL357" i="1"/>
  <c r="AK357" i="1"/>
  <c r="AJ357" i="1"/>
  <c r="AI357" i="1"/>
  <c r="AH357" i="1"/>
  <c r="AM356" i="1"/>
  <c r="AL356" i="1"/>
  <c r="AK356" i="1"/>
  <c r="AJ356" i="1"/>
  <c r="AI356" i="1"/>
  <c r="AH356" i="1"/>
  <c r="AM355" i="1"/>
  <c r="AL355" i="1"/>
  <c r="AK355" i="1"/>
  <c r="AJ355" i="1"/>
  <c r="AI355" i="1"/>
  <c r="AH355" i="1"/>
  <c r="AM354" i="1"/>
  <c r="AL354" i="1"/>
  <c r="AK354" i="1"/>
  <c r="AJ354" i="1"/>
  <c r="AI354" i="1"/>
  <c r="AH354" i="1"/>
  <c r="AM353" i="1"/>
  <c r="AL353" i="1"/>
  <c r="AK353" i="1"/>
  <c r="AJ353" i="1"/>
  <c r="AI353" i="1"/>
  <c r="AH353" i="1"/>
  <c r="AM352" i="1"/>
  <c r="AL352" i="1"/>
  <c r="AK352" i="1"/>
  <c r="AJ352" i="1"/>
  <c r="AI352" i="1"/>
  <c r="AH352" i="1"/>
  <c r="AM351" i="1"/>
  <c r="AL351" i="1"/>
  <c r="AK351" i="1"/>
  <c r="AJ351" i="1"/>
  <c r="AI351" i="1"/>
  <c r="AH351" i="1"/>
  <c r="AM350" i="1"/>
  <c r="AL350" i="1"/>
  <c r="AK350" i="1"/>
  <c r="AJ350" i="1"/>
  <c r="AI350" i="1"/>
  <c r="AH350" i="1"/>
  <c r="AM349" i="1"/>
  <c r="AL349" i="1"/>
  <c r="AK349" i="1"/>
  <c r="AJ349" i="1"/>
  <c r="AI349" i="1"/>
  <c r="AH349" i="1"/>
  <c r="AM348" i="1"/>
  <c r="AL348" i="1"/>
  <c r="AK348" i="1"/>
  <c r="AJ348" i="1"/>
  <c r="AI348" i="1"/>
  <c r="AH348" i="1"/>
  <c r="AM347" i="1"/>
  <c r="AL347" i="1"/>
  <c r="AK347" i="1"/>
  <c r="AJ347" i="1"/>
  <c r="AI347" i="1"/>
  <c r="AH347" i="1"/>
  <c r="AM346" i="1"/>
  <c r="AL346" i="1"/>
  <c r="AK346" i="1"/>
  <c r="AJ346" i="1"/>
  <c r="AI346" i="1"/>
  <c r="AH346" i="1"/>
  <c r="AM345" i="1"/>
  <c r="AL345" i="1"/>
  <c r="AK345" i="1"/>
  <c r="AJ345" i="1"/>
  <c r="AI345" i="1"/>
  <c r="AH345" i="1"/>
  <c r="AM344" i="1"/>
  <c r="AL344" i="1"/>
  <c r="AK344" i="1"/>
  <c r="AJ344" i="1"/>
  <c r="AI344" i="1"/>
  <c r="AH344" i="1"/>
  <c r="AM343" i="1"/>
  <c r="AL343" i="1"/>
  <c r="AK343" i="1"/>
  <c r="AJ343" i="1"/>
  <c r="AI343" i="1"/>
  <c r="AH343" i="1"/>
  <c r="AM342" i="1"/>
  <c r="AL342" i="1"/>
  <c r="AK342" i="1"/>
  <c r="AJ342" i="1"/>
  <c r="AI342" i="1"/>
  <c r="AH342" i="1"/>
  <c r="AM341" i="1"/>
  <c r="AL341" i="1"/>
  <c r="AK341" i="1"/>
  <c r="AJ341" i="1"/>
  <c r="AI341" i="1"/>
  <c r="AH341" i="1"/>
  <c r="AM340" i="1"/>
  <c r="AL340" i="1"/>
  <c r="AK340" i="1"/>
  <c r="AJ340" i="1"/>
  <c r="AI340" i="1"/>
  <c r="AH340" i="1"/>
  <c r="AM339" i="1"/>
  <c r="AL339" i="1"/>
  <c r="AK339" i="1"/>
  <c r="AJ339" i="1"/>
  <c r="AI339" i="1"/>
  <c r="AH339" i="1"/>
  <c r="AM338" i="1"/>
  <c r="AL338" i="1"/>
  <c r="AK338" i="1"/>
  <c r="AJ338" i="1"/>
  <c r="AI338" i="1"/>
  <c r="AH338" i="1"/>
  <c r="AM337" i="1"/>
  <c r="AL337" i="1"/>
  <c r="AK337" i="1"/>
  <c r="AJ337" i="1"/>
  <c r="AI337" i="1"/>
  <c r="AH337" i="1"/>
  <c r="AM336" i="1"/>
  <c r="AL336" i="1"/>
  <c r="AK336" i="1"/>
  <c r="AJ336" i="1"/>
  <c r="AI336" i="1"/>
  <c r="AH336" i="1"/>
  <c r="AM335" i="1"/>
  <c r="AL335" i="1"/>
  <c r="AK335" i="1"/>
  <c r="AJ335" i="1"/>
  <c r="AI335" i="1"/>
  <c r="AH335" i="1"/>
  <c r="AM334" i="1"/>
  <c r="AL334" i="1"/>
  <c r="AK334" i="1"/>
  <c r="AJ334" i="1"/>
  <c r="AI334" i="1"/>
  <c r="AH334" i="1"/>
  <c r="AM333" i="1"/>
  <c r="AL333" i="1"/>
  <c r="AK333" i="1"/>
  <c r="AJ333" i="1"/>
  <c r="AI333" i="1"/>
  <c r="AH333" i="1"/>
  <c r="AM332" i="1"/>
  <c r="AL332" i="1"/>
  <c r="AK332" i="1"/>
  <c r="AJ332" i="1"/>
  <c r="AI332" i="1"/>
  <c r="AH332" i="1"/>
  <c r="AM331" i="1"/>
  <c r="AL331" i="1"/>
  <c r="AK331" i="1"/>
  <c r="AJ331" i="1"/>
  <c r="AI331" i="1"/>
  <c r="AH331" i="1"/>
  <c r="AM330" i="1"/>
  <c r="AL330" i="1"/>
  <c r="AK330" i="1"/>
  <c r="AJ330" i="1"/>
  <c r="AI330" i="1"/>
  <c r="AH330" i="1"/>
  <c r="AM329" i="1"/>
  <c r="AL329" i="1"/>
  <c r="AK329" i="1"/>
  <c r="AJ329" i="1"/>
  <c r="AI329" i="1"/>
  <c r="AH329" i="1"/>
  <c r="AM328" i="1"/>
  <c r="AL328" i="1"/>
  <c r="AK328" i="1"/>
  <c r="AJ328" i="1"/>
  <c r="AI328" i="1"/>
  <c r="AH328" i="1"/>
  <c r="AM327" i="1"/>
  <c r="AL327" i="1"/>
  <c r="AK327" i="1"/>
  <c r="AJ327" i="1"/>
  <c r="AI327" i="1"/>
  <c r="AH327" i="1"/>
  <c r="AM326" i="1"/>
  <c r="AL326" i="1"/>
  <c r="AK326" i="1"/>
  <c r="AJ326" i="1"/>
  <c r="AI326" i="1"/>
  <c r="AH326" i="1"/>
  <c r="AM325" i="1"/>
  <c r="AL325" i="1"/>
  <c r="AK325" i="1"/>
  <c r="AJ325" i="1"/>
  <c r="AI325" i="1"/>
  <c r="AH325" i="1"/>
  <c r="AM324" i="1"/>
  <c r="AL324" i="1"/>
  <c r="AK324" i="1"/>
  <c r="AJ324" i="1"/>
  <c r="AI324" i="1"/>
  <c r="AH324" i="1"/>
  <c r="AM323" i="1"/>
  <c r="AL323" i="1"/>
  <c r="AK323" i="1"/>
  <c r="AJ323" i="1"/>
  <c r="AI323" i="1"/>
  <c r="AH323" i="1"/>
  <c r="AM322" i="1"/>
  <c r="AL322" i="1"/>
  <c r="AK322" i="1"/>
  <c r="AJ322" i="1"/>
  <c r="AI322" i="1"/>
  <c r="AH322" i="1"/>
  <c r="AM321" i="1"/>
  <c r="AL321" i="1"/>
  <c r="AK321" i="1"/>
  <c r="AJ321" i="1"/>
  <c r="AI321" i="1"/>
  <c r="AH321" i="1"/>
  <c r="AM320" i="1"/>
  <c r="AL320" i="1"/>
  <c r="AK320" i="1"/>
  <c r="AJ320" i="1"/>
  <c r="AI320" i="1"/>
  <c r="AH320" i="1"/>
  <c r="AM319" i="1"/>
  <c r="AL319" i="1"/>
  <c r="AK319" i="1"/>
  <c r="AJ319" i="1"/>
  <c r="AI319" i="1"/>
  <c r="AH319" i="1"/>
  <c r="AM318" i="1"/>
  <c r="AL318" i="1"/>
  <c r="AK318" i="1"/>
  <c r="AJ318" i="1"/>
  <c r="AI318" i="1"/>
  <c r="AH318" i="1"/>
  <c r="AM317" i="1"/>
  <c r="AL317" i="1"/>
  <c r="AK317" i="1"/>
  <c r="AJ317" i="1"/>
  <c r="AI317" i="1"/>
  <c r="AH317" i="1"/>
  <c r="AM316" i="1"/>
  <c r="AL316" i="1"/>
  <c r="AK316" i="1"/>
  <c r="AJ316" i="1"/>
  <c r="AI316" i="1"/>
  <c r="AH316" i="1"/>
  <c r="AM315" i="1"/>
  <c r="AL315" i="1"/>
  <c r="AK315" i="1"/>
  <c r="AJ315" i="1"/>
  <c r="AI315" i="1"/>
  <c r="AH315" i="1"/>
  <c r="AM314" i="1"/>
  <c r="AL314" i="1"/>
  <c r="AK314" i="1"/>
  <c r="AJ314" i="1"/>
  <c r="AI314" i="1"/>
  <c r="AH314" i="1"/>
  <c r="AM313" i="1"/>
  <c r="AL313" i="1"/>
  <c r="AK313" i="1"/>
  <c r="AJ313" i="1"/>
  <c r="AI313" i="1"/>
  <c r="AH313" i="1"/>
  <c r="AM312" i="1"/>
  <c r="AL312" i="1"/>
  <c r="AK312" i="1"/>
  <c r="AJ312" i="1"/>
  <c r="AI312" i="1"/>
  <c r="AH312" i="1"/>
  <c r="AM311" i="1"/>
  <c r="AL311" i="1"/>
  <c r="AK311" i="1"/>
  <c r="AJ311" i="1"/>
  <c r="AI311" i="1"/>
  <c r="AH311" i="1"/>
  <c r="AM310" i="1"/>
  <c r="AL310" i="1"/>
  <c r="AK310" i="1"/>
  <c r="AJ310" i="1"/>
  <c r="AI310" i="1"/>
  <c r="AH310" i="1"/>
  <c r="AM309" i="1"/>
  <c r="AL309" i="1"/>
  <c r="AK309" i="1"/>
  <c r="AJ309" i="1"/>
  <c r="AI309" i="1"/>
  <c r="AH309" i="1"/>
  <c r="AM308" i="1"/>
  <c r="AL308" i="1"/>
  <c r="AK308" i="1"/>
  <c r="AJ308" i="1"/>
  <c r="AI308" i="1"/>
  <c r="AH308" i="1"/>
  <c r="AM307" i="1"/>
  <c r="AL307" i="1"/>
  <c r="AK307" i="1"/>
  <c r="AJ307" i="1"/>
  <c r="AI307" i="1"/>
  <c r="AH307" i="1"/>
  <c r="AM306" i="1"/>
  <c r="AL306" i="1"/>
  <c r="AK306" i="1"/>
  <c r="AJ306" i="1"/>
  <c r="AI306" i="1"/>
  <c r="AH306" i="1"/>
  <c r="AM305" i="1"/>
  <c r="AL305" i="1"/>
  <c r="AK305" i="1"/>
  <c r="AJ305" i="1"/>
  <c r="AI305" i="1"/>
  <c r="AH305" i="1"/>
  <c r="AM304" i="1"/>
  <c r="AL304" i="1"/>
  <c r="AK304" i="1"/>
  <c r="AJ304" i="1"/>
  <c r="AI304" i="1"/>
  <c r="AH304" i="1"/>
  <c r="AM303" i="1"/>
  <c r="AL303" i="1"/>
  <c r="AK303" i="1"/>
  <c r="AJ303" i="1"/>
  <c r="AI303" i="1"/>
  <c r="AH303" i="1"/>
  <c r="AM302" i="1"/>
  <c r="AL302" i="1"/>
  <c r="AK302" i="1"/>
  <c r="AJ302" i="1"/>
  <c r="AI302" i="1"/>
  <c r="AH302" i="1"/>
  <c r="AM301" i="1"/>
  <c r="AL301" i="1"/>
  <c r="AK301" i="1"/>
  <c r="AJ301" i="1"/>
  <c r="AI301" i="1"/>
  <c r="AH301" i="1"/>
  <c r="AM300" i="1"/>
  <c r="AL300" i="1"/>
  <c r="AK300" i="1"/>
  <c r="AJ300" i="1"/>
  <c r="AI300" i="1"/>
  <c r="AH300" i="1"/>
  <c r="AM299" i="1"/>
  <c r="AL299" i="1"/>
  <c r="AK299" i="1"/>
  <c r="AJ299" i="1"/>
  <c r="AI299" i="1"/>
  <c r="AH299" i="1"/>
  <c r="AM298" i="1"/>
  <c r="AL298" i="1"/>
  <c r="AK298" i="1"/>
  <c r="AJ298" i="1"/>
  <c r="AI298" i="1"/>
  <c r="AH298" i="1"/>
  <c r="AM297" i="1"/>
  <c r="AL297" i="1"/>
  <c r="AK297" i="1"/>
  <c r="AJ297" i="1"/>
  <c r="AI297" i="1"/>
  <c r="AH297" i="1"/>
  <c r="AM296" i="1"/>
  <c r="AL296" i="1"/>
  <c r="AK296" i="1"/>
  <c r="AJ296" i="1"/>
  <c r="AI296" i="1"/>
  <c r="AH296" i="1"/>
  <c r="AM295" i="1"/>
  <c r="AL295" i="1"/>
  <c r="AK295" i="1"/>
  <c r="AJ295" i="1"/>
  <c r="AI295" i="1"/>
  <c r="AH295" i="1"/>
  <c r="AM294" i="1"/>
  <c r="AL294" i="1"/>
  <c r="AK294" i="1"/>
  <c r="AJ294" i="1"/>
  <c r="AI294" i="1"/>
  <c r="AH294" i="1"/>
  <c r="AM293" i="1"/>
  <c r="AL293" i="1"/>
  <c r="AK293" i="1"/>
  <c r="AJ293" i="1"/>
  <c r="AI293" i="1"/>
  <c r="AH293" i="1"/>
  <c r="AM292" i="1"/>
  <c r="AL292" i="1"/>
  <c r="AK292" i="1"/>
  <c r="AJ292" i="1"/>
  <c r="AI292" i="1"/>
  <c r="AH292" i="1"/>
  <c r="AM291" i="1"/>
  <c r="AL291" i="1"/>
  <c r="AK291" i="1"/>
  <c r="AJ291" i="1"/>
  <c r="AI291" i="1"/>
  <c r="AH291" i="1"/>
  <c r="AM290" i="1"/>
  <c r="AL290" i="1"/>
  <c r="AK290" i="1"/>
  <c r="AJ290" i="1"/>
  <c r="AI290" i="1"/>
  <c r="AH290" i="1"/>
  <c r="AM289" i="1"/>
  <c r="AL289" i="1"/>
  <c r="AK289" i="1"/>
  <c r="AJ289" i="1"/>
  <c r="AI289" i="1"/>
  <c r="AH289" i="1"/>
  <c r="AM288" i="1"/>
  <c r="AL288" i="1"/>
  <c r="AK288" i="1"/>
  <c r="AJ288" i="1"/>
  <c r="AI288" i="1"/>
  <c r="AH288" i="1"/>
  <c r="AM287" i="1"/>
  <c r="AL287" i="1"/>
  <c r="AK287" i="1"/>
  <c r="AJ287" i="1"/>
  <c r="AI287" i="1"/>
  <c r="AH287" i="1"/>
  <c r="AM286" i="1"/>
  <c r="AL286" i="1"/>
  <c r="AK286" i="1"/>
  <c r="AJ286" i="1"/>
  <c r="AI286" i="1"/>
  <c r="AH286" i="1"/>
  <c r="AM285" i="1"/>
  <c r="AL285" i="1"/>
  <c r="AK285" i="1"/>
  <c r="AJ285" i="1"/>
  <c r="AI285" i="1"/>
  <c r="AH285" i="1"/>
  <c r="AM284" i="1"/>
  <c r="AL284" i="1"/>
  <c r="AK284" i="1"/>
  <c r="AJ284" i="1"/>
  <c r="AI284" i="1"/>
  <c r="AH284" i="1"/>
  <c r="AM283" i="1"/>
  <c r="AL283" i="1"/>
  <c r="AK283" i="1"/>
  <c r="AJ283" i="1"/>
  <c r="AI283" i="1"/>
  <c r="AH283" i="1"/>
  <c r="AM282" i="1"/>
  <c r="AL282" i="1"/>
  <c r="AK282" i="1"/>
  <c r="AJ282" i="1"/>
  <c r="AI282" i="1"/>
  <c r="AH282" i="1"/>
  <c r="AM281" i="1"/>
  <c r="AL281" i="1"/>
  <c r="AK281" i="1"/>
  <c r="AJ281" i="1"/>
  <c r="AI281" i="1"/>
  <c r="AH281" i="1"/>
  <c r="AM280" i="1"/>
  <c r="AL280" i="1"/>
  <c r="AK280" i="1"/>
  <c r="AJ280" i="1"/>
  <c r="AI280" i="1"/>
  <c r="AH280" i="1"/>
  <c r="AM279" i="1"/>
  <c r="AL279" i="1"/>
  <c r="AK279" i="1"/>
  <c r="AJ279" i="1"/>
  <c r="AI279" i="1"/>
  <c r="AH279" i="1"/>
  <c r="AM278" i="1"/>
  <c r="AL278" i="1"/>
  <c r="AK278" i="1"/>
  <c r="AJ278" i="1"/>
  <c r="AI278" i="1"/>
  <c r="AH278" i="1"/>
  <c r="AM277" i="1"/>
  <c r="AL277" i="1"/>
  <c r="AK277" i="1"/>
  <c r="AJ277" i="1"/>
  <c r="AI277" i="1"/>
  <c r="AH277" i="1"/>
  <c r="AM276" i="1"/>
  <c r="AL276" i="1"/>
  <c r="AK276" i="1"/>
  <c r="AJ276" i="1"/>
  <c r="AI276" i="1"/>
  <c r="AH276" i="1"/>
  <c r="AM275" i="1"/>
  <c r="AL275" i="1"/>
  <c r="AK275" i="1"/>
  <c r="AJ275" i="1"/>
  <c r="AI275" i="1"/>
  <c r="AH275" i="1"/>
  <c r="AM274" i="1"/>
  <c r="AL274" i="1"/>
  <c r="AK274" i="1"/>
  <c r="AJ274" i="1"/>
  <c r="AI274" i="1"/>
  <c r="AH274" i="1"/>
  <c r="AM273" i="1"/>
  <c r="AL273" i="1"/>
  <c r="AK273" i="1"/>
  <c r="AJ273" i="1"/>
  <c r="AI273" i="1"/>
  <c r="AH273" i="1"/>
  <c r="AM272" i="1"/>
  <c r="AL272" i="1"/>
  <c r="AK272" i="1"/>
  <c r="AJ272" i="1"/>
  <c r="AI272" i="1"/>
  <c r="AH272" i="1"/>
  <c r="AM271" i="1"/>
  <c r="AL271" i="1"/>
  <c r="AK271" i="1"/>
  <c r="AJ271" i="1"/>
  <c r="AI271" i="1"/>
  <c r="AH271" i="1"/>
  <c r="AM270" i="1"/>
  <c r="AL270" i="1"/>
  <c r="AK270" i="1"/>
  <c r="AJ270" i="1"/>
  <c r="AI270" i="1"/>
  <c r="AH270" i="1"/>
  <c r="AM269" i="1"/>
  <c r="AL269" i="1"/>
  <c r="AK269" i="1"/>
  <c r="AJ269" i="1"/>
  <c r="AI269" i="1"/>
  <c r="AH269" i="1"/>
  <c r="AM268" i="1"/>
  <c r="AL268" i="1"/>
  <c r="AK268" i="1"/>
  <c r="AJ268" i="1"/>
  <c r="AI268" i="1"/>
  <c r="AH268" i="1"/>
  <c r="AM267" i="1"/>
  <c r="AL267" i="1"/>
  <c r="AK267" i="1"/>
  <c r="AJ267" i="1"/>
  <c r="AI267" i="1"/>
  <c r="AH267" i="1"/>
  <c r="AM266" i="1"/>
  <c r="AL266" i="1"/>
  <c r="AK266" i="1"/>
  <c r="AJ266" i="1"/>
  <c r="AI266" i="1"/>
  <c r="AH266" i="1"/>
  <c r="AM265" i="1"/>
  <c r="AL265" i="1"/>
  <c r="AK265" i="1"/>
  <c r="AJ265" i="1"/>
  <c r="AI265" i="1"/>
  <c r="AH265" i="1"/>
  <c r="AM264" i="1"/>
  <c r="AL264" i="1"/>
  <c r="AK264" i="1"/>
  <c r="AJ264" i="1"/>
  <c r="AI264" i="1"/>
  <c r="AH264" i="1"/>
  <c r="AM263" i="1"/>
  <c r="AL263" i="1"/>
  <c r="AK263" i="1"/>
  <c r="AJ263" i="1"/>
  <c r="AI263" i="1"/>
  <c r="AH263" i="1"/>
  <c r="AM262" i="1"/>
  <c r="AL262" i="1"/>
  <c r="AK262" i="1"/>
  <c r="AJ262" i="1"/>
  <c r="AI262" i="1"/>
  <c r="AH262" i="1"/>
  <c r="AM261" i="1"/>
  <c r="AL261" i="1"/>
  <c r="AK261" i="1"/>
  <c r="AJ261" i="1"/>
  <c r="AI261" i="1"/>
  <c r="AH261" i="1"/>
  <c r="AM260" i="1"/>
  <c r="AL260" i="1"/>
  <c r="AK260" i="1"/>
  <c r="AJ260" i="1"/>
  <c r="AI260" i="1"/>
  <c r="AH260" i="1"/>
  <c r="AM259" i="1"/>
  <c r="AL259" i="1"/>
  <c r="AK259" i="1"/>
  <c r="AJ259" i="1"/>
  <c r="AI259" i="1"/>
  <c r="AH259" i="1"/>
  <c r="AM258" i="1"/>
  <c r="AL258" i="1"/>
  <c r="AK258" i="1"/>
  <c r="AJ258" i="1"/>
  <c r="AI258" i="1"/>
  <c r="AH258" i="1"/>
  <c r="AM257" i="1"/>
  <c r="AL257" i="1"/>
  <c r="AK257" i="1"/>
  <c r="AJ257" i="1"/>
  <c r="AI257" i="1"/>
  <c r="AH257" i="1"/>
  <c r="AM256" i="1"/>
  <c r="AL256" i="1"/>
  <c r="AK256" i="1"/>
  <c r="AJ256" i="1"/>
  <c r="AI256" i="1"/>
  <c r="AH256" i="1"/>
  <c r="AM255" i="1"/>
  <c r="AL255" i="1"/>
  <c r="AK255" i="1"/>
  <c r="AJ255" i="1"/>
  <c r="AI255" i="1"/>
  <c r="AH255" i="1"/>
  <c r="AM254" i="1"/>
  <c r="AL254" i="1"/>
  <c r="AK254" i="1"/>
  <c r="AJ254" i="1"/>
  <c r="AI254" i="1"/>
  <c r="AH254" i="1"/>
  <c r="AM253" i="1"/>
  <c r="AL253" i="1"/>
  <c r="AK253" i="1"/>
  <c r="AJ253" i="1"/>
  <c r="AI253" i="1"/>
  <c r="AH253" i="1"/>
  <c r="AM252" i="1"/>
  <c r="AL252" i="1"/>
  <c r="AK252" i="1"/>
  <c r="AJ252" i="1"/>
  <c r="AI252" i="1"/>
  <c r="AH252" i="1"/>
  <c r="AM251" i="1"/>
  <c r="AL251" i="1"/>
  <c r="AK251" i="1"/>
  <c r="AJ251" i="1"/>
  <c r="AI251" i="1"/>
  <c r="AH251" i="1"/>
  <c r="AM250" i="1"/>
  <c r="AL250" i="1"/>
  <c r="AK250" i="1"/>
  <c r="AJ250" i="1"/>
  <c r="AI250" i="1"/>
  <c r="AH250" i="1"/>
  <c r="AM249" i="1"/>
  <c r="AL249" i="1"/>
  <c r="AK249" i="1"/>
  <c r="AJ249" i="1"/>
  <c r="AI249" i="1"/>
  <c r="AH249" i="1"/>
  <c r="AM248" i="1"/>
  <c r="AL248" i="1"/>
  <c r="AK248" i="1"/>
  <c r="AJ248" i="1"/>
  <c r="AI248" i="1"/>
  <c r="AH248" i="1"/>
  <c r="AM247" i="1"/>
  <c r="AL247" i="1"/>
  <c r="AK247" i="1"/>
  <c r="AJ247" i="1"/>
  <c r="AI247" i="1"/>
  <c r="AH247" i="1"/>
  <c r="AM246" i="1"/>
  <c r="AL246" i="1"/>
  <c r="AK246" i="1"/>
  <c r="AJ246" i="1"/>
  <c r="AI246" i="1"/>
  <c r="AH246" i="1"/>
  <c r="AM245" i="1"/>
  <c r="AL245" i="1"/>
  <c r="AK245" i="1"/>
  <c r="AJ245" i="1"/>
  <c r="AI245" i="1"/>
  <c r="AH245" i="1"/>
  <c r="AM244" i="1"/>
  <c r="AL244" i="1"/>
  <c r="AK244" i="1"/>
  <c r="AJ244" i="1"/>
  <c r="AI244" i="1"/>
  <c r="AH244" i="1"/>
  <c r="AM243" i="1"/>
  <c r="AL243" i="1"/>
  <c r="AK243" i="1"/>
  <c r="AJ243" i="1"/>
  <c r="AI243" i="1"/>
  <c r="AH243" i="1"/>
  <c r="AM242" i="1"/>
  <c r="AL242" i="1"/>
  <c r="AK242" i="1"/>
  <c r="AJ242" i="1"/>
  <c r="AI242" i="1"/>
  <c r="AH242" i="1"/>
  <c r="AM241" i="1"/>
  <c r="AL241" i="1"/>
  <c r="AK241" i="1"/>
  <c r="AJ241" i="1"/>
  <c r="AI241" i="1"/>
  <c r="AH241" i="1"/>
  <c r="AM240" i="1"/>
  <c r="AL240" i="1"/>
  <c r="AK240" i="1"/>
  <c r="AJ240" i="1"/>
  <c r="AI240" i="1"/>
  <c r="AH240" i="1"/>
  <c r="AM239" i="1"/>
  <c r="AL239" i="1"/>
  <c r="AK239" i="1"/>
  <c r="AJ239" i="1"/>
  <c r="AI239" i="1"/>
  <c r="AH239" i="1"/>
  <c r="AM238" i="1"/>
  <c r="AL238" i="1"/>
  <c r="AK238" i="1"/>
  <c r="AJ238" i="1"/>
  <c r="AI238" i="1"/>
  <c r="AH238" i="1"/>
  <c r="AM237" i="1"/>
  <c r="AL237" i="1"/>
  <c r="AK237" i="1"/>
  <c r="AJ237" i="1"/>
  <c r="AI237" i="1"/>
  <c r="AH237" i="1"/>
  <c r="AM236" i="1"/>
  <c r="AL236" i="1"/>
  <c r="AK236" i="1"/>
  <c r="AJ236" i="1"/>
  <c r="AI236" i="1"/>
  <c r="AH236" i="1"/>
  <c r="AM235" i="1"/>
  <c r="AL235" i="1"/>
  <c r="AK235" i="1"/>
  <c r="AJ235" i="1"/>
  <c r="AI235" i="1"/>
  <c r="AH235" i="1"/>
  <c r="AM234" i="1"/>
  <c r="AL234" i="1"/>
  <c r="AK234" i="1"/>
  <c r="AJ234" i="1"/>
  <c r="AI234" i="1"/>
  <c r="AH234" i="1"/>
  <c r="AM233" i="1"/>
  <c r="AL233" i="1"/>
  <c r="AK233" i="1"/>
  <c r="AJ233" i="1"/>
  <c r="AI233" i="1"/>
  <c r="AH233" i="1"/>
  <c r="AM232" i="1"/>
  <c r="AL232" i="1"/>
  <c r="AK232" i="1"/>
  <c r="AJ232" i="1"/>
  <c r="AI232" i="1"/>
  <c r="AH232" i="1"/>
  <c r="AM231" i="1"/>
  <c r="AL231" i="1"/>
  <c r="AK231" i="1"/>
  <c r="AJ231" i="1"/>
  <c r="AI231" i="1"/>
  <c r="AH231" i="1"/>
  <c r="AM230" i="1"/>
  <c r="AL230" i="1"/>
  <c r="AK230" i="1"/>
  <c r="AJ230" i="1"/>
  <c r="AI230" i="1"/>
  <c r="AH230" i="1"/>
  <c r="AM229" i="1"/>
  <c r="AL229" i="1"/>
  <c r="AK229" i="1"/>
  <c r="AJ229" i="1"/>
  <c r="AI229" i="1"/>
  <c r="AH229" i="1"/>
  <c r="AM228" i="1"/>
  <c r="AL228" i="1"/>
  <c r="AK228" i="1"/>
  <c r="AJ228" i="1"/>
  <c r="AI228" i="1"/>
  <c r="AH228" i="1"/>
  <c r="AM227" i="1"/>
  <c r="AL227" i="1"/>
  <c r="AK227" i="1"/>
  <c r="AJ227" i="1"/>
  <c r="AI227" i="1"/>
  <c r="AH227" i="1"/>
  <c r="AM226" i="1"/>
  <c r="AL226" i="1"/>
  <c r="AK226" i="1"/>
  <c r="AJ226" i="1"/>
  <c r="AI226" i="1"/>
  <c r="AH226" i="1"/>
  <c r="AM225" i="1"/>
  <c r="AL225" i="1"/>
  <c r="AK225" i="1"/>
  <c r="AJ225" i="1"/>
  <c r="AI225" i="1"/>
  <c r="AH225" i="1"/>
  <c r="AM224" i="1"/>
  <c r="AL224" i="1"/>
  <c r="AK224" i="1"/>
  <c r="AJ224" i="1"/>
  <c r="AI224" i="1"/>
  <c r="AH224" i="1"/>
  <c r="AM223" i="1"/>
  <c r="AL223" i="1"/>
  <c r="AK223" i="1"/>
  <c r="AJ223" i="1"/>
  <c r="AI223" i="1"/>
  <c r="AH223" i="1"/>
  <c r="AM222" i="1"/>
  <c r="AL222" i="1"/>
  <c r="AK222" i="1"/>
  <c r="AJ222" i="1"/>
  <c r="AI222" i="1"/>
  <c r="AH222" i="1"/>
  <c r="AM221" i="1"/>
  <c r="AL221" i="1"/>
  <c r="AK221" i="1"/>
  <c r="AJ221" i="1"/>
  <c r="AI221" i="1"/>
  <c r="AH221" i="1"/>
  <c r="AM220" i="1"/>
  <c r="AL220" i="1"/>
  <c r="AK220" i="1"/>
  <c r="AJ220" i="1"/>
  <c r="AI220" i="1"/>
  <c r="AH220" i="1"/>
  <c r="AM219" i="1"/>
  <c r="AL219" i="1"/>
  <c r="AK219" i="1"/>
  <c r="AJ219" i="1"/>
  <c r="AI219" i="1"/>
  <c r="AH219" i="1"/>
  <c r="AM218" i="1"/>
  <c r="AL218" i="1"/>
  <c r="AK218" i="1"/>
  <c r="AJ218" i="1"/>
  <c r="AI218" i="1"/>
  <c r="AH218" i="1"/>
  <c r="AM217" i="1"/>
  <c r="AL217" i="1"/>
  <c r="AK217" i="1"/>
  <c r="AJ217" i="1"/>
  <c r="AI217" i="1"/>
  <c r="AH217" i="1"/>
  <c r="AM216" i="1"/>
  <c r="AL216" i="1"/>
  <c r="AK216" i="1"/>
  <c r="AJ216" i="1"/>
  <c r="AI216" i="1"/>
  <c r="AH216" i="1"/>
  <c r="AM215" i="1"/>
  <c r="AL215" i="1"/>
  <c r="AK215" i="1"/>
  <c r="AJ215" i="1"/>
  <c r="AI215" i="1"/>
  <c r="AH215" i="1"/>
  <c r="AM214" i="1"/>
  <c r="AL214" i="1"/>
  <c r="AK214" i="1"/>
  <c r="AJ214" i="1"/>
  <c r="AI214" i="1"/>
  <c r="AH214" i="1"/>
  <c r="AM213" i="1"/>
  <c r="AL213" i="1"/>
  <c r="AK213" i="1"/>
  <c r="AJ213" i="1"/>
  <c r="AI213" i="1"/>
  <c r="AH213" i="1"/>
  <c r="AM212" i="1"/>
  <c r="AL212" i="1"/>
  <c r="AK212" i="1"/>
  <c r="AJ212" i="1"/>
  <c r="AI212" i="1"/>
  <c r="AH212" i="1"/>
  <c r="AM211" i="1"/>
  <c r="AL211" i="1"/>
  <c r="AK211" i="1"/>
  <c r="AJ211" i="1"/>
  <c r="AI211" i="1"/>
  <c r="AH211" i="1"/>
  <c r="AM210" i="1"/>
  <c r="AL210" i="1"/>
  <c r="AK210" i="1"/>
  <c r="AJ210" i="1"/>
  <c r="AI210" i="1"/>
  <c r="AH210" i="1"/>
  <c r="AM209" i="1"/>
  <c r="AL209" i="1"/>
  <c r="AK209" i="1"/>
  <c r="AJ209" i="1"/>
  <c r="AI209" i="1"/>
  <c r="AH209" i="1"/>
  <c r="AM208" i="1"/>
  <c r="AL208" i="1"/>
  <c r="AK208" i="1"/>
  <c r="AJ208" i="1"/>
  <c r="AI208" i="1"/>
  <c r="AH208" i="1"/>
  <c r="AM207" i="1"/>
  <c r="AL207" i="1"/>
  <c r="AK207" i="1"/>
  <c r="AJ207" i="1"/>
  <c r="AI207" i="1"/>
  <c r="AH207" i="1"/>
  <c r="AM206" i="1"/>
  <c r="AL206" i="1"/>
  <c r="AK206" i="1"/>
  <c r="AJ206" i="1"/>
  <c r="AI206" i="1"/>
  <c r="AH206" i="1"/>
  <c r="AM205" i="1"/>
  <c r="AL205" i="1"/>
  <c r="AK205" i="1"/>
  <c r="AJ205" i="1"/>
  <c r="AI205" i="1"/>
  <c r="AH205" i="1"/>
  <c r="AM204" i="1"/>
  <c r="AL204" i="1"/>
  <c r="AK204" i="1"/>
  <c r="AJ204" i="1"/>
  <c r="AI204" i="1"/>
  <c r="AH204" i="1"/>
  <c r="AM203" i="1"/>
  <c r="AL203" i="1"/>
  <c r="AK203" i="1"/>
  <c r="AJ203" i="1"/>
  <c r="AI203" i="1"/>
  <c r="AH203" i="1"/>
  <c r="AM202" i="1"/>
  <c r="AL202" i="1"/>
  <c r="AK202" i="1"/>
  <c r="AJ202" i="1"/>
  <c r="AI202" i="1"/>
  <c r="AH202" i="1"/>
  <c r="AM201" i="1"/>
  <c r="AL201" i="1"/>
  <c r="AK201" i="1"/>
  <c r="AJ201" i="1"/>
  <c r="AI201" i="1"/>
  <c r="AH201" i="1"/>
  <c r="AM200" i="1"/>
  <c r="AL200" i="1"/>
  <c r="AK200" i="1"/>
  <c r="AJ200" i="1"/>
  <c r="AI200" i="1"/>
  <c r="AH200" i="1"/>
  <c r="AM199" i="1"/>
  <c r="AL199" i="1"/>
  <c r="AK199" i="1"/>
  <c r="AJ199" i="1"/>
  <c r="AI199" i="1"/>
  <c r="AH199" i="1"/>
  <c r="AM198" i="1"/>
  <c r="AL198" i="1"/>
  <c r="AK198" i="1"/>
  <c r="AJ198" i="1"/>
  <c r="AI198" i="1"/>
  <c r="AH198" i="1"/>
  <c r="AM197" i="1"/>
  <c r="AL197" i="1"/>
  <c r="AK197" i="1"/>
  <c r="AJ197" i="1"/>
  <c r="AI197" i="1"/>
  <c r="AH197" i="1"/>
  <c r="AM196" i="1"/>
  <c r="AL196" i="1"/>
  <c r="AK196" i="1"/>
  <c r="AJ196" i="1"/>
  <c r="AI196" i="1"/>
  <c r="AH196" i="1"/>
  <c r="AM195" i="1"/>
  <c r="AL195" i="1"/>
  <c r="AK195" i="1"/>
  <c r="AJ195" i="1"/>
  <c r="AI195" i="1"/>
  <c r="AH195" i="1"/>
  <c r="AM194" i="1"/>
  <c r="AL194" i="1"/>
  <c r="AK194" i="1"/>
  <c r="AJ194" i="1"/>
  <c r="AI194" i="1"/>
  <c r="AH194" i="1"/>
  <c r="AM193" i="1"/>
  <c r="AL193" i="1"/>
  <c r="AK193" i="1"/>
  <c r="AJ193" i="1"/>
  <c r="AI193" i="1"/>
  <c r="AH193" i="1"/>
  <c r="AM192" i="1"/>
  <c r="AL192" i="1"/>
  <c r="AK192" i="1"/>
  <c r="AJ192" i="1"/>
  <c r="AI192" i="1"/>
  <c r="AH192" i="1"/>
  <c r="AM191" i="1"/>
  <c r="AL191" i="1"/>
  <c r="AK191" i="1"/>
  <c r="AJ191" i="1"/>
  <c r="AI191" i="1"/>
  <c r="AH191" i="1"/>
  <c r="AM190" i="1"/>
  <c r="AL190" i="1"/>
  <c r="AK190" i="1"/>
  <c r="AJ190" i="1"/>
  <c r="AI190" i="1"/>
  <c r="AH190" i="1"/>
  <c r="AM189" i="1"/>
  <c r="AL189" i="1"/>
  <c r="AK189" i="1"/>
  <c r="AJ189" i="1"/>
  <c r="AI189" i="1"/>
  <c r="AH189" i="1"/>
  <c r="AM188" i="1"/>
  <c r="AL188" i="1"/>
  <c r="AK188" i="1"/>
  <c r="AJ188" i="1"/>
  <c r="AI188" i="1"/>
  <c r="AH188" i="1"/>
  <c r="AM187" i="1"/>
  <c r="AL187" i="1"/>
  <c r="AK187" i="1"/>
  <c r="AJ187" i="1"/>
  <c r="AI187" i="1"/>
  <c r="AH187" i="1"/>
  <c r="AM186" i="1"/>
  <c r="AL186" i="1"/>
  <c r="AK186" i="1"/>
  <c r="AJ186" i="1"/>
  <c r="AI186" i="1"/>
  <c r="AH186" i="1"/>
  <c r="AM185" i="1"/>
  <c r="AL185" i="1"/>
  <c r="AK185" i="1"/>
  <c r="AJ185" i="1"/>
  <c r="AI185" i="1"/>
  <c r="AH185" i="1"/>
  <c r="AM184" i="1"/>
  <c r="AL184" i="1"/>
  <c r="AK184" i="1"/>
  <c r="AJ184" i="1"/>
  <c r="AI184" i="1"/>
  <c r="AH184" i="1"/>
  <c r="AM183" i="1"/>
  <c r="AL183" i="1"/>
  <c r="AK183" i="1"/>
  <c r="AJ183" i="1"/>
  <c r="AI183" i="1"/>
  <c r="AH183" i="1"/>
  <c r="AM182" i="1"/>
  <c r="AL182" i="1"/>
  <c r="AK182" i="1"/>
  <c r="AJ182" i="1"/>
  <c r="AI182" i="1"/>
  <c r="AH182" i="1"/>
  <c r="AM181" i="1"/>
  <c r="AL181" i="1"/>
  <c r="AK181" i="1"/>
  <c r="AJ181" i="1"/>
  <c r="AI181" i="1"/>
  <c r="AH181" i="1"/>
  <c r="AM180" i="1"/>
  <c r="AL180" i="1"/>
  <c r="AK180" i="1"/>
  <c r="AJ180" i="1"/>
  <c r="AI180" i="1"/>
  <c r="AH180" i="1"/>
  <c r="AM179" i="1"/>
  <c r="AL179" i="1"/>
  <c r="AK179" i="1"/>
  <c r="AJ179" i="1"/>
  <c r="AI179" i="1"/>
  <c r="AH179" i="1"/>
  <c r="AM178" i="1"/>
  <c r="AL178" i="1"/>
  <c r="AK178" i="1"/>
  <c r="AJ178" i="1"/>
  <c r="AI178" i="1"/>
  <c r="AH178" i="1"/>
  <c r="AM177" i="1"/>
  <c r="AL177" i="1"/>
  <c r="AK177" i="1"/>
  <c r="AJ177" i="1"/>
  <c r="AI177" i="1"/>
  <c r="AH177" i="1"/>
  <c r="AM176" i="1"/>
  <c r="AL176" i="1"/>
  <c r="AK176" i="1"/>
  <c r="AJ176" i="1"/>
  <c r="AI176" i="1"/>
  <c r="AH176" i="1"/>
  <c r="AM175" i="1"/>
  <c r="AL175" i="1"/>
  <c r="AK175" i="1"/>
  <c r="AJ175" i="1"/>
  <c r="AI175" i="1"/>
  <c r="AH175" i="1"/>
  <c r="AM174" i="1"/>
  <c r="AL174" i="1"/>
  <c r="AK174" i="1"/>
  <c r="AJ174" i="1"/>
  <c r="AI174" i="1"/>
  <c r="AH174" i="1"/>
  <c r="AM173" i="1"/>
  <c r="AL173" i="1"/>
  <c r="AK173" i="1"/>
  <c r="AJ173" i="1"/>
  <c r="AI173" i="1"/>
  <c r="AH173" i="1"/>
  <c r="AM172" i="1"/>
  <c r="AL172" i="1"/>
  <c r="AK172" i="1"/>
  <c r="AJ172" i="1"/>
  <c r="AI172" i="1"/>
  <c r="AH172" i="1"/>
  <c r="AM171" i="1"/>
  <c r="AL171" i="1"/>
  <c r="AK171" i="1"/>
  <c r="AJ171" i="1"/>
  <c r="AI171" i="1"/>
  <c r="AH171" i="1"/>
  <c r="AM170" i="1"/>
  <c r="AL170" i="1"/>
  <c r="AK170" i="1"/>
  <c r="AJ170" i="1"/>
  <c r="AI170" i="1"/>
  <c r="AH170" i="1"/>
  <c r="AM169" i="1"/>
  <c r="AL169" i="1"/>
  <c r="AK169" i="1"/>
  <c r="AJ169" i="1"/>
  <c r="AI169" i="1"/>
  <c r="AH169" i="1"/>
  <c r="AM168" i="1"/>
  <c r="AL168" i="1"/>
  <c r="AK168" i="1"/>
  <c r="AJ168" i="1"/>
  <c r="AI168" i="1"/>
  <c r="AH168" i="1"/>
  <c r="AM167" i="1"/>
  <c r="AL167" i="1"/>
  <c r="AK167" i="1"/>
  <c r="AJ167" i="1"/>
  <c r="AI167" i="1"/>
  <c r="AH167" i="1"/>
  <c r="AM166" i="1"/>
  <c r="AL166" i="1"/>
  <c r="AK166" i="1"/>
  <c r="AJ166" i="1"/>
  <c r="AI166" i="1"/>
  <c r="AH166" i="1"/>
  <c r="AM165" i="1"/>
  <c r="AL165" i="1"/>
  <c r="AK165" i="1"/>
  <c r="AJ165" i="1"/>
  <c r="AI165" i="1"/>
  <c r="AH165" i="1"/>
  <c r="AM164" i="1"/>
  <c r="AL164" i="1"/>
  <c r="AK164" i="1"/>
  <c r="AJ164" i="1"/>
  <c r="AI164" i="1"/>
  <c r="AH164" i="1"/>
  <c r="AM163" i="1"/>
  <c r="AL163" i="1"/>
  <c r="AK163" i="1"/>
  <c r="AJ163" i="1"/>
  <c r="AI163" i="1"/>
  <c r="AH163" i="1"/>
  <c r="AM162" i="1"/>
  <c r="AL162" i="1"/>
  <c r="AK162" i="1"/>
  <c r="AJ162" i="1"/>
  <c r="AI162" i="1"/>
  <c r="AH162" i="1"/>
  <c r="AM161" i="1"/>
  <c r="AL161" i="1"/>
  <c r="AK161" i="1"/>
  <c r="AJ161" i="1"/>
  <c r="AI161" i="1"/>
  <c r="AH161" i="1"/>
  <c r="AM160" i="1"/>
  <c r="AL160" i="1"/>
  <c r="AK160" i="1"/>
  <c r="AJ160" i="1"/>
  <c r="AI160" i="1"/>
  <c r="AH160" i="1"/>
  <c r="AM159" i="1"/>
  <c r="AL159" i="1"/>
  <c r="AK159" i="1"/>
  <c r="AJ159" i="1"/>
  <c r="AI159" i="1"/>
  <c r="AH159" i="1"/>
  <c r="AM158" i="1"/>
  <c r="AL158" i="1"/>
  <c r="AK158" i="1"/>
  <c r="AJ158" i="1"/>
  <c r="AI158" i="1"/>
  <c r="AH158" i="1"/>
  <c r="AM157" i="1"/>
  <c r="AL157" i="1"/>
  <c r="AK157" i="1"/>
  <c r="AJ157" i="1"/>
  <c r="AI157" i="1"/>
  <c r="AH157" i="1"/>
  <c r="AM156" i="1"/>
  <c r="AL156" i="1"/>
  <c r="AK156" i="1"/>
  <c r="AJ156" i="1"/>
  <c r="AI156" i="1"/>
  <c r="AH156" i="1"/>
  <c r="AM155" i="1"/>
  <c r="AL155" i="1"/>
  <c r="AK155" i="1"/>
  <c r="AJ155" i="1"/>
  <c r="AI155" i="1"/>
  <c r="AH155" i="1"/>
  <c r="AM154" i="1"/>
  <c r="AL154" i="1"/>
  <c r="AK154" i="1"/>
  <c r="AJ154" i="1"/>
  <c r="AI154" i="1"/>
  <c r="AH154" i="1"/>
  <c r="AM153" i="1"/>
  <c r="AL153" i="1"/>
  <c r="AK153" i="1"/>
  <c r="AJ153" i="1"/>
  <c r="AI153" i="1"/>
  <c r="AH153" i="1"/>
  <c r="AM152" i="1"/>
  <c r="AL152" i="1"/>
  <c r="AK152" i="1"/>
  <c r="AJ152" i="1"/>
  <c r="AI152" i="1"/>
  <c r="AH152" i="1"/>
  <c r="AM151" i="1"/>
  <c r="AL151" i="1"/>
  <c r="AK151" i="1"/>
  <c r="AJ151" i="1"/>
  <c r="AI151" i="1"/>
  <c r="AH151" i="1"/>
  <c r="AM150" i="1"/>
  <c r="AL150" i="1"/>
  <c r="AK150" i="1"/>
  <c r="AJ150" i="1"/>
  <c r="AI150" i="1"/>
  <c r="AH150" i="1"/>
  <c r="AM149" i="1"/>
  <c r="AL149" i="1"/>
  <c r="AK149" i="1"/>
  <c r="AJ149" i="1"/>
  <c r="AI149" i="1"/>
  <c r="AH149" i="1"/>
  <c r="AM148" i="1"/>
  <c r="AL148" i="1"/>
  <c r="AK148" i="1"/>
  <c r="AJ148" i="1"/>
  <c r="AI148" i="1"/>
  <c r="AH148" i="1"/>
  <c r="AM147" i="1"/>
  <c r="AL147" i="1"/>
  <c r="AK147" i="1"/>
  <c r="AJ147" i="1"/>
  <c r="AI147" i="1"/>
  <c r="AH147" i="1"/>
  <c r="AM146" i="1"/>
  <c r="AL146" i="1"/>
  <c r="AK146" i="1"/>
  <c r="AJ146" i="1"/>
  <c r="AI146" i="1"/>
  <c r="AH146" i="1"/>
  <c r="AM145" i="1"/>
  <c r="AL145" i="1"/>
  <c r="AK145" i="1"/>
  <c r="AJ145" i="1"/>
  <c r="AI145" i="1"/>
  <c r="AH145" i="1"/>
  <c r="AM144" i="1"/>
  <c r="AL144" i="1"/>
  <c r="AK144" i="1"/>
  <c r="AJ144" i="1"/>
  <c r="AI144" i="1"/>
  <c r="AH144" i="1"/>
  <c r="AM143" i="1"/>
  <c r="AL143" i="1"/>
  <c r="AK143" i="1"/>
  <c r="AJ143" i="1"/>
  <c r="AI143" i="1"/>
  <c r="AH143" i="1"/>
  <c r="AM142" i="1"/>
  <c r="AL142" i="1"/>
  <c r="AK142" i="1"/>
  <c r="AJ142" i="1"/>
  <c r="AI142" i="1"/>
  <c r="AH142" i="1"/>
  <c r="AM141" i="1"/>
  <c r="AL141" i="1"/>
  <c r="AK141" i="1"/>
  <c r="AJ141" i="1"/>
  <c r="AI141" i="1"/>
  <c r="AH141" i="1"/>
  <c r="AM140" i="1"/>
  <c r="AL140" i="1"/>
  <c r="AK140" i="1"/>
  <c r="AJ140" i="1"/>
  <c r="AI140" i="1"/>
  <c r="AH140" i="1"/>
  <c r="AM139" i="1"/>
  <c r="AL139" i="1"/>
  <c r="AK139" i="1"/>
  <c r="AJ139" i="1"/>
  <c r="AI139" i="1"/>
  <c r="AH139" i="1"/>
  <c r="AM138" i="1"/>
  <c r="AL138" i="1"/>
  <c r="AK138" i="1"/>
  <c r="AJ138" i="1"/>
  <c r="AI138" i="1"/>
  <c r="AH138" i="1"/>
  <c r="AM137" i="1"/>
  <c r="AL137" i="1"/>
  <c r="AK137" i="1"/>
  <c r="AJ137" i="1"/>
  <c r="AI137" i="1"/>
  <c r="AH137" i="1"/>
  <c r="AM136" i="1"/>
  <c r="AL136" i="1"/>
  <c r="AK136" i="1"/>
  <c r="AJ136" i="1"/>
  <c r="AI136" i="1"/>
  <c r="AH136" i="1"/>
  <c r="AM135" i="1"/>
  <c r="AL135" i="1"/>
  <c r="AK135" i="1"/>
  <c r="AJ135" i="1"/>
  <c r="AI135" i="1"/>
  <c r="AH135" i="1"/>
  <c r="AM134" i="1"/>
  <c r="AL134" i="1"/>
  <c r="AK134" i="1"/>
  <c r="AJ134" i="1"/>
  <c r="AI134" i="1"/>
  <c r="AH134" i="1"/>
  <c r="AM133" i="1"/>
  <c r="AL133" i="1"/>
  <c r="AK133" i="1"/>
  <c r="AJ133" i="1"/>
  <c r="AI133" i="1"/>
  <c r="AH133" i="1"/>
  <c r="AM132" i="1"/>
  <c r="AL132" i="1"/>
  <c r="AK132" i="1"/>
  <c r="AJ132" i="1"/>
  <c r="AI132" i="1"/>
  <c r="AH132" i="1"/>
  <c r="AM131" i="1"/>
  <c r="AL131" i="1"/>
  <c r="AK131" i="1"/>
  <c r="AJ131" i="1"/>
  <c r="AI131" i="1"/>
  <c r="AH131" i="1"/>
  <c r="AM130" i="1"/>
  <c r="AL130" i="1"/>
  <c r="AK130" i="1"/>
  <c r="AJ130" i="1"/>
  <c r="AI130" i="1"/>
  <c r="AH130" i="1"/>
  <c r="AM129" i="1"/>
  <c r="AL129" i="1"/>
  <c r="AK129" i="1"/>
  <c r="AJ129" i="1"/>
  <c r="AI129" i="1"/>
  <c r="AH129" i="1"/>
  <c r="AM128" i="1"/>
  <c r="AL128" i="1"/>
  <c r="AK128" i="1"/>
  <c r="AJ128" i="1"/>
  <c r="AI128" i="1"/>
  <c r="AH128" i="1"/>
  <c r="AM127" i="1"/>
  <c r="AL127" i="1"/>
  <c r="AK127" i="1"/>
  <c r="AJ127" i="1"/>
  <c r="AI127" i="1"/>
  <c r="AH127" i="1"/>
  <c r="AM126" i="1"/>
  <c r="AL126" i="1"/>
  <c r="AK126" i="1"/>
  <c r="AJ126" i="1"/>
  <c r="AI126" i="1"/>
  <c r="AH126" i="1"/>
  <c r="AM125" i="1"/>
  <c r="AL125" i="1"/>
  <c r="AK125" i="1"/>
  <c r="AJ125" i="1"/>
  <c r="AI125" i="1"/>
  <c r="AH125" i="1"/>
  <c r="AM124" i="1"/>
  <c r="AL124" i="1"/>
  <c r="AK124" i="1"/>
  <c r="AJ124" i="1"/>
  <c r="AI124" i="1"/>
  <c r="AH124" i="1"/>
  <c r="AM123" i="1"/>
  <c r="AL123" i="1"/>
  <c r="AK123" i="1"/>
  <c r="AJ123" i="1"/>
  <c r="AI123" i="1"/>
  <c r="AH123" i="1"/>
  <c r="AM122" i="1"/>
  <c r="AL122" i="1"/>
  <c r="AK122" i="1"/>
  <c r="AJ122" i="1"/>
  <c r="AI122" i="1"/>
  <c r="AH122" i="1"/>
  <c r="AM121" i="1"/>
  <c r="AL121" i="1"/>
  <c r="AK121" i="1"/>
  <c r="AJ121" i="1"/>
  <c r="AI121" i="1"/>
  <c r="AH121" i="1"/>
  <c r="AM120" i="1"/>
  <c r="AL120" i="1"/>
  <c r="AK120" i="1"/>
  <c r="AJ120" i="1"/>
  <c r="AI120" i="1"/>
  <c r="AH120" i="1"/>
  <c r="AM119" i="1"/>
  <c r="AL119" i="1"/>
  <c r="AK119" i="1"/>
  <c r="AJ119" i="1"/>
  <c r="AI119" i="1"/>
  <c r="AH119" i="1"/>
  <c r="AM118" i="1"/>
  <c r="AL118" i="1"/>
  <c r="AK118" i="1"/>
  <c r="AJ118" i="1"/>
  <c r="AI118" i="1"/>
  <c r="AH118" i="1"/>
  <c r="AM117" i="1"/>
  <c r="AL117" i="1"/>
  <c r="AK117" i="1"/>
  <c r="AJ117" i="1"/>
  <c r="AI117" i="1"/>
  <c r="AH117" i="1"/>
  <c r="AM116" i="1"/>
  <c r="AL116" i="1"/>
  <c r="AK116" i="1"/>
  <c r="AJ116" i="1"/>
  <c r="AI116" i="1"/>
  <c r="AH116" i="1"/>
  <c r="AM115" i="1"/>
  <c r="AL115" i="1"/>
  <c r="AK115" i="1"/>
  <c r="AJ115" i="1"/>
  <c r="AI115" i="1"/>
  <c r="AH115" i="1"/>
  <c r="AM114" i="1"/>
  <c r="AL114" i="1"/>
  <c r="AK114" i="1"/>
  <c r="AJ114" i="1"/>
  <c r="AI114" i="1"/>
  <c r="AH114" i="1"/>
  <c r="AM113" i="1"/>
  <c r="AL113" i="1"/>
  <c r="AK113" i="1"/>
  <c r="AJ113" i="1"/>
  <c r="AI113" i="1"/>
  <c r="AH113" i="1"/>
  <c r="AM112" i="1"/>
  <c r="AL112" i="1"/>
  <c r="AK112" i="1"/>
  <c r="AJ112" i="1"/>
  <c r="AI112" i="1"/>
  <c r="AH112" i="1"/>
  <c r="AM111" i="1"/>
  <c r="AL111" i="1"/>
  <c r="AK111" i="1"/>
  <c r="AJ111" i="1"/>
  <c r="AI111" i="1"/>
  <c r="AH111" i="1"/>
  <c r="AM110" i="1"/>
  <c r="AL110" i="1"/>
  <c r="AK110" i="1"/>
  <c r="AJ110" i="1"/>
  <c r="AI110" i="1"/>
  <c r="AH110" i="1"/>
  <c r="AM109" i="1"/>
  <c r="AL109" i="1"/>
  <c r="AK109" i="1"/>
  <c r="AJ109" i="1"/>
  <c r="AI109" i="1"/>
  <c r="AH109" i="1"/>
  <c r="AM108" i="1"/>
  <c r="AL108" i="1"/>
  <c r="AK108" i="1"/>
  <c r="AJ108" i="1"/>
  <c r="AI108" i="1"/>
  <c r="AH108" i="1"/>
  <c r="AM107" i="1"/>
  <c r="AL107" i="1"/>
  <c r="AK107" i="1"/>
  <c r="AJ107" i="1"/>
  <c r="AI107" i="1"/>
  <c r="AH107" i="1"/>
  <c r="AM106" i="1"/>
  <c r="AL106" i="1"/>
  <c r="AK106" i="1"/>
  <c r="AJ106" i="1"/>
  <c r="AI106" i="1"/>
  <c r="AH106" i="1"/>
  <c r="AM105" i="1"/>
  <c r="AL105" i="1"/>
  <c r="AK105" i="1"/>
  <c r="AJ105" i="1"/>
  <c r="AI105" i="1"/>
  <c r="AH105" i="1"/>
  <c r="AM104" i="1"/>
  <c r="AL104" i="1"/>
  <c r="AK104" i="1"/>
  <c r="AJ104" i="1"/>
  <c r="AI104" i="1"/>
  <c r="AH104" i="1"/>
  <c r="AM103" i="1"/>
  <c r="AL103" i="1"/>
  <c r="AK103" i="1"/>
  <c r="AJ103" i="1"/>
  <c r="AI103" i="1"/>
  <c r="AH103" i="1"/>
  <c r="AM102" i="1"/>
  <c r="AL102" i="1"/>
  <c r="AK102" i="1"/>
  <c r="AJ102" i="1"/>
  <c r="AI102" i="1"/>
  <c r="AH102" i="1"/>
  <c r="AM101" i="1"/>
  <c r="AL101" i="1"/>
  <c r="AK101" i="1"/>
  <c r="AJ101" i="1"/>
  <c r="AI101" i="1"/>
  <c r="AH101" i="1"/>
  <c r="AM100" i="1"/>
  <c r="AL100" i="1"/>
  <c r="AK100" i="1"/>
  <c r="AJ100" i="1"/>
  <c r="AI100" i="1"/>
  <c r="AH100" i="1"/>
  <c r="AM99" i="1"/>
  <c r="AL99" i="1"/>
  <c r="AK99" i="1"/>
  <c r="AJ99" i="1"/>
  <c r="AI99" i="1"/>
  <c r="AH99" i="1"/>
  <c r="AM98" i="1"/>
  <c r="AL98" i="1"/>
  <c r="AK98" i="1"/>
  <c r="AJ98" i="1"/>
  <c r="AI98" i="1"/>
  <c r="AH98" i="1"/>
  <c r="AM97" i="1"/>
  <c r="AL97" i="1"/>
  <c r="AK97" i="1"/>
  <c r="AJ97" i="1"/>
  <c r="AI97" i="1"/>
  <c r="AH97" i="1"/>
  <c r="AM96" i="1"/>
  <c r="AL96" i="1"/>
  <c r="AK96" i="1"/>
  <c r="AJ96" i="1"/>
  <c r="AI96" i="1"/>
  <c r="AH96" i="1"/>
  <c r="AM95" i="1"/>
  <c r="AL95" i="1"/>
  <c r="AK95" i="1"/>
  <c r="AJ95" i="1"/>
  <c r="AI95" i="1"/>
  <c r="AH95" i="1"/>
  <c r="AM94" i="1"/>
  <c r="AL94" i="1"/>
  <c r="AK94" i="1"/>
  <c r="AJ94" i="1"/>
  <c r="AI94" i="1"/>
  <c r="AH94" i="1"/>
  <c r="AM93" i="1"/>
  <c r="AL93" i="1"/>
  <c r="AK93" i="1"/>
  <c r="AJ93" i="1"/>
  <c r="AI93" i="1"/>
  <c r="AH93" i="1"/>
  <c r="AM92" i="1"/>
  <c r="AL92" i="1"/>
  <c r="AK92" i="1"/>
  <c r="AJ92" i="1"/>
  <c r="AI92" i="1"/>
  <c r="AH92" i="1"/>
  <c r="AM91" i="1"/>
  <c r="AL91" i="1"/>
  <c r="AK91" i="1"/>
  <c r="AJ91" i="1"/>
  <c r="AI91" i="1"/>
  <c r="AH91" i="1"/>
  <c r="AM90" i="1"/>
  <c r="AL90" i="1"/>
  <c r="AK90" i="1"/>
  <c r="AJ90" i="1"/>
  <c r="AI90" i="1"/>
  <c r="AH90" i="1"/>
  <c r="AM89" i="1"/>
  <c r="AL89" i="1"/>
  <c r="AK89" i="1"/>
  <c r="AJ89" i="1"/>
  <c r="AI89" i="1"/>
  <c r="AH89" i="1"/>
  <c r="AM88" i="1"/>
  <c r="AL88" i="1"/>
  <c r="AK88" i="1"/>
  <c r="AJ88" i="1"/>
  <c r="AI88" i="1"/>
  <c r="AH88" i="1"/>
  <c r="AM87" i="1"/>
  <c r="AL87" i="1"/>
  <c r="AK87" i="1"/>
  <c r="AJ87" i="1"/>
  <c r="AI87" i="1"/>
  <c r="AH87" i="1"/>
  <c r="AM86" i="1"/>
  <c r="AL86" i="1"/>
  <c r="AK86" i="1"/>
  <c r="AJ86" i="1"/>
  <c r="AI86" i="1"/>
  <c r="AH86" i="1"/>
  <c r="AM85" i="1"/>
  <c r="AL85" i="1"/>
  <c r="AK85" i="1"/>
  <c r="AJ85" i="1"/>
  <c r="AI85" i="1"/>
  <c r="AH85" i="1"/>
  <c r="AM84" i="1"/>
  <c r="AL84" i="1"/>
  <c r="AK84" i="1"/>
  <c r="AJ84" i="1"/>
  <c r="AI84" i="1"/>
  <c r="AH84" i="1"/>
  <c r="AM83" i="1"/>
  <c r="AL83" i="1"/>
  <c r="AK83" i="1"/>
  <c r="AJ83" i="1"/>
  <c r="AI83" i="1"/>
  <c r="AH83" i="1"/>
  <c r="AM82" i="1"/>
  <c r="AL82" i="1"/>
  <c r="AK82" i="1"/>
  <c r="AJ82" i="1"/>
  <c r="AI82" i="1"/>
  <c r="AH82" i="1"/>
  <c r="AM81" i="1"/>
  <c r="AL81" i="1"/>
  <c r="AK81" i="1"/>
  <c r="AJ81" i="1"/>
  <c r="AI81" i="1"/>
  <c r="AH81" i="1"/>
  <c r="AM80" i="1"/>
  <c r="AL80" i="1"/>
  <c r="AK80" i="1"/>
  <c r="AJ80" i="1"/>
  <c r="AI80" i="1"/>
  <c r="AH80" i="1"/>
  <c r="AM79" i="1"/>
  <c r="AL79" i="1"/>
  <c r="AK79" i="1"/>
  <c r="AJ79" i="1"/>
  <c r="AI79" i="1"/>
  <c r="AH79" i="1"/>
  <c r="AM78" i="1"/>
  <c r="AL78" i="1"/>
  <c r="AK78" i="1"/>
  <c r="AJ78" i="1"/>
  <c r="AI78" i="1"/>
  <c r="AH78" i="1"/>
  <c r="AM77" i="1"/>
  <c r="AL77" i="1"/>
  <c r="AK77" i="1"/>
  <c r="AJ77" i="1"/>
  <c r="AI77" i="1"/>
  <c r="AH77" i="1"/>
  <c r="AM76" i="1"/>
  <c r="AL76" i="1"/>
  <c r="AK76" i="1"/>
  <c r="AJ76" i="1"/>
  <c r="AI76" i="1"/>
  <c r="AH76" i="1"/>
  <c r="AM75" i="1"/>
  <c r="AL75" i="1"/>
  <c r="AK75" i="1"/>
  <c r="AJ75" i="1"/>
  <c r="AI75" i="1"/>
  <c r="AH75" i="1"/>
  <c r="AM74" i="1"/>
  <c r="AL74" i="1"/>
  <c r="AK74" i="1"/>
  <c r="AJ74" i="1"/>
  <c r="AI74" i="1"/>
  <c r="AH74" i="1"/>
  <c r="AM73" i="1"/>
  <c r="AL73" i="1"/>
  <c r="AK73" i="1"/>
  <c r="AJ73" i="1"/>
  <c r="AI73" i="1"/>
  <c r="AH73" i="1"/>
  <c r="AM72" i="1"/>
  <c r="AL72" i="1"/>
  <c r="AK72" i="1"/>
  <c r="AJ72" i="1"/>
  <c r="AI72" i="1"/>
  <c r="AH72" i="1"/>
  <c r="AM71" i="1"/>
  <c r="AL71" i="1"/>
  <c r="AK71" i="1"/>
  <c r="AJ71" i="1"/>
  <c r="AI71" i="1"/>
  <c r="AH71" i="1"/>
  <c r="AM70" i="1"/>
  <c r="AL70" i="1"/>
  <c r="AK70" i="1"/>
  <c r="AJ70" i="1"/>
  <c r="AI70" i="1"/>
  <c r="AH70" i="1"/>
  <c r="AM69" i="1"/>
  <c r="AL69" i="1"/>
  <c r="AK69" i="1"/>
  <c r="AJ69" i="1"/>
  <c r="AI69" i="1"/>
  <c r="AH69" i="1"/>
  <c r="AM68" i="1"/>
  <c r="AL68" i="1"/>
  <c r="AK68" i="1"/>
  <c r="AJ68" i="1"/>
  <c r="AI68" i="1"/>
  <c r="AH68" i="1"/>
  <c r="AM67" i="1"/>
  <c r="AL67" i="1"/>
  <c r="AK67" i="1"/>
  <c r="AJ67" i="1"/>
  <c r="AI67" i="1"/>
  <c r="AH67" i="1"/>
  <c r="AM66" i="1"/>
  <c r="AL66" i="1"/>
  <c r="AK66" i="1"/>
  <c r="AJ66" i="1"/>
  <c r="AI66" i="1"/>
  <c r="AH66" i="1"/>
  <c r="AM65" i="1"/>
  <c r="AL65" i="1"/>
  <c r="AK65" i="1"/>
  <c r="AJ65" i="1"/>
  <c r="AI65" i="1"/>
  <c r="AH65" i="1"/>
  <c r="AM64" i="1"/>
  <c r="AL64" i="1"/>
  <c r="AK64" i="1"/>
  <c r="AJ64" i="1"/>
  <c r="AI64" i="1"/>
  <c r="AH64" i="1"/>
  <c r="AM63" i="1"/>
  <c r="AL63" i="1"/>
  <c r="AK63" i="1"/>
  <c r="AJ63" i="1"/>
  <c r="AI63" i="1"/>
  <c r="AH63" i="1"/>
  <c r="AM62" i="1"/>
  <c r="AL62" i="1"/>
  <c r="AK62" i="1"/>
  <c r="AJ62" i="1"/>
  <c r="AI62" i="1"/>
  <c r="AH62" i="1"/>
  <c r="AM61" i="1"/>
  <c r="AL61" i="1"/>
  <c r="AK61" i="1"/>
  <c r="AJ61" i="1"/>
  <c r="AI61" i="1"/>
  <c r="AH61" i="1"/>
  <c r="AM60" i="1"/>
  <c r="AL60" i="1"/>
  <c r="AK60" i="1"/>
  <c r="AJ60" i="1"/>
  <c r="AI60" i="1"/>
  <c r="AH60" i="1"/>
  <c r="AM59" i="1"/>
  <c r="AL59" i="1"/>
  <c r="AK59" i="1"/>
  <c r="AJ59" i="1"/>
  <c r="AI59" i="1"/>
  <c r="AH59" i="1"/>
  <c r="AM58" i="1"/>
  <c r="AL58" i="1"/>
  <c r="AK58" i="1"/>
  <c r="AJ58" i="1"/>
  <c r="AI58" i="1"/>
  <c r="AH58" i="1"/>
  <c r="AM57" i="1"/>
  <c r="AL57" i="1"/>
  <c r="AK57" i="1"/>
  <c r="AJ57" i="1"/>
  <c r="AI57" i="1"/>
  <c r="AH57" i="1"/>
  <c r="AM56" i="1"/>
  <c r="AL56" i="1"/>
  <c r="AK56" i="1"/>
  <c r="AJ56" i="1"/>
  <c r="AI56" i="1"/>
  <c r="AH56" i="1"/>
  <c r="AM55" i="1"/>
  <c r="AL55" i="1"/>
  <c r="AK55" i="1"/>
  <c r="AJ55" i="1"/>
  <c r="AI55" i="1"/>
  <c r="AH55" i="1"/>
  <c r="AM54" i="1"/>
  <c r="AL54" i="1"/>
  <c r="AK54" i="1"/>
  <c r="AJ54" i="1"/>
  <c r="AI54" i="1"/>
  <c r="AH54" i="1"/>
  <c r="AM53" i="1"/>
  <c r="AL53" i="1"/>
  <c r="AK53" i="1"/>
  <c r="AJ53" i="1"/>
  <c r="AI53" i="1"/>
  <c r="AH53" i="1"/>
  <c r="AM52" i="1"/>
  <c r="AL52" i="1"/>
  <c r="AK52" i="1"/>
  <c r="AJ52" i="1"/>
  <c r="AI52" i="1"/>
  <c r="AH52" i="1"/>
  <c r="AM51" i="1"/>
  <c r="AL51" i="1"/>
  <c r="AK51" i="1"/>
  <c r="AJ51" i="1"/>
  <c r="AI51" i="1"/>
  <c r="AH51" i="1"/>
  <c r="AM50" i="1"/>
  <c r="AL50" i="1"/>
  <c r="AK50" i="1"/>
  <c r="AJ50" i="1"/>
  <c r="AI50" i="1"/>
  <c r="AH50" i="1"/>
  <c r="AM49" i="1"/>
  <c r="AL49" i="1"/>
  <c r="AK49" i="1"/>
  <c r="AJ49" i="1"/>
  <c r="AI49" i="1"/>
  <c r="AH49" i="1"/>
  <c r="AM48" i="1"/>
  <c r="AL48" i="1"/>
  <c r="AK48" i="1"/>
  <c r="AJ48" i="1"/>
  <c r="AI48" i="1"/>
  <c r="AH48" i="1"/>
  <c r="AM47" i="1"/>
  <c r="AL47" i="1"/>
  <c r="AK47" i="1"/>
  <c r="AJ47" i="1"/>
  <c r="AI47" i="1"/>
  <c r="AH47" i="1"/>
  <c r="AM46" i="1"/>
  <c r="AL46" i="1"/>
  <c r="AK46" i="1"/>
  <c r="AJ46" i="1"/>
  <c r="AI46" i="1"/>
  <c r="AH46" i="1"/>
  <c r="AM45" i="1"/>
  <c r="AL45" i="1"/>
  <c r="AK45" i="1"/>
  <c r="AJ45" i="1"/>
  <c r="AI45" i="1"/>
  <c r="AH45" i="1"/>
  <c r="AM44" i="1"/>
  <c r="AL44" i="1"/>
  <c r="AK44" i="1"/>
  <c r="AJ44" i="1"/>
  <c r="AI44" i="1"/>
  <c r="AH44" i="1"/>
  <c r="AM43" i="1"/>
  <c r="AL43" i="1"/>
  <c r="AK43" i="1"/>
  <c r="AJ43" i="1"/>
  <c r="AI43" i="1"/>
  <c r="AH43" i="1"/>
  <c r="AM42" i="1"/>
  <c r="AL42" i="1"/>
  <c r="AK42" i="1"/>
  <c r="AJ42" i="1"/>
  <c r="AI42" i="1"/>
  <c r="AH42" i="1"/>
  <c r="AM41" i="1"/>
  <c r="AL41" i="1"/>
  <c r="AK41" i="1"/>
  <c r="AJ41" i="1"/>
  <c r="AI41" i="1"/>
  <c r="AH41" i="1"/>
  <c r="AM40" i="1"/>
  <c r="AL40" i="1"/>
  <c r="AK40" i="1"/>
  <c r="AJ40" i="1"/>
  <c r="AI40" i="1"/>
  <c r="AH40" i="1"/>
  <c r="AM39" i="1"/>
  <c r="AL39" i="1"/>
  <c r="AK39" i="1"/>
  <c r="AJ39" i="1"/>
  <c r="AI39" i="1"/>
  <c r="AH39" i="1"/>
  <c r="AM38" i="1"/>
  <c r="AL38" i="1"/>
  <c r="AK38" i="1"/>
  <c r="AJ38" i="1"/>
  <c r="AI38" i="1"/>
  <c r="AH38" i="1"/>
  <c r="AM37" i="1"/>
  <c r="AL37" i="1"/>
  <c r="AK37" i="1"/>
  <c r="AJ37" i="1"/>
  <c r="AI37" i="1"/>
  <c r="AH37" i="1"/>
  <c r="AM36" i="1"/>
  <c r="AL36" i="1"/>
  <c r="AK36" i="1"/>
  <c r="AJ36" i="1"/>
  <c r="AI36" i="1"/>
  <c r="AH36" i="1"/>
  <c r="AM35" i="1"/>
  <c r="AL35" i="1"/>
  <c r="AK35" i="1"/>
  <c r="AJ35" i="1"/>
  <c r="AI35" i="1"/>
  <c r="AH35" i="1"/>
  <c r="AM34" i="1"/>
  <c r="AL34" i="1"/>
  <c r="AK34" i="1"/>
  <c r="AJ34" i="1"/>
  <c r="AI34" i="1"/>
  <c r="AH34" i="1"/>
  <c r="AM33" i="1"/>
  <c r="AL33" i="1"/>
  <c r="AK33" i="1"/>
  <c r="AJ33" i="1"/>
  <c r="AI33" i="1"/>
  <c r="AH33" i="1"/>
  <c r="AM32" i="1"/>
  <c r="AL32" i="1"/>
  <c r="AK32" i="1"/>
  <c r="AJ32" i="1"/>
  <c r="AI32" i="1"/>
  <c r="AH32" i="1"/>
  <c r="AM31" i="1"/>
  <c r="AL31" i="1"/>
  <c r="AK31" i="1"/>
  <c r="AJ31" i="1"/>
  <c r="AI31" i="1"/>
  <c r="AH31" i="1"/>
  <c r="AM30" i="1"/>
  <c r="AL30" i="1"/>
  <c r="AK30" i="1"/>
  <c r="AJ30" i="1"/>
  <c r="AI30" i="1"/>
  <c r="AH30" i="1"/>
  <c r="AM29" i="1"/>
  <c r="AL29" i="1"/>
  <c r="AK29" i="1"/>
  <c r="AJ29" i="1"/>
  <c r="AI29" i="1"/>
  <c r="AH29" i="1"/>
  <c r="AM28" i="1"/>
  <c r="AL28" i="1"/>
  <c r="AK28" i="1"/>
  <c r="AJ28" i="1"/>
  <c r="AI28" i="1"/>
  <c r="AH28" i="1"/>
  <c r="AM27" i="1"/>
  <c r="AL27" i="1"/>
  <c r="AK27" i="1"/>
  <c r="AJ27" i="1"/>
  <c r="AI27" i="1"/>
  <c r="AH27" i="1"/>
  <c r="AM26" i="1"/>
  <c r="AL26" i="1"/>
  <c r="AK26" i="1"/>
  <c r="AJ26" i="1"/>
  <c r="AI26" i="1"/>
  <c r="AH26" i="1"/>
  <c r="AM25" i="1"/>
  <c r="AL25" i="1"/>
  <c r="AK25" i="1"/>
  <c r="AJ25" i="1"/>
  <c r="AI25" i="1"/>
  <c r="AH25" i="1"/>
  <c r="AM24" i="1"/>
  <c r="AL24" i="1"/>
  <c r="AK24" i="1"/>
  <c r="AJ24" i="1"/>
  <c r="AI24" i="1"/>
  <c r="AH24" i="1"/>
  <c r="AM23" i="1"/>
  <c r="AL23" i="1"/>
  <c r="AK23" i="1"/>
  <c r="AJ23" i="1"/>
  <c r="AI23" i="1"/>
  <c r="AH23" i="1"/>
  <c r="AM22" i="1"/>
  <c r="AL22" i="1"/>
  <c r="AK22" i="1"/>
  <c r="AJ22" i="1"/>
  <c r="AI22" i="1"/>
  <c r="AH22" i="1"/>
  <c r="AM21" i="1"/>
  <c r="AL21" i="1"/>
  <c r="AK21" i="1"/>
  <c r="AJ21" i="1"/>
  <c r="AI21" i="1"/>
  <c r="AH21" i="1"/>
  <c r="AM20" i="1"/>
  <c r="AL20" i="1"/>
  <c r="AK20" i="1"/>
  <c r="AJ20" i="1"/>
  <c r="AI20" i="1"/>
  <c r="AH20" i="1"/>
  <c r="AM19" i="1"/>
  <c r="AL19" i="1"/>
  <c r="AK19" i="1"/>
  <c r="AJ19" i="1"/>
  <c r="AI19" i="1"/>
  <c r="AH19" i="1"/>
  <c r="AM18" i="1"/>
  <c r="AL18" i="1"/>
  <c r="AK18" i="1"/>
  <c r="AJ18" i="1"/>
  <c r="AI18" i="1"/>
  <c r="AH18" i="1"/>
  <c r="AM17" i="1"/>
  <c r="AL17" i="1"/>
  <c r="AK17" i="1"/>
  <c r="AJ17" i="1"/>
  <c r="AI17" i="1"/>
  <c r="AH17" i="1"/>
  <c r="AM16" i="1"/>
  <c r="AL16" i="1"/>
  <c r="AK16" i="1"/>
  <c r="AJ16" i="1"/>
  <c r="AI16" i="1"/>
  <c r="AH16" i="1"/>
  <c r="AM15" i="1"/>
  <c r="AL15" i="1"/>
  <c r="AK15" i="1"/>
  <c r="AJ15" i="1"/>
  <c r="AI15" i="1"/>
  <c r="AH15" i="1"/>
  <c r="AM14" i="1"/>
  <c r="AL14" i="1"/>
  <c r="AK14" i="1"/>
  <c r="AJ14" i="1"/>
  <c r="AI14" i="1"/>
  <c r="AH14" i="1"/>
  <c r="AM13" i="1"/>
  <c r="AL13" i="1"/>
  <c r="AK13" i="1"/>
  <c r="AJ13" i="1"/>
  <c r="AI13" i="1"/>
  <c r="AH13" i="1"/>
  <c r="AM12" i="1"/>
  <c r="AL12" i="1"/>
  <c r="AK12" i="1"/>
  <c r="AJ12" i="1"/>
  <c r="AI12" i="1"/>
  <c r="AH12" i="1"/>
  <c r="AM11" i="1"/>
  <c r="AL11" i="1"/>
  <c r="AK11" i="1"/>
  <c r="AJ11" i="1"/>
  <c r="AI11" i="1"/>
  <c r="AH11" i="1"/>
  <c r="AM10" i="1"/>
  <c r="AL10" i="1"/>
  <c r="AK10" i="1"/>
  <c r="AJ10" i="1"/>
  <c r="AI10" i="1"/>
  <c r="AH10" i="1"/>
  <c r="AM9" i="1"/>
  <c r="AL9" i="1"/>
  <c r="AK9" i="1"/>
  <c r="AJ9" i="1"/>
  <c r="AI9" i="1"/>
  <c r="AH9" i="1"/>
  <c r="AM8" i="1"/>
  <c r="AL8" i="1"/>
  <c r="AK8" i="1"/>
  <c r="AJ8" i="1"/>
  <c r="AI8" i="1"/>
  <c r="AH8" i="1"/>
  <c r="AM7" i="1"/>
  <c r="AL7" i="1"/>
  <c r="AK7" i="1"/>
  <c r="AJ7" i="1"/>
  <c r="AI7" i="1"/>
  <c r="AH7" i="1"/>
  <c r="AM6" i="1"/>
  <c r="AL6" i="1"/>
  <c r="AK6" i="1"/>
  <c r="AJ6" i="1"/>
  <c r="AI6" i="1"/>
  <c r="AH6" i="1"/>
  <c r="AM5" i="1"/>
  <c r="AL5" i="1"/>
  <c r="AK5" i="1"/>
  <c r="AJ5" i="1"/>
  <c r="AI5" i="1"/>
  <c r="AH5" i="1"/>
  <c r="AM4" i="1"/>
  <c r="AL4" i="1"/>
  <c r="AK4" i="1"/>
  <c r="AJ4" i="1"/>
  <c r="AI4" i="1"/>
  <c r="AH4" i="1"/>
  <c r="AM3" i="1"/>
  <c r="AL3" i="1"/>
  <c r="AK3" i="1"/>
  <c r="AJ3" i="1"/>
  <c r="AI3" i="1"/>
  <c r="AH3" i="1"/>
  <c r="AM2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<sst xmlns="http://schemas.openxmlformats.org/spreadsheetml/2006/main" count="23293" uniqueCount="276">
  <si>
    <t>Goal</t>
  </si>
  <si>
    <t>Target</t>
  </si>
  <si>
    <t>Indicator</t>
  </si>
  <si>
    <t>SeriesCode</t>
  </si>
  <si>
    <t>SeriesDescription</t>
  </si>
  <si>
    <t>GeoAreaCode</t>
  </si>
  <si>
    <t>GeoAreaName</t>
  </si>
  <si>
    <t>Location</t>
  </si>
  <si>
    <t>Reporting Type</t>
  </si>
  <si>
    <t>Units</t>
  </si>
  <si>
    <t>AVG</t>
  </si>
  <si>
    <t>MAX</t>
  </si>
  <si>
    <t>MIN</t>
  </si>
  <si>
    <t>RURAL</t>
  </si>
  <si>
    <t>URBAN</t>
  </si>
  <si>
    <t>URBANA</t>
  </si>
  <si>
    <t>DIF</t>
  </si>
  <si>
    <t>6.1.1</t>
  </si>
  <si>
    <t>SH_H2O_SAFE</t>
  </si>
  <si>
    <t>Proportion of population using safely managed drinking water services, by urban/rural (%)</t>
  </si>
  <si>
    <t>United States Virgin Islands</t>
  </si>
  <si>
    <t>ALLAREA</t>
  </si>
  <si>
    <t>G</t>
  </si>
  <si>
    <t>PERCENT</t>
  </si>
  <si>
    <t>Croatia</t>
  </si>
  <si>
    <t>Micronesia</t>
  </si>
  <si>
    <t>American Samoa</t>
  </si>
  <si>
    <t>Nepal</t>
  </si>
  <si>
    <t>Grenada</t>
  </si>
  <si>
    <t>Botswana</t>
  </si>
  <si>
    <t>French Polynesia</t>
  </si>
  <si>
    <t>Turks and Caicos Islands</t>
  </si>
  <si>
    <t>58,80</t>
  </si>
  <si>
    <t>South Africa</t>
  </si>
  <si>
    <t>Democratic Republic of the Congo</t>
  </si>
  <si>
    <t>Algeria</t>
  </si>
  <si>
    <t>Southern Africa</t>
  </si>
  <si>
    <t>Polynesia</t>
  </si>
  <si>
    <t>Caribbean</t>
  </si>
  <si>
    <t>Ukraine</t>
  </si>
  <si>
    <t>Democratic People's Republic of Korea</t>
  </si>
  <si>
    <t>El Salvador</t>
  </si>
  <si>
    <t>Central African Republic</t>
  </si>
  <si>
    <t>Tunisia</t>
  </si>
  <si>
    <t>Small island developing States (SIDS)</t>
  </si>
  <si>
    <t>Guinea-Bissau</t>
  </si>
  <si>
    <t>Niue</t>
  </si>
  <si>
    <t>Zimbabwe</t>
  </si>
  <si>
    <t>Oceania (exc. Australia and New Zealand)</t>
  </si>
  <si>
    <t>Luxembourg</t>
  </si>
  <si>
    <t>Sri Lanka</t>
  </si>
  <si>
    <t>Italy</t>
  </si>
  <si>
    <t>Réunion</t>
  </si>
  <si>
    <t>Southern Europe</t>
  </si>
  <si>
    <t>Norway</t>
  </si>
  <si>
    <t>Latin America and the Caribbean</t>
  </si>
  <si>
    <t>Martinique</t>
  </si>
  <si>
    <t>Bosnia and Herzegovina</t>
  </si>
  <si>
    <t>Israel</t>
  </si>
  <si>
    <t>Greece</t>
  </si>
  <si>
    <t>Chad</t>
  </si>
  <si>
    <t>Wallis and Futuna Islands</t>
  </si>
  <si>
    <t>Malta</t>
  </si>
  <si>
    <t>Melanesia</t>
  </si>
  <si>
    <t>Germany</t>
  </si>
  <si>
    <t>United Kingdom of Great Britain and Northern Ireland</t>
  </si>
  <si>
    <t>Dominican Republic</t>
  </si>
  <si>
    <t>North Macedonia</t>
  </si>
  <si>
    <t>Fiji</t>
  </si>
  <si>
    <t>Western Europe</t>
  </si>
  <si>
    <t>Saint Martin (French Part)</t>
  </si>
  <si>
    <t>Netherlands (Kingdom of the)</t>
  </si>
  <si>
    <t>Romania</t>
  </si>
  <si>
    <t>Andorra</t>
  </si>
  <si>
    <t>Switzerland</t>
  </si>
  <si>
    <t>France</t>
  </si>
  <si>
    <t>Spain</t>
  </si>
  <si>
    <t>Gibraltar</t>
  </si>
  <si>
    <t>Kuwait</t>
  </si>
  <si>
    <t>Liechtenstein</t>
  </si>
  <si>
    <t>Monaco</t>
  </si>
  <si>
    <t>San Marino</t>
  </si>
  <si>
    <t>Singapore</t>
  </si>
  <si>
    <t>Bahrain</t>
  </si>
  <si>
    <t>China, Macao Special Administrative Region</t>
  </si>
  <si>
    <t>Tuvalu</t>
  </si>
  <si>
    <t>Serbia</t>
  </si>
  <si>
    <t>Armenia</t>
  </si>
  <si>
    <t>Tonga</t>
  </si>
  <si>
    <t>Belgium</t>
  </si>
  <si>
    <t>Nicaragua</t>
  </si>
  <si>
    <t>Guam</t>
  </si>
  <si>
    <t>Qatar</t>
  </si>
  <si>
    <t>Sweden</t>
  </si>
  <si>
    <t>Portugal</t>
  </si>
  <si>
    <t>Costa Rica</t>
  </si>
  <si>
    <t>Colombia</t>
  </si>
  <si>
    <t>Europe</t>
  </si>
  <si>
    <t>World</t>
  </si>
  <si>
    <t>Iran (Islamic Republic of)</t>
  </si>
  <si>
    <t>Europe and Northern America</t>
  </si>
  <si>
    <t>Uruguay</t>
  </si>
  <si>
    <t>Czechia</t>
  </si>
  <si>
    <t>Georgia</t>
  </si>
  <si>
    <t>Japan</t>
  </si>
  <si>
    <t>South America</t>
  </si>
  <si>
    <t>Canada</t>
  </si>
  <si>
    <t>Saint Barthélemy</t>
  </si>
  <si>
    <t>Australia and New Zealand</t>
  </si>
  <si>
    <t>Suriname</t>
  </si>
  <si>
    <t>Northern America</t>
  </si>
  <si>
    <t>Middle Africa</t>
  </si>
  <si>
    <t>United States of America</t>
  </si>
  <si>
    <t>Australia</t>
  </si>
  <si>
    <t>Kiribati</t>
  </si>
  <si>
    <t>Vanuatu</t>
  </si>
  <si>
    <t>Malaysia</t>
  </si>
  <si>
    <t>Western Asia</t>
  </si>
  <si>
    <t>Chile</t>
  </si>
  <si>
    <t>Russian Federation</t>
  </si>
  <si>
    <t>Oceania</t>
  </si>
  <si>
    <t>Sierra Leone</t>
  </si>
  <si>
    <t>Zambia</t>
  </si>
  <si>
    <t>Samoa</t>
  </si>
  <si>
    <t>Landlocked developing countries (LLDCs)</t>
  </si>
  <si>
    <t>China, Hong Kong Special Administrative Region</t>
  </si>
  <si>
    <t>South-Eastern Asia</t>
  </si>
  <si>
    <t>Philippines</t>
  </si>
  <si>
    <t>Austria</t>
  </si>
  <si>
    <t>Northern Europe</t>
  </si>
  <si>
    <t>Viet Nam</t>
  </si>
  <si>
    <t>Senegal</t>
  </si>
  <si>
    <t>Kazakhstan</t>
  </si>
  <si>
    <t>Bangladesh</t>
  </si>
  <si>
    <t>Palau</t>
  </si>
  <si>
    <t>United Republic of Tanzania</t>
  </si>
  <si>
    <t>Indonesia</t>
  </si>
  <si>
    <t>Mexico</t>
  </si>
  <si>
    <t>Central Asia</t>
  </si>
  <si>
    <t>Peru</t>
  </si>
  <si>
    <t>Central America</t>
  </si>
  <si>
    <t>Cyprus</t>
  </si>
  <si>
    <t>Iraq</t>
  </si>
  <si>
    <t>Lebanon</t>
  </si>
  <si>
    <t>Paraguay</t>
  </si>
  <si>
    <t>Uzbekistan</t>
  </si>
  <si>
    <t>Ethiopia</t>
  </si>
  <si>
    <t>Central and Southern Asia</t>
  </si>
  <si>
    <t>Latvia</t>
  </si>
  <si>
    <t>Southern Asia</t>
  </si>
  <si>
    <t>Sao Tome and Principe</t>
  </si>
  <si>
    <t>Estonia</t>
  </si>
  <si>
    <t>Asia</t>
  </si>
  <si>
    <t>Lao People's Democratic Republic</t>
  </si>
  <si>
    <t>Northern Africa and Western Asia</t>
  </si>
  <si>
    <t>Finland</t>
  </si>
  <si>
    <t>Denmark</t>
  </si>
  <si>
    <t>Northern Africa</t>
  </si>
  <si>
    <t>Bulgaria</t>
  </si>
  <si>
    <t>Brazil</t>
  </si>
  <si>
    <t>State of Palestine</t>
  </si>
  <si>
    <t>Eastern and South-Eastern Asia</t>
  </si>
  <si>
    <t>Ecuador</t>
  </si>
  <si>
    <t>Eastern Asia</t>
  </si>
  <si>
    <t>Guatemala</t>
  </si>
  <si>
    <t>Lithuania</t>
  </si>
  <si>
    <t>Oman</t>
  </si>
  <si>
    <t>Slovakia</t>
  </si>
  <si>
    <t>Madagascar</t>
  </si>
  <si>
    <t>Slovenia</t>
  </si>
  <si>
    <t>Honduras</t>
  </si>
  <si>
    <t>Eastern Europe</t>
  </si>
  <si>
    <t>Togo</t>
  </si>
  <si>
    <t>Least Developed Countries (LDCs)</t>
  </si>
  <si>
    <t>Lesotho</t>
  </si>
  <si>
    <t>Malawi</t>
  </si>
  <si>
    <t>China</t>
  </si>
  <si>
    <t>Saint Pierre and Miquelon</t>
  </si>
  <si>
    <t>Channel Islands</t>
  </si>
  <si>
    <t>Northern Mariana Islands</t>
  </si>
  <si>
    <t>Gambia</t>
  </si>
  <si>
    <t>Cambodia</t>
  </si>
  <si>
    <t>Sub-Saharan Africa</t>
  </si>
  <si>
    <t>Uganda</t>
  </si>
  <si>
    <t>Western Africa</t>
  </si>
  <si>
    <t>Eswatini</t>
  </si>
  <si>
    <t>New Caledonia</t>
  </si>
  <si>
    <t>Iceland</t>
  </si>
  <si>
    <t>Hungary</t>
  </si>
  <si>
    <t>Eastern Africa</t>
  </si>
  <si>
    <t>Pakistan</t>
  </si>
  <si>
    <t>Belarus</t>
  </si>
  <si>
    <t>Kyrgyzstan</t>
  </si>
  <si>
    <t>Turkmenistan</t>
  </si>
  <si>
    <t>Mongolia</t>
  </si>
  <si>
    <t>Azerbaijan</t>
  </si>
  <si>
    <t>Nigeria</t>
  </si>
  <si>
    <t>Côte d'Ivoire</t>
  </si>
  <si>
    <t>Afghanistan</t>
  </si>
  <si>
    <t>New Zealand</t>
  </si>
  <si>
    <t>Bonaire, Sint Eustatius and Saba</t>
  </si>
  <si>
    <t>Bhutan</t>
  </si>
  <si>
    <t>Ghana</t>
  </si>
  <si>
    <t>Tajikistan</t>
  </si>
  <si>
    <t>Myanmar</t>
  </si>
  <si>
    <t>Albania</t>
  </si>
  <si>
    <t>Morocco</t>
  </si>
  <si>
    <t>Congo</t>
  </si>
  <si>
    <t>Puerto Rico</t>
  </si>
  <si>
    <t>Montenegro</t>
  </si>
  <si>
    <t>Ireland</t>
  </si>
  <si>
    <t>Poland</t>
  </si>
  <si>
    <t>Rwanda</t>
  </si>
  <si>
    <t>Saint Helena</t>
  </si>
  <si>
    <t>Jordan</t>
  </si>
  <si>
    <t>French Guiana</t>
  </si>
  <si>
    <t>Republic of Moldova</t>
  </si>
  <si>
    <t>Mayotte</t>
  </si>
  <si>
    <t>India</t>
  </si>
  <si>
    <t>Guadeloupe</t>
  </si>
  <si>
    <t>Republic of Korea</t>
  </si>
  <si>
    <t>Isle of Man</t>
  </si>
  <si>
    <t>Allarea</t>
  </si>
  <si>
    <t xml:space="preserve">AVERAGE 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</si>
  <si>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</si>
  <si>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</si>
  <si>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</si>
  <si>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</si>
  <si>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</si>
  <si>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</si>
  <si>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</si>
  <si>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</si>
  <si>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</si>
  <si>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</si>
  <si>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</si>
  <si>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</si>
  <si>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</si>
  <si>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</si>
  <si>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</si>
  <si>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</si>
  <si>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</si>
  <si>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</si>
  <si>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</si>
  <si>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</si>
  <si>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</si>
  <si>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</si>
  <si>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</si>
  <si>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# countries no change</t>
  </si>
  <si>
    <t>Grand Total</t>
  </si>
  <si>
    <t>TimePeriod</t>
  </si>
  <si>
    <t>Value</t>
  </si>
  <si>
    <t>Time_Detail</t>
  </si>
  <si>
    <t>Source</t>
  </si>
  <si>
    <t>FootNote</t>
  </si>
  <si>
    <t>Nature</t>
  </si>
  <si>
    <t>GeoInfoUrl</t>
  </si>
  <si>
    <t>WHO/UNICEF Joint Monitoring Programme for Water Supply, Sanitation and Hygiene (2023)</t>
  </si>
  <si>
    <t>E</t>
  </si>
  <si>
    <t>N</t>
  </si>
  <si>
    <t>Dimension</t>
  </si>
  <si>
    <t>Code</t>
  </si>
  <si>
    <t>Description</t>
  </si>
  <si>
    <t>All areas</t>
  </si>
  <si>
    <t>Rural</t>
  </si>
  <si>
    <t>Urban</t>
  </si>
  <si>
    <t>Estimated data</t>
  </si>
  <si>
    <t>Non-relevant</t>
  </si>
  <si>
    <t>Global</t>
  </si>
  <si>
    <t>Percentage</t>
  </si>
  <si>
    <t>Row Labels</t>
  </si>
  <si>
    <t>Average of DIF</t>
  </si>
  <si>
    <t>Average of 2000</t>
  </si>
  <si>
    <t>Average of 2022</t>
  </si>
  <si>
    <t>Analysis For the Countries with no change</t>
  </si>
  <si>
    <t>Countries with high improvement</t>
  </si>
  <si>
    <t>Countries in decreasing through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</si>
</sst>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w Cen MT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Tw Cen MT"/>
      <scheme val="minor"/>
    </font>
    <font>
      <b/>
      <sz val="10"/>
      <color rgb="FF000000"/>
      <name val="Tw Cen MT"/>
      <family val="2"/>
      <scheme val="minor"/>
    </font>
    <font>
      <b/>
      <sz val="9"/>
      <color rgb="FF000000"/>
      <name val="Tw Cen MT"/>
      <family val="2"/>
      <scheme val="minor"/>
    </font>
    <font>
      <sz val="10"/>
      <color theme="4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61C00"/>
        <bgColor rgb="FFA61C00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E69138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4" fontId="1" fillId="4" borderId="0" xfId="0" applyNumberFormat="1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0" xfId="0" applyNumberFormat="1" applyFont="1"/>
    <xf numFmtId="4" fontId="2" fillId="5" borderId="0" xfId="0" applyNumberFormat="1" applyFont="1" applyFill="1"/>
    <xf numFmtId="4" fontId="2" fillId="6" borderId="0" xfId="0" applyNumberFormat="1" applyFont="1" applyFill="1"/>
    <xf numFmtId="4" fontId="2" fillId="7" borderId="0" xfId="0" applyNumberFormat="1" applyFont="1" applyFill="1"/>
    <xf numFmtId="0" fontId="3" fillId="8" borderId="0" xfId="0" applyFont="1" applyFill="1"/>
    <xf numFmtId="4" fontId="2" fillId="9" borderId="0" xfId="0" applyNumberFormat="1" applyFont="1" applyFill="1"/>
    <xf numFmtId="2" fontId="2" fillId="0" borderId="0" xfId="0" applyNumberFormat="1" applyFont="1"/>
    <xf numFmtId="0" fontId="2" fillId="0" borderId="0" xfId="0" applyFont="1"/>
    <xf numFmtId="4" fontId="2" fillId="10" borderId="0" xfId="0" applyNumberFormat="1" applyFont="1" applyFill="1" applyAlignment="1">
      <alignment horizontal="left"/>
    </xf>
    <xf numFmtId="0" fontId="2" fillId="11" borderId="0" xfId="0" applyFont="1" applyFill="1"/>
    <xf numFmtId="0" fontId="2" fillId="2" borderId="0" xfId="0" applyFont="1" applyFill="1"/>
    <xf numFmtId="0" fontId="3" fillId="10" borderId="0" xfId="0" applyFont="1" applyFill="1"/>
    <xf numFmtId="0" fontId="2" fillId="12" borderId="0" xfId="0" applyFont="1" applyFill="1"/>
    <xf numFmtId="0" fontId="2" fillId="7" borderId="0" xfId="0" applyFont="1" applyFill="1"/>
    <xf numFmtId="0" fontId="2" fillId="13" borderId="0" xfId="0" applyFont="1" applyFill="1"/>
    <xf numFmtId="0" fontId="2" fillId="14" borderId="0" xfId="0" applyFont="1" applyFill="1"/>
    <xf numFmtId="4" fontId="2" fillId="15" borderId="0" xfId="0" applyNumberFormat="1" applyFont="1" applyFill="1"/>
    <xf numFmtId="4" fontId="2" fillId="16" borderId="0" xfId="0" applyNumberFormat="1" applyFont="1" applyFill="1"/>
    <xf numFmtId="4" fontId="2" fillId="11" borderId="0" xfId="0" applyNumberFormat="1" applyFont="1" applyFill="1"/>
    <xf numFmtId="4" fontId="2" fillId="17" borderId="0" xfId="0" applyNumberFormat="1" applyFont="1" applyFill="1"/>
    <xf numFmtId="4" fontId="2" fillId="12" borderId="0" xfId="0" applyNumberFormat="1" applyFont="1" applyFill="1"/>
    <xf numFmtId="4" fontId="3" fillId="18" borderId="0" xfId="0" applyNumberFormat="1" applyFont="1" applyFill="1"/>
    <xf numFmtId="4" fontId="2" fillId="13" borderId="0" xfId="0" applyNumberFormat="1" applyFont="1" applyFill="1"/>
    <xf numFmtId="4" fontId="2" fillId="19" borderId="0" xfId="0" applyNumberFormat="1" applyFont="1" applyFill="1"/>
    <xf numFmtId="4" fontId="2" fillId="20" borderId="0" xfId="0" applyNumberFormat="1" applyFont="1" applyFill="1"/>
    <xf numFmtId="4" fontId="2" fillId="21" borderId="0" xfId="0" applyNumberFormat="1" applyFont="1" applyFill="1"/>
    <xf numFmtId="4" fontId="2" fillId="14" borderId="0" xfId="0" applyNumberFormat="1" applyFont="1" applyFill="1"/>
    <xf numFmtId="4" fontId="2" fillId="22" borderId="0" xfId="0" applyNumberFormat="1" applyFont="1" applyFill="1"/>
    <xf numFmtId="4" fontId="2" fillId="23" borderId="0" xfId="0" applyNumberFormat="1" applyFont="1" applyFill="1"/>
    <xf numFmtId="4" fontId="2" fillId="24" borderId="0" xfId="0" applyNumberFormat="1" applyFont="1" applyFill="1"/>
    <xf numFmtId="4" fontId="2" fillId="25" borderId="0" xfId="0" applyNumberFormat="1" applyFont="1" applyFill="1"/>
    <xf numFmtId="0" fontId="2" fillId="10" borderId="0" xfId="0" applyFont="1" applyFill="1"/>
    <xf numFmtId="4" fontId="3" fillId="0" borderId="0" xfId="0" applyNumberFormat="1" applyFont="1"/>
    <xf numFmtId="49" fontId="1" fillId="0" borderId="0" xfId="0" applyNumberFormat="1" applyFont="1" applyAlignment="1">
      <alignment horizontal="left"/>
    </xf>
    <xf numFmtId="0" fontId="3" fillId="26" borderId="0" xfId="0" applyFont="1" applyFill="1"/>
    <xf numFmtId="0" fontId="3" fillId="27" borderId="0" xfId="0" applyFont="1" applyFill="1"/>
    <xf numFmtId="0" fontId="2" fillId="28" borderId="0" xfId="0" applyFont="1" applyFill="1"/>
    <xf numFmtId="0" fontId="3" fillId="28" borderId="0" xfId="0" applyFont="1" applyFill="1"/>
    <xf numFmtId="4" fontId="2" fillId="28" borderId="0" xfId="0" applyNumberFormat="1" applyFont="1" applyFill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9" borderId="0" xfId="0" applyFill="1"/>
    <xf numFmtId="0" fontId="4" fillId="29" borderId="0" xfId="0" applyFont="1" applyFill="1"/>
    <xf numFmtId="0" fontId="5" fillId="29" borderId="0" xfId="0" applyFont="1" applyFill="1"/>
    <xf numFmtId="0" fontId="4" fillId="30" borderId="0" xfId="0" applyFont="1" applyFill="1"/>
    <xf numFmtId="0" fontId="0" fillId="30" borderId="0" xfId="0" applyFill="1"/>
    <xf numFmtId="0" fontId="2" fillId="31" borderId="0" xfId="0" applyFont="1" applyFill="1"/>
    <xf numFmtId="0" fontId="6" fillId="32" borderId="0" xfId="0" applyFont="1" applyFill="1"/>
    <xf numFmtId="0" fontId="0" fillId="3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8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change every ten years for countries with a high percentage.</a:t>
            </a:r>
          </a:p>
        </c:rich>
      </c:tx>
      <c:layout>
        <c:manualLayout>
          <c:xMode val="edge"/>
          <c:yMode val="edge"/>
          <c:x val="0.15271849892163242"/>
          <c:y val="4.312668463611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'Table formate'!$K$1</c:f>
              <c:strCache>
                <c:ptCount val="1"/>
                <c:pt idx="0">
                  <c:v>2000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'Table formate'!$G$2:$G$20</c:f>
              <c:strCache>
                <c:ptCount val="19"/>
                <c:pt idx="0">
                  <c:v>United States Virgin Islands</c:v>
                </c:pt>
                <c:pt idx="1">
                  <c:v>Croatia</c:v>
                </c:pt>
                <c:pt idx="2">
                  <c:v>Micronesia</c:v>
                </c:pt>
                <c:pt idx="3">
                  <c:v>American Samoa</c:v>
                </c:pt>
                <c:pt idx="4">
                  <c:v>Nepal</c:v>
                </c:pt>
                <c:pt idx="5">
                  <c:v>Grenada</c:v>
                </c:pt>
                <c:pt idx="6">
                  <c:v>Botswana</c:v>
                </c:pt>
                <c:pt idx="7">
                  <c:v>Nepal</c:v>
                </c:pt>
                <c:pt idx="8">
                  <c:v>Nepal</c:v>
                </c:pt>
                <c:pt idx="9">
                  <c:v>French Polynesia</c:v>
                </c:pt>
                <c:pt idx="10">
                  <c:v>Turks and Caicos Islands</c:v>
                </c:pt>
                <c:pt idx="11">
                  <c:v>South Africa</c:v>
                </c:pt>
                <c:pt idx="12">
                  <c:v>Democratic Republic of the Congo</c:v>
                </c:pt>
                <c:pt idx="13">
                  <c:v>Algeria</c:v>
                </c:pt>
                <c:pt idx="14">
                  <c:v>Southern Africa</c:v>
                </c:pt>
                <c:pt idx="15">
                  <c:v>Micronesia</c:v>
                </c:pt>
                <c:pt idx="16">
                  <c:v>Polynesia</c:v>
                </c:pt>
                <c:pt idx="17">
                  <c:v>Caribbean</c:v>
                </c:pt>
                <c:pt idx="18">
                  <c:v>Ukraine</c:v>
                </c:pt>
              </c:strCache>
            </c:strRef>
          </c:cat>
          <c:val>
            <c:numRef>
              <c:f>'Table formate'!$K$2:$K$20</c:f>
              <c:numCache>
                <c:formatCode>#,##0.00</c:formatCode>
                <c:ptCount val="19"/>
                <c:pt idx="0">
                  <c:v>97.583089999999999</c:v>
                </c:pt>
                <c:pt idx="1">
                  <c:v>85.116410000000002</c:v>
                </c:pt>
                <c:pt idx="2">
                  <c:v>42.745609999999999</c:v>
                </c:pt>
                <c:pt idx="3">
                  <c:v>80.575190000000006</c:v>
                </c:pt>
                <c:pt idx="4">
                  <c:v>37.93121</c:v>
                </c:pt>
                <c:pt idx="5">
                  <c:v>78.718729999999994</c:v>
                </c:pt>
                <c:pt idx="6">
                  <c:v>83.995840000000001</c:v>
                </c:pt>
                <c:pt idx="7">
                  <c:v>25.010010000000001</c:v>
                </c:pt>
                <c:pt idx="8">
                  <c:v>26.741070000000001</c:v>
                </c:pt>
                <c:pt idx="9">
                  <c:v>92.028809999999993</c:v>
                </c:pt>
                <c:pt idx="10">
                  <c:v>57.22</c:v>
                </c:pt>
                <c:pt idx="11">
                  <c:v>90.235860000000002</c:v>
                </c:pt>
                <c:pt idx="12">
                  <c:v>33.560549999999999</c:v>
                </c:pt>
                <c:pt idx="13">
                  <c:v>82.173500000000004</c:v>
                </c:pt>
                <c:pt idx="14">
                  <c:v>89.024339999999995</c:v>
                </c:pt>
                <c:pt idx="15">
                  <c:v>64.059910000000002</c:v>
                </c:pt>
                <c:pt idx="16">
                  <c:v>86.200559999999996</c:v>
                </c:pt>
                <c:pt idx="17">
                  <c:v>68.251819999999995</c:v>
                </c:pt>
                <c:pt idx="18">
                  <c:v>94.898920000000004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6-4847-A21A-CD4F19C8F1C1}"/>
            </c:ext>
          </c:extLst>
        </c:ser>
        <c:ser>
          <c:idx val="1"/>
          <c:order val="1"/>
          <c:tx>
            <c:strRef>
              <c:f>'Table formate'!$U$1</c:f>
              <c:strCache>
                <c:ptCount val="1"/>
                <c:pt idx="0">
                  <c:v>2010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'Table formate'!$G$2:$G$20</c:f>
              <c:strCache>
                <c:ptCount val="19"/>
                <c:pt idx="0">
                  <c:v>United States Virgin Islands</c:v>
                </c:pt>
                <c:pt idx="1">
                  <c:v>Croatia</c:v>
                </c:pt>
                <c:pt idx="2">
                  <c:v>Micronesia</c:v>
                </c:pt>
                <c:pt idx="3">
                  <c:v>American Samoa</c:v>
                </c:pt>
                <c:pt idx="4">
                  <c:v>Nepal</c:v>
                </c:pt>
                <c:pt idx="5">
                  <c:v>Grenada</c:v>
                </c:pt>
                <c:pt idx="6">
                  <c:v>Botswana</c:v>
                </c:pt>
                <c:pt idx="7">
                  <c:v>Nepal</c:v>
                </c:pt>
                <c:pt idx="8">
                  <c:v>Nepal</c:v>
                </c:pt>
                <c:pt idx="9">
                  <c:v>French Polynesia</c:v>
                </c:pt>
                <c:pt idx="10">
                  <c:v>Turks and Caicos Islands</c:v>
                </c:pt>
                <c:pt idx="11">
                  <c:v>South Africa</c:v>
                </c:pt>
                <c:pt idx="12">
                  <c:v>Democratic Republic of the Congo</c:v>
                </c:pt>
                <c:pt idx="13">
                  <c:v>Algeria</c:v>
                </c:pt>
                <c:pt idx="14">
                  <c:v>Southern Africa</c:v>
                </c:pt>
                <c:pt idx="15">
                  <c:v>Micronesia</c:v>
                </c:pt>
                <c:pt idx="16">
                  <c:v>Polynesia</c:v>
                </c:pt>
                <c:pt idx="17">
                  <c:v>Caribbean</c:v>
                </c:pt>
                <c:pt idx="18">
                  <c:v>Ukraine</c:v>
                </c:pt>
              </c:strCache>
            </c:strRef>
          </c:cat>
          <c:val>
            <c:numRef>
              <c:f>'Table formate'!$U$2:$U$20</c:f>
              <c:numCache>
                <c:formatCode>#,##0.00</c:formatCode>
                <c:ptCount val="19"/>
                <c:pt idx="0">
                  <c:v>97.877189999999999</c:v>
                </c:pt>
                <c:pt idx="1">
                  <c:v>61.88</c:v>
                </c:pt>
                <c:pt idx="2">
                  <c:v>34.698749999999997</c:v>
                </c:pt>
                <c:pt idx="3">
                  <c:v>88.246840000000006</c:v>
                </c:pt>
                <c:pt idx="4">
                  <c:v>37.943890000000003</c:v>
                </c:pt>
                <c:pt idx="5">
                  <c:v>87.741640000000004</c:v>
                </c:pt>
                <c:pt idx="6">
                  <c:v>80.215029999999999</c:v>
                </c:pt>
                <c:pt idx="7">
                  <c:v>27.629079999999998</c:v>
                </c:pt>
                <c:pt idx="8">
                  <c:v>29.35867</c:v>
                </c:pt>
                <c:pt idx="9">
                  <c:v>92.028959999999998</c:v>
                </c:pt>
                <c:pt idx="10">
                  <c:v>61.88</c:v>
                </c:pt>
                <c:pt idx="11">
                  <c:v>87.024140000000003</c:v>
                </c:pt>
                <c:pt idx="12">
                  <c:v>29.075199999999999</c:v>
                </c:pt>
                <c:pt idx="13">
                  <c:v>81.741249999999994</c:v>
                </c:pt>
                <c:pt idx="14">
                  <c:v>86.20993</c:v>
                </c:pt>
                <c:pt idx="15">
                  <c:v>60.253959999999999</c:v>
                </c:pt>
                <c:pt idx="16">
                  <c:v>86.986149999999995</c:v>
                </c:pt>
                <c:pt idx="17">
                  <c:v>65.452659999999995</c:v>
                </c:pt>
                <c:pt idx="18">
                  <c:v>90.795490000000001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6-4847-A21A-CD4F19C8F1C1}"/>
            </c:ext>
          </c:extLst>
        </c:ser>
        <c:ser>
          <c:idx val="2"/>
          <c:order val="2"/>
          <c:tx>
            <c:strRef>
              <c:f>'Table formate'!$AE$1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'Table formate'!$G$2:$G$20</c:f>
              <c:strCache>
                <c:ptCount val="19"/>
                <c:pt idx="0">
                  <c:v>United States Virgin Islands</c:v>
                </c:pt>
                <c:pt idx="1">
                  <c:v>Croatia</c:v>
                </c:pt>
                <c:pt idx="2">
                  <c:v>Micronesia</c:v>
                </c:pt>
                <c:pt idx="3">
                  <c:v>American Samoa</c:v>
                </c:pt>
                <c:pt idx="4">
                  <c:v>Nepal</c:v>
                </c:pt>
                <c:pt idx="5">
                  <c:v>Grenada</c:v>
                </c:pt>
                <c:pt idx="6">
                  <c:v>Botswana</c:v>
                </c:pt>
                <c:pt idx="7">
                  <c:v>Nepal</c:v>
                </c:pt>
                <c:pt idx="8">
                  <c:v>Nepal</c:v>
                </c:pt>
                <c:pt idx="9">
                  <c:v>French Polynesia</c:v>
                </c:pt>
                <c:pt idx="10">
                  <c:v>Turks and Caicos Islands</c:v>
                </c:pt>
                <c:pt idx="11">
                  <c:v>South Africa</c:v>
                </c:pt>
                <c:pt idx="12">
                  <c:v>Democratic Republic of the Congo</c:v>
                </c:pt>
                <c:pt idx="13">
                  <c:v>Algeria</c:v>
                </c:pt>
                <c:pt idx="14">
                  <c:v>Southern Africa</c:v>
                </c:pt>
                <c:pt idx="15">
                  <c:v>Micronesia</c:v>
                </c:pt>
                <c:pt idx="16">
                  <c:v>Polynesia</c:v>
                </c:pt>
                <c:pt idx="17">
                  <c:v>Caribbean</c:v>
                </c:pt>
                <c:pt idx="18">
                  <c:v>Ukraine</c:v>
                </c:pt>
              </c:strCache>
            </c:strRef>
          </c:cat>
          <c:val>
            <c:numRef>
              <c:f>'Table formate'!$AE$2:$AE$20</c:f>
              <c:numCache>
                <c:formatCode>#,##0.00</c:formatCode>
                <c:ptCount val="19"/>
                <c:pt idx="0">
                  <c:v>97.935990000000004</c:v>
                </c:pt>
                <c:pt idx="1">
                  <c:v>65.400000000000006</c:v>
                </c:pt>
                <c:pt idx="2">
                  <c:v>30.853120000000001</c:v>
                </c:pt>
                <c:pt idx="3">
                  <c:v>89.854550000000003</c:v>
                </c:pt>
                <c:pt idx="4">
                  <c:v>24.80547</c:v>
                </c:pt>
                <c:pt idx="5">
                  <c:v>65.400000000000006</c:v>
                </c:pt>
                <c:pt idx="6">
                  <c:v>73.002380000000002</c:v>
                </c:pt>
                <c:pt idx="7">
                  <c:v>15.868180000000001</c:v>
                </c:pt>
                <c:pt idx="8">
                  <c:v>17.70712</c:v>
                </c:pt>
                <c:pt idx="9">
                  <c:v>83.515879999999996</c:v>
                </c:pt>
                <c:pt idx="10">
                  <c:v>47.125340000000001</c:v>
                </c:pt>
                <c:pt idx="11">
                  <c:v>81.578050000000005</c:v>
                </c:pt>
                <c:pt idx="12">
                  <c:v>23.909189999999999</c:v>
                </c:pt>
                <c:pt idx="13">
                  <c:v>74.531710000000004</c:v>
                </c:pt>
                <c:pt idx="14">
                  <c:v>81.076880000000003</c:v>
                </c:pt>
                <c:pt idx="15">
                  <c:v>58.509360000000001</c:v>
                </c:pt>
                <c:pt idx="16">
                  <c:v>82.196160000000006</c:v>
                </c:pt>
                <c:pt idx="17">
                  <c:v>61.680370000000003</c:v>
                </c:pt>
                <c:pt idx="18">
                  <c:v>88.330680000000001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6-4847-A21A-CD4F19C8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316375"/>
        <c:axId val="1755112189"/>
      </c:lineChart>
      <c:catAx>
        <c:axId val="1627316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GeoAreaName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12189"/>
        <c:crosses val="autoZero"/>
        <c:auto val="1"/>
        <c:lblAlgn val="ctr"/>
        <c:lblOffset val="100"/>
        <c:noMultiLvlLbl val="1"/>
      </c:catAx>
      <c:valAx>
        <c:axId val="17551121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16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Sample of All Area changes Through the years.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96850393700784"/>
          <c:y val="0.14411500449236297"/>
          <c:w val="0.69905371828521434"/>
          <c:h val="0.36719966607947591"/>
        </c:manualLayout>
      </c:layout>
      <c:lineChart>
        <c:grouping val="standard"/>
        <c:varyColors val="1"/>
        <c:ser>
          <c:idx val="0"/>
          <c:order val="0"/>
          <c:tx>
            <c:strRef>
              <c:f>allarea!$K$1</c:f>
              <c:strCache>
                <c:ptCount val="1"/>
                <c:pt idx="0">
                  <c:v>2000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allarea!$G$2:$G$29</c:f>
              <c:strCache>
                <c:ptCount val="28"/>
                <c:pt idx="0">
                  <c:v>United States Virgin Islands</c:v>
                </c:pt>
                <c:pt idx="1">
                  <c:v>Croatia</c:v>
                </c:pt>
                <c:pt idx="2">
                  <c:v>American Samoa</c:v>
                </c:pt>
                <c:pt idx="3">
                  <c:v>Grenada</c:v>
                </c:pt>
                <c:pt idx="4">
                  <c:v>Nepal</c:v>
                </c:pt>
                <c:pt idx="5">
                  <c:v>French Polynesia</c:v>
                </c:pt>
                <c:pt idx="6">
                  <c:v>Turks and Caicos Islands</c:v>
                </c:pt>
                <c:pt idx="7">
                  <c:v>Micronesia</c:v>
                </c:pt>
                <c:pt idx="8">
                  <c:v>Polynesia</c:v>
                </c:pt>
                <c:pt idx="9">
                  <c:v>Niue</c:v>
                </c:pt>
                <c:pt idx="10">
                  <c:v>Zimbabwe</c:v>
                </c:pt>
                <c:pt idx="11">
                  <c:v>Democratic People's Republic of Korea</c:v>
                </c:pt>
                <c:pt idx="12">
                  <c:v>Central African Republic</c:v>
                </c:pt>
                <c:pt idx="13">
                  <c:v>Italy</c:v>
                </c:pt>
                <c:pt idx="14">
                  <c:v>Réunion</c:v>
                </c:pt>
                <c:pt idx="15">
                  <c:v>Norway</c:v>
                </c:pt>
                <c:pt idx="16">
                  <c:v>Southern Europe</c:v>
                </c:pt>
                <c:pt idx="17">
                  <c:v>Democratic Republic of the Congo</c:v>
                </c:pt>
                <c:pt idx="18">
                  <c:v>Martinique</c:v>
                </c:pt>
                <c:pt idx="19">
                  <c:v>Bosnia and Herzegovina</c:v>
                </c:pt>
                <c:pt idx="20">
                  <c:v>Israel</c:v>
                </c:pt>
                <c:pt idx="21">
                  <c:v>Luxembourg</c:v>
                </c:pt>
                <c:pt idx="22">
                  <c:v>Greece</c:v>
                </c:pt>
                <c:pt idx="23">
                  <c:v>Wallis and Futuna Islands</c:v>
                </c:pt>
                <c:pt idx="24">
                  <c:v>Malta</c:v>
                </c:pt>
                <c:pt idx="25">
                  <c:v>United Kingdom of Great Britain and Northern Ireland</c:v>
                </c:pt>
                <c:pt idx="26">
                  <c:v>Caribbean</c:v>
                </c:pt>
                <c:pt idx="27">
                  <c:v>Saint Martin (French Part)</c:v>
                </c:pt>
              </c:strCache>
            </c:strRef>
          </c:cat>
          <c:val>
            <c:numRef>
              <c:f>allarea!$K$2:$K$29</c:f>
              <c:numCache>
                <c:formatCode>#,##0.00</c:formatCode>
                <c:ptCount val="28"/>
                <c:pt idx="0">
                  <c:v>97.583089999999999</c:v>
                </c:pt>
                <c:pt idx="1">
                  <c:v>85.116410000000002</c:v>
                </c:pt>
                <c:pt idx="2">
                  <c:v>80.575190000000006</c:v>
                </c:pt>
                <c:pt idx="3">
                  <c:v>78.718729999999994</c:v>
                </c:pt>
                <c:pt idx="4">
                  <c:v>26.741070000000001</c:v>
                </c:pt>
                <c:pt idx="5">
                  <c:v>92.028809999999993</c:v>
                </c:pt>
                <c:pt idx="6">
                  <c:v>57.22</c:v>
                </c:pt>
                <c:pt idx="7">
                  <c:v>64.059910000000002</c:v>
                </c:pt>
                <c:pt idx="8">
                  <c:v>71.007210000000001</c:v>
                </c:pt>
                <c:pt idx="9">
                  <c:v>98.250680000000003</c:v>
                </c:pt>
                <c:pt idx="10">
                  <c:v>29.19333</c:v>
                </c:pt>
                <c:pt idx="11">
                  <c:v>68.999470000000002</c:v>
                </c:pt>
                <c:pt idx="12">
                  <c:v>8.5308600000000006</c:v>
                </c:pt>
                <c:pt idx="13">
                  <c:v>94.768379999999993</c:v>
                </c:pt>
                <c:pt idx="14">
                  <c:v>97.272970000000001</c:v>
                </c:pt>
                <c:pt idx="15">
                  <c:v>99.908829999999995</c:v>
                </c:pt>
                <c:pt idx="16">
                  <c:v>95.431610000000006</c:v>
                </c:pt>
                <c:pt idx="17">
                  <c:v>12.21233</c:v>
                </c:pt>
                <c:pt idx="18">
                  <c:v>99.324460000000002</c:v>
                </c:pt>
                <c:pt idx="19">
                  <c:v>87.349980000000002</c:v>
                </c:pt>
                <c:pt idx="20">
                  <c:v>99.771990000000002</c:v>
                </c:pt>
                <c:pt idx="21">
                  <c:v>99.831569999999999</c:v>
                </c:pt>
                <c:pt idx="22">
                  <c:v>99.152389999999997</c:v>
                </c:pt>
                <c:pt idx="23">
                  <c:v>69.146299999999997</c:v>
                </c:pt>
                <c:pt idx="24">
                  <c:v>100</c:v>
                </c:pt>
                <c:pt idx="25">
                  <c:v>100</c:v>
                </c:pt>
                <c:pt idx="26">
                  <c:v>56.076709999999999</c:v>
                </c:pt>
                <c:pt idx="27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F-4633-9099-BA3CBD6027E0}"/>
            </c:ext>
          </c:extLst>
        </c:ser>
        <c:ser>
          <c:idx val="1"/>
          <c:order val="1"/>
          <c:tx>
            <c:strRef>
              <c:f>allarea!$AG$1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allarea!$G$2:$G$29</c:f>
              <c:strCache>
                <c:ptCount val="28"/>
                <c:pt idx="0">
                  <c:v>United States Virgin Islands</c:v>
                </c:pt>
                <c:pt idx="1">
                  <c:v>Croatia</c:v>
                </c:pt>
                <c:pt idx="2">
                  <c:v>American Samoa</c:v>
                </c:pt>
                <c:pt idx="3">
                  <c:v>Grenada</c:v>
                </c:pt>
                <c:pt idx="4">
                  <c:v>Nepal</c:v>
                </c:pt>
                <c:pt idx="5">
                  <c:v>French Polynesia</c:v>
                </c:pt>
                <c:pt idx="6">
                  <c:v>Turks and Caicos Islands</c:v>
                </c:pt>
                <c:pt idx="7">
                  <c:v>Micronesia</c:v>
                </c:pt>
                <c:pt idx="8">
                  <c:v>Polynesia</c:v>
                </c:pt>
                <c:pt idx="9">
                  <c:v>Niue</c:v>
                </c:pt>
                <c:pt idx="10">
                  <c:v>Zimbabwe</c:v>
                </c:pt>
                <c:pt idx="11">
                  <c:v>Democratic People's Republic of Korea</c:v>
                </c:pt>
                <c:pt idx="12">
                  <c:v>Central African Republic</c:v>
                </c:pt>
                <c:pt idx="13">
                  <c:v>Italy</c:v>
                </c:pt>
                <c:pt idx="14">
                  <c:v>Réunion</c:v>
                </c:pt>
                <c:pt idx="15">
                  <c:v>Norway</c:v>
                </c:pt>
                <c:pt idx="16">
                  <c:v>Southern Europe</c:v>
                </c:pt>
                <c:pt idx="17">
                  <c:v>Democratic Republic of the Congo</c:v>
                </c:pt>
                <c:pt idx="18">
                  <c:v>Martinique</c:v>
                </c:pt>
                <c:pt idx="19">
                  <c:v>Bosnia and Herzegovina</c:v>
                </c:pt>
                <c:pt idx="20">
                  <c:v>Israel</c:v>
                </c:pt>
                <c:pt idx="21">
                  <c:v>Luxembourg</c:v>
                </c:pt>
                <c:pt idx="22">
                  <c:v>Greece</c:v>
                </c:pt>
                <c:pt idx="23">
                  <c:v>Wallis and Futuna Islands</c:v>
                </c:pt>
                <c:pt idx="24">
                  <c:v>Malta</c:v>
                </c:pt>
                <c:pt idx="25">
                  <c:v>United Kingdom of Great Britain and Northern Ireland</c:v>
                </c:pt>
                <c:pt idx="26">
                  <c:v>Caribbean</c:v>
                </c:pt>
                <c:pt idx="27">
                  <c:v>Saint Martin (French Part)</c:v>
                </c:pt>
              </c:strCache>
            </c:strRef>
          </c:cat>
          <c:val>
            <c:numRef>
              <c:f>allarea!$AG$2:$AG$29</c:f>
              <c:numCache>
                <c:formatCode>#,##0.00</c:formatCode>
                <c:ptCount val="28"/>
                <c:pt idx="0">
                  <c:v>65.67</c:v>
                </c:pt>
                <c:pt idx="1">
                  <c:v>65.67</c:v>
                </c:pt>
                <c:pt idx="2">
                  <c:v>65.67</c:v>
                </c:pt>
                <c:pt idx="3">
                  <c:v>65.67</c:v>
                </c:pt>
                <c:pt idx="4">
                  <c:v>16.11664</c:v>
                </c:pt>
                <c:pt idx="5">
                  <c:v>81.81326</c:v>
                </c:pt>
                <c:pt idx="6">
                  <c:v>47.085079999999998</c:v>
                </c:pt>
                <c:pt idx="7">
                  <c:v>56.208399999999997</c:v>
                </c:pt>
                <c:pt idx="8">
                  <c:v>66.203639999999993</c:v>
                </c:pt>
                <c:pt idx="9">
                  <c:v>93.541499999999999</c:v>
                </c:pt>
                <c:pt idx="10">
                  <c:v>26.51643</c:v>
                </c:pt>
                <c:pt idx="11">
                  <c:v>66.531400000000005</c:v>
                </c:pt>
                <c:pt idx="12">
                  <c:v>6.1264399999999997</c:v>
                </c:pt>
                <c:pt idx="13">
                  <c:v>92.710560000000001</c:v>
                </c:pt>
                <c:pt idx="14">
                  <c:v>95.753590000000003</c:v>
                </c:pt>
                <c:pt idx="15">
                  <c:v>98.82311</c:v>
                </c:pt>
                <c:pt idx="16">
                  <c:v>94.695319999999995</c:v>
                </c:pt>
                <c:pt idx="17">
                  <c:v>11.584339999999999</c:v>
                </c:pt>
                <c:pt idx="18">
                  <c:v>98.769630000000006</c:v>
                </c:pt>
                <c:pt idx="19">
                  <c:v>86.970680000000002</c:v>
                </c:pt>
                <c:pt idx="20">
                  <c:v>99.471159999999998</c:v>
                </c:pt>
                <c:pt idx="21">
                  <c:v>99.534080000000003</c:v>
                </c:pt>
                <c:pt idx="22">
                  <c:v>98.879639999999995</c:v>
                </c:pt>
                <c:pt idx="23">
                  <c:v>68.880579999999995</c:v>
                </c:pt>
                <c:pt idx="24">
                  <c:v>99.772419999999997</c:v>
                </c:pt>
                <c:pt idx="25">
                  <c:v>99.804150000000007</c:v>
                </c:pt>
                <c:pt idx="26">
                  <c:v>55.977170000000001</c:v>
                </c:pt>
                <c:pt idx="27">
                  <c:v>96.62876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F-4633-9099-BA3CBD6027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585307"/>
        <c:axId val="1584781750"/>
      </c:lineChart>
      <c:catAx>
        <c:axId val="965853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1750"/>
        <c:crosses val="autoZero"/>
        <c:auto val="1"/>
        <c:lblAlgn val="ctr"/>
        <c:lblOffset val="100"/>
        <c:noMultiLvlLbl val="1"/>
      </c:catAx>
      <c:valAx>
        <c:axId val="15847817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2008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53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[Final_projectDEPI.xlsx]pivot table!PivotTable1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4000"/>
                  <a:satMod val="105000"/>
                  <a:lumMod val="102000"/>
                </a:schemeClr>
              </a:gs>
              <a:gs pos="100000">
                <a:schemeClr val="accent1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table'!$A$4:$A$25</c:f>
              <c:strCache>
                <c:ptCount val="21"/>
                <c:pt idx="0">
                  <c:v>Azerbaijan</c:v>
                </c:pt>
                <c:pt idx="1">
                  <c:v>Bhutan</c:v>
                </c:pt>
                <c:pt idx="2">
                  <c:v>Central Asia</c:v>
                </c:pt>
                <c:pt idx="3">
                  <c:v>Congo</c:v>
                </c:pt>
                <c:pt idx="4">
                  <c:v>French Guiana</c:v>
                </c:pt>
                <c:pt idx="5">
                  <c:v>Ghana</c:v>
                </c:pt>
                <c:pt idx="6">
                  <c:v>Guadeloupe</c:v>
                </c:pt>
                <c:pt idx="7">
                  <c:v>Honduras</c:v>
                </c:pt>
                <c:pt idx="8">
                  <c:v>India</c:v>
                </c:pt>
                <c:pt idx="9">
                  <c:v>Isle of Man</c:v>
                </c:pt>
                <c:pt idx="10">
                  <c:v>Kyrgyzstan</c:v>
                </c:pt>
                <c:pt idx="11">
                  <c:v>Mayotte</c:v>
                </c:pt>
                <c:pt idx="12">
                  <c:v>Morocco</c:v>
                </c:pt>
                <c:pt idx="13">
                  <c:v>Nicaragua</c:v>
                </c:pt>
                <c:pt idx="14">
                  <c:v>Northern America</c:v>
                </c:pt>
                <c:pt idx="15">
                  <c:v>Republic of Korea</c:v>
                </c:pt>
                <c:pt idx="16">
                  <c:v>Republic of Moldova</c:v>
                </c:pt>
                <c:pt idx="17">
                  <c:v>Turkmenistan</c:v>
                </c:pt>
                <c:pt idx="18">
                  <c:v>Ukraine</c:v>
                </c:pt>
                <c:pt idx="19">
                  <c:v>United States of America</c:v>
                </c:pt>
                <c:pt idx="20">
                  <c:v>Uzbekistan</c:v>
                </c:pt>
              </c:strCache>
            </c:strRef>
          </c:cat>
          <c:val>
            <c:numRef>
              <c:f>'pivot table'!$B$4:$B$25</c:f>
              <c:numCache>
                <c:formatCode>General</c:formatCode>
                <c:ptCount val="21"/>
                <c:pt idx="0">
                  <c:v>47.556550000000009</c:v>
                </c:pt>
                <c:pt idx="1">
                  <c:v>59.801909999999992</c:v>
                </c:pt>
                <c:pt idx="2">
                  <c:v>37.874809999999997</c:v>
                </c:pt>
                <c:pt idx="3">
                  <c:v>48.483959999999996</c:v>
                </c:pt>
                <c:pt idx="4">
                  <c:v>34.266009999999994</c:v>
                </c:pt>
                <c:pt idx="5">
                  <c:v>35.027169999999998</c:v>
                </c:pt>
                <c:pt idx="6">
                  <c:v>38.489620000000002</c:v>
                </c:pt>
                <c:pt idx="7">
                  <c:v>32.551380000000002</c:v>
                </c:pt>
                <c:pt idx="8">
                  <c:v>38.196469999999991</c:v>
                </c:pt>
                <c:pt idx="9">
                  <c:v>42.489829999999998</c:v>
                </c:pt>
                <c:pt idx="10">
                  <c:v>40.646349999999998</c:v>
                </c:pt>
                <c:pt idx="11">
                  <c:v>35.241110000000006</c:v>
                </c:pt>
                <c:pt idx="12">
                  <c:v>34.355730000000001</c:v>
                </c:pt>
                <c:pt idx="13">
                  <c:v>39.543320000000001</c:v>
                </c:pt>
                <c:pt idx="14">
                  <c:v>40.173569999999998</c:v>
                </c:pt>
                <c:pt idx="15">
                  <c:v>42.060119999999998</c:v>
                </c:pt>
                <c:pt idx="16">
                  <c:v>34.87106</c:v>
                </c:pt>
                <c:pt idx="17">
                  <c:v>41.72757</c:v>
                </c:pt>
                <c:pt idx="18">
                  <c:v>77.530560000000008</c:v>
                </c:pt>
                <c:pt idx="19">
                  <c:v>40.248390000000001</c:v>
                </c:pt>
                <c:pt idx="20">
                  <c:v>43.033720000000002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3-4D6C-9873-BD7706B6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722960"/>
        <c:axId val="156724880"/>
        <c:axId val="0"/>
      </c:bar3DChart>
      <c:catAx>
        <c:axId val="156722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4880"/>
        <c:crosses val="autoZero"/>
        <c:auto val="1"/>
        <c:lblAlgn val="ctr"/>
        <c:lblOffset val="100"/>
        <c:noMultiLvlLbl val="0"/>
      </c:catAx>
      <c:valAx>
        <c:axId val="156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Increasing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[Final_projectDEPI.xlsx]pivot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Counrties without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94000"/>
                  <a:satMod val="105000"/>
                  <a:lumMod val="102000"/>
                </a:schemeClr>
              </a:gs>
              <a:gs pos="100000">
                <a:schemeClr val="accent1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94000"/>
                  <a:satMod val="105000"/>
                  <a:lumMod val="102000"/>
                </a:schemeClr>
              </a:gs>
              <a:gs pos="100000">
                <a:schemeClr val="accent1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94000"/>
                    <a:satMod val="105000"/>
                    <a:lumMod val="102000"/>
                  </a:schemeClr>
                </a:gs>
                <a:gs pos="100000">
                  <a:schemeClr val="accent3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94000"/>
                  <a:satMod val="105000"/>
                  <a:lumMod val="102000"/>
                </a:schemeClr>
              </a:gs>
              <a:gs pos="100000">
                <a:schemeClr val="accent1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94000"/>
                    <a:satMod val="105000"/>
                    <a:lumMod val="102000"/>
                  </a:schemeClr>
                </a:gs>
                <a:gs pos="100000">
                  <a:schemeClr val="accent5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Average of 2000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'pivot table'!$D$4:$D$26</c:f>
              <c:strCache>
                <c:ptCount val="22"/>
                <c:pt idx="0">
                  <c:v>Andorra</c:v>
                </c:pt>
                <c:pt idx="1">
                  <c:v>Armenia</c:v>
                </c:pt>
                <c:pt idx="2">
                  <c:v>Bahrain</c:v>
                </c:pt>
                <c:pt idx="3">
                  <c:v>China, Macao Special Administrative Region</c:v>
                </c:pt>
                <c:pt idx="4">
                  <c:v>Croatia</c:v>
                </c:pt>
                <c:pt idx="5">
                  <c:v>France</c:v>
                </c:pt>
                <c:pt idx="6">
                  <c:v>Germany</c:v>
                </c:pt>
                <c:pt idx="7">
                  <c:v>Gibraltar</c:v>
                </c:pt>
                <c:pt idx="8">
                  <c:v>Kuwait</c:v>
                </c:pt>
                <c:pt idx="9">
                  <c:v>Liechtenstein</c:v>
                </c:pt>
                <c:pt idx="10">
                  <c:v>Luxembourg</c:v>
                </c:pt>
                <c:pt idx="11">
                  <c:v>Monaco</c:v>
                </c:pt>
                <c:pt idx="12">
                  <c:v>North Macedonia</c:v>
                </c:pt>
                <c:pt idx="13">
                  <c:v>Romania</c:v>
                </c:pt>
                <c:pt idx="14">
                  <c:v>San Marino</c:v>
                </c:pt>
                <c:pt idx="15">
                  <c:v>Serbia</c:v>
                </c:pt>
                <c:pt idx="16">
                  <c:v>Singapore</c:v>
                </c:pt>
                <c:pt idx="17">
                  <c:v>Spain</c:v>
                </c:pt>
                <c:pt idx="18">
                  <c:v>Switzerland</c:v>
                </c:pt>
                <c:pt idx="19">
                  <c:v>Tonga</c:v>
                </c:pt>
                <c:pt idx="20">
                  <c:v>Turks and Caicos Islands</c:v>
                </c:pt>
                <c:pt idx="21">
                  <c:v>Tuvalu</c:v>
                </c:pt>
              </c:strCache>
            </c:strRef>
          </c:cat>
          <c:val>
            <c:numRef>
              <c:f>'pivot table'!$E$4:$E$26</c:f>
              <c:numCache>
                <c:formatCode>General</c:formatCode>
                <c:ptCount val="22"/>
                <c:pt idx="0">
                  <c:v>90.64</c:v>
                </c:pt>
                <c:pt idx="1">
                  <c:v>82.350719999999995</c:v>
                </c:pt>
                <c:pt idx="2">
                  <c:v>98.881979999999999</c:v>
                </c:pt>
                <c:pt idx="3">
                  <c:v>99.971209999999999</c:v>
                </c:pt>
                <c:pt idx="4">
                  <c:v>96.55</c:v>
                </c:pt>
                <c:pt idx="5">
                  <c:v>98.4</c:v>
                </c:pt>
                <c:pt idx="6">
                  <c:v>99.8429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99.8</c:v>
                </c:pt>
                <c:pt idx="11">
                  <c:v>100</c:v>
                </c:pt>
                <c:pt idx="12">
                  <c:v>74.394289999999998</c:v>
                </c:pt>
                <c:pt idx="13">
                  <c:v>80.801784999999995</c:v>
                </c:pt>
                <c:pt idx="14">
                  <c:v>100</c:v>
                </c:pt>
                <c:pt idx="15">
                  <c:v>81.461259999999996</c:v>
                </c:pt>
                <c:pt idx="16">
                  <c:v>100</c:v>
                </c:pt>
                <c:pt idx="17">
                  <c:v>98.635599999999997</c:v>
                </c:pt>
                <c:pt idx="18">
                  <c:v>96.7</c:v>
                </c:pt>
                <c:pt idx="19">
                  <c:v>23.04195</c:v>
                </c:pt>
                <c:pt idx="20">
                  <c:v>46.542830000000002</c:v>
                </c:pt>
                <c:pt idx="21">
                  <c:v>7.8726249999999993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F-4C5A-88F1-0285A649FF31}"/>
            </c:ext>
          </c:extLst>
        </c:ser>
        <c:ser>
          <c:idx val="1"/>
          <c:order val="1"/>
          <c:tx>
            <c:strRef>
              <c:f>'pivot table'!$F$3</c:f>
              <c:strCache>
                <c:ptCount val="1"/>
                <c:pt idx="0">
                  <c:v>Average of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5000"/>
                    <a:lumMod val="102000"/>
                  </a:schemeClr>
                </a:gs>
                <a:gs pos="100000">
                  <a:schemeClr val="accent3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'pivot table'!$D$4:$D$26</c:f>
              <c:strCache>
                <c:ptCount val="22"/>
                <c:pt idx="0">
                  <c:v>Andorra</c:v>
                </c:pt>
                <c:pt idx="1">
                  <c:v>Armenia</c:v>
                </c:pt>
                <c:pt idx="2">
                  <c:v>Bahrain</c:v>
                </c:pt>
                <c:pt idx="3">
                  <c:v>China, Macao Special Administrative Region</c:v>
                </c:pt>
                <c:pt idx="4">
                  <c:v>Croatia</c:v>
                </c:pt>
                <c:pt idx="5">
                  <c:v>France</c:v>
                </c:pt>
                <c:pt idx="6">
                  <c:v>Germany</c:v>
                </c:pt>
                <c:pt idx="7">
                  <c:v>Gibraltar</c:v>
                </c:pt>
                <c:pt idx="8">
                  <c:v>Kuwait</c:v>
                </c:pt>
                <c:pt idx="9">
                  <c:v>Liechtenstein</c:v>
                </c:pt>
                <c:pt idx="10">
                  <c:v>Luxembourg</c:v>
                </c:pt>
                <c:pt idx="11">
                  <c:v>Monaco</c:v>
                </c:pt>
                <c:pt idx="12">
                  <c:v>North Macedonia</c:v>
                </c:pt>
                <c:pt idx="13">
                  <c:v>Romania</c:v>
                </c:pt>
                <c:pt idx="14">
                  <c:v>San Marino</c:v>
                </c:pt>
                <c:pt idx="15">
                  <c:v>Serbia</c:v>
                </c:pt>
                <c:pt idx="16">
                  <c:v>Singapore</c:v>
                </c:pt>
                <c:pt idx="17">
                  <c:v>Spain</c:v>
                </c:pt>
                <c:pt idx="18">
                  <c:v>Switzerland</c:v>
                </c:pt>
                <c:pt idx="19">
                  <c:v>Tonga</c:v>
                </c:pt>
                <c:pt idx="20">
                  <c:v>Turks and Caicos Islands</c:v>
                </c:pt>
                <c:pt idx="21">
                  <c:v>Tuvalu</c:v>
                </c:pt>
              </c:strCache>
            </c:strRef>
          </c:cat>
          <c:val>
            <c:numRef>
              <c:f>'pivot table'!$F$4:$F$26</c:f>
              <c:numCache>
                <c:formatCode>General</c:formatCode>
                <c:ptCount val="22"/>
                <c:pt idx="0">
                  <c:v>90.64</c:v>
                </c:pt>
                <c:pt idx="1">
                  <c:v>82.411720000000003</c:v>
                </c:pt>
                <c:pt idx="2">
                  <c:v>98.903980000000004</c:v>
                </c:pt>
                <c:pt idx="3">
                  <c:v>100</c:v>
                </c:pt>
                <c:pt idx="4">
                  <c:v>96.55</c:v>
                </c:pt>
                <c:pt idx="5">
                  <c:v>98.4</c:v>
                </c:pt>
                <c:pt idx="6">
                  <c:v>99.916409999999999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99.8</c:v>
                </c:pt>
                <c:pt idx="11">
                  <c:v>100</c:v>
                </c:pt>
                <c:pt idx="12">
                  <c:v>74.421419999999998</c:v>
                </c:pt>
                <c:pt idx="13">
                  <c:v>80.801784999999995</c:v>
                </c:pt>
                <c:pt idx="14">
                  <c:v>100</c:v>
                </c:pt>
                <c:pt idx="15">
                  <c:v>81.52028</c:v>
                </c:pt>
                <c:pt idx="16">
                  <c:v>100</c:v>
                </c:pt>
                <c:pt idx="17">
                  <c:v>98.635599999999997</c:v>
                </c:pt>
                <c:pt idx="18">
                  <c:v>96.7</c:v>
                </c:pt>
                <c:pt idx="19">
                  <c:v>23.135429999999999</c:v>
                </c:pt>
                <c:pt idx="20">
                  <c:v>46.542830000000002</c:v>
                </c:pt>
                <c:pt idx="21">
                  <c:v>7.915165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F-4C5A-88F1-0285A649FF31}"/>
            </c:ext>
          </c:extLst>
        </c:ser>
        <c:ser>
          <c:idx val="2"/>
          <c:order val="2"/>
          <c:tx>
            <c:strRef>
              <c:f>'pivot table'!$G$3</c:f>
              <c:strCache>
                <c:ptCount val="1"/>
                <c:pt idx="0">
                  <c:v>Average of DIF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5000"/>
                    <a:lumMod val="102000"/>
                  </a:schemeClr>
                </a:gs>
                <a:gs pos="100000">
                  <a:schemeClr val="accent5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'pivot table'!$D$4:$D$26</c:f>
              <c:strCache>
                <c:ptCount val="22"/>
                <c:pt idx="0">
                  <c:v>Andorra</c:v>
                </c:pt>
                <c:pt idx="1">
                  <c:v>Armenia</c:v>
                </c:pt>
                <c:pt idx="2">
                  <c:v>Bahrain</c:v>
                </c:pt>
                <c:pt idx="3">
                  <c:v>China, Macao Special Administrative Region</c:v>
                </c:pt>
                <c:pt idx="4">
                  <c:v>Croatia</c:v>
                </c:pt>
                <c:pt idx="5">
                  <c:v>France</c:v>
                </c:pt>
                <c:pt idx="6">
                  <c:v>Germany</c:v>
                </c:pt>
                <c:pt idx="7">
                  <c:v>Gibraltar</c:v>
                </c:pt>
                <c:pt idx="8">
                  <c:v>Kuwait</c:v>
                </c:pt>
                <c:pt idx="9">
                  <c:v>Liechtenstein</c:v>
                </c:pt>
                <c:pt idx="10">
                  <c:v>Luxembourg</c:v>
                </c:pt>
                <c:pt idx="11">
                  <c:v>Monaco</c:v>
                </c:pt>
                <c:pt idx="12">
                  <c:v>North Macedonia</c:v>
                </c:pt>
                <c:pt idx="13">
                  <c:v>Romania</c:v>
                </c:pt>
                <c:pt idx="14">
                  <c:v>San Marino</c:v>
                </c:pt>
                <c:pt idx="15">
                  <c:v>Serbia</c:v>
                </c:pt>
                <c:pt idx="16">
                  <c:v>Singapore</c:v>
                </c:pt>
                <c:pt idx="17">
                  <c:v>Spain</c:v>
                </c:pt>
                <c:pt idx="18">
                  <c:v>Switzerland</c:v>
                </c:pt>
                <c:pt idx="19">
                  <c:v>Tonga</c:v>
                </c:pt>
                <c:pt idx="20">
                  <c:v>Turks and Caicos Islands</c:v>
                </c:pt>
                <c:pt idx="21">
                  <c:v>Tuvalu</c:v>
                </c:pt>
              </c:strCache>
            </c:strRef>
          </c:cat>
          <c:val>
            <c:numRef>
              <c:f>'pivot table'!$G$4:$G$26</c:f>
              <c:numCache>
                <c:formatCode>General</c:formatCode>
                <c:ptCount val="22"/>
                <c:pt idx="0">
                  <c:v>0</c:v>
                </c:pt>
                <c:pt idx="1">
                  <c:v>6.1000000000007049E-2</c:v>
                </c:pt>
                <c:pt idx="2">
                  <c:v>2.2000000000005571E-2</c:v>
                </c:pt>
                <c:pt idx="3">
                  <c:v>2.8790000000000759E-2</c:v>
                </c:pt>
                <c:pt idx="4">
                  <c:v>0</c:v>
                </c:pt>
                <c:pt idx="5">
                  <c:v>0</c:v>
                </c:pt>
                <c:pt idx="6">
                  <c:v>7.3509999999998854E-2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2.7129999999999654E-2</c:v>
                </c:pt>
                <c:pt idx="13">
                  <c:v>0</c:v>
                </c:pt>
                <c:pt idx="14">
                  <c:v>0</c:v>
                </c:pt>
                <c:pt idx="15">
                  <c:v>5.9020000000003847E-2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9.3479999999999563E-2</c:v>
                </c:pt>
                <c:pt idx="20">
                  <c:v>0</c:v>
                </c:pt>
                <c:pt idx="21">
                  <c:v>4.2540000000000244E-2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F-4C5A-88F1-0285A649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194096"/>
        <c:axId val="640197936"/>
      </c:barChart>
      <c:catAx>
        <c:axId val="6401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97936"/>
        <c:crosses val="autoZero"/>
        <c:auto val="1"/>
        <c:lblAlgn val="ctr"/>
        <c:lblOffset val="100"/>
        <c:noMultiLvlLbl val="0"/>
      </c:catAx>
      <c:valAx>
        <c:axId val="640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[Final_projectDEPI.xlsx]pivot table!PivotTable3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tint val="94000"/>
                  <a:satMod val="105000"/>
                  <a:lumMod val="102000"/>
                </a:schemeClr>
              </a:gs>
              <a:gs pos="100000">
                <a:schemeClr val="accent2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table'!$B$35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table'!$A$36:$A$53</c:f>
              <c:strCache>
                <c:ptCount val="17"/>
                <c:pt idx="0">
                  <c:v>Algeria</c:v>
                </c:pt>
                <c:pt idx="1">
                  <c:v>American Samoa</c:v>
                </c:pt>
                <c:pt idx="2">
                  <c:v>Botswana</c:v>
                </c:pt>
                <c:pt idx="3">
                  <c:v>Caribbean</c:v>
                </c:pt>
                <c:pt idx="4">
                  <c:v>Croatia</c:v>
                </c:pt>
                <c:pt idx="5">
                  <c:v>Democratic People's Republic of Korea</c:v>
                </c:pt>
                <c:pt idx="6">
                  <c:v>Democratic Republic of the Congo</c:v>
                </c:pt>
                <c:pt idx="7">
                  <c:v>French Polynesia</c:v>
                </c:pt>
                <c:pt idx="8">
                  <c:v>Grenada</c:v>
                </c:pt>
                <c:pt idx="9">
                  <c:v>Micronesia</c:v>
                </c:pt>
                <c:pt idx="10">
                  <c:v>Nepal</c:v>
                </c:pt>
                <c:pt idx="11">
                  <c:v>Polynesia</c:v>
                </c:pt>
                <c:pt idx="12">
                  <c:v>South Africa</c:v>
                </c:pt>
                <c:pt idx="13">
                  <c:v>Southern Africa</c:v>
                </c:pt>
                <c:pt idx="14">
                  <c:v>Turks and Caicos Islands</c:v>
                </c:pt>
                <c:pt idx="15">
                  <c:v>Ukraine</c:v>
                </c:pt>
                <c:pt idx="16">
                  <c:v>United States Virgin Islands</c:v>
                </c:pt>
              </c:strCache>
            </c:strRef>
          </c:cat>
          <c:val>
            <c:numRef>
              <c:f>'pivot table'!$B$36:$B$53</c:f>
              <c:numCache>
                <c:formatCode>General</c:formatCode>
                <c:ptCount val="17"/>
                <c:pt idx="0">
                  <c:v>-9.062490000000011</c:v>
                </c:pt>
                <c:pt idx="1">
                  <c:v>-14.905190000000005</c:v>
                </c:pt>
                <c:pt idx="2">
                  <c:v>-11.053780000000003</c:v>
                </c:pt>
                <c:pt idx="3">
                  <c:v>-7.3251599999999968</c:v>
                </c:pt>
                <c:pt idx="4">
                  <c:v>-12.888030000000001</c:v>
                </c:pt>
                <c:pt idx="5">
                  <c:v>-5.9676799999999943</c:v>
                </c:pt>
                <c:pt idx="6">
                  <c:v>-9.4090999999999987</c:v>
                </c:pt>
                <c:pt idx="7">
                  <c:v>-10.215549999999993</c:v>
                </c:pt>
                <c:pt idx="8">
                  <c:v>-13.048729999999992</c:v>
                </c:pt>
                <c:pt idx="9">
                  <c:v>-11.880055000000002</c:v>
                </c:pt>
                <c:pt idx="10">
                  <c:v>-12.070256666666666</c:v>
                </c:pt>
                <c:pt idx="11">
                  <c:v>-7.7569400000000002</c:v>
                </c:pt>
                <c:pt idx="12">
                  <c:v>-9.7517899999999997</c:v>
                </c:pt>
                <c:pt idx="13">
                  <c:v>-8.9400399999999962</c:v>
                </c:pt>
                <c:pt idx="14">
                  <c:v>-10.134920000000001</c:v>
                </c:pt>
                <c:pt idx="15">
                  <c:v>-6.6297200000000061</c:v>
                </c:pt>
                <c:pt idx="16">
                  <c:v>-31.913089999999997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F-48E6-A16D-C9E5F74D75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3982800"/>
        <c:axId val="623978960"/>
        <c:axId val="0"/>
      </c:bar3DChart>
      <c:catAx>
        <c:axId val="623982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Decreasing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8960"/>
        <c:crosses val="autoZero"/>
        <c:auto val="1"/>
        <c:lblAlgn val="ctr"/>
        <c:lblOffset val="100"/>
        <c:noMultiLvlLbl val="0"/>
      </c:catAx>
      <c:valAx>
        <c:axId val="6239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174451</xdr:colOff>
      <xdr:row>24</xdr:row>
      <xdr:rowOff>99018</xdr:rowOff>
    </xdr:from>
    <xdr:ext cx="6873352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160495</xdr:colOff>
      <xdr:row>24</xdr:row>
      <xdr:rowOff>90714</xdr:rowOff>
    </xdr:from>
    <xdr:ext cx="9266813" cy="3691233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71595</xdr:colOff>
      <xdr:row>9</xdr:row>
      <xdr:rowOff>156237</xdr:rowOff>
    </xdr:from>
    <xdr:to>
      <xdr:col>5</xdr:col>
      <xdr:colOff>516373</xdr:colOff>
      <xdr:row>23</xdr:row>
      <xdr:rowOff>143537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B16177-4FFB-463B-8C86-E087C97DF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774560</xdr:colOff>
      <xdr:row>10</xdr:row>
      <xdr:rowOff>20934</xdr:rowOff>
    </xdr:from>
    <xdr:to>
      <xdr:col>12</xdr:col>
      <xdr:colOff>279121</xdr:colOff>
      <xdr:row>23</xdr:row>
      <xdr:rowOff>168799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B3096-2A42-4A45-9610-382251C82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509396</xdr:colOff>
      <xdr:row>9</xdr:row>
      <xdr:rowOff>125115</xdr:rowOff>
    </xdr:from>
    <xdr:to>
      <xdr:col>18</xdr:col>
      <xdr:colOff>823406</xdr:colOff>
      <xdr:row>23</xdr:row>
      <xdr:rowOff>112415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FBDC8B-D757-4BDD-B144-94166FE95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0</xdr:colOff>
      <xdr:row>0</xdr:row>
      <xdr:rowOff>41869</xdr:rowOff>
    </xdr:from>
    <xdr:ext cx="17221758" cy="170961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3708629-C85B-8D04-977D-5E5EF1057BD4}"/>
            </a:ext>
          </a:extLst>
        </xdr:cNvPr>
        <xdr:cNvSpPr txBox="1"/>
      </xdr:nvSpPr>
      <xdr:spPr>
        <a:xfrm>
          <a:off x="0" y="41869"/>
          <a:ext cx="17221758" cy="1709616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3600" b="1" i="0">
              <a:solidFill>
                <a:schemeClr val="bg1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Analyzing Global Access to Safe Drinking Water</a:t>
          </a:r>
        </a:p>
        <a:p>
          <a:b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sz="4400" b="1">
            <a:solidFill>
              <a:schemeClr val="bg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sam" refreshedDate="45567.309803009259" createdVersion="8" refreshedVersion="8" minRefreshableVersion="3" recordCount="24" xr:uid="{A1878BC0-D310-4948-A701-020F4E39ECB1}">
  <cacheSource type="worksheet">
    <worksheetSource ref="A1:AF25" sheet="high difference countries "/>
  </cacheSource>
  <cacheFields count="32">
    <cacheField name="GeoAreaName" numFmtId="0">
      <sharedItems count="21">
        <s v="Ukraine"/>
        <s v="Bhutan"/>
        <s v="Congo"/>
        <s v="Azerbaijan"/>
        <s v="Uzbekistan"/>
        <s v="Isle of Man"/>
        <s v="Republic of Korea"/>
        <s v="Turkmenistan"/>
        <s v="Kyrgyzstan"/>
        <s v="United States of America"/>
        <s v="Northern America"/>
        <s v="Nicaragua"/>
        <s v="Guadeloupe"/>
        <s v="India"/>
        <s v="Central Asia"/>
        <s v="Morocco"/>
        <s v="Mayotte"/>
        <s v="Ghana"/>
        <s v="Republic of Moldova"/>
        <s v="French Guiana"/>
        <s v="Honduras"/>
      </sharedItems>
    </cacheField>
    <cacheField name="Location" numFmtId="0">
      <sharedItems count="3">
        <s v="RURAL"/>
        <s v="ALLAREA"/>
        <s v="URBAN"/>
      </sharedItems>
    </cacheField>
    <cacheField name="2000" numFmtId="4">
      <sharedItems containsSemiMixedTypes="0" containsString="0" containsNumber="1" minValue="6.9497900000000001" maxValue="57.22"/>
    </cacheField>
    <cacheField name="2001" numFmtId="4">
      <sharedItems containsSemiMixedTypes="0" containsString="0" containsNumber="1" minValue="6.9497900000000001" maxValue="98.234430000000003"/>
    </cacheField>
    <cacheField name="2002" numFmtId="4">
      <sharedItems containsSemiMixedTypes="0" containsString="0" containsNumber="1" minValue="6.9497900000000001" maxValue="98.234430000000003"/>
    </cacheField>
    <cacheField name="2003" numFmtId="4">
      <sharedItems containsSemiMixedTypes="0" containsString="0" containsNumber="1" minValue="6.9497900000000001" maxValue="98.234430000000003"/>
    </cacheField>
    <cacheField name="2004" numFmtId="4">
      <sharedItems containsMixedTypes="1" containsNumber="1" minValue="7.6603899999999996" maxValue="98.234430000000003"/>
    </cacheField>
    <cacheField name="2005" numFmtId="4">
      <sharedItems containsSemiMixedTypes="0" containsString="0" containsNumber="1" minValue="8.3947199999999995" maxValue="98.234430000000003"/>
    </cacheField>
    <cacheField name="2006" numFmtId="4">
      <sharedItems containsSemiMixedTypes="0" containsString="0" containsNumber="1" minValue="9.1527899999999995" maxValue="98.280850000000001"/>
    </cacheField>
    <cacheField name="2007" numFmtId="4">
      <sharedItems containsSemiMixedTypes="0" containsString="0" containsNumber="1" minValue="9.93459" maxValue="98.327280000000002"/>
    </cacheField>
    <cacheField name="2008" numFmtId="4">
      <sharedItems containsSemiMixedTypes="0" containsString="0" containsNumber="1" minValue="10.740130000000001" maxValue="98.373699999999999"/>
    </cacheField>
    <cacheField name="2009" numFmtId="4">
      <sharedItems containsSemiMixedTypes="0" containsString="0" containsNumber="1" minValue="11.56941" maxValue="98.420119999999997"/>
    </cacheField>
    <cacheField name="2010" numFmtId="4">
      <sharedItems containsSemiMixedTypes="0" containsString="0" containsNumber="1" minValue="12.422420000000001" maxValue="98.466549999999998"/>
    </cacheField>
    <cacheField name="2011" numFmtId="4">
      <sharedItems containsSemiMixedTypes="0" containsString="0" containsNumber="1" minValue="13.29917" maxValue="98.512969999999996"/>
    </cacheField>
    <cacheField name="2012" numFmtId="4">
      <sharedItems containsSemiMixedTypes="0" containsString="0" containsNumber="1" minValue="14.19966" maxValue="98.559389999999993"/>
    </cacheField>
    <cacheField name="2013" numFmtId="4">
      <sharedItems containsSemiMixedTypes="0" containsString="0" containsNumber="1" minValue="15.12388" maxValue="98.280289999999994"/>
    </cacheField>
    <cacheField name="2014" numFmtId="4">
      <sharedItems containsSemiMixedTypes="0" containsString="0" containsNumber="1" minValue="16.071840000000002" maxValue="98.433340000000001"/>
    </cacheField>
    <cacheField name="2015" numFmtId="4">
      <sharedItems containsSemiMixedTypes="0" containsString="0" containsNumber="1" minValue="17.04354" maxValue="98.583759999999998"/>
    </cacheField>
    <cacheField name="2016" numFmtId="4">
      <sharedItems containsSemiMixedTypes="0" containsString="0" containsNumber="1" minValue="18.038969999999999" maxValue="98.692700000000002"/>
    </cacheField>
    <cacheField name="2017" numFmtId="4">
      <sharedItems containsSemiMixedTypes="0" containsString="0" containsNumber="1" minValue="19.058140000000002" maxValue="98.801680000000005"/>
    </cacheField>
    <cacheField name="2018" numFmtId="4">
      <sharedItems containsSemiMixedTypes="0" containsString="0" containsNumber="1" minValue="19.058140000000002" maxValue="98.910709999999995"/>
    </cacheField>
    <cacheField name="2019" numFmtId="4">
      <sharedItems containsSemiMixedTypes="0" containsString="0" containsNumber="1" minValue="19.058140000000002" maxValue="99.01979"/>
    </cacheField>
    <cacheField name="2020" numFmtId="4">
      <sharedItems containsSemiMixedTypes="0" containsString="0" containsNumber="1" minValue="19.058140000000002" maxValue="99.128910000000005"/>
    </cacheField>
    <cacheField name="2021" numFmtId="4">
      <sharedItems containsSemiMixedTypes="0" containsString="0" containsNumber="1" minValue="19.058140000000002" maxValue="99.369529999999997"/>
    </cacheField>
    <cacheField name="2022" numFmtId="4">
      <sharedItems containsSemiMixedTypes="0" containsString="0" containsNumber="1" minValue="46.663600000000002" maxValue="99.709829999999997"/>
    </cacheField>
    <cacheField name="AVG" numFmtId="4">
      <sharedItems containsSemiMixedTypes="0" containsString="0" containsNumber="1" minValue="15.322233478260872" maxValue="95.977413478260857"/>
    </cacheField>
    <cacheField name="MAX" numFmtId="4">
      <sharedItems containsSemiMixedTypes="0" containsString="0" containsNumber="1" minValue="46.663600000000002" maxValue="99.709829999999997"/>
    </cacheField>
    <cacheField name="MIN" numFmtId="4">
      <sharedItems containsSemiMixedTypes="0" containsString="0" containsNumber="1" minValue="6.9497900000000001" maxValue="57.22"/>
    </cacheField>
    <cacheField name="RURAL" numFmtId="0">
      <sharedItems/>
    </cacheField>
    <cacheField name="URBAN" numFmtId="0">
      <sharedItems/>
    </cacheField>
    <cacheField name="URBANA" numFmtId="0">
      <sharedItems/>
    </cacheField>
    <cacheField name="DIF" numFmtId="4">
      <sharedItems containsSemiMixedTypes="0" containsString="0" containsNumber="1" minValue="32.551380000000002" maxValue="77.53056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sam" refreshedDate="45567.313465856481" createdVersion="8" refreshedVersion="8" minRefreshableVersion="3" recordCount="29" xr:uid="{7C30311B-FB18-42DE-A452-58F4EF1DF038}">
  <cacheSource type="worksheet">
    <worksheetSource ref="A1:AN30" sheet="the country with no change"/>
  </cacheSource>
  <cacheFields count="40">
    <cacheField name="Goal" numFmtId="0">
      <sharedItems containsSemiMixedTypes="0" containsString="0" containsNumber="1" containsInteger="1" minValue="6" maxValue="6"/>
    </cacheField>
    <cacheField name="Target" numFmtId="0">
      <sharedItems containsSemiMixedTypes="0" containsString="0" containsNumber="1" minValue="6.1" maxValue="6.1"/>
    </cacheField>
    <cacheField name="Indicator" numFmtId="0">
      <sharedItems/>
    </cacheField>
    <cacheField name="SeriesCode" numFmtId="0">
      <sharedItems/>
    </cacheField>
    <cacheField name="SeriesDescription" numFmtId="0">
      <sharedItems/>
    </cacheField>
    <cacheField name="GeoAreaCode" numFmtId="0">
      <sharedItems containsSemiMixedTypes="0" containsString="0" containsNumber="1" containsInteger="1" minValue="20" maxValue="807"/>
    </cacheField>
    <cacheField name="GeoAreaName" numFmtId="0">
      <sharedItems count="22">
        <s v="Turks and Caicos Islands"/>
        <s v="Romania"/>
        <s v="Andorra"/>
        <s v="Croatia"/>
        <s v="Switzerland"/>
        <s v="France"/>
        <s v="Spain"/>
        <s v="Luxembourg"/>
        <s v="Gibraltar"/>
        <s v="Kuwait"/>
        <s v="Liechtenstein"/>
        <s v="Monaco"/>
        <s v="San Marino"/>
        <s v="Singapore"/>
        <s v="Bahrain"/>
        <s v="North Macedonia"/>
        <s v="China, Macao Special Administrative Region"/>
        <s v="Tuvalu"/>
        <s v="Serbia"/>
        <s v="Armenia"/>
        <s v="Germany"/>
        <s v="Tonga"/>
      </sharedItems>
    </cacheField>
    <cacheField name="Location" numFmtId="0">
      <sharedItems count="3">
        <s v="URBAN"/>
        <s v="RURAL"/>
        <s v="ALLAREA"/>
      </sharedItems>
    </cacheField>
    <cacheField name="Reporting Type" numFmtId="0">
      <sharedItems/>
    </cacheField>
    <cacheField name="Units" numFmtId="0">
      <sharedItems/>
    </cacheField>
    <cacheField name="2000" numFmtId="4">
      <sharedItems containsSemiMixedTypes="0" containsString="0" containsNumber="1" minValue="5.3258599999999996" maxValue="100"/>
    </cacheField>
    <cacheField name="2001" numFmtId="4">
      <sharedItems containsSemiMixedTypes="0" containsString="0" containsNumber="1" minValue="5.3276399999999997" maxValue="100"/>
    </cacheField>
    <cacheField name="2002" numFmtId="4">
      <sharedItems containsSemiMixedTypes="0" containsString="0" containsNumber="1" minValue="5.3294199999999998" maxValue="100"/>
    </cacheField>
    <cacheField name="2003" numFmtId="4">
      <sharedItems containsSemiMixedTypes="0" containsString="0" containsNumber="1" minValue="5.3311900000000003" maxValue="100"/>
    </cacheField>
    <cacheField name="2004" numFmtId="4">
      <sharedItems containsSemiMixedTypes="0" containsString="0" containsNumber="1" minValue="5.3329700000000004" maxValue="100"/>
    </cacheField>
    <cacheField name="2005" numFmtId="4">
      <sharedItems containsSemiMixedTypes="0" containsString="0" containsNumber="1" minValue="5.3347499999999997" maxValue="100"/>
    </cacheField>
    <cacheField name="2006" numFmtId="4">
      <sharedItems containsSemiMixedTypes="0" containsString="0" containsNumber="1" minValue="5.3365299999999998" maxValue="100"/>
    </cacheField>
    <cacheField name="2007" numFmtId="4">
      <sharedItems containsSemiMixedTypes="0" containsString="0" containsNumber="1" minValue="5.3383000000000003" maxValue="100"/>
    </cacheField>
    <cacheField name="2008" numFmtId="4">
      <sharedItems containsSemiMixedTypes="0" containsString="0" containsNumber="1" minValue="5.3400800000000004" maxValue="100"/>
    </cacheField>
    <cacheField name="2009" numFmtId="4">
      <sharedItems containsSemiMixedTypes="0" containsString="0" containsNumber="1" minValue="5.3418599999999996" maxValue="100"/>
    </cacheField>
    <cacheField name="2010" numFmtId="4">
      <sharedItems containsSemiMixedTypes="0" containsString="0" containsNumber="1" minValue="5.3436399999999997" maxValue="100"/>
    </cacheField>
    <cacheField name="2011" numFmtId="4">
      <sharedItems containsSemiMixedTypes="0" containsString="0" containsNumber="1" minValue="5.3454100000000002" maxValue="100"/>
    </cacheField>
    <cacheField name="2012" numFmtId="4">
      <sharedItems containsSemiMixedTypes="0" containsString="0" containsNumber="1" minValue="5.3471900000000003" maxValue="100"/>
    </cacheField>
    <cacheField name="2013" numFmtId="4">
      <sharedItems containsSemiMixedTypes="0" containsString="0" containsNumber="1" minValue="5.3489699999999996" maxValue="100"/>
    </cacheField>
    <cacheField name="2014" numFmtId="4">
      <sharedItems containsSemiMixedTypes="0" containsString="0" containsNumber="1" minValue="5.3507499999999997" maxValue="100"/>
    </cacheField>
    <cacheField name="2015" numFmtId="4">
      <sharedItems containsSemiMixedTypes="0" containsString="0" containsNumber="1" minValue="5.3525299999999998" maxValue="100"/>
    </cacheField>
    <cacheField name="2016" numFmtId="4">
      <sharedItems containsSemiMixedTypes="0" containsString="0" containsNumber="1" minValue="5.3543000000000003" maxValue="100"/>
    </cacheField>
    <cacheField name="2017" numFmtId="4">
      <sharedItems containsSemiMixedTypes="0" containsString="0" containsNumber="1" minValue="5.3560800000000004" maxValue="100"/>
    </cacheField>
    <cacheField name="2018" numFmtId="4">
      <sharedItems containsSemiMixedTypes="0" containsString="0" containsNumber="1" minValue="5.3578599999999996" maxValue="100"/>
    </cacheField>
    <cacheField name="2019" numFmtId="4">
      <sharedItems containsSemiMixedTypes="0" containsString="0" containsNumber="1" minValue="5.3596399999999997" maxValue="100"/>
    </cacheField>
    <cacheField name="2020" numFmtId="4">
      <sharedItems containsSemiMixedTypes="0" containsString="0" containsNumber="1" minValue="5.3614100000000002" maxValue="100"/>
    </cacheField>
    <cacheField name="2021" numFmtId="4">
      <sharedItems containsSemiMixedTypes="0" containsString="0" containsNumber="1" minValue="5.3631900000000003" maxValue="100"/>
    </cacheField>
    <cacheField name="2022" numFmtId="4">
      <sharedItems containsSemiMixedTypes="0" containsString="0" containsNumber="1" minValue="5.3649699999999996" maxValue="100"/>
    </cacheField>
    <cacheField name="AVG" numFmtId="4">
      <sharedItems containsSemiMixedTypes="0" containsString="0" containsNumber="1" minValue="5.345414782608696" maxValue="100"/>
    </cacheField>
    <cacheField name="MAX" numFmtId="4">
      <sharedItems containsSemiMixedTypes="0" containsString="0" containsNumber="1" minValue="5.3649699999999996" maxValue="100"/>
    </cacheField>
    <cacheField name="MIN" numFmtId="4">
      <sharedItems containsSemiMixedTypes="0" containsString="0" containsNumber="1" minValue="5.3258599999999996" maxValue="100"/>
    </cacheField>
    <cacheField name="RURAL" numFmtId="0">
      <sharedItems/>
    </cacheField>
    <cacheField name="URBAN" numFmtId="0">
      <sharedItems/>
    </cacheField>
    <cacheField name="URBANA" numFmtId="0">
      <sharedItems/>
    </cacheField>
    <cacheField name="DIF" numFmtId="4">
      <sharedItems containsSemiMixedTypes="0" containsString="0" containsNumber="1" minValue="0" maxValue="9.347999999999956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sam" refreshedDate="45567.483155902781" createdVersion="8" refreshedVersion="8" minRefreshableVersion="3" recordCount="21" xr:uid="{94ED34D2-FE4B-4302-92AD-6384B0E0BA2A}">
  <cacheSource type="worksheet">
    <worksheetSource ref="A1:AN22" sheet="Table formate"/>
  </cacheSource>
  <cacheFields count="40">
    <cacheField name="Goal" numFmtId="0">
      <sharedItems containsSemiMixedTypes="0" containsString="0" containsNumber="1" containsInteger="1" minValue="6" maxValue="6"/>
    </cacheField>
    <cacheField name="Target" numFmtId="0">
      <sharedItems containsSemiMixedTypes="0" containsString="0" containsNumber="1" minValue="6.1" maxValue="6.1"/>
    </cacheField>
    <cacheField name="Indicator" numFmtId="0">
      <sharedItems/>
    </cacheField>
    <cacheField name="SeriesCode" numFmtId="0">
      <sharedItems/>
    </cacheField>
    <cacheField name="SeriesDescription" numFmtId="0">
      <sharedItems/>
    </cacheField>
    <cacheField name="GeoAreaCode" numFmtId="0">
      <sharedItems containsSemiMixedTypes="0" containsString="0" containsNumber="1" containsInteger="1" minValue="12" maxValue="850"/>
    </cacheField>
    <cacheField name="GeoAreaName" numFmtId="0">
      <sharedItems count="17">
        <s v="United States Virgin Islands"/>
        <s v="Croatia"/>
        <s v="Micronesia"/>
        <s v="American Samoa"/>
        <s v="Nepal"/>
        <s v="Grenada"/>
        <s v="Botswana"/>
        <s v="French Polynesia"/>
        <s v="Turks and Caicos Islands"/>
        <s v="South Africa"/>
        <s v="Democratic Republic of the Congo"/>
        <s v="Algeria"/>
        <s v="Southern Africa"/>
        <s v="Polynesia"/>
        <s v="Caribbean"/>
        <s v="Ukraine"/>
        <s v="Democratic People's Republic of Korea"/>
      </sharedItems>
    </cacheField>
    <cacheField name="Location" numFmtId="0">
      <sharedItems/>
    </cacheField>
    <cacheField name="Reporting Type" numFmtId="0">
      <sharedItems/>
    </cacheField>
    <cacheField name="Units" numFmtId="0">
      <sharedItems/>
    </cacheField>
    <cacheField name="2000" numFmtId="4">
      <sharedItems containsSemiMixedTypes="0" containsString="0" containsNumber="1" minValue="25.010010000000001" maxValue="97.583089999999999"/>
    </cacheField>
    <cacheField name="2001" numFmtId="4">
      <sharedItems containsSemiMixedTypes="0" containsString="0" containsNumber="1" minValue="25.271920000000001" maxValue="97.612499999999997"/>
    </cacheField>
    <cacheField name="2002" numFmtId="4">
      <sharedItems containsSemiMixedTypes="0" containsString="0" containsNumber="1" minValue="25.533829999999998" maxValue="97.641909999999996"/>
    </cacheField>
    <cacheField name="2003" numFmtId="4">
      <sharedItems containsSemiMixedTypes="0" containsString="0" containsNumber="1" minValue="25.795729999999999" maxValue="97.671319999999994"/>
    </cacheField>
    <cacheField name="2004" numFmtId="4">
      <sharedItems containsMixedTypes="1" containsNumber="1" minValue="26.057639999999999" maxValue="97.700729999999993"/>
    </cacheField>
    <cacheField name="2005" numFmtId="4">
      <sharedItems containsSemiMixedTypes="0" containsString="0" containsNumber="1" minValue="26.31955" maxValue="97.730140000000006"/>
    </cacheField>
    <cacheField name="2006" numFmtId="4">
      <sharedItems containsSemiMixedTypes="0" containsString="0" containsNumber="1" minValue="26.58146" maxValue="97.759550000000004"/>
    </cacheField>
    <cacheField name="2007" numFmtId="4">
      <sharedItems containsSemiMixedTypes="0" containsString="0" containsNumber="1" minValue="26.843360000000001" maxValue="97.788960000000003"/>
    </cacheField>
    <cacheField name="2008" numFmtId="4">
      <sharedItems containsSemiMixedTypes="0" containsString="0" containsNumber="1" minValue="27.105270000000001" maxValue="97.818370000000002"/>
    </cacheField>
    <cacheField name="2009" numFmtId="4">
      <sharedItems containsSemiMixedTypes="0" containsString="0" containsNumber="1" minValue="27.367180000000001" maxValue="97.84778"/>
    </cacheField>
    <cacheField name="2010" numFmtId="4">
      <sharedItems containsSemiMixedTypes="0" containsString="0" containsNumber="1" minValue="27.629079999999998" maxValue="97.877189999999999"/>
    </cacheField>
    <cacheField name="2011" numFmtId="4">
      <sharedItems containsSemiMixedTypes="0" containsString="0" containsNumber="1" minValue="27.890989999999999" maxValue="97.906599999999997"/>
    </cacheField>
    <cacheField name="2012" numFmtId="4">
      <sharedItems containsSemiMixedTypes="0" containsString="0" containsNumber="1" minValue="28.096450000000001" maxValue="97.936019999999999"/>
    </cacheField>
    <cacheField name="2013" numFmtId="4">
      <sharedItems containsSemiMixedTypes="0" containsString="0" containsNumber="1" minValue="26.72626" maxValue="97.936009999999996"/>
    </cacheField>
    <cacheField name="2014" numFmtId="4">
      <sharedItems containsSemiMixedTypes="0" containsString="0" containsNumber="1" minValue="25.26849" maxValue="97.936000000000007"/>
    </cacheField>
    <cacheField name="2015" numFmtId="4">
      <sharedItems containsSemiMixedTypes="0" containsString="0" containsNumber="1" minValue="23.779589999999999" maxValue="97.936000000000007"/>
    </cacheField>
    <cacheField name="2016" numFmtId="4">
      <sharedItems containsSemiMixedTypes="0" containsString="0" containsNumber="1" minValue="22.25956" maxValue="97.935990000000004"/>
    </cacheField>
    <cacheField name="2017" numFmtId="4">
      <sharedItems containsSemiMixedTypes="0" containsString="0" containsNumber="1" minValue="20.708410000000001" maxValue="97.935990000000004"/>
    </cacheField>
    <cacheField name="2018" numFmtId="4">
      <sharedItems containsSemiMixedTypes="0" containsString="0" containsNumber="1" minValue="19.12613" maxValue="97.935990000000004"/>
    </cacheField>
    <cacheField name="2019" numFmtId="4">
      <sharedItems containsSemiMixedTypes="0" containsString="0" containsNumber="1" minValue="17.512720000000002" maxValue="97.935990000000004"/>
    </cacheField>
    <cacheField name="2020" numFmtId="4">
      <sharedItems containsSemiMixedTypes="0" containsString="0" containsNumber="1" minValue="15.868180000000001" maxValue="97.935990000000004"/>
    </cacheField>
    <cacheField name="2021" numFmtId="4">
      <sharedItems containsSemiMixedTypes="0" containsString="0" containsNumber="1" minValue="14.19252" maxValue="89.854550000000003"/>
    </cacheField>
    <cacheField name="2022" numFmtId="4">
      <sharedItems containsSemiMixedTypes="0" containsString="0" containsNumber="1" minValue="14.19252" maxValue="88.269199999999998"/>
    </cacheField>
    <cacheField name="AVG" numFmtId="4">
      <sharedItems containsSemiMixedTypes="0" containsString="0" containsNumber="1" minValue="23.704056521739126" maxValue="95.022700869565185"/>
    </cacheField>
    <cacheField name="MAX" numFmtId="4">
      <sharedItems containsSemiMixedTypes="0" containsString="0" containsNumber="1" minValue="28.152899999999999" maxValue="97.936019999999999"/>
    </cacheField>
    <cacheField name="MIN" numFmtId="4">
      <sharedItems containsSemiMixedTypes="0" containsString="0" containsNumber="1" minValue="14.19252" maxValue="88.269199999999998"/>
    </cacheField>
    <cacheField name="RURAL" numFmtId="0">
      <sharedItems/>
    </cacheField>
    <cacheField name="URBAN" numFmtId="0">
      <sharedItems/>
    </cacheField>
    <cacheField name="URBANA" numFmtId="0">
      <sharedItems/>
    </cacheField>
    <cacheField name="DIF" numFmtId="4">
      <sharedItems containsSemiMixedTypes="0" containsString="0" containsNumber="1" minValue="-31.913089999999997" maxValue="-5.9676799999999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8.5828600000000002"/>
    <n v="8.6026900000000008"/>
    <n v="8.6225199999999997"/>
    <n v="8.6423500000000004"/>
    <n v="17.44791"/>
    <n v="26.293700000000001"/>
    <n v="35.179720000000003"/>
    <n v="44.105969999999999"/>
    <n v="53.07244"/>
    <n v="62.079140000000002"/>
    <n v="71.126069999999999"/>
    <n v="80.213220000000007"/>
    <n v="89.340599999999995"/>
    <n v="90.602869999999996"/>
    <n v="90.121449999999996"/>
    <n v="89.636970000000005"/>
    <n v="89.149420000000006"/>
    <n v="88.658810000000003"/>
    <n v="88.165130000000005"/>
    <n v="87.668390000000002"/>
    <n v="87.168589999999995"/>
    <n v="86.545670000000001"/>
    <n v="86.113420000000005"/>
    <n v="60.745213478260865"/>
    <n v="90.602869999999996"/>
    <n v="8.5828600000000002"/>
    <s v="YES"/>
    <s v="NO"/>
    <s v="NO"/>
    <n v="77.530560000000008"/>
  </r>
  <r>
    <x v="1"/>
    <x v="0"/>
    <n v="16.022259999999999"/>
    <n v="16.2761"/>
    <n v="16.52994"/>
    <n v="16.78378"/>
    <n v="17.03763"/>
    <n v="17.29147"/>
    <n v="17.545310000000001"/>
    <n v="17.799150000000001"/>
    <n v="18.053000000000001"/>
    <n v="18.306840000000001"/>
    <n v="18.560680000000001"/>
    <n v="24.36393"/>
    <n v="30.31692"/>
    <n v="36.419649999999997"/>
    <n v="42.672130000000003"/>
    <n v="49.074350000000003"/>
    <n v="55.472589999999997"/>
    <n v="61.763210000000001"/>
    <n v="67.707480000000004"/>
    <n v="73.651759999999996"/>
    <n v="79.596029999999999"/>
    <n v="84.576899999999995"/>
    <n v="84.576899999999995"/>
    <n v="38.278174347826088"/>
    <n v="84.576899999999995"/>
    <n v="16.022259999999999"/>
    <s v="YES"/>
    <s v="NO"/>
    <s v="NO"/>
    <n v="68.554639999999992"/>
  </r>
  <r>
    <x v="2"/>
    <x v="0"/>
    <n v="6.9497900000000001"/>
    <n v="6.9497900000000001"/>
    <n v="6.9497900000000001"/>
    <n v="6.9497900000000001"/>
    <n v="7.6603899999999996"/>
    <n v="8.3947199999999995"/>
    <n v="9.1527899999999995"/>
    <n v="9.93459"/>
    <n v="10.740130000000001"/>
    <n v="11.56941"/>
    <n v="12.422420000000001"/>
    <n v="13.29917"/>
    <n v="14.19966"/>
    <n v="15.12388"/>
    <n v="16.071840000000002"/>
    <n v="17.04354"/>
    <n v="18.038969999999999"/>
    <n v="19.058140000000002"/>
    <n v="19.058140000000002"/>
    <n v="19.058140000000002"/>
    <n v="19.058140000000002"/>
    <n v="19.058140000000002"/>
    <n v="65.67"/>
    <n v="15.322233478260872"/>
    <n v="65.67"/>
    <n v="6.9497900000000001"/>
    <s v="YES"/>
    <s v="NO"/>
    <s v="NO"/>
    <n v="58.720210000000002"/>
  </r>
  <r>
    <x v="1"/>
    <x v="1"/>
    <n v="22.292809999999999"/>
    <n v="22.746009999999998"/>
    <n v="23.200959999999998"/>
    <n v="23.65747"/>
    <n v="24.115570000000002"/>
    <n v="24.564240000000002"/>
    <n v="24.918530000000001"/>
    <n v="25.27158"/>
    <n v="25.623329999999999"/>
    <n v="25.973020000000002"/>
    <n v="26.321069999999999"/>
    <n v="30.242039999999999"/>
    <n v="34.165999999999997"/>
    <n v="38.090400000000002"/>
    <n v="42.761099999999999"/>
    <n v="47.459069999999997"/>
    <n v="52.089089999999999"/>
    <n v="56.59075"/>
    <n v="60.826779999999999"/>
    <n v="65.008309999999994"/>
    <n v="69.137159999999994"/>
    <n v="72.665570000000002"/>
    <n v="73.341989999999996"/>
    <n v="39.611428260869559"/>
    <n v="73.341989999999996"/>
    <n v="22.292809999999999"/>
    <s v="NO"/>
    <s v="NO"/>
    <s v="YES"/>
    <n v="51.049179999999993"/>
  </r>
  <r>
    <x v="3"/>
    <x v="0"/>
    <n v="33.577469999999998"/>
    <n v="35.744929999999997"/>
    <n v="37.974440000000001"/>
    <n v="40.265999999999998"/>
    <n v="42.619610000000002"/>
    <n v="45.03528"/>
    <n v="47.512990000000002"/>
    <n v="50.052759999999999"/>
    <n v="52.654580000000003"/>
    <n v="55.318449999999999"/>
    <n v="58.044379999999997"/>
    <n v="60.832349999999998"/>
    <n v="63.682380000000002"/>
    <n v="66.594459999999998"/>
    <n v="69.56859"/>
    <n v="72.604770000000002"/>
    <n v="73.823239999999998"/>
    <n v="75.041700000000006"/>
    <n v="76.260159999999999"/>
    <n v="77.478629999999995"/>
    <n v="78.697090000000003"/>
    <n v="79.915549999999996"/>
    <n v="81.134020000000007"/>
    <n v="59.757992608695659"/>
    <n v="81.134020000000007"/>
    <n v="33.577469999999998"/>
    <s v="YES"/>
    <s v="NO"/>
    <s v="NO"/>
    <n v="47.556550000000009"/>
  </r>
  <r>
    <x v="4"/>
    <x v="0"/>
    <n v="27.70505"/>
    <n v="29.51952"/>
    <n v="31.349139999999998"/>
    <n v="33.193919999999999"/>
    <n v="35.05386"/>
    <n v="36.928939999999997"/>
    <n v="38.819180000000003"/>
    <n v="40.724580000000003"/>
    <n v="42.645119999999999"/>
    <n v="44.580820000000003"/>
    <n v="46.531680000000001"/>
    <n v="48.497689999999999"/>
    <n v="50.478850000000001"/>
    <n v="52.475169999999999"/>
    <n v="54.486640000000001"/>
    <n v="56.513260000000002"/>
    <n v="58.555039999999998"/>
    <n v="60.611969999999999"/>
    <n v="62.684049999999999"/>
    <n v="64.768159999999995"/>
    <n v="66.750380000000007"/>
    <n v="68.740600000000001"/>
    <n v="70.738770000000002"/>
    <n v="48.797930000000001"/>
    <n v="70.738770000000002"/>
    <n v="27.70505"/>
    <s v="YES"/>
    <s v="NO"/>
    <s v="NO"/>
    <n v="43.033720000000002"/>
  </r>
  <r>
    <x v="5"/>
    <x v="1"/>
    <n v="57.22"/>
    <n v="57.66"/>
    <n v="58.13"/>
    <n v="58.43"/>
    <s v="58,80"/>
    <n v="59.49"/>
    <n v="60.06"/>
    <n v="60.54"/>
    <n v="60.85"/>
    <n v="96.667230000000004"/>
    <n v="96.667230000000004"/>
    <n v="96.667230000000004"/>
    <n v="96.667230000000004"/>
    <n v="96.667230000000004"/>
    <n v="97.003069999999994"/>
    <n v="97.339460000000003"/>
    <n v="97.676410000000004"/>
    <n v="98.013919999999999"/>
    <n v="98.351979999999998"/>
    <n v="98.690610000000007"/>
    <n v="99.029790000000006"/>
    <n v="99.369529999999997"/>
    <n v="99.709829999999997"/>
    <n v="83.677306818181833"/>
    <n v="99.709829999999997"/>
    <n v="57.22"/>
    <s v="NO"/>
    <s v="NO"/>
    <s v="YES"/>
    <n v="42.489829999999998"/>
  </r>
  <r>
    <x v="6"/>
    <x v="1"/>
    <n v="57.22"/>
    <n v="57.66"/>
    <n v="97.105649999999997"/>
    <n v="97.105649999999997"/>
    <n v="97.105649999999997"/>
    <n v="97.105649999999997"/>
    <n v="97.105649999999997"/>
    <n v="97.271119999999996"/>
    <n v="97.436729999999997"/>
    <n v="97.60248"/>
    <n v="97.768370000000004"/>
    <n v="97.934399999999997"/>
    <n v="98.100570000000005"/>
    <n v="98.266890000000004"/>
    <n v="98.433340000000001"/>
    <n v="98.583759999999998"/>
    <n v="98.692700000000002"/>
    <n v="98.801680000000005"/>
    <n v="98.910709999999995"/>
    <n v="99.01979"/>
    <n v="99.128910000000005"/>
    <n v="99.210220000000007"/>
    <n v="99.280119999999997"/>
    <n v="94.558697391304364"/>
    <n v="99.280119999999997"/>
    <n v="57.22"/>
    <s v="NO"/>
    <s v="NO"/>
    <s v="YES"/>
    <n v="42.060119999999998"/>
  </r>
  <r>
    <x v="7"/>
    <x v="0"/>
    <n v="50.619979999999998"/>
    <n v="52.65699"/>
    <n v="54.730919999999998"/>
    <n v="56.841760000000001"/>
    <n v="58.989510000000003"/>
    <n v="61.174160000000001"/>
    <n v="63.39573"/>
    <n v="65.654200000000003"/>
    <n v="67.949590000000001"/>
    <n v="70.281880000000001"/>
    <n v="72.651089999999996"/>
    <n v="75.057199999999995"/>
    <n v="77.500219999999999"/>
    <n v="79.980159999999998"/>
    <n v="82.497"/>
    <n v="85.050749999999994"/>
    <n v="87.641409999999993"/>
    <n v="90.268979999999999"/>
    <n v="92.347549999999998"/>
    <n v="92.347549999999998"/>
    <n v="92.347549999999998"/>
    <n v="92.347549999999998"/>
    <n v="92.347549999999998"/>
    <n v="74.551273043478247"/>
    <n v="92.347549999999998"/>
    <n v="50.619979999999998"/>
    <s v="YES"/>
    <s v="NO"/>
    <s v="NO"/>
    <n v="41.72757"/>
  </r>
  <r>
    <x v="8"/>
    <x v="0"/>
    <n v="26.63862"/>
    <n v="26.63862"/>
    <n v="26.954049999999999"/>
    <n v="27.269480000000001"/>
    <n v="27.584910000000001"/>
    <n v="29.752130000000001"/>
    <n v="31.961220000000001"/>
    <n v="34.212179999999996"/>
    <n v="36.505020000000002"/>
    <n v="38.83972"/>
    <n v="41.216299999999997"/>
    <n v="43.634749999999997"/>
    <n v="46.095059999999997"/>
    <n v="48.597250000000003"/>
    <n v="51.141309999999997"/>
    <n v="53.727249999999998"/>
    <n v="56.355049999999999"/>
    <n v="59.024720000000002"/>
    <n v="61.736269999999998"/>
    <n v="64.489680000000007"/>
    <n v="67.284970000000001"/>
    <n v="67.284970000000001"/>
    <n v="67.284970000000001"/>
    <n v="44.966456521739126"/>
    <n v="67.284970000000001"/>
    <n v="26.63862"/>
    <s v="YES"/>
    <s v="NO"/>
    <s v="NO"/>
    <n v="40.646349999999998"/>
  </r>
  <r>
    <x v="9"/>
    <x v="1"/>
    <n v="57.22"/>
    <n v="57.66"/>
    <n v="58.13"/>
    <n v="58.43"/>
    <s v="58,80"/>
    <n v="95.355090000000004"/>
    <n v="95.36439"/>
    <n v="95.373639999999995"/>
    <n v="95.382840000000002"/>
    <n v="95.391980000000004"/>
    <n v="95.55789"/>
    <n v="95.723089999999999"/>
    <n v="95.887389999999996"/>
    <n v="96.050809999999998"/>
    <n v="96.213269999999994"/>
    <n v="96.374709999999993"/>
    <n v="96.535070000000005"/>
    <n v="96.69435"/>
    <n v="96.852429999999998"/>
    <n v="97.009330000000006"/>
    <n v="97.164959999999994"/>
    <n v="97.319299999999998"/>
    <n v="97.468389999999999"/>
    <n v="89.234496818181825"/>
    <n v="97.468389999999999"/>
    <n v="57.22"/>
    <s v="NO"/>
    <s v="NO"/>
    <s v="YES"/>
    <n v="40.248390000000001"/>
  </r>
  <r>
    <x v="10"/>
    <x v="1"/>
    <n v="57.22"/>
    <n v="57.66"/>
    <n v="58.13"/>
    <n v="58.43"/>
    <s v="58,80"/>
    <n v="95.387010000000004"/>
    <n v="95.395520000000005"/>
    <n v="95.404139999999998"/>
    <n v="95.412779999999998"/>
    <n v="95.421360000000007"/>
    <n v="95.579210000000003"/>
    <n v="95.736279999999994"/>
    <n v="95.892219999999995"/>
    <n v="96.047330000000002"/>
    <n v="96.201549999999997"/>
    <n v="96.354820000000004"/>
    <n v="96.507050000000007"/>
    <n v="96.658230000000003"/>
    <n v="96.808189999999996"/>
    <n v="96.956980000000001"/>
    <n v="97.104849999999999"/>
    <n v="97.251649999999998"/>
    <n v="97.393569999999997"/>
    <n v="89.225124545454534"/>
    <n v="97.393569999999997"/>
    <n v="57.22"/>
    <s v="NO"/>
    <s v="NO"/>
    <s v="YES"/>
    <n v="40.173569999999998"/>
  </r>
  <r>
    <x v="11"/>
    <x v="0"/>
    <n v="26.12668"/>
    <n v="26.08"/>
    <n v="26.03332"/>
    <n v="25.986630000000002"/>
    <n v="25.93995"/>
    <n v="25.893270000000001"/>
    <n v="25.846579999999999"/>
    <n v="25.799900000000001"/>
    <n v="27.842639999999999"/>
    <n v="29.877800000000001"/>
    <n v="31.905380000000001"/>
    <n v="33.92539"/>
    <n v="35.937829999999998"/>
    <n v="37.942689999999999"/>
    <n v="38.716030000000003"/>
    <n v="38.634700000000002"/>
    <n v="38.553420000000003"/>
    <n v="38.54307"/>
    <n v="38.54307"/>
    <n v="38.54307"/>
    <n v="38.54307"/>
    <n v="65.489999999999995"/>
    <n v="65.67"/>
    <n v="35.059760434782604"/>
    <n v="65.67"/>
    <n v="25.799900000000001"/>
    <s v="YES"/>
    <s v="NO"/>
    <s v="NO"/>
    <n v="39.543320000000001"/>
  </r>
  <r>
    <x v="12"/>
    <x v="1"/>
    <n v="57.22"/>
    <n v="98.234430000000003"/>
    <n v="98.234430000000003"/>
    <n v="98.234430000000003"/>
    <n v="98.234430000000003"/>
    <n v="98.234430000000003"/>
    <n v="98.280850000000001"/>
    <n v="98.327280000000002"/>
    <n v="98.373699999999999"/>
    <n v="98.420119999999997"/>
    <n v="98.466549999999998"/>
    <n v="98.512969999999996"/>
    <n v="98.559389999999993"/>
    <n v="98.280289999999994"/>
    <n v="98.000870000000006"/>
    <n v="97.721149999999994"/>
    <n v="97.441119999999998"/>
    <n v="97.160790000000006"/>
    <n v="96.880139999999997"/>
    <n v="96.599199999999996"/>
    <n v="96.317939999999993"/>
    <n v="96.036379999999994"/>
    <n v="95.709620000000001"/>
    <n v="95.977413478260857"/>
    <n v="98.559389999999993"/>
    <n v="57.22"/>
    <s v="NO"/>
    <s v="NO"/>
    <s v="YES"/>
    <n v="38.489620000000002"/>
  </r>
  <r>
    <x v="2"/>
    <x v="1"/>
    <n v="27.42229"/>
    <n v="27.583079999999999"/>
    <n v="27.78181"/>
    <n v="27.980409999999999"/>
    <n v="29.5764"/>
    <n v="31.195250000000001"/>
    <n v="32.836660000000002"/>
    <n v="34.500709999999998"/>
    <n v="36.187919999999998"/>
    <n v="37.898099999999999"/>
    <n v="39.631439999999998"/>
    <n v="41.386899999999997"/>
    <n v="42.428579999999997"/>
    <n v="43.013240000000003"/>
    <n v="43.598520000000001"/>
    <n v="44.184089999999998"/>
    <n v="44.769629999999999"/>
    <n v="45.354810000000001"/>
    <n v="45.535640000000001"/>
    <n v="45.716470000000001"/>
    <n v="45.896900000000002"/>
    <n v="46.076540000000001"/>
    <n v="65.67"/>
    <n v="39.401103913043471"/>
    <n v="65.67"/>
    <n v="27.42229"/>
    <s v="NO"/>
    <s v="NO"/>
    <s v="YES"/>
    <n v="38.247709999999998"/>
  </r>
  <r>
    <x v="13"/>
    <x v="0"/>
    <n v="27.8203"/>
    <n v="29.31268"/>
    <n v="30.828279999999999"/>
    <n v="32.367100000000001"/>
    <n v="33.929139999999997"/>
    <n v="35.514400000000002"/>
    <n v="37.122889999999998"/>
    <n v="38.75459"/>
    <n v="40.409520000000001"/>
    <n v="42.087670000000003"/>
    <n v="43.78904"/>
    <n v="45.513629999999999"/>
    <n v="47.261450000000004"/>
    <n v="49.03248"/>
    <n v="50.826740000000001"/>
    <n v="52.644219999999997"/>
    <n v="54.484920000000002"/>
    <n v="56.348840000000003"/>
    <n v="58.235979999999998"/>
    <n v="60.146349999999998"/>
    <n v="62.079940000000001"/>
    <n v="64.036739999999995"/>
    <n v="66.016769999999994"/>
    <n v="46.024507391304347"/>
    <n v="66.016769999999994"/>
    <n v="27.8203"/>
    <s v="YES"/>
    <s v="NO"/>
    <s v="NO"/>
    <n v="38.196469999999991"/>
  </r>
  <r>
    <x v="14"/>
    <x v="0"/>
    <n v="30.18468"/>
    <n v="31.272349999999999"/>
    <n v="32.977600000000002"/>
    <n v="34.696179999999998"/>
    <n v="36.431190000000001"/>
    <n v="38.505870000000002"/>
    <n v="40.609729999999999"/>
    <n v="42.741619999999998"/>
    <n v="44.899059999999999"/>
    <n v="47.080579999999998"/>
    <n v="49.290730000000003"/>
    <n v="51.52122"/>
    <n v="53.767229999999998"/>
    <n v="56.035490000000003"/>
    <n v="58.324579999999997"/>
    <n v="60.633240000000001"/>
    <n v="62.96443"/>
    <n v="65.319739999999996"/>
    <n v="66.918599999999998"/>
    <n v="68.493870000000001"/>
    <n v="69.61515"/>
    <n v="70.415850000000006"/>
    <n v="68.059489999999997"/>
    <n v="51.33732521739131"/>
    <n v="70.415850000000006"/>
    <n v="30.18468"/>
    <s v="YES"/>
    <s v="NO"/>
    <s v="NO"/>
    <n v="37.874809999999997"/>
  </r>
  <r>
    <x v="15"/>
    <x v="0"/>
    <n v="11.25977"/>
    <n v="11.66513"/>
    <n v="12.070489999999999"/>
    <n v="12.475849999999999"/>
    <n v="12.881209999999999"/>
    <n v="13.286569999999999"/>
    <n v="13.69192"/>
    <n v="14.09728"/>
    <n v="16.415839999999999"/>
    <n v="18.841349999999998"/>
    <n v="21.373809999999999"/>
    <n v="24.01322"/>
    <n v="26.75958"/>
    <n v="29.6129"/>
    <n v="32.573160000000001"/>
    <n v="35.640369999999997"/>
    <n v="38.814540000000001"/>
    <n v="42.095649999999999"/>
    <n v="45.483710000000002"/>
    <n v="45.731789999999997"/>
    <n v="45.706940000000003"/>
    <n v="46.663600000000002"/>
    <n v="46.663600000000002"/>
    <n v="26.861664347826082"/>
    <n v="46.663600000000002"/>
    <n v="11.25977"/>
    <s v="YES"/>
    <s v="NO"/>
    <s v="NO"/>
    <n v="35.403829999999999"/>
  </r>
  <r>
    <x v="16"/>
    <x v="1"/>
    <n v="57.22"/>
    <n v="57.66"/>
    <n v="58.13"/>
    <n v="58.43"/>
    <s v="58,80"/>
    <n v="59.49"/>
    <n v="79.365679999999998"/>
    <n v="79.365679999999998"/>
    <n v="79.365679999999998"/>
    <n v="79.127300000000005"/>
    <n v="79.127300000000005"/>
    <n v="81.470079999999996"/>
    <n v="83.812690000000003"/>
    <n v="86.113169999999997"/>
    <n v="88.351060000000004"/>
    <n v="90.583320000000001"/>
    <n v="92.809950000000001"/>
    <n v="94.316720000000004"/>
    <n v="93.876869999999997"/>
    <n v="93.437799999999996"/>
    <n v="93.11224"/>
    <n v="92.786670000000001"/>
    <n v="92.461110000000005"/>
    <n v="80.473332727272719"/>
    <n v="94.316720000000004"/>
    <n v="57.22"/>
    <s v="NO"/>
    <s v="NO"/>
    <s v="YES"/>
    <n v="35.241110000000006"/>
  </r>
  <r>
    <x v="17"/>
    <x v="2"/>
    <n v="27.536000000000001"/>
    <n v="27.667079999999999"/>
    <n v="29.32197"/>
    <n v="30.991219999999998"/>
    <n v="32.674840000000003"/>
    <n v="34.372839999999997"/>
    <n v="36.085209999999996"/>
    <n v="37.81194"/>
    <n v="39.553049999999999"/>
    <n v="41.308540000000001"/>
    <n v="43.078389999999999"/>
    <n v="44.86262"/>
    <n v="46.661209999999997"/>
    <n v="48.474179999999997"/>
    <n v="50.301519999999996"/>
    <n v="52.143230000000003"/>
    <n v="53.999319999999997"/>
    <n v="55.869770000000003"/>
    <n v="57.754600000000003"/>
    <n v="59.653799999999997"/>
    <n v="61.567360000000001"/>
    <n v="62.402830000000002"/>
    <n v="62.56317"/>
    <n v="45.071943043478264"/>
    <n v="62.56317"/>
    <n v="27.536000000000001"/>
    <s v="NO"/>
    <s v="YES"/>
    <s v="NO"/>
    <n v="35.027169999999998"/>
  </r>
  <r>
    <x v="18"/>
    <x v="1"/>
    <n v="40.353279999999998"/>
    <n v="42.261369999999999"/>
    <n v="44.215879999999999"/>
    <n v="46.217399999999998"/>
    <n v="48.267049999999998"/>
    <n v="50.455469999999998"/>
    <n v="52.770629999999997"/>
    <n v="55.117809999999999"/>
    <n v="57.497059999999998"/>
    <n v="59.90842"/>
    <n v="62.351950000000002"/>
    <n v="64.827690000000004"/>
    <n v="67.33569"/>
    <n v="69.875979999999998"/>
    <n v="72.448620000000005"/>
    <n v="72.77373"/>
    <n v="73.105940000000004"/>
    <n v="73.44444"/>
    <n v="73.78922"/>
    <n v="74.139719999999997"/>
    <n v="74.495940000000004"/>
    <n v="74.857569999999996"/>
    <n v="75.224339999999998"/>
    <n v="61.988486956521726"/>
    <n v="75.224339999999998"/>
    <n v="40.353279999999998"/>
    <s v="NO"/>
    <s v="NO"/>
    <s v="YES"/>
    <n v="34.87106"/>
  </r>
  <r>
    <x v="19"/>
    <x v="1"/>
    <n v="57.22"/>
    <n v="89.106480000000005"/>
    <n v="89.106480000000005"/>
    <n v="89.106480000000005"/>
    <n v="89.106480000000005"/>
    <n v="89.106480000000005"/>
    <n v="89.254360000000005"/>
    <n v="89.402349999999998"/>
    <n v="89.550460000000001"/>
    <n v="89.698679999999996"/>
    <n v="89.847009999999997"/>
    <n v="89.995450000000005"/>
    <n v="90.144009999999994"/>
    <n v="90.292670000000001"/>
    <n v="90.441450000000003"/>
    <n v="90.590339999999998"/>
    <n v="90.739339999999999"/>
    <n v="90.888450000000006"/>
    <n v="91.037670000000006"/>
    <n v="91.187010000000001"/>
    <n v="91.336449999999999"/>
    <n v="91.486009999999993"/>
    <n v="91.486009999999993"/>
    <n v="88.7013095652174"/>
    <n v="91.486009999999993"/>
    <n v="57.22"/>
    <s v="NO"/>
    <s v="NO"/>
    <s v="YES"/>
    <n v="34.266009999999994"/>
  </r>
  <r>
    <x v="15"/>
    <x v="1"/>
    <n v="41.516570000000002"/>
    <n v="41.955469999999998"/>
    <n v="42.393079999999998"/>
    <n v="42.828270000000003"/>
    <n v="43.261620000000001"/>
    <n v="43.805399999999999"/>
    <n v="44.369280000000003"/>
    <n v="44.929389999999998"/>
    <n v="47.73959"/>
    <n v="50.602359999999997"/>
    <n v="53.517670000000003"/>
    <n v="56.482190000000003"/>
    <n v="59.494819999999997"/>
    <n v="62.553359999999998"/>
    <n v="65.656739999999999"/>
    <n v="68.282910000000001"/>
    <n v="69.901089999999996"/>
    <n v="71.525319999999994"/>
    <n v="73.154120000000006"/>
    <n v="73.58408"/>
    <n v="73.912180000000006"/>
    <n v="74.592709999999997"/>
    <n v="74.824200000000005"/>
    <n v="57.429670434782608"/>
    <n v="74.824200000000005"/>
    <n v="41.516570000000002"/>
    <s v="NO"/>
    <s v="NO"/>
    <s v="YES"/>
    <n v="33.307630000000003"/>
  </r>
  <r>
    <x v="20"/>
    <x v="2"/>
    <n v="45.884099999999997"/>
    <n v="45.975029999999997"/>
    <n v="46.065959999999997"/>
    <n v="48.47898"/>
    <n v="50.901150000000001"/>
    <n v="53.332459999999998"/>
    <n v="55.772930000000002"/>
    <n v="58.222540000000002"/>
    <n v="60.6813"/>
    <n v="63.14922"/>
    <n v="65.626279999999994"/>
    <n v="68.112489999999994"/>
    <n v="70.607849999999999"/>
    <n v="73.112359999999995"/>
    <n v="75.626019999999997"/>
    <n v="77.485609999999994"/>
    <n v="77.634730000000005"/>
    <n v="77.783850000000001"/>
    <n v="77.932980000000001"/>
    <n v="78.082099999999997"/>
    <n v="78.231229999999996"/>
    <n v="78.380350000000007"/>
    <n v="78.435479999999998"/>
    <n v="65.457173913043476"/>
    <n v="78.435479999999998"/>
    <n v="45.884099999999997"/>
    <s v="NO"/>
    <s v="YES"/>
    <s v="NO"/>
    <n v="32.55138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6"/>
    <n v="6.1"/>
    <s v="6.1.1"/>
    <s v="SH_H2O_SAFE"/>
    <s v="Proportion of population using safely managed drinking water services, by urban/rural (%)"/>
    <n v="796"/>
    <x v="0"/>
    <x v="0"/>
    <s v="G"/>
    <s v="PERCENT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30000000002"/>
    <n v="46.542829999999988"/>
    <n v="46.542830000000002"/>
    <n v="46.542830000000002"/>
    <s v="NO"/>
    <s v="YES"/>
    <s v="NO"/>
    <n v="0"/>
  </r>
  <r>
    <n v="6"/>
    <n v="6.1"/>
    <s v="6.1.1"/>
    <s v="SH_H2O_SAFE"/>
    <s v="Proportion of population using safely managed drinking water services, by urban/rural (%)"/>
    <n v="642"/>
    <x v="1"/>
    <x v="1"/>
    <s v="G"/>
    <s v="PERCENT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99"/>
    <n v="66.650069999999985"/>
    <n v="66.650069999999999"/>
    <n v="66.650069999999999"/>
    <s v="YES"/>
    <s v="NO"/>
    <s v="NO"/>
    <n v="0"/>
  </r>
  <r>
    <n v="6"/>
    <n v="6.1"/>
    <s v="6.1.1"/>
    <s v="SH_H2O_SAFE"/>
    <s v="Proportion of population using safely managed drinking water services, by urban/rural (%)"/>
    <n v="20"/>
    <x v="2"/>
    <x v="2"/>
    <s v="G"/>
    <s v="PERCENT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"/>
    <n v="90.640000000000057"/>
    <n v="90.64"/>
    <n v="90.64"/>
    <s v="NO"/>
    <s v="NO"/>
    <s v="YES"/>
    <n v="0"/>
  </r>
  <r>
    <n v="6"/>
    <n v="6.1"/>
    <s v="6.1.1"/>
    <s v="SH_H2O_SAFE"/>
    <s v="Proportion of population using safely managed drinking water services, by urban/rural (%)"/>
    <n v="642"/>
    <x v="1"/>
    <x v="0"/>
    <s v="G"/>
    <s v="PERCENT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05"/>
    <n v="94.953500000000034"/>
    <n v="94.953500000000005"/>
    <n v="94.953500000000005"/>
    <s v="NO"/>
    <s v="YES"/>
    <s v="NO"/>
    <n v="0"/>
  </r>
  <r>
    <n v="6"/>
    <n v="6.1"/>
    <s v="6.1.1"/>
    <s v="SH_H2O_SAFE"/>
    <s v="Proportion of population using safely managed drinking water services, by urban/rural (%)"/>
    <n v="191"/>
    <x v="3"/>
    <x v="0"/>
    <s v="G"/>
    <s v="PERCENT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5"/>
    <n v="96.549999999999983"/>
    <n v="96.55"/>
    <n v="96.55"/>
    <s v="NO"/>
    <s v="YES"/>
    <s v="NO"/>
    <n v="0"/>
  </r>
  <r>
    <n v="6"/>
    <n v="6.1"/>
    <s v="6.1.1"/>
    <s v="SH_H2O_SAFE"/>
    <s v="Proportion of population using safely managed drinking water services, by urban/rural (%)"/>
    <n v="756"/>
    <x v="4"/>
    <x v="2"/>
    <s v="G"/>
    <s v="PERCENT"/>
    <n v="96.7"/>
    <n v="96.7"/>
    <n v="96.7"/>
    <n v="96.7"/>
    <n v="96.7"/>
    <n v="96.7"/>
    <n v="96.7"/>
    <n v="96.7"/>
    <n v="96.7"/>
    <n v="96.7"/>
    <n v="96.7"/>
    <n v="96.7"/>
    <n v="96.7"/>
    <n v="96.7"/>
    <n v="96.7"/>
    <n v="96.7"/>
    <n v="96.7"/>
    <n v="96.7"/>
    <n v="96.7"/>
    <n v="96.7"/>
    <n v="96.7"/>
    <n v="96.7"/>
    <n v="96.7"/>
    <n v="96.700000000000017"/>
    <n v="96.7"/>
    <n v="96.7"/>
    <s v="NO"/>
    <s v="NO"/>
    <s v="YES"/>
    <n v="0"/>
  </r>
  <r>
    <n v="6"/>
    <n v="6.1"/>
    <s v="6.1.1"/>
    <s v="SH_H2O_SAFE"/>
    <s v="Proportion of population using safely managed drinking water services, by urban/rural (%)"/>
    <n v="250"/>
    <x v="5"/>
    <x v="1"/>
    <s v="G"/>
    <s v="PERCENT"/>
    <n v="98.4"/>
    <n v="98.4"/>
    <n v="98.4"/>
    <n v="98.4"/>
    <n v="98.4"/>
    <n v="98.4"/>
    <n v="98.4"/>
    <n v="98.4"/>
    <n v="98.4"/>
    <n v="98.4"/>
    <n v="98.4"/>
    <n v="98.4"/>
    <n v="98.4"/>
    <n v="98.4"/>
    <n v="98.4"/>
    <n v="98.4"/>
    <n v="98.4"/>
    <n v="98.4"/>
    <n v="98.4"/>
    <n v="98.4"/>
    <n v="98.4"/>
    <n v="98.4"/>
    <n v="98.4"/>
    <n v="98.400000000000034"/>
    <n v="98.4"/>
    <n v="98.4"/>
    <s v="YES"/>
    <s v="NO"/>
    <s v="NO"/>
    <n v="0"/>
  </r>
  <r>
    <n v="6"/>
    <n v="6.1"/>
    <s v="6.1.1"/>
    <s v="SH_H2O_SAFE"/>
    <s v="Proportion of population using safely managed drinking water services, by urban/rural (%)"/>
    <n v="724"/>
    <x v="6"/>
    <x v="1"/>
    <s v="G"/>
    <s v="PERCENT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599999999997"/>
    <n v="98.635600000000025"/>
    <n v="98.635599999999997"/>
    <n v="98.635599999999997"/>
    <s v="YES"/>
    <s v="NO"/>
    <s v="NO"/>
    <n v="0"/>
  </r>
  <r>
    <n v="6"/>
    <n v="6.1"/>
    <s v="6.1.1"/>
    <s v="SH_H2O_SAFE"/>
    <s v="Proportion of population using safely managed drinking water services, by urban/rural (%)"/>
    <n v="442"/>
    <x v="7"/>
    <x v="0"/>
    <s v="G"/>
    <s v="PERCENT"/>
    <n v="99.8"/>
    <n v="99.8"/>
    <n v="99.8"/>
    <n v="99.8"/>
    <n v="99.8"/>
    <n v="99.8"/>
    <n v="99.8"/>
    <n v="99.8"/>
    <n v="99.8"/>
    <n v="99.8"/>
    <n v="99.8"/>
    <n v="99.8"/>
    <n v="99.8"/>
    <n v="99.8"/>
    <n v="99.8"/>
    <n v="99.8"/>
    <n v="99.8"/>
    <n v="99.8"/>
    <n v="99.8"/>
    <n v="99.8"/>
    <n v="99.8"/>
    <n v="99.8"/>
    <n v="99.8"/>
    <n v="99.799999999999983"/>
    <n v="99.8"/>
    <n v="99.8"/>
    <s v="NO"/>
    <s v="YES"/>
    <s v="NO"/>
    <n v="0"/>
  </r>
  <r>
    <n v="6"/>
    <n v="6.1"/>
    <s v="6.1.1"/>
    <s v="SH_H2O_SAFE"/>
    <s v="Proportion of population using safely managed drinking water services, by urban/rural (%)"/>
    <n v="292"/>
    <x v="8"/>
    <x v="2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NO"/>
    <s v="YES"/>
    <n v="0"/>
  </r>
  <r>
    <n v="6"/>
    <n v="6.1"/>
    <s v="6.1.1"/>
    <s v="SH_H2O_SAFE"/>
    <s v="Proportion of population using safely managed drinking water services, by urban/rural (%)"/>
    <n v="292"/>
    <x v="8"/>
    <x v="0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YES"/>
    <s v="NO"/>
    <n v="0"/>
  </r>
  <r>
    <n v="6"/>
    <n v="6.1"/>
    <s v="6.1.1"/>
    <s v="SH_H2O_SAFE"/>
    <s v="Proportion of population using safely managed drinking water services, by urban/rural (%)"/>
    <n v="414"/>
    <x v="9"/>
    <x v="2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NO"/>
    <s v="YES"/>
    <n v="0"/>
  </r>
  <r>
    <n v="6"/>
    <n v="6.1"/>
    <s v="6.1.1"/>
    <s v="SH_H2O_SAFE"/>
    <s v="Proportion of population using safely managed drinking water services, by urban/rural (%)"/>
    <n v="414"/>
    <x v="9"/>
    <x v="0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YES"/>
    <s v="NO"/>
    <n v="0"/>
  </r>
  <r>
    <n v="6"/>
    <n v="6.1"/>
    <s v="6.1.1"/>
    <s v="SH_H2O_SAFE"/>
    <s v="Proportion of population using safely managed drinking water services, by urban/rural (%)"/>
    <n v="438"/>
    <x v="10"/>
    <x v="2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NO"/>
    <s v="YES"/>
    <n v="0"/>
  </r>
  <r>
    <n v="6"/>
    <n v="6.1"/>
    <s v="6.1.1"/>
    <s v="SH_H2O_SAFE"/>
    <s v="Proportion of population using safely managed drinking water services, by urban/rural (%)"/>
    <n v="492"/>
    <x v="11"/>
    <x v="2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NO"/>
    <s v="YES"/>
    <n v="0"/>
  </r>
  <r>
    <n v="6"/>
    <n v="6.1"/>
    <s v="6.1.1"/>
    <s v="SH_H2O_SAFE"/>
    <s v="Proportion of population using safely managed drinking water services, by urban/rural (%)"/>
    <n v="492"/>
    <x v="11"/>
    <x v="0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YES"/>
    <s v="NO"/>
    <n v="0"/>
  </r>
  <r>
    <n v="6"/>
    <n v="6.1"/>
    <s v="6.1.1"/>
    <s v="SH_H2O_SAFE"/>
    <s v="Proportion of population using safely managed drinking water services, by urban/rural (%)"/>
    <n v="674"/>
    <x v="12"/>
    <x v="2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NO"/>
    <s v="YES"/>
    <n v="0"/>
  </r>
  <r>
    <n v="6"/>
    <n v="6.1"/>
    <s v="6.1.1"/>
    <s v="SH_H2O_SAFE"/>
    <s v="Proportion of population using safely managed drinking water services, by urban/rural (%)"/>
    <n v="702"/>
    <x v="13"/>
    <x v="2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NO"/>
    <s v="YES"/>
    <n v="0"/>
  </r>
  <r>
    <n v="6"/>
    <n v="6.1"/>
    <s v="6.1.1"/>
    <s v="SH_H2O_SAFE"/>
    <s v="Proportion of population using safely managed drinking water services, by urban/rural (%)"/>
    <n v="702"/>
    <x v="13"/>
    <x v="0"/>
    <s v="G"/>
    <s v="PERCENT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s v="NO"/>
    <s v="YES"/>
    <s v="NO"/>
    <n v="0"/>
  </r>
  <r>
    <n v="6"/>
    <n v="6.1"/>
    <s v="6.1.1"/>
    <s v="SH_H2O_SAFE"/>
    <s v="Proportion of population using safely managed drinking water services, by urban/rural (%)"/>
    <n v="48"/>
    <x v="14"/>
    <x v="2"/>
    <s v="G"/>
    <s v="PERCENT"/>
    <n v="98.881979999999999"/>
    <n v="98.888499999999993"/>
    <n v="98.895009999999999"/>
    <n v="98.901529999999994"/>
    <n v="98.908050000000003"/>
    <n v="98.914559999999994"/>
    <n v="98.921080000000003"/>
    <n v="98.927589999999995"/>
    <n v="98.927000000000007"/>
    <n v="98.925079999999994"/>
    <n v="98.923159999999996"/>
    <n v="98.921239999999997"/>
    <n v="98.919319999999999"/>
    <n v="98.917410000000004"/>
    <n v="98.915490000000005"/>
    <n v="98.913570000000007"/>
    <n v="98.911649999999995"/>
    <n v="98.909729999999996"/>
    <n v="98.907809999999998"/>
    <n v="98.905889999999999"/>
    <n v="98.903980000000004"/>
    <n v="98.903980000000004"/>
    <n v="98.903980000000004"/>
    <n v="98.91076478260868"/>
    <n v="98.927589999999995"/>
    <n v="98.881979999999999"/>
    <s v="NO"/>
    <s v="NO"/>
    <s v="YES"/>
    <n v="2.2000000000005571E-2"/>
  </r>
  <r>
    <n v="6"/>
    <n v="6.1"/>
    <s v="6.1.1"/>
    <s v="SH_H2O_SAFE"/>
    <s v="Proportion of population using safely managed drinking water services, by urban/rural (%)"/>
    <n v="807"/>
    <x v="15"/>
    <x v="1"/>
    <s v="G"/>
    <s v="PERCENT"/>
    <n v="74.394289999999998"/>
    <n v="74.394289999999998"/>
    <n v="74.394289999999998"/>
    <n v="74.394289999999998"/>
    <n v="74.394289999999998"/>
    <n v="74.412130000000005"/>
    <n v="74.429969999999997"/>
    <n v="74.447810000000004"/>
    <n v="74.465649999999997"/>
    <n v="74.483490000000003"/>
    <n v="74.501329999999996"/>
    <n v="74.519170000000003"/>
    <n v="74.537009999999995"/>
    <n v="74.554850000000002"/>
    <n v="74.572689999999994"/>
    <n v="74.590530000000001"/>
    <n v="74.608369999999994"/>
    <n v="74.62621"/>
    <n v="74.368089999999995"/>
    <n v="74.385869999999997"/>
    <n v="74.403639999999996"/>
    <n v="74.421419999999998"/>
    <n v="74.421419999999998"/>
    <n v="74.466134782608677"/>
    <n v="74.62621"/>
    <n v="74.368089999999995"/>
    <s v="YES"/>
    <s v="NO"/>
    <s v="NO"/>
    <n v="2.7129999999999654E-2"/>
  </r>
  <r>
    <n v="6"/>
    <n v="6.1"/>
    <s v="6.1.1"/>
    <s v="SH_H2O_SAFE"/>
    <s v="Proportion of population using safely managed drinking water services, by urban/rural (%)"/>
    <n v="446"/>
    <x v="16"/>
    <x v="2"/>
    <s v="G"/>
    <s v="PERCENT"/>
    <n v="99.971209999999999"/>
    <n v="99.971209999999999"/>
    <n v="99.971209999999999"/>
    <n v="99.971209999999999"/>
    <n v="99.97336"/>
    <n v="99.975499999999997"/>
    <n v="99.977649999999997"/>
    <n v="99.979799999999997"/>
    <n v="99.981949999999998"/>
    <n v="99.984089999999995"/>
    <n v="99.986239999999995"/>
    <n v="99.988389999999995"/>
    <n v="99.990539999999996"/>
    <n v="99.992689999999996"/>
    <n v="99.994829999999993"/>
    <n v="99.996979999999994"/>
    <n v="99.999129999999994"/>
    <n v="100"/>
    <n v="100"/>
    <n v="100"/>
    <n v="100"/>
    <n v="100"/>
    <n v="100"/>
    <n v="99.987216956521735"/>
    <n v="100"/>
    <n v="99.971209999999999"/>
    <s v="NO"/>
    <s v="NO"/>
    <s v="YES"/>
    <n v="2.8790000000000759E-2"/>
  </r>
  <r>
    <n v="6"/>
    <n v="6.1"/>
    <s v="6.1.1"/>
    <s v="SH_H2O_SAFE"/>
    <s v="Proportion of population using safely managed drinking water services, by urban/rural (%)"/>
    <n v="446"/>
    <x v="16"/>
    <x v="0"/>
    <s v="G"/>
    <s v="PERCENT"/>
    <n v="99.971209999999999"/>
    <n v="99.971209999999999"/>
    <n v="99.971209999999999"/>
    <n v="99.971209999999999"/>
    <n v="99.97336"/>
    <n v="99.975499999999997"/>
    <n v="99.977649999999997"/>
    <n v="99.979799999999997"/>
    <n v="99.981949999999998"/>
    <n v="99.984089999999995"/>
    <n v="99.986239999999995"/>
    <n v="99.988389999999995"/>
    <n v="99.990539999999996"/>
    <n v="99.992689999999996"/>
    <n v="99.994829999999993"/>
    <n v="99.996979999999994"/>
    <n v="99.999129999999994"/>
    <n v="100"/>
    <n v="100"/>
    <n v="100"/>
    <n v="100"/>
    <n v="100"/>
    <n v="100"/>
    <n v="99.987216956521735"/>
    <n v="100"/>
    <n v="99.971209999999999"/>
    <s v="NO"/>
    <s v="YES"/>
    <s v="NO"/>
    <n v="2.8790000000000759E-2"/>
  </r>
  <r>
    <n v="6"/>
    <n v="6.1"/>
    <s v="6.1.1"/>
    <s v="SH_H2O_SAFE"/>
    <s v="Proportion of population using safely managed drinking water services, by urban/rural (%)"/>
    <n v="798"/>
    <x v="17"/>
    <x v="1"/>
    <s v="G"/>
    <s v="PERCENT"/>
    <n v="5.3258599999999996"/>
    <n v="5.3276399999999997"/>
    <n v="5.3294199999999998"/>
    <n v="5.3311900000000003"/>
    <n v="5.3329700000000004"/>
    <n v="5.3347499999999997"/>
    <n v="5.3365299999999998"/>
    <n v="5.3383000000000003"/>
    <n v="5.3400800000000004"/>
    <n v="5.3418599999999996"/>
    <n v="5.3436399999999997"/>
    <n v="5.3454100000000002"/>
    <n v="5.3471900000000003"/>
    <n v="5.3489699999999996"/>
    <n v="5.3507499999999997"/>
    <n v="5.3525299999999998"/>
    <n v="5.3543000000000003"/>
    <n v="5.3560800000000004"/>
    <n v="5.3578599999999996"/>
    <n v="5.3596399999999997"/>
    <n v="5.3614100000000002"/>
    <n v="5.3631900000000003"/>
    <n v="5.3649699999999996"/>
    <n v="5.345414782608696"/>
    <n v="5.3649699999999996"/>
    <n v="5.3258599999999996"/>
    <s v="YES"/>
    <s v="NO"/>
    <s v="NO"/>
    <n v="3.9109999999999978E-2"/>
  </r>
  <r>
    <n v="6"/>
    <n v="6.1"/>
    <s v="6.1.1"/>
    <s v="SH_H2O_SAFE"/>
    <s v="Proportion of population using safely managed drinking water services, by urban/rural (%)"/>
    <n v="798"/>
    <x v="17"/>
    <x v="0"/>
    <s v="G"/>
    <s v="PERCENT"/>
    <n v="10.41939"/>
    <n v="10.421480000000001"/>
    <n v="10.42357"/>
    <n v="10.425660000000001"/>
    <n v="10.42775"/>
    <n v="10.42984"/>
    <n v="10.431929999999999"/>
    <n v="10.434010000000001"/>
    <n v="10.4361"/>
    <n v="10.438190000000001"/>
    <n v="10.44028"/>
    <n v="10.44237"/>
    <n v="10.444459999999999"/>
    <n v="10.44655"/>
    <n v="10.448639999999999"/>
    <n v="10.45073"/>
    <n v="10.452819999999999"/>
    <n v="10.45491"/>
    <n v="10.457000000000001"/>
    <n v="10.45909"/>
    <n v="10.461180000000001"/>
    <n v="10.46327"/>
    <n v="10.46536"/>
    <n v="10.442373043478261"/>
    <n v="10.46536"/>
    <n v="10.41939"/>
    <s v="NO"/>
    <s v="YES"/>
    <s v="NO"/>
    <n v="4.597000000000051E-2"/>
  </r>
  <r>
    <n v="6"/>
    <n v="6.1"/>
    <s v="6.1.1"/>
    <s v="SH_H2O_SAFE"/>
    <s v="Proportion of population using safely managed drinking water services, by urban/rural (%)"/>
    <n v="688"/>
    <x v="18"/>
    <x v="0"/>
    <s v="G"/>
    <s v="PERCENT"/>
    <n v="81.461259999999996"/>
    <n v="81.464070000000007"/>
    <n v="81.466880000000003"/>
    <n v="81.46969"/>
    <n v="81.472499999999997"/>
    <n v="81.475309999999993"/>
    <n v="81.478120000000004"/>
    <n v="81.480940000000004"/>
    <n v="81.483750000000001"/>
    <n v="81.486559999999997"/>
    <n v="81.489369999999994"/>
    <n v="81.492180000000005"/>
    <n v="81.494990000000001"/>
    <n v="81.497799999999998"/>
    <n v="81.500609999999995"/>
    <n v="81.503420000000006"/>
    <n v="81.506230000000002"/>
    <n v="81.509039999999999"/>
    <n v="81.511849999999995"/>
    <n v="81.514660000000006"/>
    <n v="81.517470000000003"/>
    <n v="81.52028"/>
    <n v="81.52028"/>
    <n v="81.49205478260869"/>
    <n v="81.52028"/>
    <n v="81.461259999999996"/>
    <s v="NO"/>
    <s v="YES"/>
    <s v="NO"/>
    <n v="5.9020000000003847E-2"/>
  </r>
  <r>
    <n v="6"/>
    <n v="6.1"/>
    <s v="6.1.1"/>
    <s v="SH_H2O_SAFE"/>
    <s v="Proportion of population using safely managed drinking water services, by urban/rural (%)"/>
    <n v="51"/>
    <x v="19"/>
    <x v="2"/>
    <s v="G"/>
    <s v="PERCENT"/>
    <n v="82.350719999999995"/>
    <n v="82.458619999999996"/>
    <n v="82.573819999999998"/>
    <n v="82.691909999999993"/>
    <n v="82.810559999999995"/>
    <n v="82.929760000000002"/>
    <n v="83.049570000000003"/>
    <n v="83.169920000000005"/>
    <n v="83.290890000000005"/>
    <n v="83.266159999999999"/>
    <n v="83.241590000000002"/>
    <n v="83.217169999999996"/>
    <n v="83.192890000000006"/>
    <n v="83.169020000000003"/>
    <n v="83.145349999999993"/>
    <n v="83.078209999999999"/>
    <n v="82.934730000000002"/>
    <n v="82.791460000000001"/>
    <n v="82.95984"/>
    <n v="82.822850000000003"/>
    <n v="82.685820000000007"/>
    <n v="82.548779999999994"/>
    <n v="82.411720000000003"/>
    <n v="82.903972173913047"/>
    <n v="83.290890000000005"/>
    <n v="82.350719999999995"/>
    <s v="NO"/>
    <s v="NO"/>
    <s v="YES"/>
    <n v="6.1000000000007049E-2"/>
  </r>
  <r>
    <n v="6"/>
    <n v="6.1"/>
    <s v="6.1.1"/>
    <s v="SH_H2O_SAFE"/>
    <s v="Proportion of population using safely managed drinking water services, by urban/rural (%)"/>
    <n v="276"/>
    <x v="20"/>
    <x v="2"/>
    <s v="G"/>
    <s v="PERCENT"/>
    <n v="99.8429"/>
    <n v="99.8429"/>
    <n v="99.8429"/>
    <n v="99.842910000000003"/>
    <n v="99.849350000000001"/>
    <n v="99.855829999999997"/>
    <n v="99.862340000000003"/>
    <n v="99.868880000000004"/>
    <n v="99.875460000000004"/>
    <n v="99.878450000000001"/>
    <n v="99.881529999999998"/>
    <n v="99.884699999999995"/>
    <n v="99.887720000000002"/>
    <n v="99.890730000000005"/>
    <n v="99.893749999999997"/>
    <n v="99.896770000000004"/>
    <n v="99.899839999999998"/>
    <n v="99.902950000000004"/>
    <n v="99.906120000000001"/>
    <n v="99.90934"/>
    <n v="99.912649999999999"/>
    <n v="99.916039999999995"/>
    <n v="99.916409999999999"/>
    <n v="99.880890000000008"/>
    <n v="99.916409999999999"/>
    <n v="99.8429"/>
    <s v="NO"/>
    <s v="NO"/>
    <s v="YES"/>
    <n v="7.3509999999998854E-2"/>
  </r>
  <r>
    <n v="6"/>
    <n v="6.1"/>
    <s v="6.1.1"/>
    <s v="SH_H2O_SAFE"/>
    <s v="Proportion of population using safely managed drinking water services, by urban/rural (%)"/>
    <n v="776"/>
    <x v="21"/>
    <x v="1"/>
    <s v="G"/>
    <s v="PERCENT"/>
    <n v="23.04195"/>
    <n v="23.04195"/>
    <n v="23.04195"/>
    <n v="23.04195"/>
    <n v="23.04195"/>
    <n v="23.047139999999999"/>
    <n v="23.052340000000001"/>
    <n v="23.05753"/>
    <n v="23.062719999999999"/>
    <n v="23.067920000000001"/>
    <n v="23.07311"/>
    <n v="23.078299999999999"/>
    <n v="23.083500000000001"/>
    <n v="23.08869"/>
    <n v="23.093889999999998"/>
    <n v="23.099080000000001"/>
    <n v="23.10427"/>
    <n v="23.109470000000002"/>
    <n v="23.114660000000001"/>
    <n v="23.11985"/>
    <n v="23.125050000000002"/>
    <n v="23.130240000000001"/>
    <n v="23.135429999999999"/>
    <n v="23.080562608695651"/>
    <n v="23.135429999999999"/>
    <n v="23.04195"/>
    <s v="YES"/>
    <s v="NO"/>
    <s v="NO"/>
    <n v="9.347999999999956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6"/>
    <n v="6.1"/>
    <s v="6.1.1"/>
    <s v="SH_H2O_SAFE"/>
    <s v="Proportion of population using safely managed drinking water services, by urban/rural (%)"/>
    <n v="850"/>
    <x v="0"/>
    <s v="ALLAREA"/>
    <s v="G"/>
    <s v="PERCENT"/>
    <n v="97.583089999999999"/>
    <n v="97.612499999999997"/>
    <n v="97.641909999999996"/>
    <n v="97.671319999999994"/>
    <n v="97.700729999999993"/>
    <n v="97.730140000000006"/>
    <n v="97.759550000000004"/>
    <n v="97.788960000000003"/>
    <n v="97.818370000000002"/>
    <n v="97.84778"/>
    <n v="97.877189999999999"/>
    <n v="97.906599999999997"/>
    <n v="97.936019999999999"/>
    <n v="97.936009999999996"/>
    <n v="97.936000000000007"/>
    <n v="97.936000000000007"/>
    <n v="97.935990000000004"/>
    <n v="97.935990000000004"/>
    <n v="97.935990000000004"/>
    <n v="97.935990000000004"/>
    <n v="97.935990000000004"/>
    <n v="65.489999999999995"/>
    <n v="65.67"/>
    <n v="95.022700869565185"/>
    <n v="97.936019999999999"/>
    <n v="65.489999999999995"/>
    <s v="NO"/>
    <s v="NO"/>
    <s v="YES"/>
    <n v="-31.913089999999997"/>
  </r>
  <r>
    <n v="6"/>
    <n v="6.1"/>
    <s v="6.1.1"/>
    <s v="SH_H2O_SAFE"/>
    <s v="Proportion of population using safely managed drinking water services, by urban/rural (%)"/>
    <n v="191"/>
    <x v="1"/>
    <s v="ALLAREA"/>
    <s v="G"/>
    <s v="PERCENT"/>
    <n v="85.116410000000002"/>
    <n v="85.168949999999995"/>
    <n v="85.210189999999997"/>
    <n v="85.251679999999993"/>
    <n v="85.292929999999998"/>
    <n v="85.33417"/>
    <n v="85.375420000000005"/>
    <n v="85.416659999999993"/>
    <n v="60.85"/>
    <n v="61.44"/>
    <n v="61.88"/>
    <n v="62.33"/>
    <n v="62.85"/>
    <n v="63.29"/>
    <n v="63.7"/>
    <n v="64.099999999999994"/>
    <n v="64.400000000000006"/>
    <n v="64.73"/>
    <n v="64.91"/>
    <n v="65.16"/>
    <n v="65.400000000000006"/>
    <n v="65.489999999999995"/>
    <n v="65.67"/>
    <n v="71.233322173913066"/>
    <n v="85.416659999999993"/>
    <n v="60.85"/>
    <s v="NO"/>
    <s v="NO"/>
    <s v="YES"/>
    <n v="-19.44641"/>
  </r>
  <r>
    <n v="6"/>
    <n v="6.1"/>
    <s v="6.1.1"/>
    <s v="SH_H2O_SAFE"/>
    <s v="Proportion of population using safely managed drinking water services, by urban/rural (%)"/>
    <n v="57"/>
    <x v="2"/>
    <s v="RURAL"/>
    <s v="G"/>
    <s v="PERCENT"/>
    <n v="42.745609999999999"/>
    <n v="42.291910000000001"/>
    <n v="41.478140000000003"/>
    <n v="40.636969999999998"/>
    <n v="39.644060000000003"/>
    <n v="38.617109999999997"/>
    <n v="37.733640000000001"/>
    <n v="36.97466"/>
    <n v="36.20675"/>
    <n v="35.431600000000003"/>
    <n v="34.698749999999997"/>
    <n v="34.147120000000001"/>
    <n v="33.734459999999999"/>
    <n v="33.362749999999998"/>
    <n v="33.018500000000003"/>
    <n v="32.670720000000003"/>
    <n v="32.30733"/>
    <n v="31.948630000000001"/>
    <n v="31.57967"/>
    <n v="31.20345"/>
    <n v="30.853120000000001"/>
    <n v="27.06972"/>
    <n v="26.837009999999999"/>
    <n v="35.008333913043472"/>
    <n v="42.745609999999999"/>
    <n v="26.837009999999999"/>
    <s v="YES"/>
    <s v="NO"/>
    <s v="NO"/>
    <n v="-15.9086"/>
  </r>
  <r>
    <n v="6"/>
    <n v="6.1"/>
    <s v="6.1.1"/>
    <s v="SH_H2O_SAFE"/>
    <s v="Proportion of population using safely managed drinking water services, by urban/rural (%)"/>
    <n v="16"/>
    <x v="3"/>
    <s v="ALLAREA"/>
    <s v="G"/>
    <s v="PERCENT"/>
    <n v="80.575190000000006"/>
    <n v="81.616709999999998"/>
    <n v="82.662639999999996"/>
    <n v="83.712969999999999"/>
    <n v="84.767700000000005"/>
    <n v="85.826830000000001"/>
    <n v="86.890370000000004"/>
    <n v="87.557820000000007"/>
    <n v="87.787499999999994"/>
    <n v="88.017169999999993"/>
    <n v="88.246840000000006"/>
    <n v="88.476510000000005"/>
    <n v="88.706180000000003"/>
    <n v="88.935860000000005"/>
    <n v="89.165530000000004"/>
    <n v="89.395200000000003"/>
    <n v="89.624870000000001"/>
    <n v="89.854550000000003"/>
    <n v="89.854550000000003"/>
    <n v="89.854550000000003"/>
    <n v="89.854550000000003"/>
    <n v="89.854550000000003"/>
    <n v="65.67"/>
    <n v="86.387332173913052"/>
    <n v="89.854550000000003"/>
    <n v="65.67"/>
    <s v="NO"/>
    <s v="NO"/>
    <s v="YES"/>
    <n v="-14.905190000000005"/>
  </r>
  <r>
    <n v="6"/>
    <n v="6.1"/>
    <s v="6.1.1"/>
    <s v="SH_H2O_SAFE"/>
    <s v="Proportion of population using safely managed drinking water services, by urban/rural (%)"/>
    <n v="524"/>
    <x v="4"/>
    <s v="URBAN"/>
    <s v="G"/>
    <s v="PERCENT"/>
    <n v="37.93121"/>
    <n v="37.932479999999998"/>
    <n v="37.93374"/>
    <n v="37.935009999999998"/>
    <n v="37.936279999999996"/>
    <n v="37.937550000000002"/>
    <n v="37.93882"/>
    <n v="37.940089999999998"/>
    <n v="37.941360000000003"/>
    <n v="37.942619999999998"/>
    <n v="37.943890000000003"/>
    <n v="37.945160000000001"/>
    <n v="37.946429999999999"/>
    <n v="36.304189999999998"/>
    <n v="34.661850000000001"/>
    <n v="33.019390000000001"/>
    <n v="31.376830000000002"/>
    <n v="29.734159999999999"/>
    <n v="28.091370000000001"/>
    <n v="26.44848"/>
    <n v="24.80547"/>
    <n v="23.16236"/>
    <n v="23.16236"/>
    <n v="34.085700000000003"/>
    <n v="37.946429999999999"/>
    <n v="23.16236"/>
    <s v="NO"/>
    <s v="YES"/>
    <s v="NO"/>
    <n v="-14.76885"/>
  </r>
  <r>
    <n v="6"/>
    <n v="6.1"/>
    <s v="6.1.1"/>
    <s v="SH_H2O_SAFE"/>
    <s v="Proportion of population using safely managed drinking water services, by urban/rural (%)"/>
    <n v="308"/>
    <x v="5"/>
    <s v="ALLAREA"/>
    <s v="G"/>
    <s v="PERCENT"/>
    <n v="78.718729999999994"/>
    <n v="79.610020000000006"/>
    <n v="80.504779999999997"/>
    <n v="81.402990000000003"/>
    <n v="82.304649999999995"/>
    <n v="83.209760000000003"/>
    <n v="84.11833"/>
    <n v="85.030349999999999"/>
    <n v="85.940929999999994"/>
    <n v="86.839609999999993"/>
    <n v="87.741640000000004"/>
    <n v="88.647019999999998"/>
    <n v="89.440169999999995"/>
    <n v="89.811300000000003"/>
    <n v="89.917680000000004"/>
    <n v="89.917680000000004"/>
    <n v="89.917680000000004"/>
    <n v="89.917680000000004"/>
    <n v="64.91"/>
    <n v="65.16"/>
    <n v="65.400000000000006"/>
    <n v="65.489999999999995"/>
    <n v="65.67"/>
    <n v="81.287869565217406"/>
    <n v="89.917680000000004"/>
    <n v="64.91"/>
    <s v="NO"/>
    <s v="NO"/>
    <s v="YES"/>
    <n v="-13.048729999999992"/>
  </r>
  <r>
    <n v="6"/>
    <n v="6.1"/>
    <s v="6.1.1"/>
    <s v="SH_H2O_SAFE"/>
    <s v="Proportion of population using safely managed drinking water services, by urban/rural (%)"/>
    <n v="72"/>
    <x v="6"/>
    <s v="URBAN"/>
    <s v="G"/>
    <s v="PERCENT"/>
    <n v="83.995840000000001"/>
    <n v="83.92756"/>
    <n v="83.859290000000001"/>
    <n v="83.791020000000003"/>
    <n v="83.722750000000005"/>
    <n v="83.654470000000003"/>
    <n v="83.425139999999999"/>
    <n v="82.620810000000006"/>
    <n v="81.817679999999996"/>
    <n v="81.01576"/>
    <n v="80.215029999999999"/>
    <n v="79.415520000000001"/>
    <n v="78.617199999999997"/>
    <n v="77.820089999999993"/>
    <n v="77.024180000000001"/>
    <n v="76.229479999999995"/>
    <n v="75.435980000000001"/>
    <n v="74.643680000000003"/>
    <n v="73.852590000000006"/>
    <n v="73.062700000000007"/>
    <n v="73.002380000000002"/>
    <n v="72.942059999999998"/>
    <n v="72.942059999999998"/>
    <n v="79.001446521739126"/>
    <n v="83.995840000000001"/>
    <n v="72.942059999999998"/>
    <s v="NO"/>
    <s v="YES"/>
    <s v="NO"/>
    <n v="-11.053780000000003"/>
  </r>
  <r>
    <n v="6"/>
    <n v="6.1"/>
    <s v="6.1.1"/>
    <s v="SH_H2O_SAFE"/>
    <s v="Proportion of population using safely managed drinking water services, by urban/rural (%)"/>
    <n v="524"/>
    <x v="4"/>
    <s v="RURAL"/>
    <s v="G"/>
    <s v="PERCENT"/>
    <n v="25.010010000000001"/>
    <n v="25.271920000000001"/>
    <n v="25.533829999999998"/>
    <n v="25.795729999999999"/>
    <n v="26.057639999999999"/>
    <n v="26.31955"/>
    <n v="26.58146"/>
    <n v="26.843360000000001"/>
    <n v="27.105270000000001"/>
    <n v="27.367180000000001"/>
    <n v="27.629079999999998"/>
    <n v="27.890989999999999"/>
    <n v="28.152899999999999"/>
    <n v="26.72626"/>
    <n v="25.26849"/>
    <n v="23.779589999999999"/>
    <n v="22.25956"/>
    <n v="20.708410000000001"/>
    <n v="19.12613"/>
    <n v="17.512720000000002"/>
    <n v="15.868180000000001"/>
    <n v="14.19252"/>
    <n v="14.19252"/>
    <n v="23.704056521739126"/>
    <n v="28.152899999999999"/>
    <n v="14.19252"/>
    <s v="YES"/>
    <s v="NO"/>
    <s v="NO"/>
    <n v="-10.817490000000001"/>
  </r>
  <r>
    <n v="6"/>
    <n v="6.1"/>
    <s v="6.1.1"/>
    <s v="SH_H2O_SAFE"/>
    <s v="Proportion of population using safely managed drinking water services, by urban/rural (%)"/>
    <n v="524"/>
    <x v="4"/>
    <s v="ALLAREA"/>
    <s v="G"/>
    <s v="PERCENT"/>
    <n v="26.741070000000001"/>
    <n v="27.037690000000001"/>
    <n v="27.299569999999999"/>
    <n v="27.56054"/>
    <n v="27.820550000000001"/>
    <n v="28.079560000000001"/>
    <n v="28.337530000000001"/>
    <n v="28.594539999999999"/>
    <n v="28.85042"/>
    <n v="29.105149999999998"/>
    <n v="29.35867"/>
    <n v="29.611059999999998"/>
    <n v="29.862649999999999"/>
    <n v="28.432569999999998"/>
    <n v="26.976389999999999"/>
    <n v="25.494219999999999"/>
    <n v="23.986550000000001"/>
    <n v="22.45363"/>
    <n v="20.895869999999999"/>
    <n v="19.31354"/>
    <n v="17.70712"/>
    <n v="16.076899999999998"/>
    <n v="16.11664"/>
    <n v="25.465757826086953"/>
    <n v="29.862649999999999"/>
    <n v="16.076899999999998"/>
    <s v="NO"/>
    <s v="NO"/>
    <s v="YES"/>
    <n v="-10.62443"/>
  </r>
  <r>
    <n v="6"/>
    <n v="6.1"/>
    <s v="6.1.1"/>
    <s v="SH_H2O_SAFE"/>
    <s v="Proportion of population using safely managed drinking water services, by urban/rural (%)"/>
    <n v="258"/>
    <x v="7"/>
    <s v="ALLAREA"/>
    <s v="G"/>
    <s v="PERCENT"/>
    <n v="92.028809999999993"/>
    <n v="92.028850000000006"/>
    <n v="92.028890000000004"/>
    <n v="92.028919999999999"/>
    <n v="92.028959999999998"/>
    <n v="92.028959999999998"/>
    <n v="92.028959999999998"/>
    <n v="92.028959999999998"/>
    <n v="92.028959999999998"/>
    <n v="92.028959999999998"/>
    <n v="92.028959999999998"/>
    <n v="91.17765"/>
    <n v="90.326340000000002"/>
    <n v="89.475030000000004"/>
    <n v="88.623720000000006"/>
    <n v="87.772419999999997"/>
    <n v="86.921109999999999"/>
    <n v="86.069800000000001"/>
    <n v="85.218490000000003"/>
    <n v="84.367180000000005"/>
    <n v="83.515879999999996"/>
    <n v="82.664569999999998"/>
    <n v="81.81326"/>
    <n v="89.14189739130434"/>
    <n v="92.028959999999998"/>
    <n v="81.81326"/>
    <s v="NO"/>
    <s v="NO"/>
    <s v="YES"/>
    <n v="-10.215549999999993"/>
  </r>
  <r>
    <n v="6"/>
    <n v="6.1"/>
    <s v="6.1.1"/>
    <s v="SH_H2O_SAFE"/>
    <s v="Proportion of population using safely managed drinking water services, by urban/rural (%)"/>
    <n v="796"/>
    <x v="8"/>
    <s v="ALLAREA"/>
    <s v="G"/>
    <s v="PERCENT"/>
    <n v="57.22"/>
    <n v="57.66"/>
    <n v="58.13"/>
    <n v="58.43"/>
    <s v="58,80"/>
    <n v="59.49"/>
    <n v="60.06"/>
    <n v="60.54"/>
    <n v="60.85"/>
    <n v="61.44"/>
    <n v="61.88"/>
    <n v="62.33"/>
    <n v="62.85"/>
    <n v="63.29"/>
    <n v="63.7"/>
    <n v="64.099999999999994"/>
    <n v="47.224440000000001"/>
    <n v="47.197110000000002"/>
    <n v="47.171520000000001"/>
    <n v="47.147660000000002"/>
    <n v="47.125340000000001"/>
    <n v="47.104480000000002"/>
    <n v="47.085079999999998"/>
    <n v="56.455710454545468"/>
    <n v="64.099999999999994"/>
    <n v="47.085079999999998"/>
    <s v="NO"/>
    <s v="NO"/>
    <s v="YES"/>
    <n v="-10.134920000000001"/>
  </r>
  <r>
    <n v="6"/>
    <n v="6.1"/>
    <s v="6.1.1"/>
    <s v="SH_H2O_SAFE"/>
    <s v="Proportion of population using safely managed drinking water services, by urban/rural (%)"/>
    <n v="710"/>
    <x v="9"/>
    <s v="URBAN"/>
    <s v="G"/>
    <s v="PERCENT"/>
    <n v="90.235860000000002"/>
    <n v="90.267219999999995"/>
    <n v="90.309709999999995"/>
    <n v="90.352220000000003"/>
    <n v="90.272750000000002"/>
    <n v="89.732309999999998"/>
    <n v="89.191469999999995"/>
    <n v="88.650229999999993"/>
    <n v="88.108599999999996"/>
    <n v="87.566569999999999"/>
    <n v="87.024140000000003"/>
    <n v="86.481319999999997"/>
    <n v="85.938090000000003"/>
    <n v="85.394480000000001"/>
    <n v="84.850459999999998"/>
    <n v="84.306049999999999"/>
    <n v="83.761240000000001"/>
    <n v="83.216040000000007"/>
    <n v="82.670439999999999"/>
    <n v="82.124440000000007"/>
    <n v="81.578050000000005"/>
    <n v="81.031260000000003"/>
    <n v="80.484070000000003"/>
    <n v="86.241174782608709"/>
    <n v="90.352220000000003"/>
    <n v="80.484070000000003"/>
    <s v="NO"/>
    <s v="YES"/>
    <s v="NO"/>
    <n v="-9.7517899999999997"/>
  </r>
  <r>
    <n v="6"/>
    <n v="6.1"/>
    <s v="6.1.1"/>
    <s v="SH_H2O_SAFE"/>
    <s v="Proportion of population using safely managed drinking water services, by urban/rural (%)"/>
    <n v="180"/>
    <x v="10"/>
    <s v="URBAN"/>
    <s v="G"/>
    <s v="PERCENT"/>
    <n v="33.560549999999999"/>
    <n v="33.14264"/>
    <n v="32.717930000000003"/>
    <n v="32.286409999999997"/>
    <n v="31.848089999999999"/>
    <n v="31.40296"/>
    <n v="30.95102"/>
    <n v="30.492280000000001"/>
    <n v="30.026720000000001"/>
    <n v="29.554369999999999"/>
    <n v="29.075199999999999"/>
    <n v="28.589230000000001"/>
    <n v="28.096450000000001"/>
    <n v="27.596869999999999"/>
    <n v="27.090479999999999"/>
    <n v="26.577279999999998"/>
    <n v="26.057279999999999"/>
    <n v="25.530470000000001"/>
    <n v="24.996849999999998"/>
    <n v="24.456420000000001"/>
    <n v="23.909189999999999"/>
    <n v="24.03032"/>
    <n v="24.151450000000001"/>
    <n v="28.527846086956515"/>
    <n v="33.560549999999999"/>
    <n v="23.909189999999999"/>
    <s v="NO"/>
    <s v="YES"/>
    <s v="NO"/>
    <n v="-9.4090999999999987"/>
  </r>
  <r>
    <n v="6"/>
    <n v="6.1"/>
    <s v="6.1.1"/>
    <s v="SH_H2O_SAFE"/>
    <s v="Proportion of population using safely managed drinking water services, by urban/rural (%)"/>
    <n v="12"/>
    <x v="11"/>
    <s v="URBAN"/>
    <s v="G"/>
    <s v="PERCENT"/>
    <n v="82.173500000000004"/>
    <n v="82.131200000000007"/>
    <n v="82.08869"/>
    <n v="82.04598"/>
    <n v="82.003069999999994"/>
    <n v="81.959950000000006"/>
    <n v="81.916619999999995"/>
    <n v="81.873090000000005"/>
    <n v="81.829350000000005"/>
    <n v="81.785399999999996"/>
    <n v="81.741249999999994"/>
    <n v="81.696889999999996"/>
    <n v="81.652320000000003"/>
    <n v="81.607550000000003"/>
    <n v="81.562579999999997"/>
    <n v="81.517399999999995"/>
    <n v="80.188469999999995"/>
    <n v="78.778189999999995"/>
    <n v="77.365300000000005"/>
    <n v="75.949799999999996"/>
    <n v="74.531710000000004"/>
    <n v="73.111009999999993"/>
    <n v="73.111009999999993"/>
    <n v="80.113927391304344"/>
    <n v="82.173500000000004"/>
    <n v="73.111009999999993"/>
    <s v="NO"/>
    <s v="YES"/>
    <s v="NO"/>
    <n v="-9.062490000000011"/>
  </r>
  <r>
    <n v="6"/>
    <n v="6.1"/>
    <s v="6.1.1"/>
    <s v="SH_H2O_SAFE"/>
    <s v="Proportion of population using safely managed drinking water services, by urban/rural (%)"/>
    <n v="18"/>
    <x v="12"/>
    <s v="URBAN"/>
    <s v="G"/>
    <s v="PERCENT"/>
    <n v="89.024339999999995"/>
    <n v="89.06859"/>
    <n v="89.125360000000001"/>
    <n v="89.183639999999997"/>
    <n v="89.242779999999996"/>
    <n v="88.774529999999999"/>
    <n v="88.264700000000005"/>
    <n v="87.75197"/>
    <n v="87.238"/>
    <n v="86.7239"/>
    <n v="86.20993"/>
    <n v="85.696439999999996"/>
    <n v="85.181790000000007"/>
    <n v="84.667529999999999"/>
    <n v="84.154560000000004"/>
    <n v="83.641350000000003"/>
    <n v="83.121200000000002"/>
    <n v="82.597970000000004"/>
    <n v="82.080079999999995"/>
    <n v="81.563249999999996"/>
    <n v="81.076880000000003"/>
    <n v="80.579359999999994"/>
    <n v="80.084299999999999"/>
    <n v="85.437063043478261"/>
    <n v="89.242779999999996"/>
    <n v="80.084299999999999"/>
    <s v="NO"/>
    <s v="YES"/>
    <s v="NO"/>
    <n v="-8.9400399999999962"/>
  </r>
  <r>
    <n v="6"/>
    <n v="6.1"/>
    <s v="6.1.1"/>
    <s v="SH_H2O_SAFE"/>
    <s v="Proportion of population using safely managed drinking water services, by urban/rural (%)"/>
    <n v="57"/>
    <x v="2"/>
    <s v="ALLAREA"/>
    <s v="G"/>
    <s v="PERCENT"/>
    <n v="64.059910000000002"/>
    <n v="64.043899999999994"/>
    <n v="63.628999999999998"/>
    <n v="63.188699999999997"/>
    <n v="62.834980000000002"/>
    <n v="62.438200000000002"/>
    <n v="62.028179999999999"/>
    <n v="61.618920000000003"/>
    <n v="61.182600000000001"/>
    <n v="60.720939999999999"/>
    <n v="60.253959999999999"/>
    <n v="59.940750000000001"/>
    <n v="59.790779999999998"/>
    <n v="59.665100000000002"/>
    <n v="59.554549999999999"/>
    <n v="59.435850000000002"/>
    <n v="59.288110000000003"/>
    <n v="59.136609999999997"/>
    <n v="58.976309999999998"/>
    <n v="58.727960000000003"/>
    <n v="58.509360000000001"/>
    <n v="56.36665"/>
    <n v="56.208399999999997"/>
    <n v="60.504335652173907"/>
    <n v="64.059910000000002"/>
    <n v="56.208399999999997"/>
    <s v="NO"/>
    <s v="NO"/>
    <s v="YES"/>
    <n v="-7.8515100000000047"/>
  </r>
  <r>
    <n v="6"/>
    <n v="6.1"/>
    <s v="6.1.1"/>
    <s v="SH_H2O_SAFE"/>
    <s v="Proportion of population using safely managed drinking water services, by urban/rural (%)"/>
    <n v="61"/>
    <x v="13"/>
    <s v="URBAN"/>
    <s v="G"/>
    <s v="PERCENT"/>
    <n v="86.200559999999996"/>
    <n v="86.259010000000004"/>
    <n v="86.312560000000005"/>
    <n v="86.366870000000006"/>
    <n v="86.414659999999998"/>
    <n v="86.530739999999994"/>
    <n v="86.641739999999999"/>
    <n v="86.743380000000002"/>
    <n v="86.833759999999998"/>
    <n v="86.913349999999994"/>
    <n v="86.986149999999995"/>
    <n v="86.54804"/>
    <n v="86.112859999999998"/>
    <n v="85.676950000000005"/>
    <n v="85.245729999999995"/>
    <n v="84.806979999999996"/>
    <n v="84.356139999999996"/>
    <n v="83.893529999999998"/>
    <n v="83.377229999999997"/>
    <n v="82.807810000000003"/>
    <n v="82.196160000000006"/>
    <n v="81.569000000000003"/>
    <n v="78.443619999999996"/>
    <n v="85.097253478260882"/>
    <n v="86.986149999999995"/>
    <n v="78.443619999999996"/>
    <s v="NO"/>
    <s v="YES"/>
    <s v="NO"/>
    <n v="-7.7569400000000002"/>
  </r>
  <r>
    <n v="6"/>
    <n v="6.1"/>
    <s v="6.1.1"/>
    <s v="SH_H2O_SAFE"/>
    <s v="Proportion of population using safely managed drinking water services, by urban/rural (%)"/>
    <n v="29"/>
    <x v="14"/>
    <s v="URBAN"/>
    <s v="G"/>
    <s v="PERCENT"/>
    <n v="68.251819999999995"/>
    <n v="69.122789999999995"/>
    <n v="68.772940000000006"/>
    <n v="68.332639999999998"/>
    <n v="67.868359999999996"/>
    <n v="67.412949999999995"/>
    <n v="66.990279999999998"/>
    <n v="66.598759999999999"/>
    <n v="66.209969999999998"/>
    <n v="65.829639999999998"/>
    <n v="65.452659999999995"/>
    <n v="65.088650000000001"/>
    <n v="64.725470000000001"/>
    <n v="64.339240000000004"/>
    <n v="63.936819999999997"/>
    <n v="63.525060000000003"/>
    <n v="63.116630000000001"/>
    <n v="62.716709999999999"/>
    <n v="62.265970000000003"/>
    <n v="61.986939999999997"/>
    <n v="61.680370000000003"/>
    <n v="61.147399999999998"/>
    <n v="60.926659999999998"/>
    <n v="65.056466521739125"/>
    <n v="69.122789999999995"/>
    <n v="60.926659999999998"/>
    <s v="NO"/>
    <s v="YES"/>
    <s v="NO"/>
    <n v="-7.3251599999999968"/>
  </r>
  <r>
    <n v="6"/>
    <n v="6.1"/>
    <s v="6.1.1"/>
    <s v="SH_H2O_SAFE"/>
    <s v="Proportion of population using safely managed drinking water services, by urban/rural (%)"/>
    <n v="804"/>
    <x v="15"/>
    <s v="URBAN"/>
    <s v="G"/>
    <s v="PERCENT"/>
    <n v="94.898920000000004"/>
    <n v="94.866129999999998"/>
    <n v="94.833330000000004"/>
    <n v="94.800529999999995"/>
    <n v="94.227260000000001"/>
    <n v="93.654359999999997"/>
    <n v="93.08184"/>
    <n v="92.509690000000006"/>
    <n v="91.937920000000005"/>
    <n v="91.366519999999994"/>
    <n v="90.795490000000001"/>
    <n v="90.22484"/>
    <n v="89.654560000000004"/>
    <n v="89.08466"/>
    <n v="88.515129999999999"/>
    <n v="88.484380000000002"/>
    <n v="88.453639999999993"/>
    <n v="88.422899999999998"/>
    <n v="88.392160000000004"/>
    <n v="88.361419999999995"/>
    <n v="88.330680000000001"/>
    <n v="88.299940000000007"/>
    <n v="88.269199999999998"/>
    <n v="90.933282608695663"/>
    <n v="94.898920000000004"/>
    <n v="88.269199999999998"/>
    <s v="NO"/>
    <s v="YES"/>
    <s v="NO"/>
    <n v="-6.6297200000000061"/>
  </r>
  <r>
    <n v="6"/>
    <n v="6.1"/>
    <s v="6.1.1"/>
    <s v="SH_H2O_SAFE"/>
    <s v="Proportion of population using safely managed drinking water services, by urban/rural (%)"/>
    <n v="191"/>
    <x v="1"/>
    <s v="RURAL"/>
    <s v="G"/>
    <s v="PERCENT"/>
    <n v="71.999650000000003"/>
    <n v="71.999650000000003"/>
    <n v="71.999650000000003"/>
    <n v="71.999650000000003"/>
    <n v="71.999650000000003"/>
    <n v="71.999650000000003"/>
    <n v="71.999650000000003"/>
    <n v="71.999650000000003"/>
    <n v="60.85"/>
    <n v="61.44"/>
    <n v="61.88"/>
    <n v="62.33"/>
    <n v="62.85"/>
    <n v="63.29"/>
    <n v="63.7"/>
    <n v="64.099999999999994"/>
    <n v="64.400000000000006"/>
    <n v="64.73"/>
    <n v="64.91"/>
    <n v="65.16"/>
    <n v="65.400000000000006"/>
    <n v="65.489999999999995"/>
    <n v="65.67"/>
    <n v="66.617269565217413"/>
    <n v="71.999650000000003"/>
    <n v="60.85"/>
    <s v="YES"/>
    <s v="NO"/>
    <s v="NO"/>
    <n v="-6.3296500000000009"/>
  </r>
  <r>
    <n v="6"/>
    <n v="6.1"/>
    <s v="6.1.1"/>
    <s v="SH_H2O_SAFE"/>
    <s v="Proportion of population using safely managed drinking water services, by urban/rural (%)"/>
    <n v="408"/>
    <x v="16"/>
    <s v="RURAL"/>
    <s v="G"/>
    <s v="PERCENT"/>
    <n v="54.8"/>
    <n v="54.8"/>
    <n v="54.8"/>
    <n v="54.8"/>
    <n v="54.740119999999997"/>
    <n v="54.346260000000001"/>
    <n v="53.95241"/>
    <n v="53.55856"/>
    <n v="53.164700000000003"/>
    <n v="52.770850000000003"/>
    <n v="52.377000000000002"/>
    <n v="51.983139999999999"/>
    <n v="51.589289999999998"/>
    <n v="51.195439999999998"/>
    <n v="50.801580000000001"/>
    <n v="50.407730000000001"/>
    <n v="50.01388"/>
    <n v="49.620019999999997"/>
    <n v="49.226170000000003"/>
    <n v="48.832320000000003"/>
    <n v="48.832320000000003"/>
    <n v="48.832320000000003"/>
    <n v="48.832320000000003"/>
    <n v="51.925062173913041"/>
    <n v="54.8"/>
    <n v="48.832320000000003"/>
    <s v="YES"/>
    <s v="NO"/>
    <s v="NO"/>
    <n v="-5.96767999999999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F15D9-DAB4-47FD-98B8-1F7599635335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5:B53" firstHeaderRow="1" firstDataRow="1" firstDataCol="1"/>
  <pivotFields count="40"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3"/>
        <item x="6"/>
        <item x="14"/>
        <item x="1"/>
        <item x="16"/>
        <item x="10"/>
        <item x="7"/>
        <item x="5"/>
        <item x="2"/>
        <item x="4"/>
        <item x="13"/>
        <item x="9"/>
        <item x="12"/>
        <item x="8"/>
        <item x="15"/>
        <item x="0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dataField="1" numFmtId="4"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DIF" fld="39" subtotal="average" baseField="6" baseItem="0"/>
  </dataField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91E9A-2B72-44F1-8C99-F36033E2609A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3:G26" firstHeaderRow="0" firstDataRow="1" firstDataCol="1"/>
  <pivotFields count="40">
    <pivotField showAll="0"/>
    <pivotField showAll="0"/>
    <pivotField showAll="0"/>
    <pivotField showAll="0"/>
    <pivotField showAll="0"/>
    <pivotField showAll="0"/>
    <pivotField axis="axisRow" showAll="0">
      <items count="23">
        <item x="2"/>
        <item x="19"/>
        <item x="14"/>
        <item x="16"/>
        <item x="3"/>
        <item x="5"/>
        <item x="20"/>
        <item x="8"/>
        <item x="9"/>
        <item x="10"/>
        <item x="7"/>
        <item x="11"/>
        <item x="15"/>
        <item x="1"/>
        <item x="12"/>
        <item x="18"/>
        <item x="13"/>
        <item x="6"/>
        <item x="4"/>
        <item x="21"/>
        <item x="0"/>
        <item x="1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showAll="0"/>
    <pivotField showAll="0"/>
    <pivotField showAll="0"/>
    <pivotField dataField="1" numFmtId="4"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2000" fld="10" subtotal="average" baseField="6" baseItem="0"/>
    <dataField name="Average of 2022" fld="32" subtotal="average" baseField="6" baseItem="0"/>
    <dataField name="Average of DIF" fld="39" subtotal="average" baseField="6" baseItem="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A04CE-206F-4262-92A9-33B2F160D771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25" firstHeaderRow="1" firstDataRow="1" firstDataCol="1"/>
  <pivotFields count="32">
    <pivotField axis="axisRow" showAll="0">
      <items count="22">
        <item x="3"/>
        <item x="1"/>
        <item x="14"/>
        <item x="2"/>
        <item x="19"/>
        <item x="17"/>
        <item x="12"/>
        <item x="20"/>
        <item x="13"/>
        <item x="5"/>
        <item x="8"/>
        <item x="16"/>
        <item x="15"/>
        <item x="11"/>
        <item x="10"/>
        <item x="6"/>
        <item x="18"/>
        <item x="7"/>
        <item x="0"/>
        <item x="9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numFmtId="4" showAll="0"/>
    <pivotField numFmtId="4" showAll="0"/>
    <pivotField numFmtId="4" showAll="0"/>
    <pivotField numFmtId="4"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dataField="1" numFmtId="4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DIF" fld="31" subtotal="average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998"/>
  <sheetViews>
    <sheetView topLeftCell="D182" workbookViewId="0">
      <selection activeCell="G420" sqref="G420"/>
    </sheetView>
  </sheetViews>
  <sheetFormatPr defaultColWidth="12.6328125" defaultRowHeight="15.75" customHeight="1" x14ac:dyDescent="0.3"/>
  <sheetData>
    <row r="1" spans="1:49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2" t="s">
        <v>10</v>
      </c>
      <c r="AI1" s="2" t="s">
        <v>11</v>
      </c>
      <c r="AJ1" s="2" t="s">
        <v>12</v>
      </c>
      <c r="AK1" s="3" t="s">
        <v>13</v>
      </c>
      <c r="AL1" s="4" t="s">
        <v>14</v>
      </c>
      <c r="AM1" s="4" t="s">
        <v>15</v>
      </c>
      <c r="AN1" s="5" t="s">
        <v>16</v>
      </c>
      <c r="AO1" s="6"/>
      <c r="AP1" s="6"/>
      <c r="AQ1" s="6"/>
      <c r="AR1" s="6"/>
      <c r="AS1" s="6"/>
      <c r="AT1" s="6"/>
      <c r="AU1" s="6"/>
      <c r="AV1" s="6"/>
      <c r="AW1" s="6"/>
    </row>
    <row r="2" spans="1:49" ht="15.75" customHeight="1" x14ac:dyDescent="0.35">
      <c r="A2" s="7">
        <v>6</v>
      </c>
      <c r="B2" s="8">
        <v>6.1</v>
      </c>
      <c r="C2" s="8" t="s">
        <v>17</v>
      </c>
      <c r="D2" s="8" t="s">
        <v>18</v>
      </c>
      <c r="E2" s="8" t="s">
        <v>19</v>
      </c>
      <c r="F2" s="7">
        <v>850</v>
      </c>
      <c r="G2" s="8" t="s">
        <v>20</v>
      </c>
      <c r="H2" s="8" t="s">
        <v>21</v>
      </c>
      <c r="I2" s="8" t="s">
        <v>22</v>
      </c>
      <c r="J2" s="8" t="s">
        <v>23</v>
      </c>
      <c r="K2" s="9">
        <v>97.583089999999999</v>
      </c>
      <c r="L2" s="9">
        <v>97.612499999999997</v>
      </c>
      <c r="M2" s="9">
        <v>97.641909999999996</v>
      </c>
      <c r="N2" s="9">
        <v>97.671319999999994</v>
      </c>
      <c r="O2" s="9">
        <v>97.700729999999993</v>
      </c>
      <c r="P2" s="9">
        <v>97.730140000000006</v>
      </c>
      <c r="Q2" s="9">
        <v>97.759550000000004</v>
      </c>
      <c r="R2" s="9">
        <v>97.788960000000003</v>
      </c>
      <c r="S2" s="9">
        <v>97.818370000000002</v>
      </c>
      <c r="T2" s="9">
        <v>97.84778</v>
      </c>
      <c r="U2" s="9">
        <v>97.877189999999999</v>
      </c>
      <c r="V2" s="9">
        <v>97.906599999999997</v>
      </c>
      <c r="W2" s="9">
        <v>97.936019999999999</v>
      </c>
      <c r="X2" s="9">
        <v>97.936009999999996</v>
      </c>
      <c r="Y2" s="9">
        <v>97.936000000000007</v>
      </c>
      <c r="Z2" s="9">
        <v>97.936000000000007</v>
      </c>
      <c r="AA2" s="9">
        <v>97.935990000000004</v>
      </c>
      <c r="AB2" s="9">
        <v>97.935990000000004</v>
      </c>
      <c r="AC2" s="9">
        <v>97.935990000000004</v>
      </c>
      <c r="AD2" s="9">
        <v>97.935990000000004</v>
      </c>
      <c r="AE2" s="9">
        <v>97.935990000000004</v>
      </c>
      <c r="AF2" s="10">
        <v>65.489999999999995</v>
      </c>
      <c r="AG2" s="10">
        <v>65.67</v>
      </c>
      <c r="AH2" s="11">
        <f>AVERAGE(K2:AG2)</f>
        <v>95.022700869565185</v>
      </c>
      <c r="AI2" s="12">
        <f>MAX(K2:AG2)</f>
        <v>97.936019999999999</v>
      </c>
      <c r="AJ2" s="13">
        <f>MIN(K2:AG2)</f>
        <v>65.489999999999995</v>
      </c>
      <c r="AK2" s="14" t="str">
        <f>IF(H2="RURAL","YES","NO")</f>
        <v>NO</v>
      </c>
      <c r="AL2" s="14" t="str">
        <f>IF(H2="URBAN","YES","NO")</f>
        <v>NO</v>
      </c>
      <c r="AM2" s="14" t="str">
        <f>IF(H2="ALLAREA","YES","NO")</f>
        <v>YES</v>
      </c>
      <c r="AN2" s="15">
        <v>-31.913089999999997</v>
      </c>
      <c r="AO2" s="16"/>
      <c r="AP2" s="17"/>
      <c r="AQ2" s="17"/>
      <c r="AR2" s="17"/>
      <c r="AS2" s="17"/>
      <c r="AT2" s="17"/>
      <c r="AU2" s="17"/>
      <c r="AV2" s="17"/>
      <c r="AW2" s="17"/>
    </row>
    <row r="3" spans="1:49" ht="15.75" customHeight="1" x14ac:dyDescent="0.35">
      <c r="A3" s="7">
        <v>6</v>
      </c>
      <c r="B3" s="8">
        <v>6.1</v>
      </c>
      <c r="C3" s="8" t="s">
        <v>17</v>
      </c>
      <c r="D3" s="8" t="s">
        <v>18</v>
      </c>
      <c r="E3" s="8" t="s">
        <v>19</v>
      </c>
      <c r="F3" s="7">
        <v>191</v>
      </c>
      <c r="G3" s="8" t="s">
        <v>24</v>
      </c>
      <c r="H3" s="8" t="s">
        <v>21</v>
      </c>
      <c r="I3" s="8" t="s">
        <v>22</v>
      </c>
      <c r="J3" s="8" t="s">
        <v>23</v>
      </c>
      <c r="K3" s="9">
        <v>85.116410000000002</v>
      </c>
      <c r="L3" s="9">
        <v>85.168949999999995</v>
      </c>
      <c r="M3" s="9">
        <v>85.210189999999997</v>
      </c>
      <c r="N3" s="9">
        <v>85.251679999999993</v>
      </c>
      <c r="O3" s="9">
        <v>85.292929999999998</v>
      </c>
      <c r="P3" s="9">
        <v>85.33417</v>
      </c>
      <c r="Q3" s="9">
        <v>85.375420000000005</v>
      </c>
      <c r="R3" s="9">
        <v>85.416659999999993</v>
      </c>
      <c r="S3" s="10">
        <v>60.85</v>
      </c>
      <c r="T3" s="10">
        <v>61.44</v>
      </c>
      <c r="U3" s="10">
        <v>61.88</v>
      </c>
      <c r="V3" s="10">
        <v>62.33</v>
      </c>
      <c r="W3" s="10">
        <v>62.85</v>
      </c>
      <c r="X3" s="10">
        <v>63.29</v>
      </c>
      <c r="Y3" s="10">
        <v>63.7</v>
      </c>
      <c r="Z3" s="10">
        <v>64.099999999999994</v>
      </c>
      <c r="AA3" s="10">
        <v>64.400000000000006</v>
      </c>
      <c r="AB3" s="10">
        <v>64.73</v>
      </c>
      <c r="AC3" s="10">
        <v>64.91</v>
      </c>
      <c r="AD3" s="10">
        <v>65.16</v>
      </c>
      <c r="AE3" s="10">
        <v>65.400000000000006</v>
      </c>
      <c r="AF3" s="10">
        <v>65.489999999999995</v>
      </c>
      <c r="AG3" s="10">
        <v>65.67</v>
      </c>
      <c r="AH3" s="11">
        <f>AVERAGE(K3:AG3)</f>
        <v>71.233322173913066</v>
      </c>
      <c r="AI3" s="12">
        <f>MAX(K3:AG3)</f>
        <v>85.416659999999993</v>
      </c>
      <c r="AJ3" s="13">
        <f>MIN(K3:AG3)</f>
        <v>60.85</v>
      </c>
      <c r="AK3" s="14" t="str">
        <f>IF(H3="RURAL","YES","NO")</f>
        <v>NO</v>
      </c>
      <c r="AL3" s="14" t="str">
        <f>IF(H3="URBAN","YES","NO")</f>
        <v>NO</v>
      </c>
      <c r="AM3" s="14" t="str">
        <f>IF(H3="ALLAREA","YES","NO")</f>
        <v>YES</v>
      </c>
      <c r="AN3" s="15">
        <v>-19.44641</v>
      </c>
      <c r="AO3" s="16"/>
      <c r="AP3" s="17"/>
      <c r="AQ3" s="17"/>
      <c r="AR3" s="17"/>
      <c r="AS3" s="17"/>
      <c r="AT3" s="17"/>
      <c r="AU3" s="17"/>
      <c r="AV3" s="17"/>
      <c r="AW3" s="17"/>
    </row>
    <row r="4" spans="1:49" ht="15.75" customHeight="1" x14ac:dyDescent="0.35">
      <c r="A4" s="7">
        <v>6</v>
      </c>
      <c r="B4" s="8">
        <v>6.1</v>
      </c>
      <c r="C4" s="8" t="s">
        <v>17</v>
      </c>
      <c r="D4" s="8" t="s">
        <v>18</v>
      </c>
      <c r="E4" s="8" t="s">
        <v>19</v>
      </c>
      <c r="F4" s="7">
        <v>57</v>
      </c>
      <c r="G4" s="8" t="s">
        <v>25</v>
      </c>
      <c r="H4" s="8" t="s">
        <v>13</v>
      </c>
      <c r="I4" s="8" t="s">
        <v>22</v>
      </c>
      <c r="J4" s="8" t="s">
        <v>23</v>
      </c>
      <c r="K4" s="9">
        <v>42.745609999999999</v>
      </c>
      <c r="L4" s="9">
        <v>42.291910000000001</v>
      </c>
      <c r="M4" s="9">
        <v>41.478140000000003</v>
      </c>
      <c r="N4" s="9">
        <v>40.636969999999998</v>
      </c>
      <c r="O4" s="9">
        <v>39.644060000000003</v>
      </c>
      <c r="P4" s="9">
        <v>38.617109999999997</v>
      </c>
      <c r="Q4" s="9">
        <v>37.733640000000001</v>
      </c>
      <c r="R4" s="9">
        <v>36.97466</v>
      </c>
      <c r="S4" s="9">
        <v>36.20675</v>
      </c>
      <c r="T4" s="9">
        <v>35.431600000000003</v>
      </c>
      <c r="U4" s="9">
        <v>34.698749999999997</v>
      </c>
      <c r="V4" s="9">
        <v>34.147120000000001</v>
      </c>
      <c r="W4" s="9">
        <v>33.734459999999999</v>
      </c>
      <c r="X4" s="9">
        <v>33.362749999999998</v>
      </c>
      <c r="Y4" s="9">
        <v>33.018500000000003</v>
      </c>
      <c r="Z4" s="9">
        <v>32.670720000000003</v>
      </c>
      <c r="AA4" s="9">
        <v>32.30733</v>
      </c>
      <c r="AB4" s="9">
        <v>31.948630000000001</v>
      </c>
      <c r="AC4" s="9">
        <v>31.57967</v>
      </c>
      <c r="AD4" s="9">
        <v>31.20345</v>
      </c>
      <c r="AE4" s="9">
        <v>30.853120000000001</v>
      </c>
      <c r="AF4" s="9">
        <v>27.06972</v>
      </c>
      <c r="AG4" s="9">
        <v>26.837009999999999</v>
      </c>
      <c r="AH4" s="11">
        <f>AVERAGE(K4:AG4)</f>
        <v>35.008333913043472</v>
      </c>
      <c r="AI4" s="12">
        <f>MAX(K4:AG4)</f>
        <v>42.745609999999999</v>
      </c>
      <c r="AJ4" s="13">
        <f>MIN(K4:AG4)</f>
        <v>26.837009999999999</v>
      </c>
      <c r="AK4" s="14" t="str">
        <f>IF(H4="RURAL","YES","NO")</f>
        <v>YES</v>
      </c>
      <c r="AL4" s="14" t="str">
        <f>IF(H4="URBAN","YES","NO")</f>
        <v>NO</v>
      </c>
      <c r="AM4" s="14" t="str">
        <f>IF(H4="ALLAREA","YES","NO")</f>
        <v>NO</v>
      </c>
      <c r="AN4" s="15">
        <v>-15.9086</v>
      </c>
      <c r="AO4" s="16"/>
      <c r="AP4" s="17"/>
      <c r="AQ4" s="17"/>
      <c r="AR4" s="17"/>
      <c r="AS4" s="17"/>
      <c r="AT4" s="17"/>
      <c r="AU4" s="17"/>
      <c r="AV4" s="17"/>
      <c r="AW4" s="17"/>
    </row>
    <row r="5" spans="1:49" ht="15.75" customHeight="1" x14ac:dyDescent="0.35">
      <c r="A5" s="7">
        <v>6</v>
      </c>
      <c r="B5" s="8">
        <v>6.1</v>
      </c>
      <c r="C5" s="8" t="s">
        <v>17</v>
      </c>
      <c r="D5" s="8" t="s">
        <v>18</v>
      </c>
      <c r="E5" s="8" t="s">
        <v>19</v>
      </c>
      <c r="F5" s="7">
        <v>16</v>
      </c>
      <c r="G5" s="8" t="s">
        <v>26</v>
      </c>
      <c r="H5" s="8" t="s">
        <v>21</v>
      </c>
      <c r="I5" s="8" t="s">
        <v>22</v>
      </c>
      <c r="J5" s="8" t="s">
        <v>23</v>
      </c>
      <c r="K5" s="9">
        <v>80.575190000000006</v>
      </c>
      <c r="L5" s="9">
        <v>81.616709999999998</v>
      </c>
      <c r="M5" s="9">
        <v>82.662639999999996</v>
      </c>
      <c r="N5" s="9">
        <v>83.712969999999999</v>
      </c>
      <c r="O5" s="9">
        <v>84.767700000000005</v>
      </c>
      <c r="P5" s="9">
        <v>85.826830000000001</v>
      </c>
      <c r="Q5" s="9">
        <v>86.890370000000004</v>
      </c>
      <c r="R5" s="9">
        <v>87.557820000000007</v>
      </c>
      <c r="S5" s="9">
        <v>87.787499999999994</v>
      </c>
      <c r="T5" s="9">
        <v>88.017169999999993</v>
      </c>
      <c r="U5" s="9">
        <v>88.246840000000006</v>
      </c>
      <c r="V5" s="9">
        <v>88.476510000000005</v>
      </c>
      <c r="W5" s="9">
        <v>88.706180000000003</v>
      </c>
      <c r="X5" s="9">
        <v>88.935860000000005</v>
      </c>
      <c r="Y5" s="9">
        <v>89.165530000000004</v>
      </c>
      <c r="Z5" s="9">
        <v>89.395200000000003</v>
      </c>
      <c r="AA5" s="9">
        <v>89.624870000000001</v>
      </c>
      <c r="AB5" s="9">
        <v>89.854550000000003</v>
      </c>
      <c r="AC5" s="9">
        <v>89.854550000000003</v>
      </c>
      <c r="AD5" s="9">
        <v>89.854550000000003</v>
      </c>
      <c r="AE5" s="9">
        <v>89.854550000000003</v>
      </c>
      <c r="AF5" s="9">
        <v>89.854550000000003</v>
      </c>
      <c r="AG5" s="9">
        <v>65.67</v>
      </c>
      <c r="AH5" s="11">
        <f>AVERAGE(K5:AG5)</f>
        <v>86.387332173913052</v>
      </c>
      <c r="AI5" s="12">
        <f>MAX(K5:AG5)</f>
        <v>89.854550000000003</v>
      </c>
      <c r="AJ5" s="13">
        <f>MIN(K5:AG5)</f>
        <v>65.67</v>
      </c>
      <c r="AK5" s="14" t="str">
        <f>IF(H5="RURAL","YES","NO")</f>
        <v>NO</v>
      </c>
      <c r="AL5" s="14" t="str">
        <f>IF(H5="URBAN","YES","NO")</f>
        <v>NO</v>
      </c>
      <c r="AM5" s="14" t="str">
        <f>IF(H5="ALLAREA","YES","NO")</f>
        <v>YES</v>
      </c>
      <c r="AN5" s="15">
        <v>-14.905190000000005</v>
      </c>
      <c r="AO5" s="16"/>
      <c r="AP5" s="17"/>
      <c r="AQ5" s="17"/>
      <c r="AR5" s="17"/>
      <c r="AS5" s="17"/>
      <c r="AT5" s="17"/>
      <c r="AU5" s="17"/>
      <c r="AV5" s="17"/>
      <c r="AW5" s="17"/>
    </row>
    <row r="6" spans="1:49" ht="15.75" customHeight="1" x14ac:dyDescent="0.35">
      <c r="A6" s="7">
        <v>6</v>
      </c>
      <c r="B6" s="8">
        <v>6.1</v>
      </c>
      <c r="C6" s="8" t="s">
        <v>17</v>
      </c>
      <c r="D6" s="8" t="s">
        <v>18</v>
      </c>
      <c r="E6" s="8" t="s">
        <v>19</v>
      </c>
      <c r="F6" s="7">
        <v>524</v>
      </c>
      <c r="G6" s="8" t="s">
        <v>27</v>
      </c>
      <c r="H6" s="8" t="s">
        <v>14</v>
      </c>
      <c r="I6" s="8" t="s">
        <v>22</v>
      </c>
      <c r="J6" s="8" t="s">
        <v>23</v>
      </c>
      <c r="K6" s="9">
        <v>37.93121</v>
      </c>
      <c r="L6" s="9">
        <v>37.932479999999998</v>
      </c>
      <c r="M6" s="9">
        <v>37.93374</v>
      </c>
      <c r="N6" s="9">
        <v>37.935009999999998</v>
      </c>
      <c r="O6" s="9">
        <v>37.936279999999996</v>
      </c>
      <c r="P6" s="9">
        <v>37.937550000000002</v>
      </c>
      <c r="Q6" s="9">
        <v>37.93882</v>
      </c>
      <c r="R6" s="9">
        <v>37.940089999999998</v>
      </c>
      <c r="S6" s="9">
        <v>37.941360000000003</v>
      </c>
      <c r="T6" s="9">
        <v>37.942619999999998</v>
      </c>
      <c r="U6" s="9">
        <v>37.943890000000003</v>
      </c>
      <c r="V6" s="9">
        <v>37.945160000000001</v>
      </c>
      <c r="W6" s="9">
        <v>37.946429999999999</v>
      </c>
      <c r="X6" s="9">
        <v>36.304189999999998</v>
      </c>
      <c r="Y6" s="9">
        <v>34.661850000000001</v>
      </c>
      <c r="Z6" s="9">
        <v>33.019390000000001</v>
      </c>
      <c r="AA6" s="9">
        <v>31.376830000000002</v>
      </c>
      <c r="AB6" s="9">
        <v>29.734159999999999</v>
      </c>
      <c r="AC6" s="9">
        <v>28.091370000000001</v>
      </c>
      <c r="AD6" s="9">
        <v>26.44848</v>
      </c>
      <c r="AE6" s="9">
        <v>24.80547</v>
      </c>
      <c r="AF6" s="9">
        <v>23.16236</v>
      </c>
      <c r="AG6" s="9">
        <v>23.16236</v>
      </c>
      <c r="AH6" s="11">
        <f>AVERAGE(K6:AG6)</f>
        <v>34.085700000000003</v>
      </c>
      <c r="AI6" s="12">
        <f>MAX(K6:AG6)</f>
        <v>37.946429999999999</v>
      </c>
      <c r="AJ6" s="13">
        <f>MIN(K6:AG6)</f>
        <v>23.16236</v>
      </c>
      <c r="AK6" s="14" t="str">
        <f>IF(H6="RURAL","YES","NO")</f>
        <v>NO</v>
      </c>
      <c r="AL6" s="14" t="str">
        <f>IF(H6="URBAN","YES","NO")</f>
        <v>YES</v>
      </c>
      <c r="AM6" s="14" t="str">
        <f>IF(H6="ALLAREA","YES","NO")</f>
        <v>NO</v>
      </c>
      <c r="AN6" s="15">
        <v>-14.76885</v>
      </c>
      <c r="AO6" s="16"/>
      <c r="AP6" s="17"/>
      <c r="AQ6" s="17"/>
      <c r="AR6" s="17"/>
      <c r="AS6" s="17"/>
      <c r="AT6" s="17"/>
      <c r="AU6" s="17"/>
      <c r="AV6" s="17"/>
      <c r="AW6" s="17"/>
    </row>
    <row r="7" spans="1:49" ht="15.75" customHeight="1" x14ac:dyDescent="0.35">
      <c r="A7" s="7">
        <v>6</v>
      </c>
      <c r="B7" s="8">
        <v>6.1</v>
      </c>
      <c r="C7" s="8" t="s">
        <v>17</v>
      </c>
      <c r="D7" s="8" t="s">
        <v>18</v>
      </c>
      <c r="E7" s="8" t="s">
        <v>19</v>
      </c>
      <c r="F7" s="7">
        <v>308</v>
      </c>
      <c r="G7" s="8" t="s">
        <v>28</v>
      </c>
      <c r="H7" s="8" t="s">
        <v>21</v>
      </c>
      <c r="I7" s="8" t="s">
        <v>22</v>
      </c>
      <c r="J7" s="8" t="s">
        <v>23</v>
      </c>
      <c r="K7" s="9">
        <v>78.718729999999994</v>
      </c>
      <c r="L7" s="9">
        <v>79.610020000000006</v>
      </c>
      <c r="M7" s="9">
        <v>80.504779999999997</v>
      </c>
      <c r="N7" s="9">
        <v>81.402990000000003</v>
      </c>
      <c r="O7" s="9">
        <v>82.304649999999995</v>
      </c>
      <c r="P7" s="9">
        <v>83.209760000000003</v>
      </c>
      <c r="Q7" s="9">
        <v>84.11833</v>
      </c>
      <c r="R7" s="9">
        <v>85.030349999999999</v>
      </c>
      <c r="S7" s="9">
        <v>85.940929999999994</v>
      </c>
      <c r="T7" s="9">
        <v>86.839609999999993</v>
      </c>
      <c r="U7" s="9">
        <v>87.741640000000004</v>
      </c>
      <c r="V7" s="9">
        <v>88.647019999999998</v>
      </c>
      <c r="W7" s="9">
        <v>89.440169999999995</v>
      </c>
      <c r="X7" s="9">
        <v>89.811300000000003</v>
      </c>
      <c r="Y7" s="9">
        <v>89.917680000000004</v>
      </c>
      <c r="Z7" s="9">
        <v>89.917680000000004</v>
      </c>
      <c r="AA7" s="9">
        <v>89.917680000000004</v>
      </c>
      <c r="AB7" s="9">
        <v>89.917680000000004</v>
      </c>
      <c r="AC7" s="10">
        <v>64.91</v>
      </c>
      <c r="AD7" s="10">
        <v>65.16</v>
      </c>
      <c r="AE7" s="10">
        <v>65.400000000000006</v>
      </c>
      <c r="AF7" s="10">
        <v>65.489999999999995</v>
      </c>
      <c r="AG7" s="10">
        <v>65.67</v>
      </c>
      <c r="AH7" s="11">
        <f>AVERAGE(K7:AG7)</f>
        <v>81.287869565217406</v>
      </c>
      <c r="AI7" s="12">
        <f>MAX(K7:AG7)</f>
        <v>89.917680000000004</v>
      </c>
      <c r="AJ7" s="13">
        <f>MIN(K7:AG7)</f>
        <v>64.91</v>
      </c>
      <c r="AK7" s="14" t="str">
        <f>IF(H7="RURAL","YES","NO")</f>
        <v>NO</v>
      </c>
      <c r="AL7" s="14" t="str">
        <f>IF(H7="URBAN","YES","NO")</f>
        <v>NO</v>
      </c>
      <c r="AM7" s="14" t="str">
        <f>IF(H7="ALLAREA","YES","NO")</f>
        <v>YES</v>
      </c>
      <c r="AN7" s="15">
        <v>-13.048729999999992</v>
      </c>
      <c r="AO7" s="16"/>
      <c r="AP7" s="17"/>
      <c r="AQ7" s="17"/>
      <c r="AR7" s="17"/>
      <c r="AS7" s="17"/>
      <c r="AT7" s="17"/>
      <c r="AU7" s="17"/>
      <c r="AV7" s="17"/>
      <c r="AW7" s="17"/>
    </row>
    <row r="8" spans="1:49" ht="15.75" customHeight="1" x14ac:dyDescent="0.35">
      <c r="A8" s="7">
        <v>6</v>
      </c>
      <c r="B8" s="8">
        <v>6.1</v>
      </c>
      <c r="C8" s="8" t="s">
        <v>17</v>
      </c>
      <c r="D8" s="8" t="s">
        <v>18</v>
      </c>
      <c r="E8" s="8" t="s">
        <v>19</v>
      </c>
      <c r="F8" s="7">
        <v>72</v>
      </c>
      <c r="G8" s="8" t="s">
        <v>29</v>
      </c>
      <c r="H8" s="8" t="s">
        <v>14</v>
      </c>
      <c r="I8" s="8" t="s">
        <v>22</v>
      </c>
      <c r="J8" s="8" t="s">
        <v>23</v>
      </c>
      <c r="K8" s="9">
        <v>83.995840000000001</v>
      </c>
      <c r="L8" s="9">
        <v>83.92756</v>
      </c>
      <c r="M8" s="9">
        <v>83.859290000000001</v>
      </c>
      <c r="N8" s="9">
        <v>83.791020000000003</v>
      </c>
      <c r="O8" s="9">
        <v>83.722750000000005</v>
      </c>
      <c r="P8" s="9">
        <v>83.654470000000003</v>
      </c>
      <c r="Q8" s="9">
        <v>83.425139999999999</v>
      </c>
      <c r="R8" s="9">
        <v>82.620810000000006</v>
      </c>
      <c r="S8" s="9">
        <v>81.817679999999996</v>
      </c>
      <c r="T8" s="9">
        <v>81.01576</v>
      </c>
      <c r="U8" s="9">
        <v>80.215029999999999</v>
      </c>
      <c r="V8" s="9">
        <v>79.415520000000001</v>
      </c>
      <c r="W8" s="9">
        <v>78.617199999999997</v>
      </c>
      <c r="X8" s="9">
        <v>77.820089999999993</v>
      </c>
      <c r="Y8" s="9">
        <v>77.024180000000001</v>
      </c>
      <c r="Z8" s="9">
        <v>76.229479999999995</v>
      </c>
      <c r="AA8" s="9">
        <v>75.435980000000001</v>
      </c>
      <c r="AB8" s="9">
        <v>74.643680000000003</v>
      </c>
      <c r="AC8" s="9">
        <v>73.852590000000006</v>
      </c>
      <c r="AD8" s="9">
        <v>73.062700000000007</v>
      </c>
      <c r="AE8" s="9">
        <v>73.002380000000002</v>
      </c>
      <c r="AF8" s="9">
        <v>72.942059999999998</v>
      </c>
      <c r="AG8" s="9">
        <v>72.942059999999998</v>
      </c>
      <c r="AH8" s="11">
        <f>AVERAGE(K8:AG8)</f>
        <v>79.001446521739126</v>
      </c>
      <c r="AI8" s="12">
        <f>MAX(K8:AG8)</f>
        <v>83.995840000000001</v>
      </c>
      <c r="AJ8" s="13">
        <f>MIN(K8:AG8)</f>
        <v>72.942059999999998</v>
      </c>
      <c r="AK8" s="14" t="str">
        <f>IF(H8="RURAL","YES","NO")</f>
        <v>NO</v>
      </c>
      <c r="AL8" s="14" t="str">
        <f>IF(H8="URBAN","YES","NO")</f>
        <v>YES</v>
      </c>
      <c r="AM8" s="14" t="str">
        <f>IF(H8="ALLAREA","YES","NO")</f>
        <v>NO</v>
      </c>
      <c r="AN8" s="15">
        <v>-11.053780000000003</v>
      </c>
      <c r="AO8" s="16"/>
      <c r="AP8" s="17"/>
      <c r="AQ8" s="17"/>
      <c r="AR8" s="17"/>
      <c r="AS8" s="17"/>
      <c r="AT8" s="17"/>
      <c r="AU8" s="17"/>
      <c r="AV8" s="17"/>
      <c r="AW8" s="17"/>
    </row>
    <row r="9" spans="1:49" ht="15.75" customHeight="1" x14ac:dyDescent="0.35">
      <c r="A9" s="7">
        <v>6</v>
      </c>
      <c r="B9" s="8">
        <v>6.1</v>
      </c>
      <c r="C9" s="8" t="s">
        <v>17</v>
      </c>
      <c r="D9" s="8" t="s">
        <v>18</v>
      </c>
      <c r="E9" s="8" t="s">
        <v>19</v>
      </c>
      <c r="F9" s="7">
        <v>524</v>
      </c>
      <c r="G9" s="8" t="s">
        <v>27</v>
      </c>
      <c r="H9" s="8" t="s">
        <v>13</v>
      </c>
      <c r="I9" s="8" t="s">
        <v>22</v>
      </c>
      <c r="J9" s="8" t="s">
        <v>23</v>
      </c>
      <c r="K9" s="9">
        <v>25.010010000000001</v>
      </c>
      <c r="L9" s="9">
        <v>25.271920000000001</v>
      </c>
      <c r="M9" s="9">
        <v>25.533829999999998</v>
      </c>
      <c r="N9" s="9">
        <v>25.795729999999999</v>
      </c>
      <c r="O9" s="9">
        <v>26.057639999999999</v>
      </c>
      <c r="P9" s="9">
        <v>26.31955</v>
      </c>
      <c r="Q9" s="9">
        <v>26.58146</v>
      </c>
      <c r="R9" s="9">
        <v>26.843360000000001</v>
      </c>
      <c r="S9" s="9">
        <v>27.105270000000001</v>
      </c>
      <c r="T9" s="9">
        <v>27.367180000000001</v>
      </c>
      <c r="U9" s="9">
        <v>27.629079999999998</v>
      </c>
      <c r="V9" s="9">
        <v>27.890989999999999</v>
      </c>
      <c r="W9" s="9">
        <v>28.152899999999999</v>
      </c>
      <c r="X9" s="9">
        <v>26.72626</v>
      </c>
      <c r="Y9" s="9">
        <v>25.26849</v>
      </c>
      <c r="Z9" s="9">
        <v>23.779589999999999</v>
      </c>
      <c r="AA9" s="9">
        <v>22.25956</v>
      </c>
      <c r="AB9" s="9">
        <v>20.708410000000001</v>
      </c>
      <c r="AC9" s="9">
        <v>19.12613</v>
      </c>
      <c r="AD9" s="9">
        <v>17.512720000000002</v>
      </c>
      <c r="AE9" s="9">
        <v>15.868180000000001</v>
      </c>
      <c r="AF9" s="9">
        <v>14.19252</v>
      </c>
      <c r="AG9" s="9">
        <v>14.19252</v>
      </c>
      <c r="AH9" s="11">
        <f>AVERAGE(K9:AG9)</f>
        <v>23.704056521739126</v>
      </c>
      <c r="AI9" s="12">
        <f>MAX(K9:AG9)</f>
        <v>28.152899999999999</v>
      </c>
      <c r="AJ9" s="13">
        <f>MIN(K9:AG9)</f>
        <v>14.19252</v>
      </c>
      <c r="AK9" s="14" t="str">
        <f>IF(H9="RURAL","YES","NO")</f>
        <v>YES</v>
      </c>
      <c r="AL9" s="14" t="str">
        <f>IF(H9="URBAN","YES","NO")</f>
        <v>NO</v>
      </c>
      <c r="AM9" s="14" t="str">
        <f>IF(H9="ALLAREA","YES","NO")</f>
        <v>NO</v>
      </c>
      <c r="AN9" s="15">
        <v>-10.817490000000001</v>
      </c>
      <c r="AO9" s="16"/>
      <c r="AP9" s="17"/>
      <c r="AQ9" s="17"/>
      <c r="AR9" s="17"/>
      <c r="AS9" s="17"/>
      <c r="AT9" s="17"/>
      <c r="AU9" s="17"/>
      <c r="AV9" s="17"/>
      <c r="AW9" s="17"/>
    </row>
    <row r="10" spans="1:49" ht="15.75" customHeight="1" x14ac:dyDescent="0.35">
      <c r="A10" s="7">
        <v>6</v>
      </c>
      <c r="B10" s="8">
        <v>6.1</v>
      </c>
      <c r="C10" s="8" t="s">
        <v>17</v>
      </c>
      <c r="D10" s="8" t="s">
        <v>18</v>
      </c>
      <c r="E10" s="8" t="s">
        <v>19</v>
      </c>
      <c r="F10" s="7">
        <v>524</v>
      </c>
      <c r="G10" s="8" t="s">
        <v>27</v>
      </c>
      <c r="H10" s="8" t="s">
        <v>21</v>
      </c>
      <c r="I10" s="8" t="s">
        <v>22</v>
      </c>
      <c r="J10" s="8" t="s">
        <v>23</v>
      </c>
      <c r="K10" s="9">
        <v>26.741070000000001</v>
      </c>
      <c r="L10" s="9">
        <v>27.037690000000001</v>
      </c>
      <c r="M10" s="9">
        <v>27.299569999999999</v>
      </c>
      <c r="N10" s="9">
        <v>27.56054</v>
      </c>
      <c r="O10" s="9">
        <v>27.820550000000001</v>
      </c>
      <c r="P10" s="9">
        <v>28.079560000000001</v>
      </c>
      <c r="Q10" s="9">
        <v>28.337530000000001</v>
      </c>
      <c r="R10" s="9">
        <v>28.594539999999999</v>
      </c>
      <c r="S10" s="9">
        <v>28.85042</v>
      </c>
      <c r="T10" s="9">
        <v>29.105149999999998</v>
      </c>
      <c r="U10" s="9">
        <v>29.35867</v>
      </c>
      <c r="V10" s="9">
        <v>29.611059999999998</v>
      </c>
      <c r="W10" s="9">
        <v>29.862649999999999</v>
      </c>
      <c r="X10" s="9">
        <v>28.432569999999998</v>
      </c>
      <c r="Y10" s="9">
        <v>26.976389999999999</v>
      </c>
      <c r="Z10" s="9">
        <v>25.494219999999999</v>
      </c>
      <c r="AA10" s="9">
        <v>23.986550000000001</v>
      </c>
      <c r="AB10" s="9">
        <v>22.45363</v>
      </c>
      <c r="AC10" s="9">
        <v>20.895869999999999</v>
      </c>
      <c r="AD10" s="9">
        <v>19.31354</v>
      </c>
      <c r="AE10" s="9">
        <v>17.70712</v>
      </c>
      <c r="AF10" s="9">
        <v>16.076899999999998</v>
      </c>
      <c r="AG10" s="9">
        <v>16.11664</v>
      </c>
      <c r="AH10" s="11">
        <f>AVERAGE(K10:AG10)</f>
        <v>25.465757826086953</v>
      </c>
      <c r="AI10" s="12">
        <f>MAX(K10:AG10)</f>
        <v>29.862649999999999</v>
      </c>
      <c r="AJ10" s="13">
        <f>MIN(K10:AG10)</f>
        <v>16.076899999999998</v>
      </c>
      <c r="AK10" s="14" t="str">
        <f>IF(H10="RURAL","YES","NO")</f>
        <v>NO</v>
      </c>
      <c r="AL10" s="14" t="str">
        <f>IF(H10="URBAN","YES","NO")</f>
        <v>NO</v>
      </c>
      <c r="AM10" s="14" t="str">
        <f>IF(H10="ALLAREA","YES","NO")</f>
        <v>YES</v>
      </c>
      <c r="AN10" s="15">
        <v>-10.62443</v>
      </c>
      <c r="AO10" s="16"/>
      <c r="AP10" s="17"/>
      <c r="AQ10" s="17"/>
      <c r="AR10" s="17"/>
      <c r="AS10" s="17"/>
      <c r="AT10" s="17"/>
      <c r="AU10" s="17"/>
      <c r="AV10" s="17"/>
      <c r="AW10" s="17"/>
    </row>
    <row r="11" spans="1:49" ht="15.75" customHeight="1" x14ac:dyDescent="0.35">
      <c r="A11" s="7">
        <v>6</v>
      </c>
      <c r="B11" s="8">
        <v>6.1</v>
      </c>
      <c r="C11" s="8" t="s">
        <v>17</v>
      </c>
      <c r="D11" s="8" t="s">
        <v>18</v>
      </c>
      <c r="E11" s="8" t="s">
        <v>19</v>
      </c>
      <c r="F11" s="7">
        <v>258</v>
      </c>
      <c r="G11" s="8" t="s">
        <v>30</v>
      </c>
      <c r="H11" s="8" t="s">
        <v>21</v>
      </c>
      <c r="I11" s="8" t="s">
        <v>22</v>
      </c>
      <c r="J11" s="8" t="s">
        <v>23</v>
      </c>
      <c r="K11" s="9">
        <v>92.028809999999993</v>
      </c>
      <c r="L11" s="9">
        <v>92.028850000000006</v>
      </c>
      <c r="M11" s="9">
        <v>92.028890000000004</v>
      </c>
      <c r="N11" s="9">
        <v>92.028919999999999</v>
      </c>
      <c r="O11" s="9">
        <v>92.028959999999998</v>
      </c>
      <c r="P11" s="9">
        <v>92.028959999999998</v>
      </c>
      <c r="Q11" s="9">
        <v>92.028959999999998</v>
      </c>
      <c r="R11" s="9">
        <v>92.028959999999998</v>
      </c>
      <c r="S11" s="9">
        <v>92.028959999999998</v>
      </c>
      <c r="T11" s="9">
        <v>92.028959999999998</v>
      </c>
      <c r="U11" s="9">
        <v>92.028959999999998</v>
      </c>
      <c r="V11" s="9">
        <v>91.17765</v>
      </c>
      <c r="W11" s="9">
        <v>90.326340000000002</v>
      </c>
      <c r="X11" s="9">
        <v>89.475030000000004</v>
      </c>
      <c r="Y11" s="9">
        <v>88.623720000000006</v>
      </c>
      <c r="Z11" s="9">
        <v>87.772419999999997</v>
      </c>
      <c r="AA11" s="9">
        <v>86.921109999999999</v>
      </c>
      <c r="AB11" s="9">
        <v>86.069800000000001</v>
      </c>
      <c r="AC11" s="9">
        <v>85.218490000000003</v>
      </c>
      <c r="AD11" s="9">
        <v>84.367180000000005</v>
      </c>
      <c r="AE11" s="9">
        <v>83.515879999999996</v>
      </c>
      <c r="AF11" s="9">
        <v>82.664569999999998</v>
      </c>
      <c r="AG11" s="9">
        <v>81.81326</v>
      </c>
      <c r="AH11" s="11">
        <f>AVERAGE(K11:AG11)</f>
        <v>89.14189739130434</v>
      </c>
      <c r="AI11" s="12">
        <f>MAX(K11:AG11)</f>
        <v>92.028959999999998</v>
      </c>
      <c r="AJ11" s="13">
        <f>MIN(K11:AG11)</f>
        <v>81.81326</v>
      </c>
      <c r="AK11" s="14" t="str">
        <f>IF(H11="RURAL","YES","NO")</f>
        <v>NO</v>
      </c>
      <c r="AL11" s="14" t="str">
        <f>IF(H11="URBAN","YES","NO")</f>
        <v>NO</v>
      </c>
      <c r="AM11" s="14" t="str">
        <f>IF(H11="ALLAREA","YES","NO")</f>
        <v>YES</v>
      </c>
      <c r="AN11" s="15">
        <v>-10.215549999999993</v>
      </c>
      <c r="AO11" s="16"/>
      <c r="AP11" s="17"/>
      <c r="AQ11" s="17"/>
      <c r="AR11" s="17"/>
      <c r="AS11" s="17"/>
      <c r="AT11" s="17"/>
      <c r="AU11" s="17"/>
      <c r="AV11" s="17"/>
      <c r="AW11" s="17"/>
    </row>
    <row r="12" spans="1:49" ht="15.75" customHeight="1" x14ac:dyDescent="0.35">
      <c r="A12" s="7">
        <v>6</v>
      </c>
      <c r="B12" s="8">
        <v>6.1</v>
      </c>
      <c r="C12" s="8" t="s">
        <v>17</v>
      </c>
      <c r="D12" s="8" t="s">
        <v>18</v>
      </c>
      <c r="E12" s="8" t="s">
        <v>19</v>
      </c>
      <c r="F12" s="7">
        <v>796</v>
      </c>
      <c r="G12" s="8" t="s">
        <v>31</v>
      </c>
      <c r="H12" s="8" t="s">
        <v>21</v>
      </c>
      <c r="I12" s="8" t="s">
        <v>22</v>
      </c>
      <c r="J12" s="8" t="s">
        <v>23</v>
      </c>
      <c r="K12" s="10">
        <v>57.22</v>
      </c>
      <c r="L12" s="10">
        <v>57.66</v>
      </c>
      <c r="M12" s="10">
        <v>58.13</v>
      </c>
      <c r="N12" s="10">
        <v>58.43</v>
      </c>
      <c r="O12" s="10" t="s">
        <v>32</v>
      </c>
      <c r="P12" s="10">
        <v>59.49</v>
      </c>
      <c r="Q12" s="10">
        <v>60.06</v>
      </c>
      <c r="R12" s="10">
        <v>60.54</v>
      </c>
      <c r="S12" s="10">
        <v>60.85</v>
      </c>
      <c r="T12" s="10">
        <v>61.44</v>
      </c>
      <c r="U12" s="10">
        <v>61.88</v>
      </c>
      <c r="V12" s="10">
        <v>62.33</v>
      </c>
      <c r="W12" s="10">
        <v>62.85</v>
      </c>
      <c r="X12" s="10">
        <v>63.29</v>
      </c>
      <c r="Y12" s="10">
        <v>63.7</v>
      </c>
      <c r="Z12" s="10">
        <v>64.099999999999994</v>
      </c>
      <c r="AA12" s="9">
        <v>47.224440000000001</v>
      </c>
      <c r="AB12" s="9">
        <v>47.197110000000002</v>
      </c>
      <c r="AC12" s="9">
        <v>47.171520000000001</v>
      </c>
      <c r="AD12" s="9">
        <v>47.147660000000002</v>
      </c>
      <c r="AE12" s="9">
        <v>47.125340000000001</v>
      </c>
      <c r="AF12" s="9">
        <v>47.104480000000002</v>
      </c>
      <c r="AG12" s="9">
        <v>47.085079999999998</v>
      </c>
      <c r="AH12" s="11">
        <f>AVERAGE(K12:AG12)</f>
        <v>56.455710454545468</v>
      </c>
      <c r="AI12" s="12">
        <f>MAX(K12:AG12)</f>
        <v>64.099999999999994</v>
      </c>
      <c r="AJ12" s="13">
        <f>MIN(K12:AG12)</f>
        <v>47.085079999999998</v>
      </c>
      <c r="AK12" s="14" t="str">
        <f>IF(H12="RURAL","YES","NO")</f>
        <v>NO</v>
      </c>
      <c r="AL12" s="14" t="str">
        <f>IF(H12="URBAN","YES","NO")</f>
        <v>NO</v>
      </c>
      <c r="AM12" s="14" t="str">
        <f>IF(H12="ALLAREA","YES","NO")</f>
        <v>YES</v>
      </c>
      <c r="AN12" s="15">
        <v>-10.134920000000001</v>
      </c>
      <c r="AO12" s="16"/>
      <c r="AP12" s="17"/>
      <c r="AQ12" s="17"/>
      <c r="AR12" s="17"/>
      <c r="AS12" s="17"/>
      <c r="AT12" s="17"/>
      <c r="AU12" s="17"/>
      <c r="AV12" s="17"/>
      <c r="AW12" s="17"/>
    </row>
    <row r="13" spans="1:49" ht="15.75" customHeight="1" x14ac:dyDescent="0.35">
      <c r="A13" s="7">
        <v>6</v>
      </c>
      <c r="B13" s="8">
        <v>6.1</v>
      </c>
      <c r="C13" s="8" t="s">
        <v>17</v>
      </c>
      <c r="D13" s="8" t="s">
        <v>18</v>
      </c>
      <c r="E13" s="8" t="s">
        <v>19</v>
      </c>
      <c r="F13" s="7">
        <v>710</v>
      </c>
      <c r="G13" s="8" t="s">
        <v>33</v>
      </c>
      <c r="H13" s="8" t="s">
        <v>14</v>
      </c>
      <c r="I13" s="8" t="s">
        <v>22</v>
      </c>
      <c r="J13" s="8" t="s">
        <v>23</v>
      </c>
      <c r="K13" s="9">
        <v>90.235860000000002</v>
      </c>
      <c r="L13" s="9">
        <v>90.267219999999995</v>
      </c>
      <c r="M13" s="9">
        <v>90.309709999999995</v>
      </c>
      <c r="N13" s="9">
        <v>90.352220000000003</v>
      </c>
      <c r="O13" s="9">
        <v>90.272750000000002</v>
      </c>
      <c r="P13" s="9">
        <v>89.732309999999998</v>
      </c>
      <c r="Q13" s="9">
        <v>89.191469999999995</v>
      </c>
      <c r="R13" s="9">
        <v>88.650229999999993</v>
      </c>
      <c r="S13" s="9">
        <v>88.108599999999996</v>
      </c>
      <c r="T13" s="9">
        <v>87.566569999999999</v>
      </c>
      <c r="U13" s="9">
        <v>87.024140000000003</v>
      </c>
      <c r="V13" s="9">
        <v>86.481319999999997</v>
      </c>
      <c r="W13" s="9">
        <v>85.938090000000003</v>
      </c>
      <c r="X13" s="9">
        <v>85.394480000000001</v>
      </c>
      <c r="Y13" s="9">
        <v>84.850459999999998</v>
      </c>
      <c r="Z13" s="9">
        <v>84.306049999999999</v>
      </c>
      <c r="AA13" s="9">
        <v>83.761240000000001</v>
      </c>
      <c r="AB13" s="9">
        <v>83.216040000000007</v>
      </c>
      <c r="AC13" s="9">
        <v>82.670439999999999</v>
      </c>
      <c r="AD13" s="9">
        <v>82.124440000000007</v>
      </c>
      <c r="AE13" s="9">
        <v>81.578050000000005</v>
      </c>
      <c r="AF13" s="9">
        <v>81.031260000000003</v>
      </c>
      <c r="AG13" s="9">
        <v>80.484070000000003</v>
      </c>
      <c r="AH13" s="11">
        <f>AVERAGE(K13:AG13)</f>
        <v>86.241174782608709</v>
      </c>
      <c r="AI13" s="12">
        <f>MAX(K13:AG13)</f>
        <v>90.352220000000003</v>
      </c>
      <c r="AJ13" s="13">
        <f>MIN(K13:AG13)</f>
        <v>80.484070000000003</v>
      </c>
      <c r="AK13" s="14" t="str">
        <f>IF(H13="RURAL","YES","NO")</f>
        <v>NO</v>
      </c>
      <c r="AL13" s="14" t="str">
        <f>IF(H13="URBAN","YES","NO")</f>
        <v>YES</v>
      </c>
      <c r="AM13" s="14" t="str">
        <f>IF(H13="ALLAREA","YES","NO")</f>
        <v>NO</v>
      </c>
      <c r="AN13" s="15">
        <v>-9.7517899999999997</v>
      </c>
      <c r="AO13" s="16"/>
      <c r="AP13" s="17"/>
      <c r="AQ13" s="17"/>
      <c r="AR13" s="17"/>
      <c r="AS13" s="17"/>
      <c r="AT13" s="17"/>
      <c r="AU13" s="17"/>
      <c r="AV13" s="17"/>
      <c r="AW13" s="17"/>
    </row>
    <row r="14" spans="1:49" ht="15.75" customHeight="1" x14ac:dyDescent="0.35">
      <c r="A14" s="7">
        <v>6</v>
      </c>
      <c r="B14" s="8">
        <v>6.1</v>
      </c>
      <c r="C14" s="8" t="s">
        <v>17</v>
      </c>
      <c r="D14" s="8" t="s">
        <v>18</v>
      </c>
      <c r="E14" s="8" t="s">
        <v>19</v>
      </c>
      <c r="F14" s="7">
        <v>180</v>
      </c>
      <c r="G14" s="8" t="s">
        <v>34</v>
      </c>
      <c r="H14" s="8" t="s">
        <v>14</v>
      </c>
      <c r="I14" s="8" t="s">
        <v>22</v>
      </c>
      <c r="J14" s="8" t="s">
        <v>23</v>
      </c>
      <c r="K14" s="9">
        <v>33.560549999999999</v>
      </c>
      <c r="L14" s="9">
        <v>33.14264</v>
      </c>
      <c r="M14" s="9">
        <v>32.717930000000003</v>
      </c>
      <c r="N14" s="9">
        <v>32.286409999999997</v>
      </c>
      <c r="O14" s="9">
        <v>31.848089999999999</v>
      </c>
      <c r="P14" s="9">
        <v>31.40296</v>
      </c>
      <c r="Q14" s="9">
        <v>30.95102</v>
      </c>
      <c r="R14" s="9">
        <v>30.492280000000001</v>
      </c>
      <c r="S14" s="9">
        <v>30.026720000000001</v>
      </c>
      <c r="T14" s="9">
        <v>29.554369999999999</v>
      </c>
      <c r="U14" s="9">
        <v>29.075199999999999</v>
      </c>
      <c r="V14" s="9">
        <v>28.589230000000001</v>
      </c>
      <c r="W14" s="9">
        <v>28.096450000000001</v>
      </c>
      <c r="X14" s="9">
        <v>27.596869999999999</v>
      </c>
      <c r="Y14" s="9">
        <v>27.090479999999999</v>
      </c>
      <c r="Z14" s="9">
        <v>26.577279999999998</v>
      </c>
      <c r="AA14" s="9">
        <v>26.057279999999999</v>
      </c>
      <c r="AB14" s="9">
        <v>25.530470000000001</v>
      </c>
      <c r="AC14" s="9">
        <v>24.996849999999998</v>
      </c>
      <c r="AD14" s="9">
        <v>24.456420000000001</v>
      </c>
      <c r="AE14" s="9">
        <v>23.909189999999999</v>
      </c>
      <c r="AF14" s="9">
        <v>24.03032</v>
      </c>
      <c r="AG14" s="9">
        <v>24.151450000000001</v>
      </c>
      <c r="AH14" s="11">
        <f>AVERAGE(K14:AG14)</f>
        <v>28.527846086956515</v>
      </c>
      <c r="AI14" s="12">
        <f>MAX(K14:AG14)</f>
        <v>33.560549999999999</v>
      </c>
      <c r="AJ14" s="13">
        <f>MIN(K14:AG14)</f>
        <v>23.909189999999999</v>
      </c>
      <c r="AK14" s="14" t="str">
        <f>IF(H14="RURAL","YES","NO")</f>
        <v>NO</v>
      </c>
      <c r="AL14" s="14" t="str">
        <f>IF(H14="URBAN","YES","NO")</f>
        <v>YES</v>
      </c>
      <c r="AM14" s="14" t="str">
        <f>IF(H14="ALLAREA","YES","NO")</f>
        <v>NO</v>
      </c>
      <c r="AN14" s="15">
        <v>-9.4090999999999987</v>
      </c>
      <c r="AO14" s="16"/>
      <c r="AP14" s="17"/>
      <c r="AQ14" s="17"/>
      <c r="AR14" s="17"/>
      <c r="AS14" s="17"/>
      <c r="AT14" s="17"/>
      <c r="AU14" s="17"/>
      <c r="AV14" s="17"/>
      <c r="AW14" s="17"/>
    </row>
    <row r="15" spans="1:49" ht="15.75" customHeight="1" x14ac:dyDescent="0.35">
      <c r="A15" s="7">
        <v>6</v>
      </c>
      <c r="B15" s="8">
        <v>6.1</v>
      </c>
      <c r="C15" s="8" t="s">
        <v>17</v>
      </c>
      <c r="D15" s="8" t="s">
        <v>18</v>
      </c>
      <c r="E15" s="8" t="s">
        <v>19</v>
      </c>
      <c r="F15" s="7">
        <v>12</v>
      </c>
      <c r="G15" s="8" t="s">
        <v>35</v>
      </c>
      <c r="H15" s="8" t="s">
        <v>14</v>
      </c>
      <c r="I15" s="8" t="s">
        <v>22</v>
      </c>
      <c r="J15" s="8" t="s">
        <v>23</v>
      </c>
      <c r="K15" s="9">
        <v>82.173500000000004</v>
      </c>
      <c r="L15" s="9">
        <v>82.131200000000007</v>
      </c>
      <c r="M15" s="9">
        <v>82.08869</v>
      </c>
      <c r="N15" s="9">
        <v>82.04598</v>
      </c>
      <c r="O15" s="9">
        <v>82.003069999999994</v>
      </c>
      <c r="P15" s="9">
        <v>81.959950000000006</v>
      </c>
      <c r="Q15" s="9">
        <v>81.916619999999995</v>
      </c>
      <c r="R15" s="9">
        <v>81.873090000000005</v>
      </c>
      <c r="S15" s="9">
        <v>81.829350000000005</v>
      </c>
      <c r="T15" s="9">
        <v>81.785399999999996</v>
      </c>
      <c r="U15" s="9">
        <v>81.741249999999994</v>
      </c>
      <c r="V15" s="9">
        <v>81.696889999999996</v>
      </c>
      <c r="W15" s="9">
        <v>81.652320000000003</v>
      </c>
      <c r="X15" s="9">
        <v>81.607550000000003</v>
      </c>
      <c r="Y15" s="9">
        <v>81.562579999999997</v>
      </c>
      <c r="Z15" s="9">
        <v>81.517399999999995</v>
      </c>
      <c r="AA15" s="9">
        <v>80.188469999999995</v>
      </c>
      <c r="AB15" s="9">
        <v>78.778189999999995</v>
      </c>
      <c r="AC15" s="9">
        <v>77.365300000000005</v>
      </c>
      <c r="AD15" s="9">
        <v>75.949799999999996</v>
      </c>
      <c r="AE15" s="9">
        <v>74.531710000000004</v>
      </c>
      <c r="AF15" s="9">
        <v>73.111009999999993</v>
      </c>
      <c r="AG15" s="9">
        <v>73.111009999999993</v>
      </c>
      <c r="AH15" s="11">
        <f>AVERAGE(K15:AG15)</f>
        <v>80.113927391304344</v>
      </c>
      <c r="AI15" s="12">
        <f>MAX(K15:AG15)</f>
        <v>82.173500000000004</v>
      </c>
      <c r="AJ15" s="13">
        <f>MIN(K15:AG15)</f>
        <v>73.111009999999993</v>
      </c>
      <c r="AK15" s="14" t="str">
        <f>IF(H15="RURAL","YES","NO")</f>
        <v>NO</v>
      </c>
      <c r="AL15" s="14" t="str">
        <f>IF(H15="URBAN","YES","NO")</f>
        <v>YES</v>
      </c>
      <c r="AM15" s="14" t="str">
        <f>IF(H15="ALLAREA","YES","NO")</f>
        <v>NO</v>
      </c>
      <c r="AN15" s="15">
        <v>-9.062490000000011</v>
      </c>
      <c r="AO15" s="16"/>
      <c r="AP15" s="17"/>
      <c r="AQ15" s="17"/>
      <c r="AR15" s="17"/>
      <c r="AS15" s="17"/>
      <c r="AT15" s="17"/>
      <c r="AU15" s="17"/>
      <c r="AV15" s="17"/>
      <c r="AW15" s="17"/>
    </row>
    <row r="16" spans="1:49" ht="15.75" customHeight="1" x14ac:dyDescent="0.35">
      <c r="A16" s="7">
        <v>6</v>
      </c>
      <c r="B16" s="8">
        <v>6.1</v>
      </c>
      <c r="C16" s="8" t="s">
        <v>17</v>
      </c>
      <c r="D16" s="8" t="s">
        <v>18</v>
      </c>
      <c r="E16" s="8" t="s">
        <v>19</v>
      </c>
      <c r="F16" s="7">
        <v>18</v>
      </c>
      <c r="G16" s="8" t="s">
        <v>36</v>
      </c>
      <c r="H16" s="8" t="s">
        <v>14</v>
      </c>
      <c r="I16" s="8" t="s">
        <v>22</v>
      </c>
      <c r="J16" s="8" t="s">
        <v>23</v>
      </c>
      <c r="K16" s="9">
        <v>89.024339999999995</v>
      </c>
      <c r="L16" s="9">
        <v>89.06859</v>
      </c>
      <c r="M16" s="9">
        <v>89.125360000000001</v>
      </c>
      <c r="N16" s="9">
        <v>89.183639999999997</v>
      </c>
      <c r="O16" s="9">
        <v>89.242779999999996</v>
      </c>
      <c r="P16" s="9">
        <v>88.774529999999999</v>
      </c>
      <c r="Q16" s="9">
        <v>88.264700000000005</v>
      </c>
      <c r="R16" s="9">
        <v>87.75197</v>
      </c>
      <c r="S16" s="9">
        <v>87.238</v>
      </c>
      <c r="T16" s="9">
        <v>86.7239</v>
      </c>
      <c r="U16" s="9">
        <v>86.20993</v>
      </c>
      <c r="V16" s="9">
        <v>85.696439999999996</v>
      </c>
      <c r="W16" s="9">
        <v>85.181790000000007</v>
      </c>
      <c r="X16" s="9">
        <v>84.667529999999999</v>
      </c>
      <c r="Y16" s="9">
        <v>84.154560000000004</v>
      </c>
      <c r="Z16" s="9">
        <v>83.641350000000003</v>
      </c>
      <c r="AA16" s="9">
        <v>83.121200000000002</v>
      </c>
      <c r="AB16" s="9">
        <v>82.597970000000004</v>
      </c>
      <c r="AC16" s="9">
        <v>82.080079999999995</v>
      </c>
      <c r="AD16" s="9">
        <v>81.563249999999996</v>
      </c>
      <c r="AE16" s="9">
        <v>81.076880000000003</v>
      </c>
      <c r="AF16" s="9">
        <v>80.579359999999994</v>
      </c>
      <c r="AG16" s="9">
        <v>80.084299999999999</v>
      </c>
      <c r="AH16" s="11">
        <f>AVERAGE(K16:AG16)</f>
        <v>85.437063043478261</v>
      </c>
      <c r="AI16" s="12">
        <f>MAX(K16:AG16)</f>
        <v>89.242779999999996</v>
      </c>
      <c r="AJ16" s="13">
        <f>MIN(K16:AG16)</f>
        <v>80.084299999999999</v>
      </c>
      <c r="AK16" s="14" t="str">
        <f>IF(H16="RURAL","YES","NO")</f>
        <v>NO</v>
      </c>
      <c r="AL16" s="14" t="str">
        <f>IF(H16="URBAN","YES","NO")</f>
        <v>YES</v>
      </c>
      <c r="AM16" s="14" t="str">
        <f>IF(H16="ALLAREA","YES","NO")</f>
        <v>NO</v>
      </c>
      <c r="AN16" s="15">
        <v>-8.9400399999999962</v>
      </c>
      <c r="AO16" s="16"/>
      <c r="AP16" s="17"/>
      <c r="AQ16" s="17"/>
      <c r="AR16" s="17"/>
      <c r="AS16" s="17"/>
      <c r="AT16" s="17"/>
      <c r="AU16" s="17"/>
      <c r="AV16" s="17"/>
      <c r="AW16" s="17"/>
    </row>
    <row r="17" spans="1:49" ht="15.75" customHeight="1" x14ac:dyDescent="0.35">
      <c r="A17" s="7">
        <v>6</v>
      </c>
      <c r="B17" s="8">
        <v>6.1</v>
      </c>
      <c r="C17" s="8" t="s">
        <v>17</v>
      </c>
      <c r="D17" s="8" t="s">
        <v>18</v>
      </c>
      <c r="E17" s="8" t="s">
        <v>19</v>
      </c>
      <c r="F17" s="7">
        <v>57</v>
      </c>
      <c r="G17" s="8" t="s">
        <v>25</v>
      </c>
      <c r="H17" s="8" t="s">
        <v>21</v>
      </c>
      <c r="I17" s="8" t="s">
        <v>22</v>
      </c>
      <c r="J17" s="8" t="s">
        <v>23</v>
      </c>
      <c r="K17" s="9">
        <v>64.059910000000002</v>
      </c>
      <c r="L17" s="9">
        <v>64.043899999999994</v>
      </c>
      <c r="M17" s="9">
        <v>63.628999999999998</v>
      </c>
      <c r="N17" s="9">
        <v>63.188699999999997</v>
      </c>
      <c r="O17" s="9">
        <v>62.834980000000002</v>
      </c>
      <c r="P17" s="9">
        <v>62.438200000000002</v>
      </c>
      <c r="Q17" s="9">
        <v>62.028179999999999</v>
      </c>
      <c r="R17" s="9">
        <v>61.618920000000003</v>
      </c>
      <c r="S17" s="9">
        <v>61.182600000000001</v>
      </c>
      <c r="T17" s="9">
        <v>60.720939999999999</v>
      </c>
      <c r="U17" s="9">
        <v>60.253959999999999</v>
      </c>
      <c r="V17" s="9">
        <v>59.940750000000001</v>
      </c>
      <c r="W17" s="9">
        <v>59.790779999999998</v>
      </c>
      <c r="X17" s="9">
        <v>59.665100000000002</v>
      </c>
      <c r="Y17" s="9">
        <v>59.554549999999999</v>
      </c>
      <c r="Z17" s="9">
        <v>59.435850000000002</v>
      </c>
      <c r="AA17" s="9">
        <v>59.288110000000003</v>
      </c>
      <c r="AB17" s="9">
        <v>59.136609999999997</v>
      </c>
      <c r="AC17" s="9">
        <v>58.976309999999998</v>
      </c>
      <c r="AD17" s="9">
        <v>58.727960000000003</v>
      </c>
      <c r="AE17" s="9">
        <v>58.509360000000001</v>
      </c>
      <c r="AF17" s="9">
        <v>56.36665</v>
      </c>
      <c r="AG17" s="9">
        <v>56.208399999999997</v>
      </c>
      <c r="AH17" s="11">
        <f>AVERAGE(K17:AG17)</f>
        <v>60.504335652173907</v>
      </c>
      <c r="AI17" s="12">
        <f>MAX(K17:AG17)</f>
        <v>64.059910000000002</v>
      </c>
      <c r="AJ17" s="13">
        <f>MIN(K17:AG17)</f>
        <v>56.208399999999997</v>
      </c>
      <c r="AK17" s="14" t="str">
        <f>IF(H17="RURAL","YES","NO")</f>
        <v>NO</v>
      </c>
      <c r="AL17" s="14" t="str">
        <f>IF(H17="URBAN","YES","NO")</f>
        <v>NO</v>
      </c>
      <c r="AM17" s="14" t="str">
        <f>IF(H17="ALLAREA","YES","NO")</f>
        <v>YES</v>
      </c>
      <c r="AN17" s="15">
        <v>-7.8515100000000047</v>
      </c>
      <c r="AO17" s="16"/>
      <c r="AP17" s="17"/>
      <c r="AQ17" s="17"/>
      <c r="AR17" s="17"/>
      <c r="AS17" s="17"/>
      <c r="AT17" s="17"/>
      <c r="AU17" s="17"/>
      <c r="AV17" s="17"/>
      <c r="AW17" s="17"/>
    </row>
    <row r="18" spans="1:49" ht="15.75" customHeight="1" x14ac:dyDescent="0.35">
      <c r="A18" s="7">
        <v>6</v>
      </c>
      <c r="B18" s="8">
        <v>6.1</v>
      </c>
      <c r="C18" s="8" t="s">
        <v>17</v>
      </c>
      <c r="D18" s="8" t="s">
        <v>18</v>
      </c>
      <c r="E18" s="8" t="s">
        <v>19</v>
      </c>
      <c r="F18" s="7">
        <v>61</v>
      </c>
      <c r="G18" s="8" t="s">
        <v>37</v>
      </c>
      <c r="H18" s="8" t="s">
        <v>14</v>
      </c>
      <c r="I18" s="8" t="s">
        <v>22</v>
      </c>
      <c r="J18" s="8" t="s">
        <v>23</v>
      </c>
      <c r="K18" s="9">
        <v>86.200559999999996</v>
      </c>
      <c r="L18" s="9">
        <v>86.259010000000004</v>
      </c>
      <c r="M18" s="9">
        <v>86.312560000000005</v>
      </c>
      <c r="N18" s="9">
        <v>86.366870000000006</v>
      </c>
      <c r="O18" s="9">
        <v>86.414659999999998</v>
      </c>
      <c r="P18" s="9">
        <v>86.530739999999994</v>
      </c>
      <c r="Q18" s="9">
        <v>86.641739999999999</v>
      </c>
      <c r="R18" s="9">
        <v>86.743380000000002</v>
      </c>
      <c r="S18" s="9">
        <v>86.833759999999998</v>
      </c>
      <c r="T18" s="9">
        <v>86.913349999999994</v>
      </c>
      <c r="U18" s="9">
        <v>86.986149999999995</v>
      </c>
      <c r="V18" s="9">
        <v>86.54804</v>
      </c>
      <c r="W18" s="9">
        <v>86.112859999999998</v>
      </c>
      <c r="X18" s="9">
        <v>85.676950000000005</v>
      </c>
      <c r="Y18" s="9">
        <v>85.245729999999995</v>
      </c>
      <c r="Z18" s="9">
        <v>84.806979999999996</v>
      </c>
      <c r="AA18" s="9">
        <v>84.356139999999996</v>
      </c>
      <c r="AB18" s="9">
        <v>83.893529999999998</v>
      </c>
      <c r="AC18" s="9">
        <v>83.377229999999997</v>
      </c>
      <c r="AD18" s="9">
        <v>82.807810000000003</v>
      </c>
      <c r="AE18" s="9">
        <v>82.196160000000006</v>
      </c>
      <c r="AF18" s="9">
        <v>81.569000000000003</v>
      </c>
      <c r="AG18" s="9">
        <v>78.443619999999996</v>
      </c>
      <c r="AH18" s="11">
        <f>AVERAGE(K18:AG18)</f>
        <v>85.097253478260882</v>
      </c>
      <c r="AI18" s="12">
        <f>MAX(K18:AG18)</f>
        <v>86.986149999999995</v>
      </c>
      <c r="AJ18" s="13">
        <f>MIN(K18:AG18)</f>
        <v>78.443619999999996</v>
      </c>
      <c r="AK18" s="14" t="str">
        <f>IF(H18="RURAL","YES","NO")</f>
        <v>NO</v>
      </c>
      <c r="AL18" s="14" t="str">
        <f>IF(H18="URBAN","YES","NO")</f>
        <v>YES</v>
      </c>
      <c r="AM18" s="14" t="str">
        <f>IF(H18="ALLAREA","YES","NO")</f>
        <v>NO</v>
      </c>
      <c r="AN18" s="15">
        <v>-7.7569400000000002</v>
      </c>
      <c r="AO18" s="16"/>
      <c r="AP18" s="17"/>
      <c r="AQ18" s="17"/>
      <c r="AR18" s="17"/>
      <c r="AS18" s="17"/>
      <c r="AT18" s="17"/>
      <c r="AU18" s="17"/>
      <c r="AV18" s="17"/>
      <c r="AW18" s="17"/>
    </row>
    <row r="19" spans="1:49" ht="15.75" customHeight="1" x14ac:dyDescent="0.35">
      <c r="A19" s="7">
        <v>6</v>
      </c>
      <c r="B19" s="8">
        <v>6.1</v>
      </c>
      <c r="C19" s="8" t="s">
        <v>17</v>
      </c>
      <c r="D19" s="8" t="s">
        <v>18</v>
      </c>
      <c r="E19" s="8" t="s">
        <v>19</v>
      </c>
      <c r="F19" s="7">
        <v>29</v>
      </c>
      <c r="G19" s="8" t="s">
        <v>38</v>
      </c>
      <c r="H19" s="8" t="s">
        <v>14</v>
      </c>
      <c r="I19" s="8" t="s">
        <v>22</v>
      </c>
      <c r="J19" s="8" t="s">
        <v>23</v>
      </c>
      <c r="K19" s="9">
        <v>68.251819999999995</v>
      </c>
      <c r="L19" s="9">
        <v>69.122789999999995</v>
      </c>
      <c r="M19" s="9">
        <v>68.772940000000006</v>
      </c>
      <c r="N19" s="9">
        <v>68.332639999999998</v>
      </c>
      <c r="O19" s="9">
        <v>67.868359999999996</v>
      </c>
      <c r="P19" s="9">
        <v>67.412949999999995</v>
      </c>
      <c r="Q19" s="9">
        <v>66.990279999999998</v>
      </c>
      <c r="R19" s="9">
        <v>66.598759999999999</v>
      </c>
      <c r="S19" s="9">
        <v>66.209969999999998</v>
      </c>
      <c r="T19" s="9">
        <v>65.829639999999998</v>
      </c>
      <c r="U19" s="9">
        <v>65.452659999999995</v>
      </c>
      <c r="V19" s="9">
        <v>65.088650000000001</v>
      </c>
      <c r="W19" s="9">
        <v>64.725470000000001</v>
      </c>
      <c r="X19" s="9">
        <v>64.339240000000004</v>
      </c>
      <c r="Y19" s="9">
        <v>63.936819999999997</v>
      </c>
      <c r="Z19" s="9">
        <v>63.525060000000003</v>
      </c>
      <c r="AA19" s="9">
        <v>63.116630000000001</v>
      </c>
      <c r="AB19" s="9">
        <v>62.716709999999999</v>
      </c>
      <c r="AC19" s="9">
        <v>62.265970000000003</v>
      </c>
      <c r="AD19" s="9">
        <v>61.986939999999997</v>
      </c>
      <c r="AE19" s="9">
        <v>61.680370000000003</v>
      </c>
      <c r="AF19" s="9">
        <v>61.147399999999998</v>
      </c>
      <c r="AG19" s="9">
        <v>60.926659999999998</v>
      </c>
      <c r="AH19" s="11">
        <f>AVERAGE(K19:AG19)</f>
        <v>65.056466521739125</v>
      </c>
      <c r="AI19" s="12">
        <f>MAX(K19:AG19)</f>
        <v>69.122789999999995</v>
      </c>
      <c r="AJ19" s="13">
        <f>MIN(K19:AG19)</f>
        <v>60.926659999999998</v>
      </c>
      <c r="AK19" s="14" t="str">
        <f>IF(H19="RURAL","YES","NO")</f>
        <v>NO</v>
      </c>
      <c r="AL19" s="14" t="str">
        <f>IF(H19="URBAN","YES","NO")</f>
        <v>YES</v>
      </c>
      <c r="AM19" s="14" t="str">
        <f>IF(H19="ALLAREA","YES","NO")</f>
        <v>NO</v>
      </c>
      <c r="AN19" s="15">
        <v>-7.3251599999999968</v>
      </c>
      <c r="AO19" s="16"/>
      <c r="AP19" s="17"/>
      <c r="AQ19" s="17"/>
      <c r="AR19" s="17"/>
      <c r="AS19" s="17"/>
      <c r="AT19" s="17"/>
      <c r="AU19" s="17"/>
      <c r="AV19" s="17"/>
      <c r="AW19" s="17"/>
    </row>
    <row r="20" spans="1:49" ht="15.75" customHeight="1" x14ac:dyDescent="0.35">
      <c r="A20" s="7">
        <v>6</v>
      </c>
      <c r="B20" s="8">
        <v>6.1</v>
      </c>
      <c r="C20" s="8" t="s">
        <v>17</v>
      </c>
      <c r="D20" s="8" t="s">
        <v>18</v>
      </c>
      <c r="E20" s="8" t="s">
        <v>19</v>
      </c>
      <c r="F20" s="7">
        <v>804</v>
      </c>
      <c r="G20" s="8" t="s">
        <v>39</v>
      </c>
      <c r="H20" s="8" t="s">
        <v>14</v>
      </c>
      <c r="I20" s="8" t="s">
        <v>22</v>
      </c>
      <c r="J20" s="8" t="s">
        <v>23</v>
      </c>
      <c r="K20" s="9">
        <v>94.898920000000004</v>
      </c>
      <c r="L20" s="9">
        <v>94.866129999999998</v>
      </c>
      <c r="M20" s="9">
        <v>94.833330000000004</v>
      </c>
      <c r="N20" s="9">
        <v>94.800529999999995</v>
      </c>
      <c r="O20" s="9">
        <v>94.227260000000001</v>
      </c>
      <c r="P20" s="9">
        <v>93.654359999999997</v>
      </c>
      <c r="Q20" s="9">
        <v>93.08184</v>
      </c>
      <c r="R20" s="9">
        <v>92.509690000000006</v>
      </c>
      <c r="S20" s="9">
        <v>91.937920000000005</v>
      </c>
      <c r="T20" s="9">
        <v>91.366519999999994</v>
      </c>
      <c r="U20" s="9">
        <v>90.795490000000001</v>
      </c>
      <c r="V20" s="9">
        <v>90.22484</v>
      </c>
      <c r="W20" s="9">
        <v>89.654560000000004</v>
      </c>
      <c r="X20" s="9">
        <v>89.08466</v>
      </c>
      <c r="Y20" s="9">
        <v>88.515129999999999</v>
      </c>
      <c r="Z20" s="9">
        <v>88.484380000000002</v>
      </c>
      <c r="AA20" s="9">
        <v>88.453639999999993</v>
      </c>
      <c r="AB20" s="9">
        <v>88.422899999999998</v>
      </c>
      <c r="AC20" s="9">
        <v>88.392160000000004</v>
      </c>
      <c r="AD20" s="9">
        <v>88.361419999999995</v>
      </c>
      <c r="AE20" s="9">
        <v>88.330680000000001</v>
      </c>
      <c r="AF20" s="9">
        <v>88.299940000000007</v>
      </c>
      <c r="AG20" s="9">
        <v>88.269199999999998</v>
      </c>
      <c r="AH20" s="11">
        <f>AVERAGE(K20:AG20)</f>
        <v>90.933282608695663</v>
      </c>
      <c r="AI20" s="12">
        <f>MAX(K20:AG20)</f>
        <v>94.898920000000004</v>
      </c>
      <c r="AJ20" s="13">
        <f>MIN(K20:AG20)</f>
        <v>88.269199999999998</v>
      </c>
      <c r="AK20" s="14" t="str">
        <f>IF(H20="RURAL","YES","NO")</f>
        <v>NO</v>
      </c>
      <c r="AL20" s="14" t="str">
        <f>IF(H20="URBAN","YES","NO")</f>
        <v>YES</v>
      </c>
      <c r="AM20" s="14" t="str">
        <f>IF(H20="ALLAREA","YES","NO")</f>
        <v>NO</v>
      </c>
      <c r="AN20" s="15">
        <v>-6.6297200000000061</v>
      </c>
      <c r="AO20" s="16"/>
      <c r="AP20" s="17"/>
      <c r="AQ20" s="17"/>
      <c r="AR20" s="17"/>
      <c r="AS20" s="17"/>
      <c r="AT20" s="17"/>
      <c r="AU20" s="17"/>
      <c r="AV20" s="17"/>
      <c r="AW20" s="17"/>
    </row>
    <row r="21" spans="1:49" ht="15.75" customHeight="1" x14ac:dyDescent="0.35">
      <c r="A21" s="7">
        <v>6</v>
      </c>
      <c r="B21" s="8">
        <v>6.1</v>
      </c>
      <c r="C21" s="8" t="s">
        <v>17</v>
      </c>
      <c r="D21" s="8" t="s">
        <v>18</v>
      </c>
      <c r="E21" s="8" t="s">
        <v>19</v>
      </c>
      <c r="F21" s="7">
        <v>191</v>
      </c>
      <c r="G21" s="8" t="s">
        <v>24</v>
      </c>
      <c r="H21" s="8" t="s">
        <v>13</v>
      </c>
      <c r="I21" s="8" t="s">
        <v>22</v>
      </c>
      <c r="J21" s="8" t="s">
        <v>23</v>
      </c>
      <c r="K21" s="9">
        <v>71.999650000000003</v>
      </c>
      <c r="L21" s="9">
        <v>71.999650000000003</v>
      </c>
      <c r="M21" s="9">
        <v>71.999650000000003</v>
      </c>
      <c r="N21" s="9">
        <v>71.999650000000003</v>
      </c>
      <c r="O21" s="9">
        <v>71.999650000000003</v>
      </c>
      <c r="P21" s="9">
        <v>71.999650000000003</v>
      </c>
      <c r="Q21" s="9">
        <v>71.999650000000003</v>
      </c>
      <c r="R21" s="9">
        <v>71.999650000000003</v>
      </c>
      <c r="S21" s="10">
        <v>60.85</v>
      </c>
      <c r="T21" s="10">
        <v>61.44</v>
      </c>
      <c r="U21" s="10">
        <v>61.88</v>
      </c>
      <c r="V21" s="10">
        <v>62.33</v>
      </c>
      <c r="W21" s="10">
        <v>62.85</v>
      </c>
      <c r="X21" s="10">
        <v>63.29</v>
      </c>
      <c r="Y21" s="10">
        <v>63.7</v>
      </c>
      <c r="Z21" s="10">
        <v>64.099999999999994</v>
      </c>
      <c r="AA21" s="10">
        <v>64.400000000000006</v>
      </c>
      <c r="AB21" s="10">
        <v>64.73</v>
      </c>
      <c r="AC21" s="10">
        <v>64.91</v>
      </c>
      <c r="AD21" s="10">
        <v>65.16</v>
      </c>
      <c r="AE21" s="10">
        <v>65.400000000000006</v>
      </c>
      <c r="AF21" s="10">
        <v>65.489999999999995</v>
      </c>
      <c r="AG21" s="10">
        <v>65.67</v>
      </c>
      <c r="AH21" s="11">
        <f>AVERAGE(K21:AG21)</f>
        <v>66.617269565217413</v>
      </c>
      <c r="AI21" s="12">
        <f>MAX(K21:AG21)</f>
        <v>71.999650000000003</v>
      </c>
      <c r="AJ21" s="13">
        <f>MIN(K21:AG21)</f>
        <v>60.85</v>
      </c>
      <c r="AK21" s="14" t="str">
        <f>IF(H21="RURAL","YES","NO")</f>
        <v>YES</v>
      </c>
      <c r="AL21" s="14" t="str">
        <f>IF(H21="URBAN","YES","NO")</f>
        <v>NO</v>
      </c>
      <c r="AM21" s="14" t="str">
        <f>IF(H21="ALLAREA","YES","NO")</f>
        <v>NO</v>
      </c>
      <c r="AN21" s="15">
        <v>-6.3296500000000009</v>
      </c>
      <c r="AO21" s="16"/>
      <c r="AP21" s="17"/>
      <c r="AQ21" s="17"/>
      <c r="AR21" s="17"/>
      <c r="AS21" s="17"/>
      <c r="AT21" s="17"/>
      <c r="AU21" s="17"/>
      <c r="AV21" s="17"/>
      <c r="AW21" s="17"/>
    </row>
    <row r="22" spans="1:49" ht="15.75" customHeight="1" x14ac:dyDescent="0.35">
      <c r="A22" s="7">
        <v>6</v>
      </c>
      <c r="B22" s="8">
        <v>6.1</v>
      </c>
      <c r="C22" s="8" t="s">
        <v>17</v>
      </c>
      <c r="D22" s="8" t="s">
        <v>18</v>
      </c>
      <c r="E22" s="8" t="s">
        <v>19</v>
      </c>
      <c r="F22" s="7">
        <v>408</v>
      </c>
      <c r="G22" s="8" t="s">
        <v>40</v>
      </c>
      <c r="H22" s="8" t="s">
        <v>13</v>
      </c>
      <c r="I22" s="8" t="s">
        <v>22</v>
      </c>
      <c r="J22" s="8" t="s">
        <v>23</v>
      </c>
      <c r="K22" s="9">
        <v>54.8</v>
      </c>
      <c r="L22" s="9">
        <v>54.8</v>
      </c>
      <c r="M22" s="9">
        <v>54.8</v>
      </c>
      <c r="N22" s="9">
        <v>54.8</v>
      </c>
      <c r="O22" s="9">
        <v>54.740119999999997</v>
      </c>
      <c r="P22" s="9">
        <v>54.346260000000001</v>
      </c>
      <c r="Q22" s="9">
        <v>53.95241</v>
      </c>
      <c r="R22" s="9">
        <v>53.55856</v>
      </c>
      <c r="S22" s="9">
        <v>53.164700000000003</v>
      </c>
      <c r="T22" s="9">
        <v>52.770850000000003</v>
      </c>
      <c r="U22" s="9">
        <v>52.377000000000002</v>
      </c>
      <c r="V22" s="9">
        <v>51.983139999999999</v>
      </c>
      <c r="W22" s="9">
        <v>51.589289999999998</v>
      </c>
      <c r="X22" s="9">
        <v>51.195439999999998</v>
      </c>
      <c r="Y22" s="9">
        <v>50.801580000000001</v>
      </c>
      <c r="Z22" s="9">
        <v>50.407730000000001</v>
      </c>
      <c r="AA22" s="9">
        <v>50.01388</v>
      </c>
      <c r="AB22" s="9">
        <v>49.620019999999997</v>
      </c>
      <c r="AC22" s="9">
        <v>49.226170000000003</v>
      </c>
      <c r="AD22" s="9">
        <v>48.832320000000003</v>
      </c>
      <c r="AE22" s="9">
        <v>48.832320000000003</v>
      </c>
      <c r="AF22" s="9">
        <v>48.832320000000003</v>
      </c>
      <c r="AG22" s="9">
        <v>48.832320000000003</v>
      </c>
      <c r="AH22" s="11">
        <f>AVERAGE(K22:AG22)</f>
        <v>51.925062173913041</v>
      </c>
      <c r="AI22" s="12">
        <f>MAX(K22:AG22)</f>
        <v>54.8</v>
      </c>
      <c r="AJ22" s="13">
        <f>MIN(K22:AG22)</f>
        <v>48.832320000000003</v>
      </c>
      <c r="AK22" s="14" t="str">
        <f>IF(H22="RURAL","YES","NO")</f>
        <v>YES</v>
      </c>
      <c r="AL22" s="14" t="str">
        <f>IF(H22="URBAN","YES","NO")</f>
        <v>NO</v>
      </c>
      <c r="AM22" s="14" t="str">
        <f>IF(H22="ALLAREA","YES","NO")</f>
        <v>NO</v>
      </c>
      <c r="AN22" s="15">
        <v>-5.9676799999999943</v>
      </c>
      <c r="AO22" s="16"/>
      <c r="AP22" s="17"/>
      <c r="AQ22" s="17"/>
      <c r="AR22" s="17"/>
      <c r="AS22" s="17"/>
      <c r="AT22" s="17"/>
      <c r="AU22" s="17"/>
      <c r="AV22" s="17"/>
      <c r="AW22" s="17"/>
    </row>
    <row r="23" spans="1:49" ht="15.75" customHeight="1" x14ac:dyDescent="0.35">
      <c r="A23" s="7">
        <v>6</v>
      </c>
      <c r="B23" s="8">
        <v>6.1</v>
      </c>
      <c r="C23" s="8" t="s">
        <v>17</v>
      </c>
      <c r="D23" s="8" t="s">
        <v>18</v>
      </c>
      <c r="E23" s="8" t="s">
        <v>19</v>
      </c>
      <c r="F23" s="7">
        <v>222</v>
      </c>
      <c r="G23" s="8" t="s">
        <v>41</v>
      </c>
      <c r="H23" s="8" t="s">
        <v>14</v>
      </c>
      <c r="I23" s="8" t="s">
        <v>22</v>
      </c>
      <c r="J23" s="8" t="s">
        <v>23</v>
      </c>
      <c r="K23" s="9">
        <v>84.330119999999994</v>
      </c>
      <c r="L23" s="9">
        <v>84.330119999999994</v>
      </c>
      <c r="M23" s="9">
        <v>84.075890000000001</v>
      </c>
      <c r="N23" s="9">
        <v>83.82011</v>
      </c>
      <c r="O23" s="9">
        <v>83.562790000000007</v>
      </c>
      <c r="P23" s="9">
        <v>83.303929999999994</v>
      </c>
      <c r="Q23" s="9">
        <v>83.043520000000001</v>
      </c>
      <c r="R23" s="9">
        <v>82.781570000000002</v>
      </c>
      <c r="S23" s="9">
        <v>82.518079999999998</v>
      </c>
      <c r="T23" s="9">
        <v>82.253050000000002</v>
      </c>
      <c r="U23" s="9">
        <v>81.986469999999997</v>
      </c>
      <c r="V23" s="9">
        <v>81.718350000000001</v>
      </c>
      <c r="W23" s="9">
        <v>81.448689999999999</v>
      </c>
      <c r="X23" s="9">
        <v>81.177480000000003</v>
      </c>
      <c r="Y23" s="9">
        <v>80.904730000000001</v>
      </c>
      <c r="Z23" s="9">
        <v>80.630439999999993</v>
      </c>
      <c r="AA23" s="9">
        <v>80.354600000000005</v>
      </c>
      <c r="AB23" s="9">
        <v>80.077219999999997</v>
      </c>
      <c r="AC23" s="9">
        <v>79.798299999999998</v>
      </c>
      <c r="AD23" s="9">
        <v>79.517830000000004</v>
      </c>
      <c r="AE23" s="9">
        <v>79.143709999999999</v>
      </c>
      <c r="AF23" s="9">
        <v>78.729240000000004</v>
      </c>
      <c r="AG23" s="9">
        <v>78.570859999999996</v>
      </c>
      <c r="AH23" s="11">
        <f>AVERAGE(K23:AG23)</f>
        <v>81.655526086956513</v>
      </c>
      <c r="AI23" s="12">
        <f>MAX(K23:AG23)</f>
        <v>84.330119999999994</v>
      </c>
      <c r="AJ23" s="13">
        <f>MIN(K23:AG23)</f>
        <v>78.570859999999996</v>
      </c>
      <c r="AK23" s="14" t="str">
        <f>IF(H23="RURAL","YES","NO")</f>
        <v>NO</v>
      </c>
      <c r="AL23" s="14" t="str">
        <f>IF(H23="URBAN","YES","NO")</f>
        <v>YES</v>
      </c>
      <c r="AM23" s="14" t="str">
        <f>IF(H23="ALLAREA","YES","NO")</f>
        <v>NO</v>
      </c>
      <c r="AN23" s="15">
        <v>-5.7592599999999976</v>
      </c>
      <c r="AO23" s="16"/>
      <c r="AP23" s="17"/>
      <c r="AQ23" s="17"/>
      <c r="AR23" s="17"/>
      <c r="AS23" s="17"/>
      <c r="AT23" s="17"/>
      <c r="AU23" s="17"/>
      <c r="AV23" s="17"/>
      <c r="AW23" s="17"/>
    </row>
    <row r="24" spans="1:49" ht="15.75" customHeight="1" x14ac:dyDescent="0.35">
      <c r="A24" s="7">
        <v>6</v>
      </c>
      <c r="B24" s="8">
        <v>6.1</v>
      </c>
      <c r="C24" s="8" t="s">
        <v>17</v>
      </c>
      <c r="D24" s="8" t="s">
        <v>18</v>
      </c>
      <c r="E24" s="8" t="s">
        <v>19</v>
      </c>
      <c r="F24" s="7">
        <v>140</v>
      </c>
      <c r="G24" s="8" t="s">
        <v>42</v>
      </c>
      <c r="H24" s="8" t="s">
        <v>14</v>
      </c>
      <c r="I24" s="8" t="s">
        <v>22</v>
      </c>
      <c r="J24" s="8" t="s">
        <v>23</v>
      </c>
      <c r="K24" s="9">
        <v>17.001359999999998</v>
      </c>
      <c r="L24" s="9">
        <v>16.715730000000001</v>
      </c>
      <c r="M24" s="9">
        <v>16.431290000000001</v>
      </c>
      <c r="N24" s="9">
        <v>16.148040000000002</v>
      </c>
      <c r="O24" s="9">
        <v>15.86599</v>
      </c>
      <c r="P24" s="9">
        <v>15.585129999999999</v>
      </c>
      <c r="Q24" s="9">
        <v>15.30547</v>
      </c>
      <c r="R24" s="9">
        <v>15.026999999999999</v>
      </c>
      <c r="S24" s="9">
        <v>14.74972</v>
      </c>
      <c r="T24" s="9">
        <v>14.47363</v>
      </c>
      <c r="U24" s="9">
        <v>14.198740000000001</v>
      </c>
      <c r="V24" s="9">
        <v>13.925039999999999</v>
      </c>
      <c r="W24" s="9">
        <v>13.65254</v>
      </c>
      <c r="X24" s="9">
        <v>13.381220000000001</v>
      </c>
      <c r="Y24" s="9">
        <v>13.11111</v>
      </c>
      <c r="Z24" s="9">
        <v>12.842180000000001</v>
      </c>
      <c r="AA24" s="9">
        <v>12.574450000000001</v>
      </c>
      <c r="AB24" s="9">
        <v>12.30791</v>
      </c>
      <c r="AC24" s="9">
        <v>12.04256</v>
      </c>
      <c r="AD24" s="9">
        <v>11.778409999999999</v>
      </c>
      <c r="AE24" s="9">
        <v>11.51545</v>
      </c>
      <c r="AF24" s="9">
        <v>11.253679999999999</v>
      </c>
      <c r="AG24" s="9">
        <v>11.253679999999999</v>
      </c>
      <c r="AH24" s="11">
        <f>AVERAGE(K24:AG24)</f>
        <v>13.962623043478258</v>
      </c>
      <c r="AI24" s="12">
        <f>MAX(K24:AG24)</f>
        <v>17.001359999999998</v>
      </c>
      <c r="AJ24" s="13">
        <f>MIN(K24:AG24)</f>
        <v>11.253679999999999</v>
      </c>
      <c r="AK24" s="14" t="str">
        <f>IF(H24="RURAL","YES","NO")</f>
        <v>NO</v>
      </c>
      <c r="AL24" s="14" t="str">
        <f>IF(H24="URBAN","YES","NO")</f>
        <v>YES</v>
      </c>
      <c r="AM24" s="14" t="str">
        <f>IF(H24="ALLAREA","YES","NO")</f>
        <v>NO</v>
      </c>
      <c r="AN24" s="15">
        <v>-5.747679999999999</v>
      </c>
      <c r="AO24" s="16"/>
      <c r="AP24" s="17"/>
      <c r="AQ24" s="17"/>
      <c r="AR24" s="17"/>
      <c r="AS24" s="17"/>
      <c r="AT24" s="17"/>
      <c r="AU24" s="17"/>
      <c r="AV24" s="17"/>
      <c r="AW24" s="17"/>
    </row>
    <row r="25" spans="1:49" ht="15.75" customHeight="1" x14ac:dyDescent="0.35">
      <c r="A25" s="7">
        <v>6</v>
      </c>
      <c r="B25" s="8">
        <v>6.1</v>
      </c>
      <c r="C25" s="8" t="s">
        <v>17</v>
      </c>
      <c r="D25" s="8" t="s">
        <v>18</v>
      </c>
      <c r="E25" s="8" t="s">
        <v>19</v>
      </c>
      <c r="F25" s="7">
        <v>788</v>
      </c>
      <c r="G25" s="8" t="s">
        <v>43</v>
      </c>
      <c r="H25" s="8" t="s">
        <v>14</v>
      </c>
      <c r="I25" s="8" t="s">
        <v>22</v>
      </c>
      <c r="J25" s="8" t="s">
        <v>23</v>
      </c>
      <c r="K25" s="9">
        <v>83.084710000000001</v>
      </c>
      <c r="L25" s="9">
        <v>83.119759999999999</v>
      </c>
      <c r="M25" s="9">
        <v>83.154820000000001</v>
      </c>
      <c r="N25" s="9">
        <v>83.189869999999999</v>
      </c>
      <c r="O25" s="9">
        <v>83.224930000000001</v>
      </c>
      <c r="P25" s="9">
        <v>83.259990000000002</v>
      </c>
      <c r="Q25" s="9">
        <v>83.29504</v>
      </c>
      <c r="R25" s="9">
        <v>83.330100000000002</v>
      </c>
      <c r="S25" s="9">
        <v>83.36515</v>
      </c>
      <c r="T25" s="9">
        <v>83.400210000000001</v>
      </c>
      <c r="U25" s="9">
        <v>83.43526</v>
      </c>
      <c r="V25" s="9">
        <v>83.470320000000001</v>
      </c>
      <c r="W25" s="9">
        <v>83.505369999999999</v>
      </c>
      <c r="X25" s="9">
        <v>83.540430000000001</v>
      </c>
      <c r="Y25" s="9">
        <v>83.575479999999999</v>
      </c>
      <c r="Z25" s="9">
        <v>83.61054</v>
      </c>
      <c r="AA25" s="9">
        <v>83.527600000000007</v>
      </c>
      <c r="AB25" s="9">
        <v>81.973519999999994</v>
      </c>
      <c r="AC25" s="9">
        <v>80.418099999999995</v>
      </c>
      <c r="AD25" s="9">
        <v>78.861350000000002</v>
      </c>
      <c r="AE25" s="9">
        <v>77.303269999999998</v>
      </c>
      <c r="AF25" s="9">
        <v>77.335620000000006</v>
      </c>
      <c r="AG25" s="9">
        <v>77.367959999999997</v>
      </c>
      <c r="AH25" s="11">
        <f>AVERAGE(K25:AG25)</f>
        <v>82.189104347826074</v>
      </c>
      <c r="AI25" s="12">
        <f>MAX(K25:AG25)</f>
        <v>83.61054</v>
      </c>
      <c r="AJ25" s="13">
        <f>MIN(K25:AG25)</f>
        <v>77.303269999999998</v>
      </c>
      <c r="AK25" s="14" t="str">
        <f>IF(H25="RURAL","YES","NO")</f>
        <v>NO</v>
      </c>
      <c r="AL25" s="14" t="str">
        <f>IF(H25="URBAN","YES","NO")</f>
        <v>YES</v>
      </c>
      <c r="AM25" s="14" t="str">
        <f>IF(H25="ALLAREA","YES","NO")</f>
        <v>NO</v>
      </c>
      <c r="AN25" s="15">
        <v>-5.7167500000000047</v>
      </c>
      <c r="AO25" s="16"/>
      <c r="AP25" s="17"/>
      <c r="AQ25" s="17"/>
      <c r="AR25" s="17"/>
      <c r="AS25" s="17"/>
      <c r="AT25" s="17"/>
      <c r="AU25" s="17"/>
      <c r="AV25" s="17"/>
      <c r="AW25" s="17"/>
    </row>
    <row r="26" spans="1:49" ht="15.75" customHeight="1" x14ac:dyDescent="0.35">
      <c r="A26" s="7">
        <v>6</v>
      </c>
      <c r="B26" s="8">
        <v>6.1</v>
      </c>
      <c r="C26" s="8" t="s">
        <v>17</v>
      </c>
      <c r="D26" s="8" t="s">
        <v>18</v>
      </c>
      <c r="E26" s="8" t="s">
        <v>19</v>
      </c>
      <c r="F26" s="7">
        <v>57</v>
      </c>
      <c r="G26" s="8" t="s">
        <v>25</v>
      </c>
      <c r="H26" s="8" t="s">
        <v>14</v>
      </c>
      <c r="I26" s="8" t="s">
        <v>22</v>
      </c>
      <c r="J26" s="8" t="s">
        <v>23</v>
      </c>
      <c r="K26" s="9">
        <v>75.096639999999994</v>
      </c>
      <c r="L26" s="9">
        <v>75.250399999999999</v>
      </c>
      <c r="M26" s="9">
        <v>75.064300000000003</v>
      </c>
      <c r="N26" s="9">
        <v>74.856999999999999</v>
      </c>
      <c r="O26" s="9">
        <v>74.844210000000004</v>
      </c>
      <c r="P26" s="9">
        <v>74.790570000000002</v>
      </c>
      <c r="Q26" s="9">
        <v>74.598209999999995</v>
      </c>
      <c r="R26" s="9">
        <v>74.302480000000003</v>
      </c>
      <c r="S26" s="9">
        <v>73.968509999999995</v>
      </c>
      <c r="T26" s="9">
        <v>73.599069999999998</v>
      </c>
      <c r="U26" s="9">
        <v>73.207189999999997</v>
      </c>
      <c r="V26" s="9">
        <v>72.925550000000001</v>
      </c>
      <c r="W26" s="9">
        <v>72.77413</v>
      </c>
      <c r="X26" s="9">
        <v>72.636089999999996</v>
      </c>
      <c r="Y26" s="9">
        <v>72.511690000000002</v>
      </c>
      <c r="Z26" s="9">
        <v>72.379019999999997</v>
      </c>
      <c r="AA26" s="9">
        <v>72.215500000000006</v>
      </c>
      <c r="AB26" s="9">
        <v>72.051090000000002</v>
      </c>
      <c r="AC26" s="9">
        <v>71.884730000000005</v>
      </c>
      <c r="AD26" s="9">
        <v>71.596080000000001</v>
      </c>
      <c r="AE26" s="9">
        <v>71.333150000000003</v>
      </c>
      <c r="AF26" s="9">
        <v>69.83202</v>
      </c>
      <c r="AG26" s="9">
        <v>69.577759999999998</v>
      </c>
      <c r="AH26" s="11">
        <f>AVERAGE(K26:AG26)</f>
        <v>73.099799565217396</v>
      </c>
      <c r="AI26" s="12">
        <f>MAX(K26:AG26)</f>
        <v>75.250399999999999</v>
      </c>
      <c r="AJ26" s="13">
        <f>MIN(K26:AG26)</f>
        <v>69.577759999999998</v>
      </c>
      <c r="AK26" s="14" t="str">
        <f>IF(H26="RURAL","YES","NO")</f>
        <v>NO</v>
      </c>
      <c r="AL26" s="14" t="str">
        <f>IF(H26="URBAN","YES","NO")</f>
        <v>YES</v>
      </c>
      <c r="AM26" s="14" t="str">
        <f>IF(H26="ALLAREA","YES","NO")</f>
        <v>NO</v>
      </c>
      <c r="AN26" s="15">
        <v>-5.5188799999999958</v>
      </c>
      <c r="AO26" s="16"/>
      <c r="AP26" s="17"/>
      <c r="AQ26" s="17"/>
      <c r="AR26" s="17"/>
      <c r="AS26" s="17"/>
      <c r="AT26" s="17"/>
      <c r="AU26" s="17"/>
      <c r="AV26" s="17"/>
      <c r="AW26" s="17"/>
    </row>
    <row r="27" spans="1:49" ht="15.75" customHeight="1" x14ac:dyDescent="0.35">
      <c r="A27" s="7">
        <v>6</v>
      </c>
      <c r="B27" s="8">
        <v>6.1</v>
      </c>
      <c r="C27" s="8" t="s">
        <v>17</v>
      </c>
      <c r="D27" s="8" t="s">
        <v>18</v>
      </c>
      <c r="E27" s="8" t="s">
        <v>19</v>
      </c>
      <c r="F27" s="7">
        <v>722</v>
      </c>
      <c r="G27" s="8" t="s">
        <v>44</v>
      </c>
      <c r="H27" s="8" t="s">
        <v>14</v>
      </c>
      <c r="I27" s="8" t="s">
        <v>22</v>
      </c>
      <c r="J27" s="8" t="s">
        <v>23</v>
      </c>
      <c r="K27" s="9">
        <v>72.165509999999998</v>
      </c>
      <c r="L27" s="9">
        <v>72.453090000000003</v>
      </c>
      <c r="M27" s="9">
        <v>71.961730000000003</v>
      </c>
      <c r="N27" s="9">
        <v>71.626019999999997</v>
      </c>
      <c r="O27" s="9">
        <v>71.276910000000001</v>
      </c>
      <c r="P27" s="9">
        <v>70.965209999999999</v>
      </c>
      <c r="Q27" s="9">
        <v>70.733729999999994</v>
      </c>
      <c r="R27" s="9">
        <v>70.544910000000002</v>
      </c>
      <c r="S27" s="9">
        <v>70.355829999999997</v>
      </c>
      <c r="T27" s="9">
        <v>70.170259999999999</v>
      </c>
      <c r="U27" s="9">
        <v>69.974029999999999</v>
      </c>
      <c r="V27" s="9">
        <v>69.759079999999997</v>
      </c>
      <c r="W27" s="9">
        <v>69.531300000000002</v>
      </c>
      <c r="X27" s="9">
        <v>69.291449999999998</v>
      </c>
      <c r="Y27" s="9">
        <v>69.037890000000004</v>
      </c>
      <c r="Z27" s="9">
        <v>68.768860000000004</v>
      </c>
      <c r="AA27" s="9">
        <v>68.484679999999997</v>
      </c>
      <c r="AB27" s="9">
        <v>68.200509999999994</v>
      </c>
      <c r="AC27" s="9">
        <v>67.874290000000002</v>
      </c>
      <c r="AD27" s="9">
        <v>67.671539999999993</v>
      </c>
      <c r="AE27" s="9">
        <v>67.430689999999998</v>
      </c>
      <c r="AF27" s="9">
        <v>67.027259999999998</v>
      </c>
      <c r="AG27" s="9">
        <v>66.820350000000005</v>
      </c>
      <c r="AH27" s="11">
        <f>AVERAGE(K27:AG27)</f>
        <v>69.657614347826069</v>
      </c>
      <c r="AI27" s="12">
        <f>MAX(K27:AG27)</f>
        <v>72.453090000000003</v>
      </c>
      <c r="AJ27" s="13">
        <f>MIN(K27:AG27)</f>
        <v>66.820350000000005</v>
      </c>
      <c r="AK27" s="14" t="str">
        <f>IF(H27="RURAL","YES","NO")</f>
        <v>NO</v>
      </c>
      <c r="AL27" s="14" t="str">
        <f>IF(H27="URBAN","YES","NO")</f>
        <v>YES</v>
      </c>
      <c r="AM27" s="14" t="str">
        <f>IF(H27="ALLAREA","YES","NO")</f>
        <v>NO</v>
      </c>
      <c r="AN27" s="15">
        <v>-5.3451599999999928</v>
      </c>
      <c r="AO27" s="16"/>
      <c r="AP27" s="17"/>
      <c r="AQ27" s="17"/>
      <c r="AR27" s="17"/>
      <c r="AS27" s="17"/>
      <c r="AT27" s="17"/>
      <c r="AU27" s="17"/>
      <c r="AV27" s="17"/>
      <c r="AW27" s="17"/>
    </row>
    <row r="28" spans="1:49" ht="15.75" customHeight="1" x14ac:dyDescent="0.35">
      <c r="A28" s="7">
        <v>6</v>
      </c>
      <c r="B28" s="8">
        <v>6.1</v>
      </c>
      <c r="C28" s="8" t="s">
        <v>17</v>
      </c>
      <c r="D28" s="8" t="s">
        <v>18</v>
      </c>
      <c r="E28" s="8" t="s">
        <v>19</v>
      </c>
      <c r="F28" s="7">
        <v>624</v>
      </c>
      <c r="G28" s="8" t="s">
        <v>45</v>
      </c>
      <c r="H28" s="8" t="s">
        <v>14</v>
      </c>
      <c r="I28" s="8" t="s">
        <v>22</v>
      </c>
      <c r="J28" s="8" t="s">
        <v>23</v>
      </c>
      <c r="K28" s="9">
        <v>41.44661</v>
      </c>
      <c r="L28" s="9">
        <v>41.274720000000002</v>
      </c>
      <c r="M28" s="9">
        <v>41.095379999999999</v>
      </c>
      <c r="N28" s="9">
        <v>40.908610000000003</v>
      </c>
      <c r="O28" s="9">
        <v>40.714390000000002</v>
      </c>
      <c r="P28" s="9">
        <v>40.512729999999998</v>
      </c>
      <c r="Q28" s="9">
        <v>40.303629999999998</v>
      </c>
      <c r="R28" s="9">
        <v>40.08708</v>
      </c>
      <c r="S28" s="9">
        <v>39.863100000000003</v>
      </c>
      <c r="T28" s="9">
        <v>39.63167</v>
      </c>
      <c r="U28" s="9">
        <v>39.392809999999997</v>
      </c>
      <c r="V28" s="9">
        <v>39.146500000000003</v>
      </c>
      <c r="W28" s="9">
        <v>38.892749999999999</v>
      </c>
      <c r="X28" s="9">
        <v>38.63156</v>
      </c>
      <c r="Y28" s="9">
        <v>38.362920000000003</v>
      </c>
      <c r="Z28" s="9">
        <v>38.086849999999998</v>
      </c>
      <c r="AA28" s="9">
        <v>37.803330000000003</v>
      </c>
      <c r="AB28" s="9">
        <v>37.51238</v>
      </c>
      <c r="AC28" s="9">
        <v>37.213979999999999</v>
      </c>
      <c r="AD28" s="9">
        <v>36.908140000000003</v>
      </c>
      <c r="AE28" s="9">
        <v>36.594859999999997</v>
      </c>
      <c r="AF28" s="9">
        <v>36.274140000000003</v>
      </c>
      <c r="AG28" s="9">
        <v>36.274140000000003</v>
      </c>
      <c r="AH28" s="11">
        <f>AVERAGE(K28:AG28)</f>
        <v>38.99705565217392</v>
      </c>
      <c r="AI28" s="12">
        <f>MAX(K28:AG28)</f>
        <v>41.44661</v>
      </c>
      <c r="AJ28" s="13">
        <f>MIN(K28:AG28)</f>
        <v>36.274140000000003</v>
      </c>
      <c r="AK28" s="14" t="str">
        <f>IF(H28="RURAL","YES","NO")</f>
        <v>NO</v>
      </c>
      <c r="AL28" s="14" t="str">
        <f>IF(H28="URBAN","YES","NO")</f>
        <v>YES</v>
      </c>
      <c r="AM28" s="14" t="str">
        <f>IF(H28="ALLAREA","YES","NO")</f>
        <v>NO</v>
      </c>
      <c r="AN28" s="15">
        <v>-5.172469999999997</v>
      </c>
      <c r="AO28" s="16"/>
      <c r="AP28" s="17"/>
      <c r="AQ28" s="17"/>
      <c r="AR28" s="17"/>
      <c r="AS28" s="17"/>
      <c r="AT28" s="17"/>
      <c r="AU28" s="17"/>
      <c r="AV28" s="17"/>
      <c r="AW28" s="17"/>
    </row>
    <row r="29" spans="1:49" ht="15.75" customHeight="1" x14ac:dyDescent="0.35">
      <c r="A29" s="7">
        <v>6</v>
      </c>
      <c r="B29" s="8">
        <v>6.1</v>
      </c>
      <c r="C29" s="8" t="s">
        <v>17</v>
      </c>
      <c r="D29" s="8" t="s">
        <v>18</v>
      </c>
      <c r="E29" s="8" t="s">
        <v>19</v>
      </c>
      <c r="F29" s="7">
        <v>61</v>
      </c>
      <c r="G29" s="8" t="s">
        <v>37</v>
      </c>
      <c r="H29" s="8" t="s">
        <v>21</v>
      </c>
      <c r="I29" s="8" t="s">
        <v>22</v>
      </c>
      <c r="J29" s="8" t="s">
        <v>23</v>
      </c>
      <c r="K29" s="9">
        <v>71.007210000000001</v>
      </c>
      <c r="L29" s="9">
        <v>71.118179999999995</v>
      </c>
      <c r="M29" s="9">
        <v>71.206800000000001</v>
      </c>
      <c r="N29" s="9">
        <v>71.277990000000003</v>
      </c>
      <c r="O29" s="9">
        <v>71.338130000000007</v>
      </c>
      <c r="P29" s="9">
        <v>71.452849999999998</v>
      </c>
      <c r="Q29" s="9">
        <v>71.561570000000003</v>
      </c>
      <c r="R29" s="9">
        <v>71.653180000000006</v>
      </c>
      <c r="S29" s="9">
        <v>71.723320000000001</v>
      </c>
      <c r="T29" s="9">
        <v>71.774140000000003</v>
      </c>
      <c r="U29" s="9">
        <v>71.814189999999996</v>
      </c>
      <c r="V29" s="9">
        <v>71.484080000000006</v>
      </c>
      <c r="W29" s="9">
        <v>71.155460000000005</v>
      </c>
      <c r="X29" s="9">
        <v>70.846670000000003</v>
      </c>
      <c r="Y29" s="9">
        <v>70.554450000000003</v>
      </c>
      <c r="Z29" s="9">
        <v>70.261300000000006</v>
      </c>
      <c r="AA29" s="9">
        <v>69.950670000000002</v>
      </c>
      <c r="AB29" s="9">
        <v>69.628380000000007</v>
      </c>
      <c r="AC29" s="9">
        <v>69.284379999999999</v>
      </c>
      <c r="AD29" s="9">
        <v>68.912689999999998</v>
      </c>
      <c r="AE29" s="9">
        <v>68.496570000000006</v>
      </c>
      <c r="AF29" s="9">
        <v>68.047619999999995</v>
      </c>
      <c r="AG29" s="9">
        <v>66.203639999999993</v>
      </c>
      <c r="AH29" s="11">
        <f>AVERAGE(K29:AG29)</f>
        <v>70.467542173913031</v>
      </c>
      <c r="AI29" s="12">
        <f>MAX(K29:AG29)</f>
        <v>71.814189999999996</v>
      </c>
      <c r="AJ29" s="13">
        <f>MIN(K29:AG29)</f>
        <v>66.203639999999993</v>
      </c>
      <c r="AK29" s="14" t="str">
        <f>IF(H29="RURAL","YES","NO")</f>
        <v>NO</v>
      </c>
      <c r="AL29" s="14" t="str">
        <f>IF(H29="URBAN","YES","NO")</f>
        <v>NO</v>
      </c>
      <c r="AM29" s="14" t="str">
        <f>IF(H29="ALLAREA","YES","NO")</f>
        <v>YES</v>
      </c>
      <c r="AN29" s="15">
        <v>-4.8035700000000077</v>
      </c>
      <c r="AO29" s="16"/>
      <c r="AP29" s="17"/>
      <c r="AQ29" s="17"/>
      <c r="AR29" s="17"/>
      <c r="AS29" s="17"/>
      <c r="AT29" s="17"/>
      <c r="AU29" s="17"/>
      <c r="AV29" s="17"/>
      <c r="AW29" s="17"/>
    </row>
    <row r="30" spans="1:49" ht="15.75" customHeight="1" x14ac:dyDescent="0.35">
      <c r="A30" s="7">
        <v>6</v>
      </c>
      <c r="B30" s="8">
        <v>6.1</v>
      </c>
      <c r="C30" s="8" t="s">
        <v>17</v>
      </c>
      <c r="D30" s="8" t="s">
        <v>18</v>
      </c>
      <c r="E30" s="8" t="s">
        <v>19</v>
      </c>
      <c r="F30" s="7">
        <v>570</v>
      </c>
      <c r="G30" s="8" t="s">
        <v>46</v>
      </c>
      <c r="H30" s="8" t="s">
        <v>21</v>
      </c>
      <c r="I30" s="8" t="s">
        <v>22</v>
      </c>
      <c r="J30" s="8" t="s">
        <v>23</v>
      </c>
      <c r="K30" s="9">
        <v>98.250680000000003</v>
      </c>
      <c r="L30" s="9">
        <v>98.250680000000003</v>
      </c>
      <c r="M30" s="9">
        <v>98.250680000000003</v>
      </c>
      <c r="N30" s="9">
        <v>98.250680000000003</v>
      </c>
      <c r="O30" s="9">
        <v>98.250680000000003</v>
      </c>
      <c r="P30" s="9">
        <v>98.103350000000006</v>
      </c>
      <c r="Q30" s="9">
        <v>97.956029999999998</v>
      </c>
      <c r="R30" s="9">
        <v>97.808700000000002</v>
      </c>
      <c r="S30" s="9">
        <v>97.661370000000005</v>
      </c>
      <c r="T30" s="9">
        <v>97.514039999999994</v>
      </c>
      <c r="U30" s="9">
        <v>97.366720000000001</v>
      </c>
      <c r="V30" s="9">
        <v>97.11403</v>
      </c>
      <c r="W30" s="9">
        <v>96.664249999999996</v>
      </c>
      <c r="X30" s="9">
        <v>96.215389999999999</v>
      </c>
      <c r="Y30" s="9">
        <v>95.767439999999993</v>
      </c>
      <c r="Z30" s="9">
        <v>95.320419999999999</v>
      </c>
      <c r="AA30" s="9">
        <v>94.874309999999994</v>
      </c>
      <c r="AB30" s="9">
        <v>94.429119999999998</v>
      </c>
      <c r="AC30" s="9">
        <v>93.984849999999994</v>
      </c>
      <c r="AD30" s="9">
        <v>93.541499999999999</v>
      </c>
      <c r="AE30" s="9">
        <v>93.541499999999999</v>
      </c>
      <c r="AF30" s="9">
        <v>93.541499999999999</v>
      </c>
      <c r="AG30" s="9">
        <v>93.541499999999999</v>
      </c>
      <c r="AH30" s="11">
        <f>AVERAGE(K30:AG30)</f>
        <v>96.356496521739132</v>
      </c>
      <c r="AI30" s="12">
        <f>MAX(K30:AG30)</f>
        <v>98.250680000000003</v>
      </c>
      <c r="AJ30" s="13">
        <f>MIN(K30:AG30)</f>
        <v>93.541499999999999</v>
      </c>
      <c r="AK30" s="14" t="str">
        <f>IF(H30="RURAL","YES","NO")</f>
        <v>NO</v>
      </c>
      <c r="AL30" s="14" t="str">
        <f>IF(H30="URBAN","YES","NO")</f>
        <v>NO</v>
      </c>
      <c r="AM30" s="14" t="str">
        <f>IF(H30="ALLAREA","YES","NO")</f>
        <v>YES</v>
      </c>
      <c r="AN30" s="15">
        <v>-4.7091800000000035</v>
      </c>
      <c r="AO30" s="16"/>
      <c r="AP30" s="17"/>
      <c r="AQ30" s="17"/>
      <c r="AR30" s="17"/>
      <c r="AS30" s="17"/>
      <c r="AT30" s="17"/>
      <c r="AU30" s="17"/>
      <c r="AV30" s="17"/>
      <c r="AW30" s="17"/>
    </row>
    <row r="31" spans="1:49" ht="15.75" customHeight="1" x14ac:dyDescent="0.35">
      <c r="A31" s="7">
        <v>6</v>
      </c>
      <c r="B31" s="8">
        <v>6.1</v>
      </c>
      <c r="C31" s="8" t="s">
        <v>17</v>
      </c>
      <c r="D31" s="8" t="s">
        <v>18</v>
      </c>
      <c r="E31" s="8" t="s">
        <v>19</v>
      </c>
      <c r="F31" s="7">
        <v>716</v>
      </c>
      <c r="G31" s="8" t="s">
        <v>47</v>
      </c>
      <c r="H31" s="8" t="s">
        <v>13</v>
      </c>
      <c r="I31" s="8" t="s">
        <v>22</v>
      </c>
      <c r="J31" s="8" t="s">
        <v>23</v>
      </c>
      <c r="K31" s="9">
        <v>16.785080000000001</v>
      </c>
      <c r="L31" s="9">
        <v>16.785080000000001</v>
      </c>
      <c r="M31" s="9">
        <v>16.747890000000002</v>
      </c>
      <c r="N31" s="9">
        <v>16.710699999999999</v>
      </c>
      <c r="O31" s="9">
        <v>16.67352</v>
      </c>
      <c r="P31" s="9">
        <v>16.428270000000001</v>
      </c>
      <c r="Q31" s="9">
        <v>16.183959999999999</v>
      </c>
      <c r="R31" s="9">
        <v>15.940580000000001</v>
      </c>
      <c r="S31" s="9">
        <v>15.698130000000001</v>
      </c>
      <c r="T31" s="9">
        <v>15.45661</v>
      </c>
      <c r="U31" s="9">
        <v>15.21602</v>
      </c>
      <c r="V31" s="9">
        <v>14.97636</v>
      </c>
      <c r="W31" s="9">
        <v>14.737629999999999</v>
      </c>
      <c r="X31" s="9">
        <v>14.499829999999999</v>
      </c>
      <c r="Y31" s="9">
        <v>14.26296</v>
      </c>
      <c r="Z31" s="9">
        <v>14.02702</v>
      </c>
      <c r="AA31" s="9">
        <v>13.792009999999999</v>
      </c>
      <c r="AB31" s="9">
        <v>13.557930000000001</v>
      </c>
      <c r="AC31" s="9">
        <v>13.324780000000001</v>
      </c>
      <c r="AD31" s="9">
        <v>13.092560000000001</v>
      </c>
      <c r="AE31" s="9">
        <v>12.861269999999999</v>
      </c>
      <c r="AF31" s="9">
        <v>12.63091</v>
      </c>
      <c r="AG31" s="9">
        <v>12.63091</v>
      </c>
      <c r="AH31" s="11">
        <f>AVERAGE(K31:AG31)</f>
        <v>14.913913478260863</v>
      </c>
      <c r="AI31" s="12">
        <f>MAX(K31:AG31)</f>
        <v>16.785080000000001</v>
      </c>
      <c r="AJ31" s="13">
        <f>MIN(K31:AG31)</f>
        <v>12.63091</v>
      </c>
      <c r="AK31" s="14" t="str">
        <f>IF(H31="RURAL","YES","NO")</f>
        <v>YES</v>
      </c>
      <c r="AL31" s="14" t="str">
        <f>IF(H31="URBAN","YES","NO")</f>
        <v>NO</v>
      </c>
      <c r="AM31" s="14" t="str">
        <f>IF(H31="ALLAREA","YES","NO")</f>
        <v>NO</v>
      </c>
      <c r="AN31" s="15">
        <v>-4.1541700000000006</v>
      </c>
      <c r="AO31" s="16"/>
      <c r="AP31" s="17"/>
      <c r="AQ31" s="17"/>
      <c r="AR31" s="17"/>
      <c r="AS31" s="17"/>
      <c r="AT31" s="17"/>
      <c r="AU31" s="17"/>
      <c r="AV31" s="17"/>
      <c r="AW31" s="17"/>
    </row>
    <row r="32" spans="1:49" ht="15.75" customHeight="1" x14ac:dyDescent="0.35">
      <c r="A32" s="7">
        <v>6</v>
      </c>
      <c r="B32" s="8">
        <v>6.1</v>
      </c>
      <c r="C32" s="8" t="s">
        <v>17</v>
      </c>
      <c r="D32" s="8" t="s">
        <v>18</v>
      </c>
      <c r="E32" s="8" t="s">
        <v>19</v>
      </c>
      <c r="F32" s="7">
        <v>543</v>
      </c>
      <c r="G32" s="8" t="s">
        <v>48</v>
      </c>
      <c r="H32" s="8" t="s">
        <v>14</v>
      </c>
      <c r="I32" s="8" t="s">
        <v>22</v>
      </c>
      <c r="J32" s="8" t="s">
        <v>23</v>
      </c>
      <c r="K32" s="9">
        <v>58.806080000000001</v>
      </c>
      <c r="L32" s="9">
        <v>58.692019999999999</v>
      </c>
      <c r="M32" s="9">
        <v>58.497660000000003</v>
      </c>
      <c r="N32" s="9">
        <v>58.324959999999997</v>
      </c>
      <c r="O32" s="9">
        <v>58.194139999999997</v>
      </c>
      <c r="P32" s="9">
        <v>58.063839999999999</v>
      </c>
      <c r="Q32" s="9">
        <v>57.914479999999998</v>
      </c>
      <c r="R32" s="9">
        <v>57.752229999999997</v>
      </c>
      <c r="S32" s="9">
        <v>57.581890000000001</v>
      </c>
      <c r="T32" s="9">
        <v>57.405729999999998</v>
      </c>
      <c r="U32" s="9">
        <v>57.23583</v>
      </c>
      <c r="V32" s="9">
        <v>57.09872</v>
      </c>
      <c r="W32" s="9">
        <v>56.985250000000001</v>
      </c>
      <c r="X32" s="9">
        <v>56.852820000000001</v>
      </c>
      <c r="Y32" s="9">
        <v>56.721939999999996</v>
      </c>
      <c r="Z32" s="9">
        <v>56.591650000000001</v>
      </c>
      <c r="AA32" s="9">
        <v>56.457189999999997</v>
      </c>
      <c r="AB32" s="9">
        <v>56.323140000000002</v>
      </c>
      <c r="AC32" s="9">
        <v>56.183019999999999</v>
      </c>
      <c r="AD32" s="9">
        <v>56.02366</v>
      </c>
      <c r="AE32" s="9">
        <v>55.875230000000002</v>
      </c>
      <c r="AF32" s="9">
        <v>55.58511</v>
      </c>
      <c r="AG32" s="9">
        <v>55.320680000000003</v>
      </c>
      <c r="AH32" s="11">
        <f>AVERAGE(K32:AG32)</f>
        <v>57.1516204347826</v>
      </c>
      <c r="AI32" s="12">
        <f>MAX(K32:AG32)</f>
        <v>58.806080000000001</v>
      </c>
      <c r="AJ32" s="13">
        <f>MIN(K32:AG32)</f>
        <v>55.320680000000003</v>
      </c>
      <c r="AK32" s="14" t="str">
        <f>IF(H32="RURAL","YES","NO")</f>
        <v>NO</v>
      </c>
      <c r="AL32" s="14" t="str">
        <f>IF(H32="URBAN","YES","NO")</f>
        <v>YES</v>
      </c>
      <c r="AM32" s="14" t="str">
        <f>IF(H32="ALLAREA","YES","NO")</f>
        <v>NO</v>
      </c>
      <c r="AN32" s="15">
        <v>-3.4853999999999985</v>
      </c>
      <c r="AO32" s="16"/>
      <c r="AP32" s="17"/>
      <c r="AQ32" s="17"/>
      <c r="AR32" s="17"/>
      <c r="AS32" s="17"/>
      <c r="AT32" s="17"/>
      <c r="AU32" s="17"/>
      <c r="AV32" s="17"/>
      <c r="AW32" s="17"/>
    </row>
    <row r="33" spans="1:49" ht="15.75" customHeight="1" x14ac:dyDescent="0.35">
      <c r="A33" s="7">
        <v>6</v>
      </c>
      <c r="B33" s="8">
        <v>6.1</v>
      </c>
      <c r="C33" s="8" t="s">
        <v>17</v>
      </c>
      <c r="D33" s="8" t="s">
        <v>18</v>
      </c>
      <c r="E33" s="8" t="s">
        <v>19</v>
      </c>
      <c r="F33" s="7">
        <v>442</v>
      </c>
      <c r="G33" s="8" t="s">
        <v>49</v>
      </c>
      <c r="H33" s="8" t="s">
        <v>13</v>
      </c>
      <c r="I33" s="8" t="s">
        <v>22</v>
      </c>
      <c r="J33" s="8" t="s">
        <v>23</v>
      </c>
      <c r="K33" s="9">
        <v>100</v>
      </c>
      <c r="L33" s="9">
        <v>100</v>
      </c>
      <c r="M33" s="9">
        <v>100</v>
      </c>
      <c r="N33" s="9">
        <v>100</v>
      </c>
      <c r="O33" s="9">
        <v>100</v>
      </c>
      <c r="P33" s="9">
        <v>100</v>
      </c>
      <c r="Q33" s="9">
        <v>100</v>
      </c>
      <c r="R33" s="9">
        <v>100</v>
      </c>
      <c r="S33" s="9">
        <v>100</v>
      </c>
      <c r="T33" s="9">
        <v>100</v>
      </c>
      <c r="U33" s="9">
        <v>100</v>
      </c>
      <c r="V33" s="9">
        <v>100</v>
      </c>
      <c r="W33" s="9">
        <v>99.581310000000002</v>
      </c>
      <c r="X33" s="9">
        <v>99.068669999999997</v>
      </c>
      <c r="Y33" s="9">
        <v>98.557310000000001</v>
      </c>
      <c r="Z33" s="9">
        <v>98.047240000000002</v>
      </c>
      <c r="AA33" s="9">
        <v>97.538449999999997</v>
      </c>
      <c r="AB33" s="9">
        <v>97.030950000000004</v>
      </c>
      <c r="AC33" s="9">
        <v>96.524739999999994</v>
      </c>
      <c r="AD33" s="9">
        <v>96.524739999999994</v>
      </c>
      <c r="AE33" s="9">
        <v>96.524739999999994</v>
      </c>
      <c r="AF33" s="9">
        <v>96.524739999999994</v>
      </c>
      <c r="AG33" s="9">
        <v>96.524739999999994</v>
      </c>
      <c r="AH33" s="11">
        <f>AVERAGE(K33:AG33)</f>
        <v>98.802070869565227</v>
      </c>
      <c r="AI33" s="12">
        <f>MAX(K33:AG33)</f>
        <v>100</v>
      </c>
      <c r="AJ33" s="13">
        <f>MIN(K33:AG33)</f>
        <v>96.524739999999994</v>
      </c>
      <c r="AK33" s="14" t="str">
        <f>IF(H33="RURAL","YES","NO")</f>
        <v>YES</v>
      </c>
      <c r="AL33" s="14" t="str">
        <f>IF(H33="URBAN","YES","NO")</f>
        <v>NO</v>
      </c>
      <c r="AM33" s="14" t="str">
        <f>IF(H33="ALLAREA","YES","NO")</f>
        <v>NO</v>
      </c>
      <c r="AN33" s="15">
        <v>-3.4752600000000058</v>
      </c>
      <c r="AO33" s="16"/>
      <c r="AP33" s="17"/>
      <c r="AQ33" s="17"/>
      <c r="AR33" s="17"/>
      <c r="AS33" s="17"/>
      <c r="AT33" s="17"/>
      <c r="AU33" s="17"/>
      <c r="AV33" s="17"/>
      <c r="AW33" s="17"/>
    </row>
    <row r="34" spans="1:49" ht="15.75" customHeight="1" x14ac:dyDescent="0.35">
      <c r="A34" s="7">
        <v>6</v>
      </c>
      <c r="B34" s="8">
        <v>6.1</v>
      </c>
      <c r="C34" s="8" t="s">
        <v>17</v>
      </c>
      <c r="D34" s="8" t="s">
        <v>18</v>
      </c>
      <c r="E34" s="8" t="s">
        <v>19</v>
      </c>
      <c r="F34" s="7">
        <v>61</v>
      </c>
      <c r="G34" s="8" t="s">
        <v>37</v>
      </c>
      <c r="H34" s="8" t="s">
        <v>13</v>
      </c>
      <c r="I34" s="8" t="s">
        <v>22</v>
      </c>
      <c r="J34" s="8" t="s">
        <v>23</v>
      </c>
      <c r="K34" s="9">
        <v>59.787709999999997</v>
      </c>
      <c r="L34" s="9">
        <v>59.921309999999998</v>
      </c>
      <c r="M34" s="9">
        <v>60.049550000000004</v>
      </c>
      <c r="N34" s="9">
        <v>60.073270000000001</v>
      </c>
      <c r="O34" s="9">
        <v>60.030270000000002</v>
      </c>
      <c r="P34" s="9">
        <v>60.026400000000002</v>
      </c>
      <c r="Q34" s="9">
        <v>60.01831</v>
      </c>
      <c r="R34" s="9">
        <v>59.993969999999997</v>
      </c>
      <c r="S34" s="9">
        <v>59.947369999999999</v>
      </c>
      <c r="T34" s="9">
        <v>59.882710000000003</v>
      </c>
      <c r="U34" s="9">
        <v>59.807720000000003</v>
      </c>
      <c r="V34" s="9">
        <v>59.478180000000002</v>
      </c>
      <c r="W34" s="9">
        <v>59.165379999999999</v>
      </c>
      <c r="X34" s="9">
        <v>58.987870000000001</v>
      </c>
      <c r="Y34" s="9">
        <v>58.847560000000001</v>
      </c>
      <c r="Z34" s="9">
        <v>58.711500000000001</v>
      </c>
      <c r="AA34" s="9">
        <v>58.561210000000003</v>
      </c>
      <c r="AB34" s="9">
        <v>58.4039</v>
      </c>
      <c r="AC34" s="9">
        <v>58.245019999999997</v>
      </c>
      <c r="AD34" s="9">
        <v>58.075420000000001</v>
      </c>
      <c r="AE34" s="9">
        <v>57.868580000000001</v>
      </c>
      <c r="AF34" s="9">
        <v>57.625109999999999</v>
      </c>
      <c r="AG34" s="9">
        <v>56.809750000000001</v>
      </c>
      <c r="AH34" s="11">
        <f>AVERAGE(K34:AG34)</f>
        <v>59.144263913043467</v>
      </c>
      <c r="AI34" s="12">
        <f>MAX(K34:AG34)</f>
        <v>60.073270000000001</v>
      </c>
      <c r="AJ34" s="13">
        <f>MIN(K34:AG34)</f>
        <v>56.809750000000001</v>
      </c>
      <c r="AK34" s="14" t="str">
        <f>IF(H34="RURAL","YES","NO")</f>
        <v>YES</v>
      </c>
      <c r="AL34" s="14" t="str">
        <f>IF(H34="URBAN","YES","NO")</f>
        <v>NO</v>
      </c>
      <c r="AM34" s="14" t="str">
        <f>IF(H34="ALLAREA","YES","NO")</f>
        <v>NO</v>
      </c>
      <c r="AN34" s="15">
        <v>-2.9779599999999959</v>
      </c>
      <c r="AO34" s="16"/>
      <c r="AP34" s="17"/>
      <c r="AQ34" s="17"/>
      <c r="AR34" s="17"/>
      <c r="AS34" s="17"/>
      <c r="AT34" s="17"/>
      <c r="AU34" s="17"/>
      <c r="AV34" s="17"/>
      <c r="AW34" s="17"/>
    </row>
    <row r="35" spans="1:49" ht="14.5" x14ac:dyDescent="0.35">
      <c r="A35" s="7">
        <v>6</v>
      </c>
      <c r="B35" s="8">
        <v>6.1</v>
      </c>
      <c r="C35" s="8" t="s">
        <v>17</v>
      </c>
      <c r="D35" s="8" t="s">
        <v>18</v>
      </c>
      <c r="E35" s="8" t="s">
        <v>19</v>
      </c>
      <c r="F35" s="7">
        <v>716</v>
      </c>
      <c r="G35" s="8" t="s">
        <v>47</v>
      </c>
      <c r="H35" s="8" t="s">
        <v>21</v>
      </c>
      <c r="I35" s="8" t="s">
        <v>22</v>
      </c>
      <c r="J35" s="8" t="s">
        <v>23</v>
      </c>
      <c r="K35" s="9">
        <v>29.19333</v>
      </c>
      <c r="L35" s="9">
        <v>29.344760000000001</v>
      </c>
      <c r="M35" s="9">
        <v>29.475259999999999</v>
      </c>
      <c r="N35" s="9">
        <v>29.447130000000001</v>
      </c>
      <c r="O35" s="9">
        <v>29.389410000000002</v>
      </c>
      <c r="P35" s="9">
        <v>29.194469999999999</v>
      </c>
      <c r="Q35" s="9">
        <v>28.99888</v>
      </c>
      <c r="R35" s="9">
        <v>28.80302</v>
      </c>
      <c r="S35" s="9">
        <v>28.60652</v>
      </c>
      <c r="T35" s="9">
        <v>28.409770000000002</v>
      </c>
      <c r="U35" s="9">
        <v>28.212389999999999</v>
      </c>
      <c r="V35" s="9">
        <v>28.014800000000001</v>
      </c>
      <c r="W35" s="9">
        <v>27.816600000000001</v>
      </c>
      <c r="X35" s="9">
        <v>27.618200000000002</v>
      </c>
      <c r="Y35" s="9">
        <v>27.431370000000001</v>
      </c>
      <c r="Z35" s="9">
        <v>27.256820000000001</v>
      </c>
      <c r="AA35" s="9">
        <v>27.094449999999998</v>
      </c>
      <c r="AB35" s="9">
        <v>26.944590000000002</v>
      </c>
      <c r="AC35" s="9">
        <v>26.807939999999999</v>
      </c>
      <c r="AD35" s="9">
        <v>26.683979999999998</v>
      </c>
      <c r="AE35" s="9">
        <v>26.57385</v>
      </c>
      <c r="AF35" s="9">
        <v>26.477</v>
      </c>
      <c r="AG35" s="9">
        <v>26.51643</v>
      </c>
      <c r="AH35" s="11">
        <f>AVERAGE(K35:AG35)</f>
        <v>28.01352043478261</v>
      </c>
      <c r="AI35" s="12">
        <f>MAX(K35:AG35)</f>
        <v>29.475259999999999</v>
      </c>
      <c r="AJ35" s="13">
        <f>MIN(K35:AG35)</f>
        <v>26.477</v>
      </c>
      <c r="AK35" s="14" t="str">
        <f>IF(H35="RURAL","YES","NO")</f>
        <v>NO</v>
      </c>
      <c r="AL35" s="14" t="str">
        <f>IF(H35="URBAN","YES","NO")</f>
        <v>NO</v>
      </c>
      <c r="AM35" s="14" t="str">
        <f>IF(H35="ALLAREA","YES","NO")</f>
        <v>YES</v>
      </c>
      <c r="AN35" s="15">
        <v>-2.6768999999999998</v>
      </c>
      <c r="AO35" s="16"/>
      <c r="AP35" s="17"/>
      <c r="AQ35" s="17"/>
      <c r="AR35" s="17"/>
      <c r="AS35" s="17"/>
      <c r="AT35" s="17"/>
      <c r="AU35" s="17"/>
      <c r="AV35" s="17"/>
      <c r="AW35" s="17"/>
    </row>
    <row r="36" spans="1:49" ht="14.5" x14ac:dyDescent="0.35">
      <c r="A36" s="7">
        <v>6</v>
      </c>
      <c r="B36" s="8">
        <v>6.1</v>
      </c>
      <c r="C36" s="8" t="s">
        <v>17</v>
      </c>
      <c r="D36" s="8" t="s">
        <v>18</v>
      </c>
      <c r="E36" s="8" t="s">
        <v>19</v>
      </c>
      <c r="F36" s="7">
        <v>408</v>
      </c>
      <c r="G36" s="8" t="s">
        <v>40</v>
      </c>
      <c r="H36" s="8" t="s">
        <v>21</v>
      </c>
      <c r="I36" s="8" t="s">
        <v>22</v>
      </c>
      <c r="J36" s="8" t="s">
        <v>23</v>
      </c>
      <c r="K36" s="9">
        <v>68.999470000000002</v>
      </c>
      <c r="L36" s="9">
        <v>69.018349999999998</v>
      </c>
      <c r="M36" s="9">
        <v>69.037229999999994</v>
      </c>
      <c r="N36" s="9">
        <v>69.055869999999999</v>
      </c>
      <c r="O36" s="9">
        <v>69.036320000000003</v>
      </c>
      <c r="P36" s="9">
        <v>68.828400000000002</v>
      </c>
      <c r="Q36" s="9">
        <v>68.621170000000006</v>
      </c>
      <c r="R36" s="9">
        <v>68.41413</v>
      </c>
      <c r="S36" s="9">
        <v>68.207530000000006</v>
      </c>
      <c r="T36" s="9">
        <v>68.020870000000002</v>
      </c>
      <c r="U36" s="9">
        <v>67.841999999999999</v>
      </c>
      <c r="V36" s="9">
        <v>67.663619999999995</v>
      </c>
      <c r="W36" s="9">
        <v>67.486519999999999</v>
      </c>
      <c r="X36" s="9">
        <v>67.310159999999996</v>
      </c>
      <c r="Y36" s="9">
        <v>67.134810000000002</v>
      </c>
      <c r="Z36" s="9">
        <v>66.960189999999997</v>
      </c>
      <c r="AA36" s="9">
        <v>66.790670000000006</v>
      </c>
      <c r="AB36" s="9">
        <v>66.625820000000004</v>
      </c>
      <c r="AC36" s="9">
        <v>66.466030000000003</v>
      </c>
      <c r="AD36" s="9">
        <v>66.311409999999995</v>
      </c>
      <c r="AE36" s="9">
        <v>66.380899999999997</v>
      </c>
      <c r="AF36" s="9">
        <v>66.454319999999996</v>
      </c>
      <c r="AG36" s="9">
        <v>66.531400000000005</v>
      </c>
      <c r="AH36" s="11">
        <f>AVERAGE(K36:AG36)</f>
        <v>67.704225652173932</v>
      </c>
      <c r="AI36" s="12">
        <f>MAX(K36:AG36)</f>
        <v>69.055869999999999</v>
      </c>
      <c r="AJ36" s="13">
        <f>MIN(K36:AG36)</f>
        <v>66.311409999999995</v>
      </c>
      <c r="AK36" s="14" t="str">
        <f>IF(H36="RURAL","YES","NO")</f>
        <v>NO</v>
      </c>
      <c r="AL36" s="14" t="str">
        <f>IF(H36="URBAN","YES","NO")</f>
        <v>NO</v>
      </c>
      <c r="AM36" s="14" t="str">
        <f>IF(H36="ALLAREA","YES","NO")</f>
        <v>YES</v>
      </c>
      <c r="AN36" s="15">
        <v>-2.4680699999999973</v>
      </c>
      <c r="AO36" s="16"/>
      <c r="AP36" s="17"/>
      <c r="AQ36" s="17"/>
      <c r="AR36" s="17"/>
      <c r="AS36" s="17"/>
      <c r="AT36" s="17"/>
      <c r="AU36" s="17"/>
      <c r="AV36" s="17"/>
      <c r="AW36" s="17"/>
    </row>
    <row r="37" spans="1:49" ht="14.5" x14ac:dyDescent="0.35">
      <c r="A37" s="7">
        <v>6</v>
      </c>
      <c r="B37" s="8">
        <v>6.1</v>
      </c>
      <c r="C37" s="8" t="s">
        <v>17</v>
      </c>
      <c r="D37" s="8" t="s">
        <v>18</v>
      </c>
      <c r="E37" s="8" t="s">
        <v>19</v>
      </c>
      <c r="F37" s="7">
        <v>140</v>
      </c>
      <c r="G37" s="8" t="s">
        <v>42</v>
      </c>
      <c r="H37" s="8" t="s">
        <v>21</v>
      </c>
      <c r="I37" s="8" t="s">
        <v>22</v>
      </c>
      <c r="J37" s="8" t="s">
        <v>23</v>
      </c>
      <c r="K37" s="9">
        <v>8.5308600000000006</v>
      </c>
      <c r="L37" s="9">
        <v>8.39602</v>
      </c>
      <c r="M37" s="9">
        <v>8.2616999999999994</v>
      </c>
      <c r="N37" s="9">
        <v>8.1277899999999992</v>
      </c>
      <c r="O37" s="9">
        <v>7.9942799999999998</v>
      </c>
      <c r="P37" s="9">
        <v>7.8637800000000002</v>
      </c>
      <c r="Q37" s="9">
        <v>7.7361700000000004</v>
      </c>
      <c r="R37" s="9">
        <v>7.6114300000000004</v>
      </c>
      <c r="S37" s="9">
        <v>7.4892899999999996</v>
      </c>
      <c r="T37" s="9">
        <v>7.3696299999999999</v>
      </c>
      <c r="U37" s="9">
        <v>7.2524100000000002</v>
      </c>
      <c r="V37" s="9">
        <v>7.1374000000000004</v>
      </c>
      <c r="W37" s="9">
        <v>7.0245600000000001</v>
      </c>
      <c r="X37" s="9">
        <v>6.9137599999999999</v>
      </c>
      <c r="Y37" s="9">
        <v>6.8047599999999999</v>
      </c>
      <c r="Z37" s="9">
        <v>6.6975300000000004</v>
      </c>
      <c r="AA37" s="9">
        <v>6.5920399999999999</v>
      </c>
      <c r="AB37" s="9">
        <v>6.48794</v>
      </c>
      <c r="AC37" s="9">
        <v>6.3852099999999998</v>
      </c>
      <c r="AD37" s="9">
        <v>6.2837100000000001</v>
      </c>
      <c r="AE37" s="9">
        <v>6.1833200000000001</v>
      </c>
      <c r="AF37" s="9">
        <v>6.0838999999999999</v>
      </c>
      <c r="AG37" s="9">
        <v>6.1264399999999997</v>
      </c>
      <c r="AH37" s="11">
        <f>AVERAGE(K37:AG37)</f>
        <v>7.1893013043478273</v>
      </c>
      <c r="AI37" s="12">
        <f>MAX(K37:AG37)</f>
        <v>8.5308600000000006</v>
      </c>
      <c r="AJ37" s="13">
        <f>MIN(K37:AG37)</f>
        <v>6.0838999999999999</v>
      </c>
      <c r="AK37" s="14" t="str">
        <f>IF(H37="RURAL","YES","NO")</f>
        <v>NO</v>
      </c>
      <c r="AL37" s="14" t="str">
        <f>IF(H37="URBAN","YES","NO")</f>
        <v>NO</v>
      </c>
      <c r="AM37" s="14" t="str">
        <f>IF(H37="ALLAREA","YES","NO")</f>
        <v>YES</v>
      </c>
      <c r="AN37" s="15">
        <v>-2.4044200000000009</v>
      </c>
      <c r="AO37" s="16"/>
      <c r="AP37" s="17"/>
      <c r="AQ37" s="17"/>
      <c r="AR37" s="17"/>
      <c r="AS37" s="17"/>
      <c r="AT37" s="17"/>
      <c r="AU37" s="17"/>
      <c r="AV37" s="17"/>
      <c r="AW37" s="17"/>
    </row>
    <row r="38" spans="1:49" ht="14.5" x14ac:dyDescent="0.35">
      <c r="A38" s="7">
        <v>6</v>
      </c>
      <c r="B38" s="8">
        <v>6.1</v>
      </c>
      <c r="C38" s="8" t="s">
        <v>17</v>
      </c>
      <c r="D38" s="8" t="s">
        <v>18</v>
      </c>
      <c r="E38" s="8" t="s">
        <v>19</v>
      </c>
      <c r="F38" s="7">
        <v>144</v>
      </c>
      <c r="G38" s="8" t="s">
        <v>50</v>
      </c>
      <c r="H38" s="8" t="s">
        <v>14</v>
      </c>
      <c r="I38" s="8" t="s">
        <v>22</v>
      </c>
      <c r="J38" s="8" t="s">
        <v>23</v>
      </c>
      <c r="K38" s="9">
        <v>85.368920000000003</v>
      </c>
      <c r="L38" s="9">
        <v>85.474109999999996</v>
      </c>
      <c r="M38" s="9">
        <v>85.579300000000003</v>
      </c>
      <c r="N38" s="9">
        <v>85.684479999999994</v>
      </c>
      <c r="O38" s="9">
        <v>85.789670000000001</v>
      </c>
      <c r="P38" s="9">
        <v>85.894859999999994</v>
      </c>
      <c r="Q38" s="9">
        <v>86.328370000000007</v>
      </c>
      <c r="R38" s="9">
        <v>86.762680000000003</v>
      </c>
      <c r="S38" s="9">
        <v>87.197789999999998</v>
      </c>
      <c r="T38" s="9">
        <v>87.633709999999994</v>
      </c>
      <c r="U38" s="9">
        <v>88.070430000000002</v>
      </c>
      <c r="V38" s="9">
        <v>88.507949999999994</v>
      </c>
      <c r="W38" s="9">
        <v>88.946280000000002</v>
      </c>
      <c r="X38" s="9">
        <v>89.385409999999993</v>
      </c>
      <c r="Y38" s="9">
        <v>89.825339999999997</v>
      </c>
      <c r="Z38" s="9">
        <v>90.266080000000002</v>
      </c>
      <c r="AA38" s="9">
        <v>90.707620000000006</v>
      </c>
      <c r="AB38" s="9">
        <v>91.149959999999993</v>
      </c>
      <c r="AC38" s="9">
        <v>91.593109999999996</v>
      </c>
      <c r="AD38" s="9">
        <v>89.699370000000002</v>
      </c>
      <c r="AE38" s="9">
        <v>87.472229999999996</v>
      </c>
      <c r="AF38" s="9">
        <v>85.239469999999997</v>
      </c>
      <c r="AG38" s="9">
        <v>83.001099999999994</v>
      </c>
      <c r="AH38" s="11">
        <f>AVERAGE(K38:AG38)</f>
        <v>87.633836521739141</v>
      </c>
      <c r="AI38" s="12">
        <f>MAX(K38:AG38)</f>
        <v>91.593109999999996</v>
      </c>
      <c r="AJ38" s="13">
        <f>MIN(K38:AG38)</f>
        <v>83.001099999999994</v>
      </c>
      <c r="AK38" s="14" t="str">
        <f>IF(H38="RURAL","YES","NO")</f>
        <v>NO</v>
      </c>
      <c r="AL38" s="14" t="str">
        <f>IF(H38="URBAN","YES","NO")</f>
        <v>YES</v>
      </c>
      <c r="AM38" s="14" t="str">
        <f>IF(H38="ALLAREA","YES","NO")</f>
        <v>NO</v>
      </c>
      <c r="AN38" s="15">
        <v>-2.3678200000000089</v>
      </c>
      <c r="AO38" s="16"/>
      <c r="AP38" s="17"/>
      <c r="AQ38" s="17"/>
      <c r="AR38" s="17"/>
      <c r="AS38" s="17"/>
      <c r="AT38" s="17"/>
      <c r="AU38" s="17"/>
      <c r="AV38" s="17"/>
      <c r="AW38" s="17"/>
    </row>
    <row r="39" spans="1:49" ht="14.5" x14ac:dyDescent="0.35">
      <c r="A39" s="7">
        <v>6</v>
      </c>
      <c r="B39" s="8">
        <v>6.1</v>
      </c>
      <c r="C39" s="8" t="s">
        <v>17</v>
      </c>
      <c r="D39" s="8" t="s">
        <v>18</v>
      </c>
      <c r="E39" s="8" t="s">
        <v>19</v>
      </c>
      <c r="F39" s="7">
        <v>380</v>
      </c>
      <c r="G39" s="8" t="s">
        <v>51</v>
      </c>
      <c r="H39" s="8" t="s">
        <v>21</v>
      </c>
      <c r="I39" s="8" t="s">
        <v>22</v>
      </c>
      <c r="J39" s="8" t="s">
        <v>23</v>
      </c>
      <c r="K39" s="9">
        <v>94.768379999999993</v>
      </c>
      <c r="L39" s="9">
        <v>94.987110000000001</v>
      </c>
      <c r="M39" s="9">
        <v>95.205939999999998</v>
      </c>
      <c r="N39" s="9">
        <v>95.424869999999999</v>
      </c>
      <c r="O39" s="9">
        <v>95.643900000000002</v>
      </c>
      <c r="P39" s="9">
        <v>95.863029999999995</v>
      </c>
      <c r="Q39" s="9">
        <v>96.082260000000005</v>
      </c>
      <c r="R39" s="9">
        <v>96.132270000000005</v>
      </c>
      <c r="S39" s="9">
        <v>95.900649999999999</v>
      </c>
      <c r="T39" s="9">
        <v>95.668899999999994</v>
      </c>
      <c r="U39" s="9">
        <v>95.437010000000001</v>
      </c>
      <c r="V39" s="9">
        <v>95.204999999999998</v>
      </c>
      <c r="W39" s="9">
        <v>94.972849999999994</v>
      </c>
      <c r="X39" s="9">
        <v>94.740570000000005</v>
      </c>
      <c r="Y39" s="9">
        <v>94.508150000000001</v>
      </c>
      <c r="Z39" s="9">
        <v>94.251360000000005</v>
      </c>
      <c r="AA39" s="9">
        <v>93.994560000000007</v>
      </c>
      <c r="AB39" s="9">
        <v>93.737759999999994</v>
      </c>
      <c r="AC39" s="9">
        <v>93.480959999999996</v>
      </c>
      <c r="AD39" s="9">
        <v>93.224159999999998</v>
      </c>
      <c r="AE39" s="9">
        <v>92.967359999999999</v>
      </c>
      <c r="AF39" s="9">
        <v>92.710560000000001</v>
      </c>
      <c r="AG39" s="9">
        <v>92.710560000000001</v>
      </c>
      <c r="AH39" s="11">
        <f>AVERAGE(K39:AG39)</f>
        <v>94.679050869565245</v>
      </c>
      <c r="AI39" s="12">
        <f>MAX(K39:AG39)</f>
        <v>96.132270000000005</v>
      </c>
      <c r="AJ39" s="13">
        <f>MIN(K39:AG39)</f>
        <v>92.710560000000001</v>
      </c>
      <c r="AK39" s="14" t="str">
        <f>IF(H39="RURAL","YES","NO")</f>
        <v>NO</v>
      </c>
      <c r="AL39" s="14" t="str">
        <f>IF(H39="URBAN","YES","NO")</f>
        <v>NO</v>
      </c>
      <c r="AM39" s="14" t="str">
        <f>IF(H39="ALLAREA","YES","NO")</f>
        <v>YES</v>
      </c>
      <c r="AN39" s="15">
        <v>-2.0578199999999924</v>
      </c>
      <c r="AO39" s="16"/>
      <c r="AP39" s="17"/>
      <c r="AQ39" s="17"/>
      <c r="AR39" s="17"/>
      <c r="AS39" s="17"/>
      <c r="AT39" s="17"/>
      <c r="AU39" s="17"/>
      <c r="AV39" s="17"/>
      <c r="AW39" s="17"/>
    </row>
    <row r="40" spans="1:49" ht="14.5" x14ac:dyDescent="0.35">
      <c r="A40" s="7">
        <v>6</v>
      </c>
      <c r="B40" s="8">
        <v>6.1</v>
      </c>
      <c r="C40" s="8" t="s">
        <v>17</v>
      </c>
      <c r="D40" s="8" t="s">
        <v>18</v>
      </c>
      <c r="E40" s="8" t="s">
        <v>19</v>
      </c>
      <c r="F40" s="7">
        <v>408</v>
      </c>
      <c r="G40" s="8" t="s">
        <v>40</v>
      </c>
      <c r="H40" s="8" t="s">
        <v>14</v>
      </c>
      <c r="I40" s="8" t="s">
        <v>22</v>
      </c>
      <c r="J40" s="8" t="s">
        <v>23</v>
      </c>
      <c r="K40" s="9">
        <v>78.7</v>
      </c>
      <c r="L40" s="9">
        <v>78.7</v>
      </c>
      <c r="M40" s="9">
        <v>78.7</v>
      </c>
      <c r="N40" s="9">
        <v>78.7</v>
      </c>
      <c r="O40" s="9">
        <v>78.676029999999997</v>
      </c>
      <c r="P40" s="9">
        <v>78.561859999999996</v>
      </c>
      <c r="Q40" s="9">
        <v>78.447699999999998</v>
      </c>
      <c r="R40" s="9">
        <v>78.333539999999999</v>
      </c>
      <c r="S40" s="9">
        <v>78.219380000000001</v>
      </c>
      <c r="T40" s="9">
        <v>78.105220000000003</v>
      </c>
      <c r="U40" s="9">
        <v>77.991060000000004</v>
      </c>
      <c r="V40" s="9">
        <v>77.876900000000006</v>
      </c>
      <c r="W40" s="9">
        <v>77.762730000000005</v>
      </c>
      <c r="X40" s="9">
        <v>77.648570000000007</v>
      </c>
      <c r="Y40" s="9">
        <v>77.534409999999994</v>
      </c>
      <c r="Z40" s="9">
        <v>77.420249999999996</v>
      </c>
      <c r="AA40" s="9">
        <v>77.306089999999998</v>
      </c>
      <c r="AB40" s="9">
        <v>77.191929999999999</v>
      </c>
      <c r="AC40" s="9">
        <v>77.077770000000001</v>
      </c>
      <c r="AD40" s="9">
        <v>76.963610000000003</v>
      </c>
      <c r="AE40" s="9">
        <v>76.963610000000003</v>
      </c>
      <c r="AF40" s="9">
        <v>76.963610000000003</v>
      </c>
      <c r="AG40" s="9">
        <v>76.963610000000003</v>
      </c>
      <c r="AH40" s="11">
        <f>AVERAGE(K40:AG40)</f>
        <v>77.861212173913046</v>
      </c>
      <c r="AI40" s="12">
        <f>MAX(K40:AG40)</f>
        <v>78.7</v>
      </c>
      <c r="AJ40" s="13">
        <f>MIN(K40:AG40)</f>
        <v>76.963610000000003</v>
      </c>
      <c r="AK40" s="14" t="str">
        <f>IF(H40="RURAL","YES","NO")</f>
        <v>NO</v>
      </c>
      <c r="AL40" s="14" t="str">
        <f>IF(H40="URBAN","YES","NO")</f>
        <v>YES</v>
      </c>
      <c r="AM40" s="14" t="str">
        <f>IF(H40="ALLAREA","YES","NO")</f>
        <v>NO</v>
      </c>
      <c r="AN40" s="15">
        <v>-1.7363900000000001</v>
      </c>
      <c r="AO40" s="16"/>
      <c r="AP40" s="17"/>
      <c r="AQ40" s="17"/>
      <c r="AR40" s="17"/>
      <c r="AS40" s="17"/>
      <c r="AT40" s="17"/>
      <c r="AU40" s="17"/>
      <c r="AV40" s="17"/>
      <c r="AW40" s="17"/>
    </row>
    <row r="41" spans="1:49" ht="14.5" x14ac:dyDescent="0.35">
      <c r="A41" s="7">
        <v>6</v>
      </c>
      <c r="B41" s="8">
        <v>6.1</v>
      </c>
      <c r="C41" s="8" t="s">
        <v>17</v>
      </c>
      <c r="D41" s="8" t="s">
        <v>18</v>
      </c>
      <c r="E41" s="8" t="s">
        <v>19</v>
      </c>
      <c r="F41" s="7">
        <v>796</v>
      </c>
      <c r="G41" s="8" t="s">
        <v>31</v>
      </c>
      <c r="H41" s="8" t="s">
        <v>13</v>
      </c>
      <c r="I41" s="8" t="s">
        <v>22</v>
      </c>
      <c r="J41" s="8" t="s">
        <v>23</v>
      </c>
      <c r="K41" s="10">
        <v>57.22</v>
      </c>
      <c r="L41" s="10">
        <v>57.66</v>
      </c>
      <c r="M41" s="10">
        <v>58.13</v>
      </c>
      <c r="N41" s="10">
        <v>58.43</v>
      </c>
      <c r="O41" s="10" t="s">
        <v>32</v>
      </c>
      <c r="P41" s="10">
        <v>59.49</v>
      </c>
      <c r="Q41" s="10">
        <v>60.06</v>
      </c>
      <c r="R41" s="10">
        <v>60.54</v>
      </c>
      <c r="S41" s="10">
        <v>60.85</v>
      </c>
      <c r="T41" s="10">
        <v>61.44</v>
      </c>
      <c r="U41" s="10">
        <v>61.88</v>
      </c>
      <c r="V41" s="10">
        <v>62.33</v>
      </c>
      <c r="W41" s="10">
        <v>62.85</v>
      </c>
      <c r="X41" s="10">
        <v>63.29</v>
      </c>
      <c r="Y41" s="10">
        <v>63.7</v>
      </c>
      <c r="Z41" s="10">
        <v>64.099999999999994</v>
      </c>
      <c r="AA41" s="9">
        <v>55.65155</v>
      </c>
      <c r="AB41" s="9">
        <v>55.65155</v>
      </c>
      <c r="AC41" s="9">
        <v>55.65155</v>
      </c>
      <c r="AD41" s="9">
        <v>55.65155</v>
      </c>
      <c r="AE41" s="9">
        <v>55.65155</v>
      </c>
      <c r="AF41" s="9">
        <v>55.65155</v>
      </c>
      <c r="AG41" s="9">
        <v>55.65155</v>
      </c>
      <c r="AH41" s="11">
        <f>AVERAGE(K41:AG41)</f>
        <v>59.160493181818197</v>
      </c>
      <c r="AI41" s="12">
        <f>MAX(K41:AG41)</f>
        <v>64.099999999999994</v>
      </c>
      <c r="AJ41" s="13">
        <f>MIN(K41:AG41)</f>
        <v>55.65155</v>
      </c>
      <c r="AK41" s="14" t="str">
        <f>IF(H41="RURAL","YES","NO")</f>
        <v>YES</v>
      </c>
      <c r="AL41" s="14" t="str">
        <f>IF(H41="URBAN","YES","NO")</f>
        <v>NO</v>
      </c>
      <c r="AM41" s="14" t="str">
        <f>IF(H41="ALLAREA","YES","NO")</f>
        <v>NO</v>
      </c>
      <c r="AN41" s="15">
        <v>-1.5684499999999986</v>
      </c>
      <c r="AO41" s="16"/>
      <c r="AP41" s="17"/>
      <c r="AQ41" s="17"/>
      <c r="AR41" s="17"/>
      <c r="AS41" s="17"/>
      <c r="AT41" s="17"/>
      <c r="AU41" s="17"/>
      <c r="AV41" s="17"/>
      <c r="AW41" s="17"/>
    </row>
    <row r="42" spans="1:49" ht="14.5" x14ac:dyDescent="0.35">
      <c r="A42" s="7">
        <v>6</v>
      </c>
      <c r="B42" s="8">
        <v>6.1</v>
      </c>
      <c r="C42" s="8" t="s">
        <v>17</v>
      </c>
      <c r="D42" s="8" t="s">
        <v>18</v>
      </c>
      <c r="E42" s="8" t="s">
        <v>19</v>
      </c>
      <c r="F42" s="7">
        <v>638</v>
      </c>
      <c r="G42" s="8" t="s">
        <v>52</v>
      </c>
      <c r="H42" s="8" t="s">
        <v>21</v>
      </c>
      <c r="I42" s="8" t="s">
        <v>22</v>
      </c>
      <c r="J42" s="8" t="s">
        <v>23</v>
      </c>
      <c r="K42" s="9">
        <v>97.272970000000001</v>
      </c>
      <c r="L42" s="9">
        <v>97.272970000000001</v>
      </c>
      <c r="M42" s="9">
        <v>97.272970000000001</v>
      </c>
      <c r="N42" s="9">
        <v>97.272970000000001</v>
      </c>
      <c r="O42" s="9">
        <v>97.272970000000001</v>
      </c>
      <c r="P42" s="9">
        <v>97.272970000000001</v>
      </c>
      <c r="Q42" s="9">
        <v>97.286510000000007</v>
      </c>
      <c r="R42" s="9">
        <v>97.300049999999999</v>
      </c>
      <c r="S42" s="9">
        <v>97.313599999999994</v>
      </c>
      <c r="T42" s="9">
        <v>97.32714</v>
      </c>
      <c r="U42" s="9">
        <v>97.340680000000006</v>
      </c>
      <c r="V42" s="9">
        <v>97.20975</v>
      </c>
      <c r="W42" s="9">
        <v>97.078789999999998</v>
      </c>
      <c r="X42" s="9">
        <v>96.947779999999995</v>
      </c>
      <c r="Y42" s="9">
        <v>96.816730000000007</v>
      </c>
      <c r="Z42" s="9">
        <v>96.685640000000006</v>
      </c>
      <c r="AA42" s="9">
        <v>96.554509999999993</v>
      </c>
      <c r="AB42" s="9">
        <v>96.423339999999996</v>
      </c>
      <c r="AC42" s="9">
        <v>96.29213</v>
      </c>
      <c r="AD42" s="9">
        <v>96.160889999999995</v>
      </c>
      <c r="AE42" s="9">
        <v>96.029600000000002</v>
      </c>
      <c r="AF42" s="9">
        <v>95.898269999999997</v>
      </c>
      <c r="AG42" s="9">
        <v>95.753590000000003</v>
      </c>
      <c r="AH42" s="11">
        <f>AVERAGE(K42:AG42)</f>
        <v>96.872035652173906</v>
      </c>
      <c r="AI42" s="12">
        <f>MAX(K42:AG42)</f>
        <v>97.340680000000006</v>
      </c>
      <c r="AJ42" s="13">
        <f>MIN(K42:AG42)</f>
        <v>95.753590000000003</v>
      </c>
      <c r="AK42" s="14" t="str">
        <f>IF(H42="RURAL","YES","NO")</f>
        <v>NO</v>
      </c>
      <c r="AL42" s="14" t="str">
        <f>IF(H42="URBAN","YES","NO")</f>
        <v>NO</v>
      </c>
      <c r="AM42" s="14" t="str">
        <f>IF(H42="ALLAREA","YES","NO")</f>
        <v>YES</v>
      </c>
      <c r="AN42" s="15">
        <v>-1.5193799999999982</v>
      </c>
      <c r="AO42" s="16"/>
      <c r="AP42" s="17"/>
      <c r="AQ42" s="17"/>
      <c r="AR42" s="17"/>
      <c r="AS42" s="17"/>
      <c r="AT42" s="17"/>
      <c r="AU42" s="17"/>
      <c r="AV42" s="17"/>
      <c r="AW42" s="17"/>
    </row>
    <row r="43" spans="1:49" ht="14.5" x14ac:dyDescent="0.35">
      <c r="A43" s="7">
        <v>6</v>
      </c>
      <c r="B43" s="8">
        <v>6.1</v>
      </c>
      <c r="C43" s="8" t="s">
        <v>17</v>
      </c>
      <c r="D43" s="8" t="s">
        <v>18</v>
      </c>
      <c r="E43" s="8" t="s">
        <v>19</v>
      </c>
      <c r="F43" s="7">
        <v>140</v>
      </c>
      <c r="G43" s="8" t="s">
        <v>42</v>
      </c>
      <c r="H43" s="8" t="s">
        <v>13</v>
      </c>
      <c r="I43" s="8" t="s">
        <v>22</v>
      </c>
      <c r="J43" s="8" t="s">
        <v>23</v>
      </c>
      <c r="K43" s="9">
        <v>3.4183599999999998</v>
      </c>
      <c r="L43" s="9">
        <v>3.35717</v>
      </c>
      <c r="M43" s="9">
        <v>3.2964799999999999</v>
      </c>
      <c r="N43" s="9">
        <v>3.23631</v>
      </c>
      <c r="O43" s="9">
        <v>3.1766299999999998</v>
      </c>
      <c r="P43" s="9">
        <v>3.1174599999999999</v>
      </c>
      <c r="Q43" s="9">
        <v>3.0588000000000002</v>
      </c>
      <c r="R43" s="9">
        <v>3.0006499999999998</v>
      </c>
      <c r="S43" s="9">
        <v>2.9430000000000001</v>
      </c>
      <c r="T43" s="9">
        <v>2.88585</v>
      </c>
      <c r="U43" s="9">
        <v>2.8292099999999998</v>
      </c>
      <c r="V43" s="9">
        <v>2.7730800000000002</v>
      </c>
      <c r="W43" s="9">
        <v>2.7174499999999999</v>
      </c>
      <c r="X43" s="9">
        <v>2.6623299999999999</v>
      </c>
      <c r="Y43" s="9">
        <v>2.60771</v>
      </c>
      <c r="Z43" s="9">
        <v>2.5535999999999999</v>
      </c>
      <c r="AA43" s="9">
        <v>2.4999899999999999</v>
      </c>
      <c r="AB43" s="9">
        <v>2.4468899999999998</v>
      </c>
      <c r="AC43" s="9">
        <v>2.3942999999999999</v>
      </c>
      <c r="AD43" s="9">
        <v>2.3422100000000001</v>
      </c>
      <c r="AE43" s="9">
        <v>2.2906300000000002</v>
      </c>
      <c r="AF43" s="9">
        <v>2.2395499999999999</v>
      </c>
      <c r="AG43" s="9">
        <v>2.2395499999999999</v>
      </c>
      <c r="AH43" s="11">
        <f>AVERAGE(K43:AG43)</f>
        <v>2.7864004347826086</v>
      </c>
      <c r="AI43" s="12">
        <f>MAX(K43:AG43)</f>
        <v>3.4183599999999998</v>
      </c>
      <c r="AJ43" s="13">
        <f>MIN(K43:AG43)</f>
        <v>2.2395499999999999</v>
      </c>
      <c r="AK43" s="14" t="str">
        <f>IF(H43="RURAL","YES","NO")</f>
        <v>YES</v>
      </c>
      <c r="AL43" s="14" t="str">
        <f>IF(H43="URBAN","YES","NO")</f>
        <v>NO</v>
      </c>
      <c r="AM43" s="14" t="str">
        <f>IF(H43="ALLAREA","YES","NO")</f>
        <v>NO</v>
      </c>
      <c r="AN43" s="15">
        <v>-1.1788099999999999</v>
      </c>
      <c r="AO43" s="16"/>
      <c r="AP43" s="17"/>
      <c r="AQ43" s="17"/>
      <c r="AR43" s="17"/>
      <c r="AS43" s="17"/>
      <c r="AT43" s="17"/>
      <c r="AU43" s="17"/>
      <c r="AV43" s="17"/>
      <c r="AW43" s="17"/>
    </row>
    <row r="44" spans="1:49" ht="14.5" x14ac:dyDescent="0.35">
      <c r="A44" s="7">
        <v>6</v>
      </c>
      <c r="B44" s="8">
        <v>6.1</v>
      </c>
      <c r="C44" s="8" t="s">
        <v>17</v>
      </c>
      <c r="D44" s="8" t="s">
        <v>18</v>
      </c>
      <c r="E44" s="8" t="s">
        <v>19</v>
      </c>
      <c r="F44" s="7">
        <v>39</v>
      </c>
      <c r="G44" s="8" t="s">
        <v>53</v>
      </c>
      <c r="H44" s="8" t="s">
        <v>13</v>
      </c>
      <c r="I44" s="8" t="s">
        <v>22</v>
      </c>
      <c r="J44" s="8" t="s">
        <v>23</v>
      </c>
      <c r="K44" s="9">
        <v>92.950599999999994</v>
      </c>
      <c r="L44" s="9">
        <v>92.883080000000007</v>
      </c>
      <c r="M44" s="9">
        <v>92.813739999999996</v>
      </c>
      <c r="N44" s="9">
        <v>92.754570000000001</v>
      </c>
      <c r="O44" s="9">
        <v>92.698130000000006</v>
      </c>
      <c r="P44" s="9">
        <v>92.638829999999999</v>
      </c>
      <c r="Q44" s="9">
        <v>92.562029999999993</v>
      </c>
      <c r="R44" s="9">
        <v>92.504959999999997</v>
      </c>
      <c r="S44" s="9">
        <v>93.476060000000004</v>
      </c>
      <c r="T44" s="9">
        <v>93.369320000000002</v>
      </c>
      <c r="U44" s="9">
        <v>93.269959999999998</v>
      </c>
      <c r="V44" s="9">
        <v>93.165530000000004</v>
      </c>
      <c r="W44" s="9">
        <v>93.040059999999997</v>
      </c>
      <c r="X44" s="9">
        <v>92.905749999999998</v>
      </c>
      <c r="Y44" s="9">
        <v>92.761859999999999</v>
      </c>
      <c r="Z44" s="9">
        <v>92.606409999999997</v>
      </c>
      <c r="AA44" s="9">
        <v>92.453729999999993</v>
      </c>
      <c r="AB44" s="9">
        <v>92.305300000000003</v>
      </c>
      <c r="AC44" s="9">
        <v>92.162220000000005</v>
      </c>
      <c r="AD44" s="9">
        <v>92.050740000000005</v>
      </c>
      <c r="AE44" s="9">
        <v>91.940569999999994</v>
      </c>
      <c r="AF44" s="9">
        <v>91.830569999999994</v>
      </c>
      <c r="AG44" s="9">
        <v>91.838149999999999</v>
      </c>
      <c r="AH44" s="11">
        <f>AVERAGE(K44:AG44)</f>
        <v>92.651398695652162</v>
      </c>
      <c r="AI44" s="12">
        <f>MAX(K44:AG44)</f>
        <v>93.476060000000004</v>
      </c>
      <c r="AJ44" s="13">
        <f>MIN(K44:AG44)</f>
        <v>91.830569999999994</v>
      </c>
      <c r="AK44" s="14" t="str">
        <f>IF(H44="RURAL","YES","NO")</f>
        <v>YES</v>
      </c>
      <c r="AL44" s="14" t="str">
        <f>IF(H44="URBAN","YES","NO")</f>
        <v>NO</v>
      </c>
      <c r="AM44" s="14" t="str">
        <f>IF(H44="ALLAREA","YES","NO")</f>
        <v>NO</v>
      </c>
      <c r="AN44" s="15">
        <v>-1.1124499999999955</v>
      </c>
      <c r="AO44" s="16"/>
      <c r="AP44" s="17"/>
      <c r="AQ44" s="17"/>
      <c r="AR44" s="17"/>
      <c r="AS44" s="17"/>
      <c r="AT44" s="17"/>
      <c r="AU44" s="17"/>
      <c r="AV44" s="17"/>
      <c r="AW44" s="17"/>
    </row>
    <row r="45" spans="1:49" ht="14.5" x14ac:dyDescent="0.35">
      <c r="A45" s="7">
        <v>6</v>
      </c>
      <c r="B45" s="8">
        <v>6.1</v>
      </c>
      <c r="C45" s="8" t="s">
        <v>17</v>
      </c>
      <c r="D45" s="8" t="s">
        <v>18</v>
      </c>
      <c r="E45" s="8" t="s">
        <v>19</v>
      </c>
      <c r="F45" s="7">
        <v>578</v>
      </c>
      <c r="G45" s="8" t="s">
        <v>54</v>
      </c>
      <c r="H45" s="8" t="s">
        <v>21</v>
      </c>
      <c r="I45" s="8" t="s">
        <v>22</v>
      </c>
      <c r="J45" s="8" t="s">
        <v>23</v>
      </c>
      <c r="K45" s="9">
        <v>99.908829999999995</v>
      </c>
      <c r="L45" s="9">
        <v>99.908829999999995</v>
      </c>
      <c r="M45" s="9">
        <v>99.908829999999995</v>
      </c>
      <c r="N45" s="9">
        <v>99.85454</v>
      </c>
      <c r="O45" s="9">
        <v>99.800259999999994</v>
      </c>
      <c r="P45" s="9">
        <v>99.74597</v>
      </c>
      <c r="Q45" s="9">
        <v>99.691680000000005</v>
      </c>
      <c r="R45" s="9">
        <v>99.6374</v>
      </c>
      <c r="S45" s="9">
        <v>99.583110000000005</v>
      </c>
      <c r="T45" s="9">
        <v>99.528829999999999</v>
      </c>
      <c r="U45" s="9">
        <v>99.474540000000005</v>
      </c>
      <c r="V45" s="9">
        <v>99.420249999999996</v>
      </c>
      <c r="W45" s="9">
        <v>99.365970000000004</v>
      </c>
      <c r="X45" s="9">
        <v>99.311679999999996</v>
      </c>
      <c r="Y45" s="9">
        <v>99.257390000000001</v>
      </c>
      <c r="Z45" s="9">
        <v>99.203109999999995</v>
      </c>
      <c r="AA45" s="9">
        <v>99.148820000000001</v>
      </c>
      <c r="AB45" s="9">
        <v>99.094539999999995</v>
      </c>
      <c r="AC45" s="9">
        <v>99.04025</v>
      </c>
      <c r="AD45" s="9">
        <v>98.985960000000006</v>
      </c>
      <c r="AE45" s="9">
        <v>98.93168</v>
      </c>
      <c r="AF45" s="9">
        <v>98.877399999999994</v>
      </c>
      <c r="AG45" s="9">
        <v>98.82311</v>
      </c>
      <c r="AH45" s="11">
        <f>AVERAGE(K45:AG45)</f>
        <v>99.413173043478253</v>
      </c>
      <c r="AI45" s="12">
        <f>MAX(K45:AG45)</f>
        <v>99.908829999999995</v>
      </c>
      <c r="AJ45" s="13">
        <f>MIN(K45:AG45)</f>
        <v>98.82311</v>
      </c>
      <c r="AK45" s="14" t="str">
        <f>IF(H45="RURAL","YES","NO")</f>
        <v>NO</v>
      </c>
      <c r="AL45" s="14" t="str">
        <f>IF(H45="URBAN","YES","NO")</f>
        <v>NO</v>
      </c>
      <c r="AM45" s="14" t="str">
        <f>IF(H45="ALLAREA","YES","NO")</f>
        <v>YES</v>
      </c>
      <c r="AN45" s="15">
        <v>-1.0857199999999949</v>
      </c>
      <c r="AO45" s="16"/>
      <c r="AP45" s="17"/>
      <c r="AQ45" s="17"/>
      <c r="AR45" s="17"/>
      <c r="AS45" s="17"/>
      <c r="AT45" s="17"/>
      <c r="AU45" s="17"/>
      <c r="AV45" s="17"/>
      <c r="AW45" s="17"/>
    </row>
    <row r="46" spans="1:49" ht="14.5" x14ac:dyDescent="0.35">
      <c r="A46" s="7">
        <v>6</v>
      </c>
      <c r="B46" s="8">
        <v>6.1</v>
      </c>
      <c r="C46" s="8" t="s">
        <v>17</v>
      </c>
      <c r="D46" s="8" t="s">
        <v>18</v>
      </c>
      <c r="E46" s="8" t="s">
        <v>19</v>
      </c>
      <c r="F46" s="7">
        <v>39</v>
      </c>
      <c r="G46" s="8" t="s">
        <v>53</v>
      </c>
      <c r="H46" s="8" t="s">
        <v>14</v>
      </c>
      <c r="I46" s="8" t="s">
        <v>22</v>
      </c>
      <c r="J46" s="8" t="s">
        <v>23</v>
      </c>
      <c r="K46" s="9">
        <v>96.681020000000004</v>
      </c>
      <c r="L46" s="9">
        <v>96.764300000000006</v>
      </c>
      <c r="M46" s="9">
        <v>96.866560000000007</v>
      </c>
      <c r="N46" s="9">
        <v>96.971459999999993</v>
      </c>
      <c r="O46" s="9">
        <v>97.074479999999994</v>
      </c>
      <c r="P46" s="9">
        <v>97.206000000000003</v>
      </c>
      <c r="Q46" s="9">
        <v>97.154340000000005</v>
      </c>
      <c r="R46" s="9">
        <v>97.073340000000002</v>
      </c>
      <c r="S46" s="9">
        <v>96.989429999999999</v>
      </c>
      <c r="T46" s="9">
        <v>96.897189999999995</v>
      </c>
      <c r="U46" s="9">
        <v>96.808509999999998</v>
      </c>
      <c r="V46" s="9">
        <v>96.718879999999999</v>
      </c>
      <c r="W46" s="9">
        <v>96.61927</v>
      </c>
      <c r="X46" s="9">
        <v>96.507009999999994</v>
      </c>
      <c r="Y46" s="9">
        <v>96.395880000000005</v>
      </c>
      <c r="Z46" s="9">
        <v>96.291960000000003</v>
      </c>
      <c r="AA46" s="9">
        <v>96.191010000000006</v>
      </c>
      <c r="AB46" s="9">
        <v>96.092600000000004</v>
      </c>
      <c r="AC46" s="9">
        <v>95.997789999999995</v>
      </c>
      <c r="AD46" s="9">
        <v>95.909959999999998</v>
      </c>
      <c r="AE46" s="9">
        <v>95.821770000000001</v>
      </c>
      <c r="AF46" s="9">
        <v>95.734080000000006</v>
      </c>
      <c r="AG46" s="9">
        <v>95.750950000000003</v>
      </c>
      <c r="AH46" s="11">
        <f>AVERAGE(K46:AG46)</f>
        <v>96.544251739130431</v>
      </c>
      <c r="AI46" s="12">
        <f>MAX(K46:AG46)</f>
        <v>97.206000000000003</v>
      </c>
      <c r="AJ46" s="13">
        <f>MIN(K46:AG46)</f>
        <v>95.734080000000006</v>
      </c>
      <c r="AK46" s="14" t="str">
        <f>IF(H46="RURAL","YES","NO")</f>
        <v>NO</v>
      </c>
      <c r="AL46" s="14" t="str">
        <f>IF(H46="URBAN","YES","NO")</f>
        <v>YES</v>
      </c>
      <c r="AM46" s="14" t="str">
        <f>IF(H46="ALLAREA","YES","NO")</f>
        <v>NO</v>
      </c>
      <c r="AN46" s="15">
        <v>-0.93007000000000062</v>
      </c>
      <c r="AO46" s="16"/>
      <c r="AP46" s="17"/>
      <c r="AQ46" s="17"/>
      <c r="AR46" s="17"/>
      <c r="AS46" s="17"/>
      <c r="AT46" s="17"/>
      <c r="AU46" s="17"/>
      <c r="AV46" s="17"/>
      <c r="AW46" s="17"/>
    </row>
    <row r="47" spans="1:49" ht="14.5" x14ac:dyDescent="0.35">
      <c r="A47" s="7">
        <v>6</v>
      </c>
      <c r="B47" s="8">
        <v>6.1</v>
      </c>
      <c r="C47" s="8" t="s">
        <v>17</v>
      </c>
      <c r="D47" s="8" t="s">
        <v>18</v>
      </c>
      <c r="E47" s="8" t="s">
        <v>19</v>
      </c>
      <c r="F47" s="7">
        <v>419</v>
      </c>
      <c r="G47" s="8" t="s">
        <v>55</v>
      </c>
      <c r="H47" s="8" t="s">
        <v>14</v>
      </c>
      <c r="I47" s="8" t="s">
        <v>22</v>
      </c>
      <c r="J47" s="8" t="s">
        <v>23</v>
      </c>
      <c r="K47" s="9">
        <v>81.003569999999996</v>
      </c>
      <c r="L47" s="9">
        <v>81.126220000000004</v>
      </c>
      <c r="M47" s="9">
        <v>81.171970000000002</v>
      </c>
      <c r="N47" s="9">
        <v>81.211410000000001</v>
      </c>
      <c r="O47" s="9">
        <v>81.251369999999994</v>
      </c>
      <c r="P47" s="9">
        <v>81.293409999999994</v>
      </c>
      <c r="Q47" s="9">
        <v>81.338390000000004</v>
      </c>
      <c r="R47" s="9">
        <v>81.387429999999995</v>
      </c>
      <c r="S47" s="9">
        <v>81.452539999999999</v>
      </c>
      <c r="T47" s="9">
        <v>81.519440000000003</v>
      </c>
      <c r="U47" s="9">
        <v>81.586129999999997</v>
      </c>
      <c r="V47" s="9">
        <v>81.652640000000005</v>
      </c>
      <c r="W47" s="9">
        <v>81.716849999999994</v>
      </c>
      <c r="X47" s="9">
        <v>81.996080000000006</v>
      </c>
      <c r="Y47" s="9">
        <v>82.272909999999996</v>
      </c>
      <c r="Z47" s="9">
        <v>81.994609999999994</v>
      </c>
      <c r="AA47" s="9">
        <v>81.725570000000005</v>
      </c>
      <c r="AB47" s="9">
        <v>81.467780000000005</v>
      </c>
      <c r="AC47" s="9">
        <v>81.259469999999993</v>
      </c>
      <c r="AD47" s="9">
        <v>81.072180000000003</v>
      </c>
      <c r="AE47" s="9">
        <v>80.822310000000002</v>
      </c>
      <c r="AF47" s="9">
        <v>80.595190000000002</v>
      </c>
      <c r="AG47" s="9">
        <v>80.230490000000003</v>
      </c>
      <c r="AH47" s="11">
        <f>AVERAGE(K47:AG47)</f>
        <v>81.35425913043477</v>
      </c>
      <c r="AI47" s="12">
        <f>MAX(K47:AG47)</f>
        <v>82.272909999999996</v>
      </c>
      <c r="AJ47" s="13">
        <f>MIN(K47:AG47)</f>
        <v>80.230490000000003</v>
      </c>
      <c r="AK47" s="14" t="str">
        <f>IF(H47="RURAL","YES","NO")</f>
        <v>NO</v>
      </c>
      <c r="AL47" s="14" t="str">
        <f>IF(H47="URBAN","YES","NO")</f>
        <v>YES</v>
      </c>
      <c r="AM47" s="14" t="str">
        <f>IF(H47="ALLAREA","YES","NO")</f>
        <v>NO</v>
      </c>
      <c r="AN47" s="15">
        <v>-0.77307999999999311</v>
      </c>
      <c r="AO47" s="16"/>
      <c r="AP47" s="17"/>
      <c r="AQ47" s="17"/>
      <c r="AR47" s="17"/>
      <c r="AS47" s="17"/>
      <c r="AT47" s="17"/>
      <c r="AU47" s="17"/>
      <c r="AV47" s="17"/>
      <c r="AW47" s="17"/>
    </row>
    <row r="48" spans="1:49" ht="14.5" x14ac:dyDescent="0.35">
      <c r="A48" s="7">
        <v>6</v>
      </c>
      <c r="B48" s="8">
        <v>6.1</v>
      </c>
      <c r="C48" s="8" t="s">
        <v>17</v>
      </c>
      <c r="D48" s="8" t="s">
        <v>18</v>
      </c>
      <c r="E48" s="8" t="s">
        <v>19</v>
      </c>
      <c r="F48" s="7">
        <v>39</v>
      </c>
      <c r="G48" s="8" t="s">
        <v>53</v>
      </c>
      <c r="H48" s="8" t="s">
        <v>21</v>
      </c>
      <c r="I48" s="8" t="s">
        <v>22</v>
      </c>
      <c r="J48" s="8" t="s">
        <v>23</v>
      </c>
      <c r="K48" s="9">
        <v>95.431610000000006</v>
      </c>
      <c r="L48" s="9">
        <v>95.470939999999999</v>
      </c>
      <c r="M48" s="9">
        <v>95.526420000000002</v>
      </c>
      <c r="N48" s="9">
        <v>95.589759999999998</v>
      </c>
      <c r="O48" s="9">
        <v>95.653779999999998</v>
      </c>
      <c r="P48" s="9">
        <v>95.737080000000006</v>
      </c>
      <c r="Q48" s="9">
        <v>95.689940000000007</v>
      </c>
      <c r="R48" s="9">
        <v>95.630340000000004</v>
      </c>
      <c r="S48" s="9">
        <v>95.890029999999996</v>
      </c>
      <c r="T48" s="9">
        <v>95.802869999999999</v>
      </c>
      <c r="U48" s="9">
        <v>95.720089999999999</v>
      </c>
      <c r="V48" s="9">
        <v>95.635080000000002</v>
      </c>
      <c r="W48" s="9">
        <v>95.538150000000002</v>
      </c>
      <c r="X48" s="9">
        <v>95.430160000000001</v>
      </c>
      <c r="Y48" s="9">
        <v>95.320239999999998</v>
      </c>
      <c r="Z48" s="9">
        <v>95.212479999999999</v>
      </c>
      <c r="AA48" s="9">
        <v>95.108099999999993</v>
      </c>
      <c r="AB48" s="9">
        <v>95.007260000000002</v>
      </c>
      <c r="AC48" s="9">
        <v>94.911169999999998</v>
      </c>
      <c r="AD48" s="9">
        <v>94.829669999999993</v>
      </c>
      <c r="AE48" s="9">
        <v>94.748419999999996</v>
      </c>
      <c r="AF48" s="9">
        <v>94.667770000000004</v>
      </c>
      <c r="AG48" s="9">
        <v>94.695319999999995</v>
      </c>
      <c r="AH48" s="11">
        <f>AVERAGE(K48:AG48)</f>
        <v>95.358551304347813</v>
      </c>
      <c r="AI48" s="12">
        <f>MAX(K48:AG48)</f>
        <v>95.890029999999996</v>
      </c>
      <c r="AJ48" s="13">
        <f>MIN(K48:AG48)</f>
        <v>94.667770000000004</v>
      </c>
      <c r="AK48" s="14" t="str">
        <f>IF(H48="RURAL","YES","NO")</f>
        <v>NO</v>
      </c>
      <c r="AL48" s="14" t="str">
        <f>IF(H48="URBAN","YES","NO")</f>
        <v>NO</v>
      </c>
      <c r="AM48" s="14" t="str">
        <f>IF(H48="ALLAREA","YES","NO")</f>
        <v>YES</v>
      </c>
      <c r="AN48" s="15">
        <v>-0.73629000000001099</v>
      </c>
      <c r="AO48" s="16"/>
      <c r="AP48" s="17"/>
      <c r="AQ48" s="17"/>
      <c r="AR48" s="17"/>
      <c r="AS48" s="17"/>
      <c r="AT48" s="17"/>
      <c r="AU48" s="17"/>
      <c r="AV48" s="17"/>
      <c r="AW48" s="17"/>
    </row>
    <row r="49" spans="1:49" ht="14.5" x14ac:dyDescent="0.35">
      <c r="A49" s="7">
        <v>6</v>
      </c>
      <c r="B49" s="8">
        <v>6.1</v>
      </c>
      <c r="C49" s="8" t="s">
        <v>17</v>
      </c>
      <c r="D49" s="8" t="s">
        <v>18</v>
      </c>
      <c r="E49" s="8" t="s">
        <v>19</v>
      </c>
      <c r="F49" s="7">
        <v>180</v>
      </c>
      <c r="G49" s="8" t="s">
        <v>34</v>
      </c>
      <c r="H49" s="8" t="s">
        <v>21</v>
      </c>
      <c r="I49" s="8" t="s">
        <v>22</v>
      </c>
      <c r="J49" s="8" t="s">
        <v>23</v>
      </c>
      <c r="K49" s="9">
        <v>12.21233</v>
      </c>
      <c r="L49" s="9">
        <v>12.213240000000001</v>
      </c>
      <c r="M49" s="9">
        <v>12.20866</v>
      </c>
      <c r="N49" s="9">
        <v>12.19847</v>
      </c>
      <c r="O49" s="9">
        <v>12.18253</v>
      </c>
      <c r="P49" s="9">
        <v>12.161949999999999</v>
      </c>
      <c r="Q49" s="9">
        <v>12.137130000000001</v>
      </c>
      <c r="R49" s="9">
        <v>12.10787</v>
      </c>
      <c r="S49" s="9">
        <v>12.073359999999999</v>
      </c>
      <c r="T49" s="9">
        <v>12.03398</v>
      </c>
      <c r="U49" s="9">
        <v>11.98893</v>
      </c>
      <c r="V49" s="9">
        <v>11.93857</v>
      </c>
      <c r="W49" s="9">
        <v>11.88212</v>
      </c>
      <c r="X49" s="9">
        <v>11.819369999999999</v>
      </c>
      <c r="Y49" s="9">
        <v>11.75037</v>
      </c>
      <c r="Z49" s="9">
        <v>11.67464</v>
      </c>
      <c r="AA49" s="9">
        <v>11.59196</v>
      </c>
      <c r="AB49" s="9">
        <v>11.501860000000001</v>
      </c>
      <c r="AC49" s="9">
        <v>11.40437</v>
      </c>
      <c r="AD49" s="9">
        <v>11.299049999999999</v>
      </c>
      <c r="AE49" s="9">
        <v>11.18567</v>
      </c>
      <c r="AF49" s="9">
        <v>11.383710000000001</v>
      </c>
      <c r="AG49" s="9">
        <v>11.584339999999999</v>
      </c>
      <c r="AH49" s="11">
        <f>AVERAGE(K49:AG49)</f>
        <v>11.849325217391304</v>
      </c>
      <c r="AI49" s="12">
        <f>MAX(K49:AG49)</f>
        <v>12.213240000000001</v>
      </c>
      <c r="AJ49" s="13">
        <f>MIN(K49:AG49)</f>
        <v>11.18567</v>
      </c>
      <c r="AK49" s="14" t="str">
        <f>IF(H49="RURAL","YES","NO")</f>
        <v>NO</v>
      </c>
      <c r="AL49" s="14" t="str">
        <f>IF(H49="URBAN","YES","NO")</f>
        <v>NO</v>
      </c>
      <c r="AM49" s="14" t="str">
        <f>IF(H49="ALLAREA","YES","NO")</f>
        <v>YES</v>
      </c>
      <c r="AN49" s="15">
        <v>-0.62799000000000049</v>
      </c>
      <c r="AO49" s="16"/>
      <c r="AP49" s="17"/>
      <c r="AQ49" s="17"/>
      <c r="AR49" s="17"/>
      <c r="AS49" s="17"/>
      <c r="AT49" s="17"/>
      <c r="AU49" s="17"/>
      <c r="AV49" s="17"/>
      <c r="AW49" s="17"/>
    </row>
    <row r="50" spans="1:49" ht="14.5" x14ac:dyDescent="0.35">
      <c r="A50" s="7">
        <v>6</v>
      </c>
      <c r="B50" s="8">
        <v>6.1</v>
      </c>
      <c r="C50" s="8" t="s">
        <v>17</v>
      </c>
      <c r="D50" s="8" t="s">
        <v>18</v>
      </c>
      <c r="E50" s="8" t="s">
        <v>19</v>
      </c>
      <c r="F50" s="7">
        <v>474</v>
      </c>
      <c r="G50" s="8" t="s">
        <v>56</v>
      </c>
      <c r="H50" s="8" t="s">
        <v>21</v>
      </c>
      <c r="I50" s="8" t="s">
        <v>22</v>
      </c>
      <c r="J50" s="8" t="s">
        <v>23</v>
      </c>
      <c r="K50" s="9">
        <v>99.324460000000002</v>
      </c>
      <c r="L50" s="9">
        <v>99.324460000000002</v>
      </c>
      <c r="M50" s="9">
        <v>99.324460000000002</v>
      </c>
      <c r="N50" s="9">
        <v>99.324460000000002</v>
      </c>
      <c r="O50" s="9">
        <v>99.324460000000002</v>
      </c>
      <c r="P50" s="9">
        <v>99.324460000000002</v>
      </c>
      <c r="Q50" s="9">
        <v>99.32159</v>
      </c>
      <c r="R50" s="9">
        <v>99.318730000000002</v>
      </c>
      <c r="S50" s="9">
        <v>99.28192</v>
      </c>
      <c r="T50" s="9">
        <v>99.245109999999997</v>
      </c>
      <c r="U50" s="9">
        <v>99.208299999999994</v>
      </c>
      <c r="V50" s="9">
        <v>99.171499999999995</v>
      </c>
      <c r="W50" s="9">
        <v>99.134699999999995</v>
      </c>
      <c r="X50" s="9">
        <v>99.097890000000007</v>
      </c>
      <c r="Y50" s="9">
        <v>99.061099999999996</v>
      </c>
      <c r="Z50" s="9">
        <v>99.024299999999997</v>
      </c>
      <c r="AA50" s="9">
        <v>98.98751</v>
      </c>
      <c r="AB50" s="9">
        <v>98.950710000000001</v>
      </c>
      <c r="AC50" s="9">
        <v>98.913920000000005</v>
      </c>
      <c r="AD50" s="9">
        <v>98.877129999999994</v>
      </c>
      <c r="AE50" s="9">
        <v>98.840350000000001</v>
      </c>
      <c r="AF50" s="9">
        <v>98.803560000000004</v>
      </c>
      <c r="AG50" s="9">
        <v>98.769630000000006</v>
      </c>
      <c r="AH50" s="11">
        <f>AVERAGE(K50:AG50)</f>
        <v>99.128465652173915</v>
      </c>
      <c r="AI50" s="12">
        <f>MAX(K50:AG50)</f>
        <v>99.324460000000002</v>
      </c>
      <c r="AJ50" s="13">
        <f>MIN(K50:AG50)</f>
        <v>98.769630000000006</v>
      </c>
      <c r="AK50" s="14" t="str">
        <f>IF(H50="RURAL","YES","NO")</f>
        <v>NO</v>
      </c>
      <c r="AL50" s="14" t="str">
        <f>IF(H50="URBAN","YES","NO")</f>
        <v>NO</v>
      </c>
      <c r="AM50" s="14" t="str">
        <f>IF(H50="ALLAREA","YES","NO")</f>
        <v>YES</v>
      </c>
      <c r="AN50" s="15">
        <v>-0.55482999999999549</v>
      </c>
      <c r="AO50" s="16"/>
      <c r="AP50" s="17"/>
      <c r="AQ50" s="17"/>
      <c r="AR50" s="17"/>
      <c r="AS50" s="17"/>
      <c r="AT50" s="17"/>
      <c r="AU50" s="17"/>
      <c r="AV50" s="17"/>
      <c r="AW50" s="17"/>
    </row>
    <row r="51" spans="1:49" ht="14.5" x14ac:dyDescent="0.35">
      <c r="A51" s="7">
        <v>6</v>
      </c>
      <c r="B51" s="8">
        <v>6.1</v>
      </c>
      <c r="C51" s="8" t="s">
        <v>17</v>
      </c>
      <c r="D51" s="8" t="s">
        <v>18</v>
      </c>
      <c r="E51" s="8" t="s">
        <v>19</v>
      </c>
      <c r="F51" s="7">
        <v>70</v>
      </c>
      <c r="G51" s="8" t="s">
        <v>57</v>
      </c>
      <c r="H51" s="8" t="s">
        <v>21</v>
      </c>
      <c r="I51" s="8" t="s">
        <v>22</v>
      </c>
      <c r="J51" s="8" t="s">
        <v>23</v>
      </c>
      <c r="K51" s="9">
        <v>87.349980000000002</v>
      </c>
      <c r="L51" s="9">
        <v>87.472719999999995</v>
      </c>
      <c r="M51" s="9">
        <v>87.594620000000006</v>
      </c>
      <c r="N51" s="9">
        <v>87.715580000000003</v>
      </c>
      <c r="O51" s="9">
        <v>87.83569</v>
      </c>
      <c r="P51" s="9">
        <v>87.954830000000001</v>
      </c>
      <c r="Q51" s="9">
        <v>88.073030000000003</v>
      </c>
      <c r="R51" s="9">
        <v>88.190359999999998</v>
      </c>
      <c r="S51" s="9">
        <v>88.306759999999997</v>
      </c>
      <c r="T51" s="9">
        <v>88.422210000000007</v>
      </c>
      <c r="U51" s="9">
        <v>88.536730000000006</v>
      </c>
      <c r="V51" s="9">
        <v>88.65034</v>
      </c>
      <c r="W51" s="9">
        <v>88.702290000000005</v>
      </c>
      <c r="X51" s="9">
        <v>88.79768</v>
      </c>
      <c r="Y51" s="9">
        <v>88.817179999999993</v>
      </c>
      <c r="Z51" s="9">
        <v>88.825130000000001</v>
      </c>
      <c r="AA51" s="9">
        <v>88.833359999999999</v>
      </c>
      <c r="AB51" s="9">
        <v>88.841899999999995</v>
      </c>
      <c r="AC51" s="9">
        <v>88.85069</v>
      </c>
      <c r="AD51" s="9">
        <v>88.722980000000007</v>
      </c>
      <c r="AE51" s="9">
        <v>88.13888</v>
      </c>
      <c r="AF51" s="9">
        <v>87.554779999999994</v>
      </c>
      <c r="AG51" s="9">
        <v>86.970680000000002</v>
      </c>
      <c r="AH51" s="11">
        <f>AVERAGE(K51:AG51)</f>
        <v>88.224278260869539</v>
      </c>
      <c r="AI51" s="12">
        <f>MAX(K51:AG51)</f>
        <v>88.85069</v>
      </c>
      <c r="AJ51" s="13">
        <f>MIN(K51:AG51)</f>
        <v>86.970680000000002</v>
      </c>
      <c r="AK51" s="14" t="str">
        <f>IF(H51="RURAL","YES","NO")</f>
        <v>NO</v>
      </c>
      <c r="AL51" s="14" t="str">
        <f>IF(H51="URBAN","YES","NO")</f>
        <v>NO</v>
      </c>
      <c r="AM51" s="14" t="str">
        <f>IF(H51="ALLAREA","YES","NO")</f>
        <v>YES</v>
      </c>
      <c r="AN51" s="15">
        <v>-0.37930000000000064</v>
      </c>
      <c r="AO51" s="16"/>
      <c r="AP51" s="17"/>
      <c r="AQ51" s="17"/>
      <c r="AR51" s="17"/>
      <c r="AS51" s="17"/>
      <c r="AT51" s="17"/>
      <c r="AU51" s="17"/>
      <c r="AV51" s="17"/>
      <c r="AW51" s="17"/>
    </row>
    <row r="52" spans="1:49" ht="14.5" x14ac:dyDescent="0.35">
      <c r="A52" s="7">
        <v>6</v>
      </c>
      <c r="B52" s="8">
        <v>6.1</v>
      </c>
      <c r="C52" s="8" t="s">
        <v>17</v>
      </c>
      <c r="D52" s="8" t="s">
        <v>18</v>
      </c>
      <c r="E52" s="8" t="s">
        <v>19</v>
      </c>
      <c r="F52" s="7">
        <v>376</v>
      </c>
      <c r="G52" s="8" t="s">
        <v>58</v>
      </c>
      <c r="H52" s="8" t="s">
        <v>14</v>
      </c>
      <c r="I52" s="8" t="s">
        <v>22</v>
      </c>
      <c r="J52" s="8" t="s">
        <v>23</v>
      </c>
      <c r="K52" s="9">
        <v>99.792659999999998</v>
      </c>
      <c r="L52" s="9">
        <v>99.792659999999998</v>
      </c>
      <c r="M52" s="9">
        <v>99.777680000000004</v>
      </c>
      <c r="N52" s="9">
        <v>99.762709999999998</v>
      </c>
      <c r="O52" s="9">
        <v>99.747730000000004</v>
      </c>
      <c r="P52" s="9">
        <v>99.732759999999999</v>
      </c>
      <c r="Q52" s="9">
        <v>99.717780000000005</v>
      </c>
      <c r="R52" s="9">
        <v>99.702809999999999</v>
      </c>
      <c r="S52" s="9">
        <v>99.687830000000005</v>
      </c>
      <c r="T52" s="9">
        <v>99.67286</v>
      </c>
      <c r="U52" s="9">
        <v>99.657880000000006</v>
      </c>
      <c r="V52" s="9">
        <v>99.642910000000001</v>
      </c>
      <c r="W52" s="9">
        <v>99.627930000000006</v>
      </c>
      <c r="X52" s="9">
        <v>99.612960000000001</v>
      </c>
      <c r="Y52" s="9">
        <v>99.597989999999996</v>
      </c>
      <c r="Z52" s="9">
        <v>99.583010000000002</v>
      </c>
      <c r="AA52" s="9">
        <v>99.568039999999996</v>
      </c>
      <c r="AB52" s="9">
        <v>99.553060000000002</v>
      </c>
      <c r="AC52" s="9">
        <v>99.538089999999997</v>
      </c>
      <c r="AD52" s="9">
        <v>99.523110000000003</v>
      </c>
      <c r="AE52" s="9">
        <v>99.508139999999997</v>
      </c>
      <c r="AF52" s="9">
        <v>99.493160000000003</v>
      </c>
      <c r="AG52" s="9">
        <v>99.478189999999998</v>
      </c>
      <c r="AH52" s="11">
        <f>AVERAGE(K52:AG52)</f>
        <v>99.642258695652188</v>
      </c>
      <c r="AI52" s="12">
        <f>MAX(K52:AG52)</f>
        <v>99.792659999999998</v>
      </c>
      <c r="AJ52" s="13">
        <f>MIN(K52:AG52)</f>
        <v>99.478189999999998</v>
      </c>
      <c r="AK52" s="14" t="str">
        <f>IF(H52="RURAL","YES","NO")</f>
        <v>NO</v>
      </c>
      <c r="AL52" s="14" t="str">
        <f>IF(H52="URBAN","YES","NO")</f>
        <v>YES</v>
      </c>
      <c r="AM52" s="14" t="str">
        <f>IF(H52="ALLAREA","YES","NO")</f>
        <v>NO</v>
      </c>
      <c r="AN52" s="15">
        <v>-0.31447000000000003</v>
      </c>
      <c r="AO52" s="16"/>
      <c r="AP52" s="17"/>
      <c r="AQ52" s="17"/>
      <c r="AR52" s="17"/>
      <c r="AS52" s="17"/>
      <c r="AT52" s="17"/>
      <c r="AU52" s="17"/>
      <c r="AV52" s="17"/>
      <c r="AW52" s="17"/>
    </row>
    <row r="53" spans="1:49" ht="14.5" x14ac:dyDescent="0.35">
      <c r="A53" s="7">
        <v>6</v>
      </c>
      <c r="B53" s="8">
        <v>6.1</v>
      </c>
      <c r="C53" s="8" t="s">
        <v>17</v>
      </c>
      <c r="D53" s="8" t="s">
        <v>18</v>
      </c>
      <c r="E53" s="8" t="s">
        <v>19</v>
      </c>
      <c r="F53" s="7">
        <v>376</v>
      </c>
      <c r="G53" s="8" t="s">
        <v>58</v>
      </c>
      <c r="H53" s="8" t="s">
        <v>21</v>
      </c>
      <c r="I53" s="8" t="s">
        <v>22</v>
      </c>
      <c r="J53" s="8" t="s">
        <v>23</v>
      </c>
      <c r="K53" s="9">
        <v>99.771990000000002</v>
      </c>
      <c r="L53" s="9">
        <v>99.772139999999993</v>
      </c>
      <c r="M53" s="9">
        <v>99.75788</v>
      </c>
      <c r="N53" s="9">
        <v>99.743610000000004</v>
      </c>
      <c r="O53" s="9">
        <v>99.729339999999993</v>
      </c>
      <c r="P53" s="9">
        <v>99.715059999999994</v>
      </c>
      <c r="Q53" s="9">
        <v>99.700760000000002</v>
      </c>
      <c r="R53" s="9">
        <v>99.686459999999997</v>
      </c>
      <c r="S53" s="9">
        <v>99.672150000000002</v>
      </c>
      <c r="T53" s="9">
        <v>99.657830000000004</v>
      </c>
      <c r="U53" s="9">
        <v>99.643510000000006</v>
      </c>
      <c r="V53" s="9">
        <v>99.629180000000005</v>
      </c>
      <c r="W53" s="9">
        <v>99.614840000000001</v>
      </c>
      <c r="X53" s="9">
        <v>99.60051</v>
      </c>
      <c r="Y53" s="9">
        <v>99.586160000000007</v>
      </c>
      <c r="Z53" s="9">
        <v>99.571820000000002</v>
      </c>
      <c r="AA53" s="9">
        <v>99.557460000000006</v>
      </c>
      <c r="AB53" s="9">
        <v>99.543099999999995</v>
      </c>
      <c r="AC53" s="9">
        <v>99.528720000000007</v>
      </c>
      <c r="AD53" s="9">
        <v>99.514340000000004</v>
      </c>
      <c r="AE53" s="9">
        <v>99.499960000000002</v>
      </c>
      <c r="AF53" s="9">
        <v>99.485560000000007</v>
      </c>
      <c r="AG53" s="9">
        <v>99.471159999999998</v>
      </c>
      <c r="AH53" s="11">
        <f>AVERAGE(K53:AG53)</f>
        <v>99.628414782608701</v>
      </c>
      <c r="AI53" s="12">
        <f>MAX(K53:AG53)</f>
        <v>99.772139999999993</v>
      </c>
      <c r="AJ53" s="13">
        <f>MIN(K53:AG53)</f>
        <v>99.471159999999998</v>
      </c>
      <c r="AK53" s="14" t="str">
        <f>IF(H53="RURAL","YES","NO")</f>
        <v>NO</v>
      </c>
      <c r="AL53" s="14" t="str">
        <f>IF(H53="URBAN","YES","NO")</f>
        <v>NO</v>
      </c>
      <c r="AM53" s="14" t="str">
        <f>IF(H53="ALLAREA","YES","NO")</f>
        <v>YES</v>
      </c>
      <c r="AN53" s="15">
        <v>-0.30083000000000482</v>
      </c>
      <c r="AO53" s="16"/>
      <c r="AP53" s="17"/>
      <c r="AQ53" s="17"/>
      <c r="AR53" s="17"/>
      <c r="AS53" s="17"/>
      <c r="AT53" s="17"/>
      <c r="AU53" s="17"/>
      <c r="AV53" s="17"/>
      <c r="AW53" s="17"/>
    </row>
    <row r="54" spans="1:49" ht="14.5" x14ac:dyDescent="0.35">
      <c r="A54" s="7">
        <v>6</v>
      </c>
      <c r="B54" s="8">
        <v>6.1</v>
      </c>
      <c r="C54" s="8" t="s">
        <v>17</v>
      </c>
      <c r="D54" s="8" t="s">
        <v>18</v>
      </c>
      <c r="E54" s="8" t="s">
        <v>19</v>
      </c>
      <c r="F54" s="7">
        <v>442</v>
      </c>
      <c r="G54" s="8" t="s">
        <v>49</v>
      </c>
      <c r="H54" s="8" t="s">
        <v>21</v>
      </c>
      <c r="I54" s="8" t="s">
        <v>22</v>
      </c>
      <c r="J54" s="8" t="s">
        <v>23</v>
      </c>
      <c r="K54" s="9">
        <v>99.831569999999999</v>
      </c>
      <c r="L54" s="9">
        <v>99.830309999999997</v>
      </c>
      <c r="M54" s="9">
        <v>99.829400000000007</v>
      </c>
      <c r="N54" s="9">
        <v>99.828519999999997</v>
      </c>
      <c r="O54" s="9">
        <v>99.827650000000006</v>
      </c>
      <c r="P54" s="9">
        <v>99.826800000000006</v>
      </c>
      <c r="Q54" s="9">
        <v>99.825980000000001</v>
      </c>
      <c r="R54" s="9">
        <v>99.825180000000003</v>
      </c>
      <c r="S54" s="9">
        <v>99.824399999999997</v>
      </c>
      <c r="T54" s="9">
        <v>99.823650000000001</v>
      </c>
      <c r="U54" s="9">
        <v>99.822909999999993</v>
      </c>
      <c r="V54" s="9">
        <v>99.822190000000006</v>
      </c>
      <c r="W54" s="9">
        <v>99.776489999999995</v>
      </c>
      <c r="X54" s="9">
        <v>99.723749999999995</v>
      </c>
      <c r="Y54" s="9">
        <v>99.674289999999999</v>
      </c>
      <c r="Z54" s="9">
        <v>99.627859999999998</v>
      </c>
      <c r="AA54" s="9">
        <v>99.584249999999997</v>
      </c>
      <c r="AB54" s="9">
        <v>99.543229999999994</v>
      </c>
      <c r="AC54" s="9">
        <v>99.504599999999996</v>
      </c>
      <c r="AD54" s="9">
        <v>99.512529999999998</v>
      </c>
      <c r="AE54" s="9">
        <v>99.520070000000004</v>
      </c>
      <c r="AF54" s="9">
        <v>99.527230000000003</v>
      </c>
      <c r="AG54" s="9">
        <v>99.534080000000003</v>
      </c>
      <c r="AH54" s="11">
        <f>AVERAGE(K54:AG54)</f>
        <v>99.715084347826078</v>
      </c>
      <c r="AI54" s="12">
        <f>MAX(K54:AG54)</f>
        <v>99.831569999999999</v>
      </c>
      <c r="AJ54" s="13">
        <f>MIN(K54:AG54)</f>
        <v>99.504599999999996</v>
      </c>
      <c r="AK54" s="14" t="str">
        <f>IF(H54="RURAL","YES","NO")</f>
        <v>NO</v>
      </c>
      <c r="AL54" s="14" t="str">
        <f>IF(H54="URBAN","YES","NO")</f>
        <v>NO</v>
      </c>
      <c r="AM54" s="14" t="str">
        <f>IF(H54="ALLAREA","YES","NO")</f>
        <v>YES</v>
      </c>
      <c r="AN54" s="15">
        <v>-0.29748999999999626</v>
      </c>
      <c r="AO54" s="16"/>
      <c r="AP54" s="17"/>
      <c r="AQ54" s="17"/>
      <c r="AR54" s="17"/>
      <c r="AS54" s="17"/>
      <c r="AT54" s="17"/>
      <c r="AU54" s="17"/>
      <c r="AV54" s="17"/>
      <c r="AW54" s="17"/>
    </row>
    <row r="55" spans="1:49" ht="14.5" x14ac:dyDescent="0.35">
      <c r="A55" s="7">
        <v>6</v>
      </c>
      <c r="B55" s="8">
        <v>6.1</v>
      </c>
      <c r="C55" s="8" t="s">
        <v>17</v>
      </c>
      <c r="D55" s="8" t="s">
        <v>18</v>
      </c>
      <c r="E55" s="8" t="s">
        <v>19</v>
      </c>
      <c r="F55" s="7">
        <v>300</v>
      </c>
      <c r="G55" s="8" t="s">
        <v>59</v>
      </c>
      <c r="H55" s="8" t="s">
        <v>21</v>
      </c>
      <c r="I55" s="8" t="s">
        <v>22</v>
      </c>
      <c r="J55" s="8" t="s">
        <v>23</v>
      </c>
      <c r="K55" s="9">
        <v>99.152389999999997</v>
      </c>
      <c r="L55" s="9">
        <v>99.218119999999999</v>
      </c>
      <c r="M55" s="9">
        <v>99.287360000000007</v>
      </c>
      <c r="N55" s="9">
        <v>99.355149999999995</v>
      </c>
      <c r="O55" s="9">
        <v>99.421530000000004</v>
      </c>
      <c r="P55" s="9">
        <v>99.486490000000003</v>
      </c>
      <c r="Q55" s="9">
        <v>99.473339999999993</v>
      </c>
      <c r="R55" s="9">
        <v>99.445170000000005</v>
      </c>
      <c r="S55" s="9">
        <v>99.416449999999998</v>
      </c>
      <c r="T55" s="9">
        <v>99.387209999999996</v>
      </c>
      <c r="U55" s="9">
        <v>99.35745</v>
      </c>
      <c r="V55" s="9">
        <v>99.327200000000005</v>
      </c>
      <c r="W55" s="9">
        <v>99.296449999999993</v>
      </c>
      <c r="X55" s="9">
        <v>99.265199999999993</v>
      </c>
      <c r="Y55" s="9">
        <v>99.233469999999997</v>
      </c>
      <c r="Z55" s="9">
        <v>99.184430000000006</v>
      </c>
      <c r="AA55" s="9">
        <v>99.13364</v>
      </c>
      <c r="AB55" s="9">
        <v>99.082830000000001</v>
      </c>
      <c r="AC55" s="9">
        <v>99.032039999999995</v>
      </c>
      <c r="AD55" s="9">
        <v>98.98124</v>
      </c>
      <c r="AE55" s="9">
        <v>98.930440000000004</v>
      </c>
      <c r="AF55" s="9">
        <v>98.879639999999995</v>
      </c>
      <c r="AG55" s="9">
        <v>98.879639999999995</v>
      </c>
      <c r="AH55" s="11">
        <f>AVERAGE(K55:AG55)</f>
        <v>99.227255652173923</v>
      </c>
      <c r="AI55" s="12">
        <f>MAX(K55:AG55)</f>
        <v>99.486490000000003</v>
      </c>
      <c r="AJ55" s="13">
        <f>MIN(K55:AG55)</f>
        <v>98.879639999999995</v>
      </c>
      <c r="AK55" s="14" t="str">
        <f>IF(H55="RURAL","YES","NO")</f>
        <v>NO</v>
      </c>
      <c r="AL55" s="14" t="str">
        <f>IF(H55="URBAN","YES","NO")</f>
        <v>NO</v>
      </c>
      <c r="AM55" s="14" t="str">
        <f>IF(H55="ALLAREA","YES","NO")</f>
        <v>YES</v>
      </c>
      <c r="AN55" s="15">
        <v>-0.27275000000000205</v>
      </c>
      <c r="AO55" s="16"/>
      <c r="AP55" s="17"/>
      <c r="AQ55" s="17"/>
      <c r="AR55" s="17"/>
      <c r="AS55" s="17"/>
      <c r="AT55" s="17"/>
      <c r="AU55" s="17"/>
      <c r="AV55" s="17"/>
      <c r="AW55" s="17"/>
    </row>
    <row r="56" spans="1:49" ht="14.5" x14ac:dyDescent="0.35">
      <c r="A56" s="7">
        <v>6</v>
      </c>
      <c r="B56" s="8">
        <v>6.1</v>
      </c>
      <c r="C56" s="8" t="s">
        <v>17</v>
      </c>
      <c r="D56" s="8" t="s">
        <v>18</v>
      </c>
      <c r="E56" s="8" t="s">
        <v>19</v>
      </c>
      <c r="F56" s="7">
        <v>148</v>
      </c>
      <c r="G56" s="8" t="s">
        <v>60</v>
      </c>
      <c r="H56" s="8" t="s">
        <v>13</v>
      </c>
      <c r="I56" s="8" t="s">
        <v>22</v>
      </c>
      <c r="J56" s="8" t="s">
        <v>23</v>
      </c>
      <c r="K56" s="9">
        <v>2.9205800000000002</v>
      </c>
      <c r="L56" s="9">
        <v>2.9233899999999999</v>
      </c>
      <c r="M56" s="9">
        <v>2.9246400000000001</v>
      </c>
      <c r="N56" s="9">
        <v>2.9243399999999999</v>
      </c>
      <c r="O56" s="9">
        <v>2.9224999999999999</v>
      </c>
      <c r="P56" s="9">
        <v>2.9190999999999998</v>
      </c>
      <c r="Q56" s="9">
        <v>2.9141499999999998</v>
      </c>
      <c r="R56" s="9">
        <v>2.9076499999999998</v>
      </c>
      <c r="S56" s="9">
        <v>2.8995899999999999</v>
      </c>
      <c r="T56" s="9">
        <v>2.8899900000000001</v>
      </c>
      <c r="U56" s="9">
        <v>2.8788399999999998</v>
      </c>
      <c r="V56" s="9">
        <v>2.8661300000000001</v>
      </c>
      <c r="W56" s="9">
        <v>2.85188</v>
      </c>
      <c r="X56" s="9">
        <v>2.8360699999999999</v>
      </c>
      <c r="Y56" s="9">
        <v>2.8187099999999998</v>
      </c>
      <c r="Z56" s="9">
        <v>2.7997999999999998</v>
      </c>
      <c r="AA56" s="9">
        <v>2.7793399999999999</v>
      </c>
      <c r="AB56" s="9">
        <v>2.7573300000000001</v>
      </c>
      <c r="AC56" s="9">
        <v>2.7337699999999998</v>
      </c>
      <c r="AD56" s="9">
        <v>2.7086600000000001</v>
      </c>
      <c r="AE56" s="9">
        <v>2.6819999999999999</v>
      </c>
      <c r="AF56" s="9">
        <v>2.6537799999999998</v>
      </c>
      <c r="AG56" s="9">
        <v>2.6537799999999998</v>
      </c>
      <c r="AH56" s="11">
        <f>AVERAGE(K56:AG56)</f>
        <v>2.8333052173913047</v>
      </c>
      <c r="AI56" s="12">
        <f>MAX(K56:AG56)</f>
        <v>2.9246400000000001</v>
      </c>
      <c r="AJ56" s="13">
        <f>MIN(K56:AG56)</f>
        <v>2.6537799999999998</v>
      </c>
      <c r="AK56" s="14" t="str">
        <f>IF(H56="RURAL","YES","NO")</f>
        <v>YES</v>
      </c>
      <c r="AL56" s="14" t="str">
        <f>IF(H56="URBAN","YES","NO")</f>
        <v>NO</v>
      </c>
      <c r="AM56" s="14" t="str">
        <f>IF(H56="ALLAREA","YES","NO")</f>
        <v>NO</v>
      </c>
      <c r="AN56" s="15">
        <v>-0.26680000000000037</v>
      </c>
      <c r="AO56" s="16"/>
      <c r="AP56" s="17"/>
      <c r="AQ56" s="17"/>
      <c r="AR56" s="17"/>
      <c r="AS56" s="17"/>
      <c r="AT56" s="17"/>
      <c r="AU56" s="17"/>
      <c r="AV56" s="17"/>
      <c r="AW56" s="17"/>
    </row>
    <row r="57" spans="1:49" ht="14.5" x14ac:dyDescent="0.35">
      <c r="A57" s="7">
        <v>6</v>
      </c>
      <c r="B57" s="8">
        <v>6.1</v>
      </c>
      <c r="C57" s="8" t="s">
        <v>17</v>
      </c>
      <c r="D57" s="8" t="s">
        <v>18</v>
      </c>
      <c r="E57" s="8" t="s">
        <v>19</v>
      </c>
      <c r="F57" s="7">
        <v>876</v>
      </c>
      <c r="G57" s="8" t="s">
        <v>61</v>
      </c>
      <c r="H57" s="8" t="s">
        <v>21</v>
      </c>
      <c r="I57" s="8" t="s">
        <v>22</v>
      </c>
      <c r="J57" s="8" t="s">
        <v>23</v>
      </c>
      <c r="K57" s="9">
        <v>69.146299999999997</v>
      </c>
      <c r="L57" s="9">
        <v>69.146299999999997</v>
      </c>
      <c r="M57" s="9">
        <v>69.133020000000002</v>
      </c>
      <c r="N57" s="9">
        <v>69.119730000000004</v>
      </c>
      <c r="O57" s="9">
        <v>69.106440000000006</v>
      </c>
      <c r="P57" s="9">
        <v>69.093159999999997</v>
      </c>
      <c r="Q57" s="9">
        <v>69.07987</v>
      </c>
      <c r="R57" s="9">
        <v>69.066590000000005</v>
      </c>
      <c r="S57" s="9">
        <v>69.053299999999993</v>
      </c>
      <c r="T57" s="9">
        <v>69.040009999999995</v>
      </c>
      <c r="U57" s="9">
        <v>69.026730000000001</v>
      </c>
      <c r="V57" s="9">
        <v>69.013440000000003</v>
      </c>
      <c r="W57" s="9">
        <v>69.000150000000005</v>
      </c>
      <c r="X57" s="9">
        <v>68.986869999999996</v>
      </c>
      <c r="Y57" s="9">
        <v>68.973579999999998</v>
      </c>
      <c r="Z57" s="9">
        <v>68.960290000000001</v>
      </c>
      <c r="AA57" s="9">
        <v>68.947010000000006</v>
      </c>
      <c r="AB57" s="9">
        <v>68.933719999999994</v>
      </c>
      <c r="AC57" s="9">
        <v>68.920439999999999</v>
      </c>
      <c r="AD57" s="9">
        <v>68.907150000000001</v>
      </c>
      <c r="AE57" s="9">
        <v>68.893860000000004</v>
      </c>
      <c r="AF57" s="9">
        <v>68.880579999999995</v>
      </c>
      <c r="AG57" s="9">
        <v>68.880579999999995</v>
      </c>
      <c r="AH57" s="11">
        <f>AVERAGE(K57:AG57)</f>
        <v>69.013440000000003</v>
      </c>
      <c r="AI57" s="12">
        <f>MAX(K57:AG57)</f>
        <v>69.146299999999997</v>
      </c>
      <c r="AJ57" s="13">
        <f>MIN(K57:AG57)</f>
        <v>68.880579999999995</v>
      </c>
      <c r="AK57" s="14" t="str">
        <f>IF(H57="RURAL","YES","NO")</f>
        <v>NO</v>
      </c>
      <c r="AL57" s="14" t="str">
        <f>IF(H57="URBAN","YES","NO")</f>
        <v>NO</v>
      </c>
      <c r="AM57" s="14" t="str">
        <f>IF(H57="ALLAREA","YES","NO")</f>
        <v>YES</v>
      </c>
      <c r="AN57" s="15">
        <v>-0.26572000000000173</v>
      </c>
      <c r="AO57" s="16"/>
      <c r="AP57" s="17"/>
      <c r="AQ57" s="17"/>
      <c r="AR57" s="17"/>
      <c r="AS57" s="17"/>
      <c r="AT57" s="17"/>
      <c r="AU57" s="17"/>
      <c r="AV57" s="17"/>
      <c r="AW57" s="17"/>
    </row>
    <row r="58" spans="1:49" ht="14.5" x14ac:dyDescent="0.35">
      <c r="A58" s="7">
        <v>6</v>
      </c>
      <c r="B58" s="8">
        <v>6.1</v>
      </c>
      <c r="C58" s="8" t="s">
        <v>17</v>
      </c>
      <c r="D58" s="8" t="s">
        <v>18</v>
      </c>
      <c r="E58" s="8" t="s">
        <v>19</v>
      </c>
      <c r="F58" s="7">
        <v>876</v>
      </c>
      <c r="G58" s="8" t="s">
        <v>61</v>
      </c>
      <c r="H58" s="8" t="s">
        <v>13</v>
      </c>
      <c r="I58" s="8" t="s">
        <v>22</v>
      </c>
      <c r="J58" s="8" t="s">
        <v>23</v>
      </c>
      <c r="K58" s="9">
        <v>69.146299999999997</v>
      </c>
      <c r="L58" s="9">
        <v>69.146299999999997</v>
      </c>
      <c r="M58" s="9">
        <v>69.133020000000002</v>
      </c>
      <c r="N58" s="9">
        <v>69.119730000000004</v>
      </c>
      <c r="O58" s="9">
        <v>69.106440000000006</v>
      </c>
      <c r="P58" s="9">
        <v>69.093159999999997</v>
      </c>
      <c r="Q58" s="9">
        <v>69.07987</v>
      </c>
      <c r="R58" s="9">
        <v>69.066590000000005</v>
      </c>
      <c r="S58" s="9">
        <v>69.053299999999993</v>
      </c>
      <c r="T58" s="9">
        <v>69.040009999999995</v>
      </c>
      <c r="U58" s="9">
        <v>69.026730000000001</v>
      </c>
      <c r="V58" s="9">
        <v>69.013440000000003</v>
      </c>
      <c r="W58" s="9">
        <v>69.000150000000005</v>
      </c>
      <c r="X58" s="9">
        <v>68.986869999999996</v>
      </c>
      <c r="Y58" s="9">
        <v>68.973579999999998</v>
      </c>
      <c r="Z58" s="9">
        <v>68.960290000000001</v>
      </c>
      <c r="AA58" s="9">
        <v>68.947010000000006</v>
      </c>
      <c r="AB58" s="9">
        <v>68.933719999999994</v>
      </c>
      <c r="AC58" s="9">
        <v>68.920439999999999</v>
      </c>
      <c r="AD58" s="9">
        <v>68.907150000000001</v>
      </c>
      <c r="AE58" s="9">
        <v>68.893860000000004</v>
      </c>
      <c r="AF58" s="9">
        <v>68.880579999999995</v>
      </c>
      <c r="AG58" s="9">
        <v>68.880579999999995</v>
      </c>
      <c r="AH58" s="11">
        <f>AVERAGE(K58:AG58)</f>
        <v>69.013440000000003</v>
      </c>
      <c r="AI58" s="12">
        <f>MAX(K58:AG58)</f>
        <v>69.146299999999997</v>
      </c>
      <c r="AJ58" s="13">
        <f>MIN(K58:AG58)</f>
        <v>68.880579999999995</v>
      </c>
      <c r="AK58" s="14" t="str">
        <f>IF(H58="RURAL","YES","NO")</f>
        <v>YES</v>
      </c>
      <c r="AL58" s="14" t="str">
        <f>IF(H58="URBAN","YES","NO")</f>
        <v>NO</v>
      </c>
      <c r="AM58" s="14" t="str">
        <f>IF(H58="ALLAREA","YES","NO")</f>
        <v>NO</v>
      </c>
      <c r="AN58" s="15">
        <v>-0.26572000000000173</v>
      </c>
      <c r="AO58" s="16"/>
      <c r="AP58" s="17"/>
      <c r="AQ58" s="17"/>
      <c r="AR58" s="17"/>
      <c r="AS58" s="17"/>
      <c r="AT58" s="17"/>
      <c r="AU58" s="17"/>
      <c r="AV58" s="17"/>
      <c r="AW58" s="17"/>
    </row>
    <row r="59" spans="1:49" ht="14.5" x14ac:dyDescent="0.35">
      <c r="A59" s="7">
        <v>6</v>
      </c>
      <c r="B59" s="8">
        <v>6.1</v>
      </c>
      <c r="C59" s="8" t="s">
        <v>17</v>
      </c>
      <c r="D59" s="8" t="s">
        <v>18</v>
      </c>
      <c r="E59" s="8" t="s">
        <v>19</v>
      </c>
      <c r="F59" s="7">
        <v>470</v>
      </c>
      <c r="G59" s="8" t="s">
        <v>62</v>
      </c>
      <c r="H59" s="8" t="s">
        <v>21</v>
      </c>
      <c r="I59" s="8" t="s">
        <v>22</v>
      </c>
      <c r="J59" s="8" t="s">
        <v>23</v>
      </c>
      <c r="K59" s="9">
        <v>100</v>
      </c>
      <c r="L59" s="9">
        <v>100</v>
      </c>
      <c r="M59" s="9">
        <v>100</v>
      </c>
      <c r="N59" s="9">
        <v>100</v>
      </c>
      <c r="O59" s="9">
        <v>100</v>
      </c>
      <c r="P59" s="9">
        <v>100</v>
      </c>
      <c r="Q59" s="9">
        <v>100</v>
      </c>
      <c r="R59" s="9">
        <v>100</v>
      </c>
      <c r="S59" s="9">
        <v>100</v>
      </c>
      <c r="T59" s="9">
        <v>100</v>
      </c>
      <c r="U59" s="9">
        <v>99.984020000000001</v>
      </c>
      <c r="V59" s="9">
        <v>99.966390000000004</v>
      </c>
      <c r="W59" s="9">
        <v>99.948750000000004</v>
      </c>
      <c r="X59" s="9">
        <v>99.931120000000007</v>
      </c>
      <c r="Y59" s="9">
        <v>99.913489999999996</v>
      </c>
      <c r="Z59" s="9">
        <v>99.895849999999996</v>
      </c>
      <c r="AA59" s="9">
        <v>99.878219999999999</v>
      </c>
      <c r="AB59" s="9">
        <v>99.860590000000002</v>
      </c>
      <c r="AC59" s="9">
        <v>99.842950000000002</v>
      </c>
      <c r="AD59" s="9">
        <v>99.825320000000005</v>
      </c>
      <c r="AE59" s="9">
        <v>99.807689999999994</v>
      </c>
      <c r="AF59" s="9">
        <v>99.790049999999994</v>
      </c>
      <c r="AG59" s="9">
        <v>99.772419999999997</v>
      </c>
      <c r="AH59" s="11">
        <f>AVERAGE(K59:AG59)</f>
        <v>99.931167826086948</v>
      </c>
      <c r="AI59" s="12">
        <f>MAX(K59:AG59)</f>
        <v>100</v>
      </c>
      <c r="AJ59" s="13">
        <f>MIN(K59:AG59)</f>
        <v>99.772419999999997</v>
      </c>
      <c r="AK59" s="14" t="str">
        <f>IF(H59="RURAL","YES","NO")</f>
        <v>NO</v>
      </c>
      <c r="AL59" s="14" t="str">
        <f>IF(H59="URBAN","YES","NO")</f>
        <v>NO</v>
      </c>
      <c r="AM59" s="14" t="str">
        <f>IF(H59="ALLAREA","YES","NO")</f>
        <v>YES</v>
      </c>
      <c r="AN59" s="15">
        <v>-0.22758000000000322</v>
      </c>
      <c r="AO59" s="16"/>
      <c r="AP59" s="17"/>
      <c r="AQ59" s="17"/>
      <c r="AR59" s="17"/>
      <c r="AS59" s="17"/>
      <c r="AT59" s="17"/>
      <c r="AU59" s="17"/>
      <c r="AV59" s="17"/>
      <c r="AW59" s="17"/>
    </row>
    <row r="60" spans="1:49" ht="14.5" x14ac:dyDescent="0.35">
      <c r="A60" s="7">
        <v>6</v>
      </c>
      <c r="B60" s="8">
        <v>6.1</v>
      </c>
      <c r="C60" s="8" t="s">
        <v>17</v>
      </c>
      <c r="D60" s="8" t="s">
        <v>18</v>
      </c>
      <c r="E60" s="8" t="s">
        <v>19</v>
      </c>
      <c r="F60" s="7">
        <v>54</v>
      </c>
      <c r="G60" s="8" t="s">
        <v>63</v>
      </c>
      <c r="H60" s="8" t="s">
        <v>14</v>
      </c>
      <c r="I60" s="8" t="s">
        <v>22</v>
      </c>
      <c r="J60" s="8" t="s">
        <v>23</v>
      </c>
      <c r="K60" s="9">
        <v>48.841419999999999</v>
      </c>
      <c r="L60" s="9">
        <v>48.827640000000002</v>
      </c>
      <c r="M60" s="9">
        <v>48.813549999999999</v>
      </c>
      <c r="N60" s="9">
        <v>48.813839999999999</v>
      </c>
      <c r="O60" s="9">
        <v>48.814250000000001</v>
      </c>
      <c r="P60" s="9">
        <v>48.815559999999998</v>
      </c>
      <c r="Q60" s="9">
        <v>48.817430000000002</v>
      </c>
      <c r="R60" s="9">
        <v>48.819409999999998</v>
      </c>
      <c r="S60" s="9">
        <v>48.82206</v>
      </c>
      <c r="T60" s="9">
        <v>48.824269999999999</v>
      </c>
      <c r="U60" s="9">
        <v>48.825539999999997</v>
      </c>
      <c r="V60" s="9">
        <v>48.827710000000003</v>
      </c>
      <c r="W60" s="9">
        <v>48.831249999999997</v>
      </c>
      <c r="X60" s="9">
        <v>48.83428</v>
      </c>
      <c r="Y60" s="9">
        <v>48.835920000000002</v>
      </c>
      <c r="Z60" s="9">
        <v>48.834180000000003</v>
      </c>
      <c r="AA60" s="9">
        <v>48.829709999999999</v>
      </c>
      <c r="AB60" s="9">
        <v>48.823920000000001</v>
      </c>
      <c r="AC60" s="9">
        <v>48.812820000000002</v>
      </c>
      <c r="AD60" s="9">
        <v>48.80021</v>
      </c>
      <c r="AE60" s="9">
        <v>48.790399999999998</v>
      </c>
      <c r="AF60" s="9">
        <v>48.782850000000003</v>
      </c>
      <c r="AG60" s="9">
        <v>48.631230000000002</v>
      </c>
      <c r="AH60" s="11">
        <f>AVERAGE(K60:AG60)</f>
        <v>48.81171521739131</v>
      </c>
      <c r="AI60" s="12">
        <f>MAX(K60:AG60)</f>
        <v>48.841419999999999</v>
      </c>
      <c r="AJ60" s="13">
        <f>MIN(K60:AG60)</f>
        <v>48.631230000000002</v>
      </c>
      <c r="AK60" s="14" t="str">
        <f>IF(H60="RURAL","YES","NO")</f>
        <v>NO</v>
      </c>
      <c r="AL60" s="14" t="str">
        <f>IF(H60="URBAN","YES","NO")</f>
        <v>YES</v>
      </c>
      <c r="AM60" s="14" t="str">
        <f>IF(H60="ALLAREA","YES","NO")</f>
        <v>NO</v>
      </c>
      <c r="AN60" s="15">
        <v>-0.21018999999999721</v>
      </c>
      <c r="AO60" s="16"/>
      <c r="AP60" s="17"/>
      <c r="AQ60" s="17"/>
      <c r="AR60" s="17"/>
      <c r="AS60" s="17"/>
      <c r="AT60" s="17"/>
      <c r="AU60" s="17"/>
      <c r="AV60" s="17"/>
      <c r="AW60" s="17"/>
    </row>
    <row r="61" spans="1:49" ht="14.5" x14ac:dyDescent="0.35">
      <c r="A61" s="7">
        <v>6</v>
      </c>
      <c r="B61" s="8">
        <v>6.1</v>
      </c>
      <c r="C61" s="8" t="s">
        <v>17</v>
      </c>
      <c r="D61" s="8" t="s">
        <v>18</v>
      </c>
      <c r="E61" s="8" t="s">
        <v>19</v>
      </c>
      <c r="F61" s="7">
        <v>276</v>
      </c>
      <c r="G61" s="8" t="s">
        <v>64</v>
      </c>
      <c r="H61" s="8" t="s">
        <v>13</v>
      </c>
      <c r="I61" s="8" t="s">
        <v>22</v>
      </c>
      <c r="J61" s="8" t="s">
        <v>23</v>
      </c>
      <c r="K61" s="9">
        <v>99.841759999999994</v>
      </c>
      <c r="L61" s="9">
        <v>99.841759999999994</v>
      </c>
      <c r="M61" s="9">
        <v>99.841759999999994</v>
      </c>
      <c r="N61" s="9">
        <v>99.841759999999994</v>
      </c>
      <c r="O61" s="9">
        <v>99.841759999999994</v>
      </c>
      <c r="P61" s="9">
        <v>99.841759999999994</v>
      </c>
      <c r="Q61" s="9">
        <v>99.841759999999994</v>
      </c>
      <c r="R61" s="9">
        <v>99.841759999999994</v>
      </c>
      <c r="S61" s="9">
        <v>99.841759999999994</v>
      </c>
      <c r="T61" s="9">
        <v>99.826179999999994</v>
      </c>
      <c r="U61" s="9">
        <v>99.810590000000005</v>
      </c>
      <c r="V61" s="9">
        <v>99.795000000000002</v>
      </c>
      <c r="W61" s="9">
        <v>99.779409999999999</v>
      </c>
      <c r="X61" s="9">
        <v>99.763819999999996</v>
      </c>
      <c r="Y61" s="9">
        <v>99.748239999999996</v>
      </c>
      <c r="Z61" s="9">
        <v>99.732650000000007</v>
      </c>
      <c r="AA61" s="9">
        <v>99.717060000000004</v>
      </c>
      <c r="AB61" s="9">
        <v>99.70147</v>
      </c>
      <c r="AC61" s="9">
        <v>99.685879999999997</v>
      </c>
      <c r="AD61" s="9">
        <v>99.670289999999994</v>
      </c>
      <c r="AE61" s="9">
        <v>99.654709999999994</v>
      </c>
      <c r="AF61" s="9">
        <v>99.639120000000005</v>
      </c>
      <c r="AG61" s="9">
        <v>99.639120000000005</v>
      </c>
      <c r="AH61" s="11">
        <f>AVERAGE(K61:AG61)</f>
        <v>99.771277391304324</v>
      </c>
      <c r="AI61" s="12">
        <f>MAX(K61:AG61)</f>
        <v>99.841759999999994</v>
      </c>
      <c r="AJ61" s="13">
        <f>MIN(K61:AG61)</f>
        <v>99.639120000000005</v>
      </c>
      <c r="AK61" s="14" t="str">
        <f>IF(H61="RURAL","YES","NO")</f>
        <v>YES</v>
      </c>
      <c r="AL61" s="14" t="str">
        <f>IF(H61="URBAN","YES","NO")</f>
        <v>NO</v>
      </c>
      <c r="AM61" s="14" t="str">
        <f>IF(H61="ALLAREA","YES","NO")</f>
        <v>NO</v>
      </c>
      <c r="AN61" s="15">
        <v>-0.20263999999998816</v>
      </c>
      <c r="AO61" s="16"/>
      <c r="AP61" s="17"/>
      <c r="AQ61" s="17"/>
      <c r="AR61" s="17"/>
      <c r="AS61" s="17"/>
      <c r="AT61" s="17"/>
      <c r="AU61" s="17"/>
      <c r="AV61" s="17"/>
      <c r="AW61" s="17"/>
    </row>
    <row r="62" spans="1:49" ht="14.5" x14ac:dyDescent="0.35">
      <c r="A62" s="7">
        <v>6</v>
      </c>
      <c r="B62" s="8">
        <v>6.1</v>
      </c>
      <c r="C62" s="8" t="s">
        <v>17</v>
      </c>
      <c r="D62" s="8" t="s">
        <v>18</v>
      </c>
      <c r="E62" s="8" t="s">
        <v>19</v>
      </c>
      <c r="F62" s="7">
        <v>826</v>
      </c>
      <c r="G62" s="8" t="s">
        <v>65</v>
      </c>
      <c r="H62" s="8" t="s">
        <v>21</v>
      </c>
      <c r="I62" s="8" t="s">
        <v>22</v>
      </c>
      <c r="J62" s="8" t="s">
        <v>23</v>
      </c>
      <c r="K62" s="9">
        <v>100</v>
      </c>
      <c r="L62" s="9">
        <v>100</v>
      </c>
      <c r="M62" s="9">
        <v>100</v>
      </c>
      <c r="N62" s="9">
        <v>100</v>
      </c>
      <c r="O62" s="9">
        <v>100</v>
      </c>
      <c r="P62" s="9">
        <v>100</v>
      </c>
      <c r="Q62" s="9">
        <v>99.998180000000005</v>
      </c>
      <c r="R62" s="9">
        <v>99.986050000000006</v>
      </c>
      <c r="S62" s="9">
        <v>99.973929999999996</v>
      </c>
      <c r="T62" s="9">
        <v>99.961799999999997</v>
      </c>
      <c r="U62" s="9">
        <v>99.949680000000001</v>
      </c>
      <c r="V62" s="9">
        <v>99.937539999999998</v>
      </c>
      <c r="W62" s="9">
        <v>99.925420000000003</v>
      </c>
      <c r="X62" s="9">
        <v>99.913290000000003</v>
      </c>
      <c r="Y62" s="9">
        <v>99.901160000000004</v>
      </c>
      <c r="Z62" s="9">
        <v>99.889039999999994</v>
      </c>
      <c r="AA62" s="9">
        <v>99.876909999999995</v>
      </c>
      <c r="AB62" s="9">
        <v>99.864779999999996</v>
      </c>
      <c r="AC62" s="9">
        <v>99.85266</v>
      </c>
      <c r="AD62" s="9">
        <v>99.840530000000001</v>
      </c>
      <c r="AE62" s="9">
        <v>99.828410000000005</v>
      </c>
      <c r="AF62" s="9">
        <v>99.816270000000003</v>
      </c>
      <c r="AG62" s="9">
        <v>99.804150000000007</v>
      </c>
      <c r="AH62" s="11">
        <f>AVERAGE(K62:AG62)</f>
        <v>99.926947826086945</v>
      </c>
      <c r="AI62" s="12">
        <f>MAX(K62:AG62)</f>
        <v>100</v>
      </c>
      <c r="AJ62" s="13">
        <f>MIN(K62:AG62)</f>
        <v>99.804150000000007</v>
      </c>
      <c r="AK62" s="14" t="str">
        <f>IF(H62="RURAL","YES","NO")</f>
        <v>NO</v>
      </c>
      <c r="AL62" s="14" t="str">
        <f>IF(H62="URBAN","YES","NO")</f>
        <v>NO</v>
      </c>
      <c r="AM62" s="14" t="str">
        <f>IF(H62="ALLAREA","YES","NO")</f>
        <v>YES</v>
      </c>
      <c r="AN62" s="15">
        <v>-0.19584999999999297</v>
      </c>
      <c r="AO62" s="16"/>
      <c r="AP62" s="17"/>
      <c r="AQ62" s="17"/>
      <c r="AR62" s="17"/>
      <c r="AS62" s="17"/>
      <c r="AT62" s="17"/>
      <c r="AU62" s="17"/>
      <c r="AV62" s="17"/>
      <c r="AW62" s="17"/>
    </row>
    <row r="63" spans="1:49" ht="14.5" x14ac:dyDescent="0.35">
      <c r="A63" s="7">
        <v>6</v>
      </c>
      <c r="B63" s="8">
        <v>6.1</v>
      </c>
      <c r="C63" s="8" t="s">
        <v>17</v>
      </c>
      <c r="D63" s="8" t="s">
        <v>18</v>
      </c>
      <c r="E63" s="8" t="s">
        <v>19</v>
      </c>
      <c r="F63" s="7">
        <v>376</v>
      </c>
      <c r="G63" s="8" t="s">
        <v>58</v>
      </c>
      <c r="H63" s="8" t="s">
        <v>13</v>
      </c>
      <c r="I63" s="8" t="s">
        <v>22</v>
      </c>
      <c r="J63" s="8" t="s">
        <v>23</v>
      </c>
      <c r="K63" s="9">
        <v>99.557689999999994</v>
      </c>
      <c r="L63" s="9">
        <v>99.557689999999994</v>
      </c>
      <c r="M63" s="9">
        <v>99.549270000000007</v>
      </c>
      <c r="N63" s="9">
        <v>99.540859999999995</v>
      </c>
      <c r="O63" s="9">
        <v>99.532439999999994</v>
      </c>
      <c r="P63" s="9">
        <v>99.524029999999996</v>
      </c>
      <c r="Q63" s="9">
        <v>99.515609999999995</v>
      </c>
      <c r="R63" s="9">
        <v>99.507199999999997</v>
      </c>
      <c r="S63" s="9">
        <v>99.498779999999996</v>
      </c>
      <c r="T63" s="9">
        <v>99.490369999999999</v>
      </c>
      <c r="U63" s="9">
        <v>99.481949999999998</v>
      </c>
      <c r="V63" s="9">
        <v>99.47354</v>
      </c>
      <c r="W63" s="9">
        <v>99.465119999999999</v>
      </c>
      <c r="X63" s="9">
        <v>99.456710000000001</v>
      </c>
      <c r="Y63" s="9">
        <v>99.44829</v>
      </c>
      <c r="Z63" s="9">
        <v>99.439880000000002</v>
      </c>
      <c r="AA63" s="9">
        <v>99.431460000000001</v>
      </c>
      <c r="AB63" s="9">
        <v>99.423050000000003</v>
      </c>
      <c r="AC63" s="9">
        <v>99.414630000000002</v>
      </c>
      <c r="AD63" s="9">
        <v>99.406210000000002</v>
      </c>
      <c r="AE63" s="9">
        <v>99.397800000000004</v>
      </c>
      <c r="AF63" s="9">
        <v>99.389380000000003</v>
      </c>
      <c r="AG63" s="9">
        <v>99.380970000000005</v>
      </c>
      <c r="AH63" s="11">
        <f>AVERAGE(K63:AG63)</f>
        <v>99.473170869565251</v>
      </c>
      <c r="AI63" s="12">
        <f>MAX(K63:AG63)</f>
        <v>99.557689999999994</v>
      </c>
      <c r="AJ63" s="13">
        <f>MIN(K63:AG63)</f>
        <v>99.380970000000005</v>
      </c>
      <c r="AK63" s="14" t="str">
        <f>IF(H63="RURAL","YES","NO")</f>
        <v>YES</v>
      </c>
      <c r="AL63" s="14" t="str">
        <f>IF(H63="URBAN","YES","NO")</f>
        <v>NO</v>
      </c>
      <c r="AM63" s="14" t="str">
        <f>IF(H63="ALLAREA","YES","NO")</f>
        <v>NO</v>
      </c>
      <c r="AN63" s="15">
        <v>-0.17671999999998889</v>
      </c>
      <c r="AO63" s="16"/>
      <c r="AP63" s="17"/>
      <c r="AQ63" s="17"/>
      <c r="AR63" s="17"/>
      <c r="AS63" s="17"/>
      <c r="AT63" s="17"/>
      <c r="AU63" s="17"/>
      <c r="AV63" s="17"/>
      <c r="AW63" s="17"/>
    </row>
    <row r="64" spans="1:49" ht="14.5" x14ac:dyDescent="0.35">
      <c r="A64" s="7">
        <v>6</v>
      </c>
      <c r="B64" s="8">
        <v>6.1</v>
      </c>
      <c r="C64" s="8" t="s">
        <v>17</v>
      </c>
      <c r="D64" s="8" t="s">
        <v>18</v>
      </c>
      <c r="E64" s="8" t="s">
        <v>19</v>
      </c>
      <c r="F64" s="7">
        <v>214</v>
      </c>
      <c r="G64" s="8" t="s">
        <v>66</v>
      </c>
      <c r="H64" s="8" t="s">
        <v>14</v>
      </c>
      <c r="I64" s="8" t="s">
        <v>22</v>
      </c>
      <c r="J64" s="8" t="s">
        <v>23</v>
      </c>
      <c r="K64" s="9">
        <v>47.045520000000003</v>
      </c>
      <c r="L64" s="9">
        <v>47.03792</v>
      </c>
      <c r="M64" s="9">
        <v>47.030320000000003</v>
      </c>
      <c r="N64" s="9">
        <v>47.02272</v>
      </c>
      <c r="O64" s="9">
        <v>47.01511</v>
      </c>
      <c r="P64" s="9">
        <v>47.007510000000003</v>
      </c>
      <c r="Q64" s="9">
        <v>46.99991</v>
      </c>
      <c r="R64" s="9">
        <v>46.992310000000003</v>
      </c>
      <c r="S64" s="9">
        <v>46.98471</v>
      </c>
      <c r="T64" s="9">
        <v>46.977110000000003</v>
      </c>
      <c r="U64" s="9">
        <v>46.969499999999996</v>
      </c>
      <c r="V64" s="9">
        <v>46.9619</v>
      </c>
      <c r="W64" s="9">
        <v>46.954300000000003</v>
      </c>
      <c r="X64" s="9">
        <v>46.9467</v>
      </c>
      <c r="Y64" s="9">
        <v>46.939100000000003</v>
      </c>
      <c r="Z64" s="9">
        <v>46.9315</v>
      </c>
      <c r="AA64" s="9">
        <v>46.92389</v>
      </c>
      <c r="AB64" s="9">
        <v>46.916289999999996</v>
      </c>
      <c r="AC64" s="9">
        <v>46.90869</v>
      </c>
      <c r="AD64" s="9">
        <v>46.901090000000003</v>
      </c>
      <c r="AE64" s="9">
        <v>46.89349</v>
      </c>
      <c r="AF64" s="9">
        <v>46.88588</v>
      </c>
      <c r="AG64" s="9">
        <v>46.878279999999997</v>
      </c>
      <c r="AH64" s="11">
        <f>AVERAGE(K64:AG64)</f>
        <v>46.961902173913039</v>
      </c>
      <c r="AI64" s="12">
        <f>MAX(K64:AG64)</f>
        <v>47.045520000000003</v>
      </c>
      <c r="AJ64" s="13">
        <f>MIN(K64:AG64)</f>
        <v>46.878279999999997</v>
      </c>
      <c r="AK64" s="14" t="str">
        <f>IF(H64="RURAL","YES","NO")</f>
        <v>NO</v>
      </c>
      <c r="AL64" s="14" t="str">
        <f>IF(H64="URBAN","YES","NO")</f>
        <v>YES</v>
      </c>
      <c r="AM64" s="14" t="str">
        <f>IF(H64="ALLAREA","YES","NO")</f>
        <v>NO</v>
      </c>
      <c r="AN64" s="15">
        <v>-0.16724000000000672</v>
      </c>
      <c r="AO64" s="16"/>
      <c r="AP64" s="17"/>
      <c r="AQ64" s="17"/>
      <c r="AR64" s="17"/>
      <c r="AS64" s="17"/>
      <c r="AT64" s="17"/>
      <c r="AU64" s="17"/>
      <c r="AV64" s="17"/>
      <c r="AW64" s="17"/>
    </row>
    <row r="65" spans="1:49" ht="14.5" x14ac:dyDescent="0.35">
      <c r="A65" s="7">
        <v>6</v>
      </c>
      <c r="B65" s="8">
        <v>6.1</v>
      </c>
      <c r="C65" s="8" t="s">
        <v>17</v>
      </c>
      <c r="D65" s="8" t="s">
        <v>18</v>
      </c>
      <c r="E65" s="8" t="s">
        <v>19</v>
      </c>
      <c r="F65" s="7">
        <v>807</v>
      </c>
      <c r="G65" s="8" t="s">
        <v>67</v>
      </c>
      <c r="H65" s="8" t="s">
        <v>14</v>
      </c>
      <c r="I65" s="8" t="s">
        <v>22</v>
      </c>
      <c r="J65" s="8" t="s">
        <v>23</v>
      </c>
      <c r="K65" s="9">
        <v>84.779200000000003</v>
      </c>
      <c r="L65" s="9">
        <v>84.779200000000003</v>
      </c>
      <c r="M65" s="9">
        <v>84.779200000000003</v>
      </c>
      <c r="N65" s="9">
        <v>84.779200000000003</v>
      </c>
      <c r="O65" s="9">
        <v>84.779200000000003</v>
      </c>
      <c r="P65" s="9">
        <v>84.769469999999998</v>
      </c>
      <c r="Q65" s="9">
        <v>84.759749999999997</v>
      </c>
      <c r="R65" s="9">
        <v>84.750029999999995</v>
      </c>
      <c r="S65" s="9">
        <v>84.740309999999994</v>
      </c>
      <c r="T65" s="9">
        <v>84.730590000000007</v>
      </c>
      <c r="U65" s="9">
        <v>84.720860000000002</v>
      </c>
      <c r="V65" s="9">
        <v>84.71114</v>
      </c>
      <c r="W65" s="9">
        <v>84.701419999999999</v>
      </c>
      <c r="X65" s="9">
        <v>84.691699999999997</v>
      </c>
      <c r="Y65" s="9">
        <v>84.681979999999996</v>
      </c>
      <c r="Z65" s="9">
        <v>84.672259999999994</v>
      </c>
      <c r="AA65" s="9">
        <v>84.662530000000004</v>
      </c>
      <c r="AB65" s="9">
        <v>84.652810000000002</v>
      </c>
      <c r="AC65" s="9">
        <v>84.643090000000001</v>
      </c>
      <c r="AD65" s="9">
        <v>84.633369999999999</v>
      </c>
      <c r="AE65" s="9">
        <v>84.623649999999998</v>
      </c>
      <c r="AF65" s="9">
        <v>84.613919999999993</v>
      </c>
      <c r="AG65" s="9">
        <v>84.613919999999993</v>
      </c>
      <c r="AH65" s="11">
        <f>AVERAGE(K65:AG65)</f>
        <v>84.707339130434804</v>
      </c>
      <c r="AI65" s="12">
        <f>MAX(K65:AG65)</f>
        <v>84.779200000000003</v>
      </c>
      <c r="AJ65" s="13">
        <f>MIN(K65:AG65)</f>
        <v>84.613919999999993</v>
      </c>
      <c r="AK65" s="14" t="str">
        <f>IF(H65="RURAL","YES","NO")</f>
        <v>NO</v>
      </c>
      <c r="AL65" s="14" t="str">
        <f>IF(H65="URBAN","YES","NO")</f>
        <v>YES</v>
      </c>
      <c r="AM65" s="14" t="str">
        <f>IF(H65="ALLAREA","YES","NO")</f>
        <v>NO</v>
      </c>
      <c r="AN65" s="15">
        <v>-0.16528000000000986</v>
      </c>
      <c r="AO65" s="16"/>
      <c r="AP65" s="17"/>
      <c r="AQ65" s="17"/>
      <c r="AR65" s="17"/>
      <c r="AS65" s="17"/>
      <c r="AT65" s="17"/>
      <c r="AU65" s="17"/>
      <c r="AV65" s="17"/>
      <c r="AW65" s="17"/>
    </row>
    <row r="66" spans="1:49" ht="14.5" x14ac:dyDescent="0.35">
      <c r="A66" s="7">
        <v>6</v>
      </c>
      <c r="B66" s="8">
        <v>6.1</v>
      </c>
      <c r="C66" s="8" t="s">
        <v>17</v>
      </c>
      <c r="D66" s="8" t="s">
        <v>18</v>
      </c>
      <c r="E66" s="8" t="s">
        <v>19</v>
      </c>
      <c r="F66" s="7">
        <v>180</v>
      </c>
      <c r="G66" s="8" t="s">
        <v>34</v>
      </c>
      <c r="H66" s="8" t="s">
        <v>13</v>
      </c>
      <c r="I66" s="8" t="s">
        <v>22</v>
      </c>
      <c r="J66" s="8" t="s">
        <v>23</v>
      </c>
      <c r="K66" s="9">
        <v>0.65537000000000001</v>
      </c>
      <c r="L66" s="9">
        <v>0.65012000000000003</v>
      </c>
      <c r="M66" s="9">
        <v>0.64463000000000004</v>
      </c>
      <c r="N66" s="9">
        <v>0.63890000000000002</v>
      </c>
      <c r="O66" s="9">
        <v>0.63292000000000004</v>
      </c>
      <c r="P66" s="9">
        <v>0.62670000000000003</v>
      </c>
      <c r="Q66" s="9">
        <v>0.62022999999999995</v>
      </c>
      <c r="R66" s="9">
        <v>0.61351999999999995</v>
      </c>
      <c r="S66" s="9">
        <v>0.60655999999999999</v>
      </c>
      <c r="T66" s="9">
        <v>0.59936</v>
      </c>
      <c r="U66" s="9">
        <v>0.59191000000000005</v>
      </c>
      <c r="V66" s="9">
        <v>0.58421999999999996</v>
      </c>
      <c r="W66" s="9">
        <v>0.57628999999999997</v>
      </c>
      <c r="X66" s="9">
        <v>0.56811</v>
      </c>
      <c r="Y66" s="9">
        <v>0.55967999999999996</v>
      </c>
      <c r="Z66" s="9">
        <v>0.55101999999999995</v>
      </c>
      <c r="AA66" s="9">
        <v>0.54210000000000003</v>
      </c>
      <c r="AB66" s="9">
        <v>0.53295000000000003</v>
      </c>
      <c r="AC66" s="9">
        <v>0.52354000000000001</v>
      </c>
      <c r="AD66" s="9">
        <v>0.51390000000000002</v>
      </c>
      <c r="AE66" s="9">
        <v>0.50400999999999996</v>
      </c>
      <c r="AF66" s="9">
        <v>0.50831000000000004</v>
      </c>
      <c r="AG66" s="9">
        <v>0.51261000000000001</v>
      </c>
      <c r="AH66" s="11">
        <f>AVERAGE(K66:AG66)</f>
        <v>0.58073739130434776</v>
      </c>
      <c r="AI66" s="12">
        <f>MAX(K66:AG66)</f>
        <v>0.65537000000000001</v>
      </c>
      <c r="AJ66" s="13">
        <f>MIN(K66:AG66)</f>
        <v>0.50400999999999996</v>
      </c>
      <c r="AK66" s="14" t="str">
        <f>IF(H66="RURAL","YES","NO")</f>
        <v>YES</v>
      </c>
      <c r="AL66" s="14" t="str">
        <f>IF(H66="URBAN","YES","NO")</f>
        <v>NO</v>
      </c>
      <c r="AM66" s="14" t="str">
        <f>IF(H66="ALLAREA","YES","NO")</f>
        <v>NO</v>
      </c>
      <c r="AN66" s="15">
        <v>-0.14276</v>
      </c>
      <c r="AO66" s="16"/>
      <c r="AP66" s="17"/>
      <c r="AQ66" s="17"/>
      <c r="AR66" s="17"/>
      <c r="AS66" s="17"/>
      <c r="AT66" s="17"/>
      <c r="AU66" s="17"/>
      <c r="AV66" s="17"/>
      <c r="AW66" s="17"/>
    </row>
    <row r="67" spans="1:49" ht="14.5" x14ac:dyDescent="0.35">
      <c r="A67" s="7">
        <v>6</v>
      </c>
      <c r="B67" s="8">
        <v>6.1</v>
      </c>
      <c r="C67" s="8" t="s">
        <v>17</v>
      </c>
      <c r="D67" s="8" t="s">
        <v>18</v>
      </c>
      <c r="E67" s="8" t="s">
        <v>19</v>
      </c>
      <c r="F67" s="7">
        <v>242</v>
      </c>
      <c r="G67" s="8" t="s">
        <v>68</v>
      </c>
      <c r="H67" s="8" t="s">
        <v>13</v>
      </c>
      <c r="I67" s="8" t="s">
        <v>22</v>
      </c>
      <c r="J67" s="8" t="s">
        <v>23</v>
      </c>
      <c r="K67" s="9">
        <v>27.146709999999999</v>
      </c>
      <c r="L67" s="9">
        <v>27.146709999999999</v>
      </c>
      <c r="M67" s="9">
        <v>27.146709999999999</v>
      </c>
      <c r="N67" s="9">
        <v>27.139749999999999</v>
      </c>
      <c r="O67" s="9">
        <v>27.13279</v>
      </c>
      <c r="P67" s="9">
        <v>27.125830000000001</v>
      </c>
      <c r="Q67" s="9">
        <v>27.118860000000002</v>
      </c>
      <c r="R67" s="9">
        <v>27.111899999999999</v>
      </c>
      <c r="S67" s="9">
        <v>27.104939999999999</v>
      </c>
      <c r="T67" s="9">
        <v>27.09798</v>
      </c>
      <c r="U67" s="9">
        <v>27.091010000000001</v>
      </c>
      <c r="V67" s="9">
        <v>27.084050000000001</v>
      </c>
      <c r="W67" s="9">
        <v>27.077089999999998</v>
      </c>
      <c r="X67" s="9">
        <v>27.070129999999999</v>
      </c>
      <c r="Y67" s="9">
        <v>27.06316</v>
      </c>
      <c r="Z67" s="9">
        <v>27.0562</v>
      </c>
      <c r="AA67" s="9">
        <v>27.049240000000001</v>
      </c>
      <c r="AB67" s="9">
        <v>27.042280000000002</v>
      </c>
      <c r="AC67" s="9">
        <v>27.035309999999999</v>
      </c>
      <c r="AD67" s="9">
        <v>27.02835</v>
      </c>
      <c r="AE67" s="9">
        <v>27.02139</v>
      </c>
      <c r="AF67" s="9">
        <v>27.014430000000001</v>
      </c>
      <c r="AG67" s="9">
        <v>27.007459999999998</v>
      </c>
      <c r="AH67" s="11">
        <f>AVERAGE(K67:AG67)</f>
        <v>27.083142608695653</v>
      </c>
      <c r="AI67" s="12">
        <f>MAX(K67:AG67)</f>
        <v>27.146709999999999</v>
      </c>
      <c r="AJ67" s="13">
        <f>MIN(K67:AG67)</f>
        <v>27.007459999999998</v>
      </c>
      <c r="AK67" s="14" t="str">
        <f>IF(H67="RURAL","YES","NO")</f>
        <v>YES</v>
      </c>
      <c r="AL67" s="14" t="str">
        <f>IF(H67="URBAN","YES","NO")</f>
        <v>NO</v>
      </c>
      <c r="AM67" s="14" t="str">
        <f>IF(H67="ALLAREA","YES","NO")</f>
        <v>NO</v>
      </c>
      <c r="AN67" s="15">
        <v>-0.13925000000000054</v>
      </c>
      <c r="AO67" s="16"/>
      <c r="AP67" s="17"/>
      <c r="AQ67" s="17"/>
      <c r="AR67" s="17"/>
      <c r="AS67" s="17"/>
      <c r="AT67" s="17"/>
      <c r="AU67" s="17"/>
      <c r="AV67" s="17"/>
      <c r="AW67" s="17"/>
    </row>
    <row r="68" spans="1:49" ht="14.5" x14ac:dyDescent="0.35">
      <c r="A68" s="7">
        <v>6</v>
      </c>
      <c r="B68" s="8">
        <v>6.1</v>
      </c>
      <c r="C68" s="8" t="s">
        <v>17</v>
      </c>
      <c r="D68" s="8" t="s">
        <v>18</v>
      </c>
      <c r="E68" s="8" t="s">
        <v>19</v>
      </c>
      <c r="F68" s="7">
        <v>29</v>
      </c>
      <c r="G68" s="8" t="s">
        <v>38</v>
      </c>
      <c r="H68" s="8" t="s">
        <v>21</v>
      </c>
      <c r="I68" s="8" t="s">
        <v>22</v>
      </c>
      <c r="J68" s="8" t="s">
        <v>23</v>
      </c>
      <c r="K68" s="9">
        <v>56.076709999999999</v>
      </c>
      <c r="L68" s="9">
        <v>57.145339999999997</v>
      </c>
      <c r="M68" s="9">
        <v>57.170909999999999</v>
      </c>
      <c r="N68" s="9">
        <v>57.210160000000002</v>
      </c>
      <c r="O68" s="9">
        <v>57.209139999999998</v>
      </c>
      <c r="P68" s="9">
        <v>57.197879999999998</v>
      </c>
      <c r="Q68" s="9">
        <v>57.205410000000001</v>
      </c>
      <c r="R68" s="9">
        <v>57.231000000000002</v>
      </c>
      <c r="S68" s="9">
        <v>57.248849999999997</v>
      </c>
      <c r="T68" s="9">
        <v>57.286119999999997</v>
      </c>
      <c r="U68" s="9">
        <v>57.305709999999998</v>
      </c>
      <c r="V68" s="9">
        <v>57.30462</v>
      </c>
      <c r="W68" s="9">
        <v>57.270629999999997</v>
      </c>
      <c r="X68" s="9">
        <v>57.205669999999998</v>
      </c>
      <c r="Y68" s="9">
        <v>57.117870000000003</v>
      </c>
      <c r="Z68" s="9">
        <v>57.011969999999998</v>
      </c>
      <c r="AA68" s="9">
        <v>56.957920000000001</v>
      </c>
      <c r="AB68" s="9">
        <v>56.828479999999999</v>
      </c>
      <c r="AC68" s="9">
        <v>56.462569999999999</v>
      </c>
      <c r="AD68" s="9">
        <v>56.42015</v>
      </c>
      <c r="AE68" s="9">
        <v>56.313279999999999</v>
      </c>
      <c r="AF68" s="9">
        <v>56.008189999999999</v>
      </c>
      <c r="AG68" s="9">
        <v>55.977170000000001</v>
      </c>
      <c r="AH68" s="11">
        <f>AVERAGE(K68:AG68)</f>
        <v>56.920249999999989</v>
      </c>
      <c r="AI68" s="12">
        <f>MAX(K68:AG68)</f>
        <v>57.305709999999998</v>
      </c>
      <c r="AJ68" s="13">
        <f>MIN(K68:AG68)</f>
        <v>55.977170000000001</v>
      </c>
      <c r="AK68" s="14" t="str">
        <f>IF(H68="RURAL","YES","NO")</f>
        <v>NO</v>
      </c>
      <c r="AL68" s="14" t="str">
        <f>IF(H68="URBAN","YES","NO")</f>
        <v>NO</v>
      </c>
      <c r="AM68" s="14" t="str">
        <f>IF(H68="ALLAREA","YES","NO")</f>
        <v>YES</v>
      </c>
      <c r="AN68" s="15">
        <v>-9.9539999999997519E-2</v>
      </c>
      <c r="AO68" s="16"/>
      <c r="AP68" s="17"/>
      <c r="AQ68" s="17"/>
      <c r="AR68" s="17"/>
      <c r="AS68" s="17"/>
      <c r="AT68" s="17"/>
      <c r="AU68" s="17"/>
      <c r="AV68" s="17"/>
      <c r="AW68" s="17"/>
    </row>
    <row r="69" spans="1:49" ht="14.5" x14ac:dyDescent="0.35">
      <c r="A69" s="7">
        <v>6</v>
      </c>
      <c r="B69" s="8">
        <v>6.1</v>
      </c>
      <c r="C69" s="8" t="s">
        <v>17</v>
      </c>
      <c r="D69" s="8" t="s">
        <v>18</v>
      </c>
      <c r="E69" s="8" t="s">
        <v>19</v>
      </c>
      <c r="F69" s="7">
        <v>155</v>
      </c>
      <c r="G69" s="8" t="s">
        <v>69</v>
      </c>
      <c r="H69" s="8" t="s">
        <v>13</v>
      </c>
      <c r="I69" s="8" t="s">
        <v>22</v>
      </c>
      <c r="J69" s="8" t="s">
        <v>23</v>
      </c>
      <c r="K69" s="9">
        <v>99.253529999999998</v>
      </c>
      <c r="L69" s="9">
        <v>99.252139999999997</v>
      </c>
      <c r="M69" s="9">
        <v>99.250559999999993</v>
      </c>
      <c r="N69" s="9">
        <v>99.248909999999995</v>
      </c>
      <c r="O69" s="9">
        <v>99.247219999999999</v>
      </c>
      <c r="P69" s="9">
        <v>99.245500000000007</v>
      </c>
      <c r="Q69" s="9">
        <v>99.243889999999993</v>
      </c>
      <c r="R69" s="9">
        <v>99.242419999999996</v>
      </c>
      <c r="S69" s="9">
        <v>99.241299999999995</v>
      </c>
      <c r="T69" s="9">
        <v>99.231359999999995</v>
      </c>
      <c r="U69" s="9">
        <v>99.221739999999997</v>
      </c>
      <c r="V69" s="9">
        <v>99.212459999999993</v>
      </c>
      <c r="W69" s="9">
        <v>99.206069999999997</v>
      </c>
      <c r="X69" s="9">
        <v>99.199780000000004</v>
      </c>
      <c r="Y69" s="9">
        <v>99.193719999999999</v>
      </c>
      <c r="Z69" s="9">
        <v>99.187970000000007</v>
      </c>
      <c r="AA69" s="9">
        <v>99.182379999999995</v>
      </c>
      <c r="AB69" s="9">
        <v>99.176829999999995</v>
      </c>
      <c r="AC69" s="9">
        <v>99.171080000000003</v>
      </c>
      <c r="AD69" s="9">
        <v>99.165409999999994</v>
      </c>
      <c r="AE69" s="9">
        <v>99.159469999999999</v>
      </c>
      <c r="AF69" s="9">
        <v>99.153099999999995</v>
      </c>
      <c r="AG69" s="9">
        <v>99.1554</v>
      </c>
      <c r="AH69" s="11">
        <f>AVERAGE(K69:AG69)</f>
        <v>99.210532173913037</v>
      </c>
      <c r="AI69" s="12">
        <f>MAX(K69:AG69)</f>
        <v>99.253529999999998</v>
      </c>
      <c r="AJ69" s="13">
        <f>MIN(K69:AG69)</f>
        <v>99.153099999999995</v>
      </c>
      <c r="AK69" s="14" t="str">
        <f>IF(H69="RURAL","YES","NO")</f>
        <v>YES</v>
      </c>
      <c r="AL69" s="14" t="str">
        <f>IF(H69="URBAN","YES","NO")</f>
        <v>NO</v>
      </c>
      <c r="AM69" s="14" t="str">
        <f>IF(H69="ALLAREA","YES","NO")</f>
        <v>NO</v>
      </c>
      <c r="AN69" s="15">
        <v>-9.8129999999997608E-2</v>
      </c>
      <c r="AO69" s="16"/>
      <c r="AP69" s="17"/>
      <c r="AQ69" s="17"/>
      <c r="AR69" s="17"/>
      <c r="AS69" s="17"/>
      <c r="AT69" s="17"/>
      <c r="AU69" s="17"/>
      <c r="AV69" s="17"/>
      <c r="AW69" s="17"/>
    </row>
    <row r="70" spans="1:49" ht="14.5" x14ac:dyDescent="0.35">
      <c r="A70" s="7">
        <v>6</v>
      </c>
      <c r="B70" s="8">
        <v>6.1</v>
      </c>
      <c r="C70" s="8" t="s">
        <v>17</v>
      </c>
      <c r="D70" s="8" t="s">
        <v>18</v>
      </c>
      <c r="E70" s="8" t="s">
        <v>19</v>
      </c>
      <c r="F70" s="7">
        <v>663</v>
      </c>
      <c r="G70" s="8" t="s">
        <v>70</v>
      </c>
      <c r="H70" s="8" t="s">
        <v>21</v>
      </c>
      <c r="I70" s="8" t="s">
        <v>22</v>
      </c>
      <c r="J70" s="8" t="s">
        <v>23</v>
      </c>
      <c r="K70" s="9">
        <v>96.7</v>
      </c>
      <c r="L70" s="9">
        <v>96.7</v>
      </c>
      <c r="M70" s="9">
        <v>96.7</v>
      </c>
      <c r="N70" s="9">
        <v>96.7</v>
      </c>
      <c r="O70" s="9">
        <v>96.7</v>
      </c>
      <c r="P70" s="9">
        <v>96.7</v>
      </c>
      <c r="Q70" s="9">
        <v>96.7</v>
      </c>
      <c r="R70" s="9">
        <v>96.7</v>
      </c>
      <c r="S70" s="9">
        <v>96.7</v>
      </c>
      <c r="T70" s="9">
        <v>96.7</v>
      </c>
      <c r="U70" s="9">
        <v>96.69838</v>
      </c>
      <c r="V70" s="9">
        <v>96.692049999999995</v>
      </c>
      <c r="W70" s="9">
        <v>96.685720000000003</v>
      </c>
      <c r="X70" s="9">
        <v>96.679389999999998</v>
      </c>
      <c r="Y70" s="9">
        <v>96.673069999999996</v>
      </c>
      <c r="Z70" s="9">
        <v>96.666740000000004</v>
      </c>
      <c r="AA70" s="9">
        <v>96.660409999999999</v>
      </c>
      <c r="AB70" s="9">
        <v>96.654079999999993</v>
      </c>
      <c r="AC70" s="9">
        <v>96.647750000000002</v>
      </c>
      <c r="AD70" s="9">
        <v>96.641419999999997</v>
      </c>
      <c r="AE70" s="9">
        <v>96.635090000000005</v>
      </c>
      <c r="AF70" s="9">
        <v>96.62876</v>
      </c>
      <c r="AG70" s="9">
        <v>96.62876</v>
      </c>
      <c r="AH70" s="11">
        <f>AVERAGE(K70:AG70)</f>
        <v>96.677896521739157</v>
      </c>
      <c r="AI70" s="12">
        <f>MAX(K70:AG70)</f>
        <v>96.7</v>
      </c>
      <c r="AJ70" s="13">
        <f>MIN(K70:AG70)</f>
        <v>96.62876</v>
      </c>
      <c r="AK70" s="14" t="str">
        <f>IF(H70="RURAL","YES","NO")</f>
        <v>NO</v>
      </c>
      <c r="AL70" s="14" t="str">
        <f>IF(H70="URBAN","YES","NO")</f>
        <v>NO</v>
      </c>
      <c r="AM70" s="14" t="str">
        <f>IF(H70="ALLAREA","YES","NO")</f>
        <v>YES</v>
      </c>
      <c r="AN70" s="15">
        <v>-7.1240000000003079E-2</v>
      </c>
      <c r="AO70" s="16"/>
      <c r="AP70" s="17"/>
      <c r="AQ70" s="17"/>
      <c r="AR70" s="17"/>
      <c r="AS70" s="17"/>
      <c r="AT70" s="17"/>
      <c r="AU70" s="17"/>
      <c r="AV70" s="17"/>
      <c r="AW70" s="17"/>
    </row>
    <row r="71" spans="1:49" ht="14.5" x14ac:dyDescent="0.35">
      <c r="A71" s="7">
        <v>6</v>
      </c>
      <c r="B71" s="8">
        <v>6.1</v>
      </c>
      <c r="C71" s="8" t="s">
        <v>17</v>
      </c>
      <c r="D71" s="8" t="s">
        <v>18</v>
      </c>
      <c r="E71" s="8" t="s">
        <v>19</v>
      </c>
      <c r="F71" s="7">
        <v>663</v>
      </c>
      <c r="G71" s="8" t="s">
        <v>70</v>
      </c>
      <c r="H71" s="8" t="s">
        <v>14</v>
      </c>
      <c r="I71" s="8" t="s">
        <v>22</v>
      </c>
      <c r="J71" s="8" t="s">
        <v>23</v>
      </c>
      <c r="K71" s="9">
        <v>96.7</v>
      </c>
      <c r="L71" s="9">
        <v>96.7</v>
      </c>
      <c r="M71" s="9">
        <v>96.7</v>
      </c>
      <c r="N71" s="9">
        <v>96.7</v>
      </c>
      <c r="O71" s="9">
        <v>96.7</v>
      </c>
      <c r="P71" s="9">
        <v>96.7</v>
      </c>
      <c r="Q71" s="9">
        <v>96.7</v>
      </c>
      <c r="R71" s="9">
        <v>96.7</v>
      </c>
      <c r="S71" s="9">
        <v>96.7</v>
      </c>
      <c r="T71" s="9">
        <v>96.7</v>
      </c>
      <c r="U71" s="9">
        <v>96.69838</v>
      </c>
      <c r="V71" s="9">
        <v>96.692049999999995</v>
      </c>
      <c r="W71" s="9">
        <v>96.685720000000003</v>
      </c>
      <c r="X71" s="9">
        <v>96.679389999999998</v>
      </c>
      <c r="Y71" s="9">
        <v>96.673069999999996</v>
      </c>
      <c r="Z71" s="9">
        <v>96.666740000000004</v>
      </c>
      <c r="AA71" s="9">
        <v>96.660409999999999</v>
      </c>
      <c r="AB71" s="9">
        <v>96.654079999999993</v>
      </c>
      <c r="AC71" s="9">
        <v>96.647750000000002</v>
      </c>
      <c r="AD71" s="9">
        <v>96.641419999999997</v>
      </c>
      <c r="AE71" s="9">
        <v>96.635090000000005</v>
      </c>
      <c r="AF71" s="9">
        <v>96.62876</v>
      </c>
      <c r="AG71" s="9">
        <v>96.62876</v>
      </c>
      <c r="AH71" s="11">
        <f>AVERAGE(K71:AG71)</f>
        <v>96.677896521739157</v>
      </c>
      <c r="AI71" s="12">
        <f>MAX(K71:AG71)</f>
        <v>96.7</v>
      </c>
      <c r="AJ71" s="13">
        <f>MIN(K71:AG71)</f>
        <v>96.62876</v>
      </c>
      <c r="AK71" s="14" t="str">
        <f>IF(H71="RURAL","YES","NO")</f>
        <v>NO</v>
      </c>
      <c r="AL71" s="14" t="str">
        <f>IF(H71="URBAN","YES","NO")</f>
        <v>YES</v>
      </c>
      <c r="AM71" s="14" t="str">
        <f>IF(H71="ALLAREA","YES","NO")</f>
        <v>NO</v>
      </c>
      <c r="AN71" s="15">
        <v>-7.1240000000003079E-2</v>
      </c>
      <c r="AO71" s="16"/>
      <c r="AP71" s="17"/>
      <c r="AQ71" s="17"/>
      <c r="AR71" s="17"/>
      <c r="AS71" s="17"/>
      <c r="AT71" s="17"/>
      <c r="AU71" s="17"/>
      <c r="AV71" s="17"/>
      <c r="AW71" s="17"/>
    </row>
    <row r="72" spans="1:49" ht="14.5" x14ac:dyDescent="0.35">
      <c r="A72" s="7">
        <v>6</v>
      </c>
      <c r="B72" s="8">
        <v>6.1</v>
      </c>
      <c r="C72" s="8" t="s">
        <v>17</v>
      </c>
      <c r="D72" s="8" t="s">
        <v>18</v>
      </c>
      <c r="E72" s="8" t="s">
        <v>19</v>
      </c>
      <c r="F72" s="7">
        <v>807</v>
      </c>
      <c r="G72" s="8" t="s">
        <v>67</v>
      </c>
      <c r="H72" s="8" t="s">
        <v>21</v>
      </c>
      <c r="I72" s="8" t="s">
        <v>22</v>
      </c>
      <c r="J72" s="8" t="s">
        <v>23</v>
      </c>
      <c r="K72" s="9">
        <v>80.474440000000001</v>
      </c>
      <c r="L72" s="9">
        <v>80.452740000000006</v>
      </c>
      <c r="M72" s="9">
        <v>80.431030000000007</v>
      </c>
      <c r="N72" s="9">
        <v>80.409329999999997</v>
      </c>
      <c r="O72" s="9">
        <v>80.387519999999995</v>
      </c>
      <c r="P72" s="9">
        <v>80.370919999999998</v>
      </c>
      <c r="Q72" s="9">
        <v>80.357510000000005</v>
      </c>
      <c r="R72" s="9">
        <v>80.347269999999995</v>
      </c>
      <c r="S72" s="9">
        <v>80.340190000000007</v>
      </c>
      <c r="T72" s="9">
        <v>80.336320000000001</v>
      </c>
      <c r="U72" s="9">
        <v>80.335560000000001</v>
      </c>
      <c r="V72" s="9">
        <v>80.337969999999999</v>
      </c>
      <c r="W72" s="9">
        <v>80.343429999999998</v>
      </c>
      <c r="X72" s="9">
        <v>80.352010000000007</v>
      </c>
      <c r="Y72" s="9">
        <v>80.363690000000005</v>
      </c>
      <c r="Z72" s="9">
        <v>80.378249999999994</v>
      </c>
      <c r="AA72" s="9">
        <v>80.395849999999996</v>
      </c>
      <c r="AB72" s="9">
        <v>80.416370000000001</v>
      </c>
      <c r="AC72" s="9">
        <v>80.323790000000002</v>
      </c>
      <c r="AD72" s="9">
        <v>80.350729999999999</v>
      </c>
      <c r="AE72" s="9">
        <v>80.380499999999998</v>
      </c>
      <c r="AF72" s="9">
        <v>80.413179999999997</v>
      </c>
      <c r="AG72" s="9">
        <v>80.447029999999998</v>
      </c>
      <c r="AH72" s="11">
        <f>AVERAGE(K72:AG72)</f>
        <v>80.380244782608685</v>
      </c>
      <c r="AI72" s="12">
        <f>MAX(K72:AG72)</f>
        <v>80.474440000000001</v>
      </c>
      <c r="AJ72" s="13">
        <f>MIN(K72:AG72)</f>
        <v>80.323790000000002</v>
      </c>
      <c r="AK72" s="14" t="str">
        <f>IF(H72="RURAL","YES","NO")</f>
        <v>NO</v>
      </c>
      <c r="AL72" s="14" t="str">
        <f>IF(H72="URBAN","YES","NO")</f>
        <v>NO</v>
      </c>
      <c r="AM72" s="14" t="str">
        <f>IF(H72="ALLAREA","YES","NO")</f>
        <v>YES</v>
      </c>
      <c r="AN72" s="15">
        <v>-2.7410000000003265E-2</v>
      </c>
      <c r="AO72" s="16"/>
      <c r="AP72" s="17"/>
      <c r="AQ72" s="17"/>
      <c r="AR72" s="17"/>
      <c r="AS72" s="17"/>
      <c r="AT72" s="17"/>
      <c r="AU72" s="17"/>
      <c r="AV72" s="17"/>
      <c r="AW72" s="17"/>
    </row>
    <row r="73" spans="1:49" ht="14.5" x14ac:dyDescent="0.35">
      <c r="A73" s="7">
        <v>6</v>
      </c>
      <c r="B73" s="8">
        <v>6.1</v>
      </c>
      <c r="C73" s="8" t="s">
        <v>17</v>
      </c>
      <c r="D73" s="8" t="s">
        <v>18</v>
      </c>
      <c r="E73" s="8" t="s">
        <v>19</v>
      </c>
      <c r="F73" s="7">
        <v>528</v>
      </c>
      <c r="G73" s="8" t="s">
        <v>71</v>
      </c>
      <c r="H73" s="8" t="s">
        <v>21</v>
      </c>
      <c r="I73" s="8" t="s">
        <v>22</v>
      </c>
      <c r="J73" s="8" t="s">
        <v>23</v>
      </c>
      <c r="K73" s="9">
        <v>99.993870000000001</v>
      </c>
      <c r="L73" s="9">
        <v>99.992689999999996</v>
      </c>
      <c r="M73" s="9">
        <v>99.991510000000005</v>
      </c>
      <c r="N73" s="9">
        <v>99.99033</v>
      </c>
      <c r="O73" s="9">
        <v>99.989149999999995</v>
      </c>
      <c r="P73" s="9">
        <v>99.987970000000004</v>
      </c>
      <c r="Q73" s="9">
        <v>99.986789999999999</v>
      </c>
      <c r="R73" s="9">
        <v>99.985609999999994</v>
      </c>
      <c r="S73" s="9">
        <v>99.984430000000003</v>
      </c>
      <c r="T73" s="9">
        <v>99.983239999999995</v>
      </c>
      <c r="U73" s="9">
        <v>99.982060000000004</v>
      </c>
      <c r="V73" s="9">
        <v>99.980879999999999</v>
      </c>
      <c r="W73" s="9">
        <v>99.979699999999994</v>
      </c>
      <c r="X73" s="9">
        <v>99.978520000000003</v>
      </c>
      <c r="Y73" s="9">
        <v>99.977339999999998</v>
      </c>
      <c r="Z73" s="9">
        <v>99.976159999999993</v>
      </c>
      <c r="AA73" s="9">
        <v>99.974980000000002</v>
      </c>
      <c r="AB73" s="9">
        <v>99.973799999999997</v>
      </c>
      <c r="AC73" s="9">
        <v>99.972620000000006</v>
      </c>
      <c r="AD73" s="9">
        <v>99.971440000000001</v>
      </c>
      <c r="AE73" s="9">
        <v>99.970259999999996</v>
      </c>
      <c r="AF73" s="9">
        <v>99.969080000000005</v>
      </c>
      <c r="AG73" s="9">
        <v>99.967889999999997</v>
      </c>
      <c r="AH73" s="11">
        <f>AVERAGE(K73:AG73)</f>
        <v>99.98088347826085</v>
      </c>
      <c r="AI73" s="12">
        <f>MAX(K73:AG73)</f>
        <v>99.993870000000001</v>
      </c>
      <c r="AJ73" s="13">
        <f>MIN(K73:AG73)</f>
        <v>99.967889999999997</v>
      </c>
      <c r="AK73" s="14" t="str">
        <f>IF(H73="RURAL","YES","NO")</f>
        <v>NO</v>
      </c>
      <c r="AL73" s="14" t="str">
        <f>IF(H73="URBAN","YES","NO")</f>
        <v>NO</v>
      </c>
      <c r="AM73" s="14" t="str">
        <f>IF(H73="ALLAREA","YES","NO")</f>
        <v>YES</v>
      </c>
      <c r="AN73" s="15">
        <v>-2.5980000000004111E-2</v>
      </c>
      <c r="AO73" s="16"/>
      <c r="AP73" s="17"/>
      <c r="AQ73" s="17"/>
      <c r="AR73" s="17"/>
      <c r="AS73" s="17"/>
      <c r="AT73" s="17"/>
      <c r="AU73" s="17"/>
      <c r="AV73" s="17"/>
      <c r="AW73" s="17"/>
    </row>
    <row r="74" spans="1:49" ht="14.5" x14ac:dyDescent="0.35">
      <c r="A74" s="7">
        <v>6</v>
      </c>
      <c r="B74" s="8">
        <v>6.1</v>
      </c>
      <c r="C74" s="8" t="s">
        <v>17</v>
      </c>
      <c r="D74" s="8" t="s">
        <v>18</v>
      </c>
      <c r="E74" s="8" t="s">
        <v>19</v>
      </c>
      <c r="F74" s="7">
        <v>796</v>
      </c>
      <c r="G74" s="8" t="s">
        <v>31</v>
      </c>
      <c r="H74" s="8" t="s">
        <v>14</v>
      </c>
      <c r="I74" s="8" t="s">
        <v>22</v>
      </c>
      <c r="J74" s="8" t="s">
        <v>23</v>
      </c>
      <c r="K74" s="9">
        <v>46.542830000000002</v>
      </c>
      <c r="L74" s="9">
        <v>46.542830000000002</v>
      </c>
      <c r="M74" s="9">
        <v>46.542830000000002</v>
      </c>
      <c r="N74" s="9">
        <v>46.542830000000002</v>
      </c>
      <c r="O74" s="9">
        <v>46.542830000000002</v>
      </c>
      <c r="P74" s="9">
        <v>46.542830000000002</v>
      </c>
      <c r="Q74" s="9">
        <v>46.542830000000002</v>
      </c>
      <c r="R74" s="9">
        <v>46.542830000000002</v>
      </c>
      <c r="S74" s="9">
        <v>46.542830000000002</v>
      </c>
      <c r="T74" s="9">
        <v>46.542830000000002</v>
      </c>
      <c r="U74" s="9">
        <v>46.542830000000002</v>
      </c>
      <c r="V74" s="9">
        <v>46.542830000000002</v>
      </c>
      <c r="W74" s="9">
        <v>46.542830000000002</v>
      </c>
      <c r="X74" s="9">
        <v>46.542830000000002</v>
      </c>
      <c r="Y74" s="9">
        <v>46.542830000000002</v>
      </c>
      <c r="Z74" s="9">
        <v>46.542830000000002</v>
      </c>
      <c r="AA74" s="9">
        <v>46.542830000000002</v>
      </c>
      <c r="AB74" s="9">
        <v>46.542830000000002</v>
      </c>
      <c r="AC74" s="9">
        <v>46.542830000000002</v>
      </c>
      <c r="AD74" s="9">
        <v>46.542830000000002</v>
      </c>
      <c r="AE74" s="9">
        <v>46.542830000000002</v>
      </c>
      <c r="AF74" s="9">
        <v>46.542830000000002</v>
      </c>
      <c r="AG74" s="9">
        <v>46.542830000000002</v>
      </c>
      <c r="AH74" s="11">
        <f>AVERAGE(K74:AG74)</f>
        <v>46.542829999999988</v>
      </c>
      <c r="AI74" s="12">
        <f>MAX(K74:AG74)</f>
        <v>46.542830000000002</v>
      </c>
      <c r="AJ74" s="13">
        <f>MIN(K74:AG74)</f>
        <v>46.542830000000002</v>
      </c>
      <c r="AK74" s="14" t="str">
        <f>IF(H74="RURAL","YES","NO")</f>
        <v>NO</v>
      </c>
      <c r="AL74" s="14" t="str">
        <f>IF(H74="URBAN","YES","NO")</f>
        <v>YES</v>
      </c>
      <c r="AM74" s="14" t="str">
        <f>IF(H74="ALLAREA","YES","NO")</f>
        <v>NO</v>
      </c>
      <c r="AN74" s="15">
        <v>0</v>
      </c>
      <c r="AO74" s="16"/>
      <c r="AP74" s="17"/>
      <c r="AQ74" s="17"/>
      <c r="AR74" s="17"/>
      <c r="AS74" s="17"/>
      <c r="AT74" s="17"/>
      <c r="AU74" s="17"/>
      <c r="AV74" s="17"/>
      <c r="AW74" s="17"/>
    </row>
    <row r="75" spans="1:49" ht="14.5" x14ac:dyDescent="0.35">
      <c r="A75" s="7">
        <v>6</v>
      </c>
      <c r="B75" s="8">
        <v>6.1</v>
      </c>
      <c r="C75" s="8" t="s">
        <v>17</v>
      </c>
      <c r="D75" s="8" t="s">
        <v>18</v>
      </c>
      <c r="E75" s="8" t="s">
        <v>19</v>
      </c>
      <c r="F75" s="7">
        <v>642</v>
      </c>
      <c r="G75" s="8" t="s">
        <v>72</v>
      </c>
      <c r="H75" s="8" t="s">
        <v>13</v>
      </c>
      <c r="I75" s="8" t="s">
        <v>22</v>
      </c>
      <c r="J75" s="8" t="s">
        <v>23</v>
      </c>
      <c r="K75" s="9">
        <v>66.650069999999999</v>
      </c>
      <c r="L75" s="9">
        <v>66.650069999999999</v>
      </c>
      <c r="M75" s="9">
        <v>66.650069999999999</v>
      </c>
      <c r="N75" s="9">
        <v>66.650069999999999</v>
      </c>
      <c r="O75" s="9">
        <v>66.650069999999999</v>
      </c>
      <c r="P75" s="9">
        <v>66.650069999999999</v>
      </c>
      <c r="Q75" s="9">
        <v>66.650069999999999</v>
      </c>
      <c r="R75" s="9">
        <v>66.650069999999999</v>
      </c>
      <c r="S75" s="9">
        <v>66.650069999999999</v>
      </c>
      <c r="T75" s="9">
        <v>66.650069999999999</v>
      </c>
      <c r="U75" s="9">
        <v>66.650069999999999</v>
      </c>
      <c r="V75" s="9">
        <v>66.650069999999999</v>
      </c>
      <c r="W75" s="9">
        <v>66.650069999999999</v>
      </c>
      <c r="X75" s="9">
        <v>66.650069999999999</v>
      </c>
      <c r="Y75" s="9">
        <v>66.650069999999999</v>
      </c>
      <c r="Z75" s="9">
        <v>66.650069999999999</v>
      </c>
      <c r="AA75" s="9">
        <v>66.650069999999999</v>
      </c>
      <c r="AB75" s="9">
        <v>66.650069999999999</v>
      </c>
      <c r="AC75" s="9">
        <v>66.650069999999999</v>
      </c>
      <c r="AD75" s="9">
        <v>66.650069999999999</v>
      </c>
      <c r="AE75" s="9">
        <v>66.650069999999999</v>
      </c>
      <c r="AF75" s="9">
        <v>66.650069999999999</v>
      </c>
      <c r="AG75" s="9">
        <v>66.650069999999999</v>
      </c>
      <c r="AH75" s="11">
        <f>AVERAGE(K75:AG75)</f>
        <v>66.650069999999985</v>
      </c>
      <c r="AI75" s="12">
        <f>MAX(K75:AG75)</f>
        <v>66.650069999999999</v>
      </c>
      <c r="AJ75" s="13">
        <f>MIN(K75:AG75)</f>
        <v>66.650069999999999</v>
      </c>
      <c r="AK75" s="14" t="str">
        <f>IF(H75="RURAL","YES","NO")</f>
        <v>YES</v>
      </c>
      <c r="AL75" s="14" t="str">
        <f>IF(H75="URBAN","YES","NO")</f>
        <v>NO</v>
      </c>
      <c r="AM75" s="14" t="str">
        <f>IF(H75="ALLAREA","YES","NO")</f>
        <v>NO</v>
      </c>
      <c r="AN75" s="15">
        <v>0</v>
      </c>
      <c r="AO75" s="16"/>
      <c r="AP75" s="17"/>
      <c r="AQ75" s="17"/>
      <c r="AR75" s="17"/>
      <c r="AS75" s="17"/>
      <c r="AT75" s="17"/>
      <c r="AU75" s="17"/>
      <c r="AV75" s="17"/>
      <c r="AW75" s="17"/>
    </row>
    <row r="76" spans="1:49" ht="14.5" x14ac:dyDescent="0.35">
      <c r="A76" s="7">
        <v>6</v>
      </c>
      <c r="B76" s="8">
        <v>6.1</v>
      </c>
      <c r="C76" s="8" t="s">
        <v>17</v>
      </c>
      <c r="D76" s="8" t="s">
        <v>18</v>
      </c>
      <c r="E76" s="8" t="s">
        <v>19</v>
      </c>
      <c r="F76" s="7">
        <v>20</v>
      </c>
      <c r="G76" s="8" t="s">
        <v>73</v>
      </c>
      <c r="H76" s="8" t="s">
        <v>21</v>
      </c>
      <c r="I76" s="8" t="s">
        <v>22</v>
      </c>
      <c r="J76" s="8" t="s">
        <v>23</v>
      </c>
      <c r="K76" s="9">
        <v>90.64</v>
      </c>
      <c r="L76" s="9">
        <v>90.64</v>
      </c>
      <c r="M76" s="9">
        <v>90.64</v>
      </c>
      <c r="N76" s="9">
        <v>90.64</v>
      </c>
      <c r="O76" s="9">
        <v>90.64</v>
      </c>
      <c r="P76" s="9">
        <v>90.64</v>
      </c>
      <c r="Q76" s="9">
        <v>90.64</v>
      </c>
      <c r="R76" s="9">
        <v>90.64</v>
      </c>
      <c r="S76" s="9">
        <v>90.64</v>
      </c>
      <c r="T76" s="9">
        <v>90.64</v>
      </c>
      <c r="U76" s="9">
        <v>90.64</v>
      </c>
      <c r="V76" s="9">
        <v>90.64</v>
      </c>
      <c r="W76" s="9">
        <v>90.64</v>
      </c>
      <c r="X76" s="9">
        <v>90.64</v>
      </c>
      <c r="Y76" s="9">
        <v>90.64</v>
      </c>
      <c r="Z76" s="9">
        <v>90.64</v>
      </c>
      <c r="AA76" s="9">
        <v>90.64</v>
      </c>
      <c r="AB76" s="9">
        <v>90.64</v>
      </c>
      <c r="AC76" s="9">
        <v>90.64</v>
      </c>
      <c r="AD76" s="9">
        <v>90.64</v>
      </c>
      <c r="AE76" s="9">
        <v>90.64</v>
      </c>
      <c r="AF76" s="9">
        <v>90.64</v>
      </c>
      <c r="AG76" s="9">
        <v>90.64</v>
      </c>
      <c r="AH76" s="11">
        <f>AVERAGE(K76:AG76)</f>
        <v>90.640000000000057</v>
      </c>
      <c r="AI76" s="12">
        <f>MAX(K76:AG76)</f>
        <v>90.64</v>
      </c>
      <c r="AJ76" s="13">
        <f>MIN(K76:AG76)</f>
        <v>90.64</v>
      </c>
      <c r="AK76" s="14" t="str">
        <f>IF(H76="RURAL","YES","NO")</f>
        <v>NO</v>
      </c>
      <c r="AL76" s="14" t="str">
        <f>IF(H76="URBAN","YES","NO")</f>
        <v>NO</v>
      </c>
      <c r="AM76" s="14" t="str">
        <f>IF(H76="ALLAREA","YES","NO")</f>
        <v>YES</v>
      </c>
      <c r="AN76" s="15">
        <v>0</v>
      </c>
      <c r="AO76" s="16"/>
      <c r="AP76" s="17"/>
      <c r="AQ76" s="17"/>
      <c r="AR76" s="17"/>
      <c r="AS76" s="17"/>
      <c r="AT76" s="17"/>
      <c r="AU76" s="17"/>
      <c r="AV76" s="17"/>
      <c r="AW76" s="17"/>
    </row>
    <row r="77" spans="1:49" ht="14.5" x14ac:dyDescent="0.35">
      <c r="A77" s="7">
        <v>6</v>
      </c>
      <c r="B77" s="8">
        <v>6.1</v>
      </c>
      <c r="C77" s="8" t="s">
        <v>17</v>
      </c>
      <c r="D77" s="8" t="s">
        <v>18</v>
      </c>
      <c r="E77" s="8" t="s">
        <v>19</v>
      </c>
      <c r="F77" s="7">
        <v>642</v>
      </c>
      <c r="G77" s="8" t="s">
        <v>72</v>
      </c>
      <c r="H77" s="8" t="s">
        <v>14</v>
      </c>
      <c r="I77" s="8" t="s">
        <v>22</v>
      </c>
      <c r="J77" s="8" t="s">
        <v>23</v>
      </c>
      <c r="K77" s="9">
        <v>94.953500000000005</v>
      </c>
      <c r="L77" s="9">
        <v>94.953500000000005</v>
      </c>
      <c r="M77" s="9">
        <v>94.953500000000005</v>
      </c>
      <c r="N77" s="9">
        <v>94.953500000000005</v>
      </c>
      <c r="O77" s="9">
        <v>94.953500000000005</v>
      </c>
      <c r="P77" s="9">
        <v>94.953500000000005</v>
      </c>
      <c r="Q77" s="9">
        <v>94.953500000000005</v>
      </c>
      <c r="R77" s="9">
        <v>94.953500000000005</v>
      </c>
      <c r="S77" s="9">
        <v>94.953500000000005</v>
      </c>
      <c r="T77" s="9">
        <v>94.953500000000005</v>
      </c>
      <c r="U77" s="9">
        <v>94.953500000000005</v>
      </c>
      <c r="V77" s="9">
        <v>94.953500000000005</v>
      </c>
      <c r="W77" s="9">
        <v>94.953500000000005</v>
      </c>
      <c r="X77" s="9">
        <v>94.953500000000005</v>
      </c>
      <c r="Y77" s="9">
        <v>94.953500000000005</v>
      </c>
      <c r="Z77" s="9">
        <v>94.953500000000005</v>
      </c>
      <c r="AA77" s="9">
        <v>94.953500000000005</v>
      </c>
      <c r="AB77" s="9">
        <v>94.953500000000005</v>
      </c>
      <c r="AC77" s="9">
        <v>94.953500000000005</v>
      </c>
      <c r="AD77" s="9">
        <v>94.953500000000005</v>
      </c>
      <c r="AE77" s="9">
        <v>94.953500000000005</v>
      </c>
      <c r="AF77" s="9">
        <v>94.953500000000005</v>
      </c>
      <c r="AG77" s="9">
        <v>94.953500000000005</v>
      </c>
      <c r="AH77" s="11">
        <f>AVERAGE(K77:AG77)</f>
        <v>94.953500000000034</v>
      </c>
      <c r="AI77" s="12">
        <f>MAX(K77:AG77)</f>
        <v>94.953500000000005</v>
      </c>
      <c r="AJ77" s="13">
        <f>MIN(K77:AG77)</f>
        <v>94.953500000000005</v>
      </c>
      <c r="AK77" s="14" t="str">
        <f>IF(H77="RURAL","YES","NO")</f>
        <v>NO</v>
      </c>
      <c r="AL77" s="14" t="str">
        <f>IF(H77="URBAN","YES","NO")</f>
        <v>YES</v>
      </c>
      <c r="AM77" s="14" t="str">
        <f>IF(H77="ALLAREA","YES","NO")</f>
        <v>NO</v>
      </c>
      <c r="AN77" s="15">
        <v>0</v>
      </c>
      <c r="AO77" s="16"/>
      <c r="AP77" s="17"/>
      <c r="AQ77" s="17"/>
      <c r="AR77" s="17"/>
      <c r="AS77" s="17"/>
      <c r="AT77" s="17"/>
      <c r="AU77" s="17"/>
      <c r="AV77" s="17"/>
      <c r="AW77" s="17"/>
    </row>
    <row r="78" spans="1:49" ht="14.5" x14ac:dyDescent="0.35">
      <c r="A78" s="7">
        <v>6</v>
      </c>
      <c r="B78" s="8">
        <v>6.1</v>
      </c>
      <c r="C78" s="8" t="s">
        <v>17</v>
      </c>
      <c r="D78" s="8" t="s">
        <v>18</v>
      </c>
      <c r="E78" s="8" t="s">
        <v>19</v>
      </c>
      <c r="F78" s="7">
        <v>191</v>
      </c>
      <c r="G78" s="8" t="s">
        <v>24</v>
      </c>
      <c r="H78" s="8" t="s">
        <v>14</v>
      </c>
      <c r="I78" s="8" t="s">
        <v>22</v>
      </c>
      <c r="J78" s="8" t="s">
        <v>23</v>
      </c>
      <c r="K78" s="9">
        <v>96.55</v>
      </c>
      <c r="L78" s="9">
        <v>96.55</v>
      </c>
      <c r="M78" s="9">
        <v>96.55</v>
      </c>
      <c r="N78" s="9">
        <v>96.55</v>
      </c>
      <c r="O78" s="9">
        <v>96.55</v>
      </c>
      <c r="P78" s="9">
        <v>96.55</v>
      </c>
      <c r="Q78" s="9">
        <v>96.55</v>
      </c>
      <c r="R78" s="9">
        <v>96.55</v>
      </c>
      <c r="S78" s="9">
        <v>96.55</v>
      </c>
      <c r="T78" s="9">
        <v>96.55</v>
      </c>
      <c r="U78" s="9">
        <v>96.55</v>
      </c>
      <c r="V78" s="9">
        <v>96.55</v>
      </c>
      <c r="W78" s="9">
        <v>96.55</v>
      </c>
      <c r="X78" s="9">
        <v>96.55</v>
      </c>
      <c r="Y78" s="9">
        <v>96.55</v>
      </c>
      <c r="Z78" s="9">
        <v>96.55</v>
      </c>
      <c r="AA78" s="9">
        <v>96.55</v>
      </c>
      <c r="AB78" s="9">
        <v>96.55</v>
      </c>
      <c r="AC78" s="9">
        <v>96.55</v>
      </c>
      <c r="AD78" s="9">
        <v>96.55</v>
      </c>
      <c r="AE78" s="9">
        <v>96.55</v>
      </c>
      <c r="AF78" s="9">
        <v>96.55</v>
      </c>
      <c r="AG78" s="9">
        <v>96.55</v>
      </c>
      <c r="AH78" s="11">
        <f>AVERAGE(K78:AG78)</f>
        <v>96.549999999999983</v>
      </c>
      <c r="AI78" s="12">
        <f>MAX(K78:AG78)</f>
        <v>96.55</v>
      </c>
      <c r="AJ78" s="13">
        <f>MIN(K78:AG78)</f>
        <v>96.55</v>
      </c>
      <c r="AK78" s="14" t="str">
        <f>IF(H78="RURAL","YES","NO")</f>
        <v>NO</v>
      </c>
      <c r="AL78" s="14" t="str">
        <f>IF(H78="URBAN","YES","NO")</f>
        <v>YES</v>
      </c>
      <c r="AM78" s="14" t="str">
        <f>IF(H78="ALLAREA","YES","NO")</f>
        <v>NO</v>
      </c>
      <c r="AN78" s="15">
        <v>0</v>
      </c>
      <c r="AO78" s="16"/>
      <c r="AP78" s="17"/>
      <c r="AQ78" s="17"/>
      <c r="AR78" s="17"/>
      <c r="AS78" s="17"/>
      <c r="AT78" s="17"/>
      <c r="AU78" s="17"/>
      <c r="AV78" s="17"/>
      <c r="AW78" s="17"/>
    </row>
    <row r="79" spans="1:49" ht="14.5" x14ac:dyDescent="0.35">
      <c r="A79" s="7">
        <v>6</v>
      </c>
      <c r="B79" s="8">
        <v>6.1</v>
      </c>
      <c r="C79" s="8" t="s">
        <v>17</v>
      </c>
      <c r="D79" s="8" t="s">
        <v>18</v>
      </c>
      <c r="E79" s="8" t="s">
        <v>19</v>
      </c>
      <c r="F79" s="7">
        <v>756</v>
      </c>
      <c r="G79" s="8" t="s">
        <v>74</v>
      </c>
      <c r="H79" s="8" t="s">
        <v>21</v>
      </c>
      <c r="I79" s="8" t="s">
        <v>22</v>
      </c>
      <c r="J79" s="8" t="s">
        <v>23</v>
      </c>
      <c r="K79" s="9">
        <v>96.7</v>
      </c>
      <c r="L79" s="9">
        <v>96.7</v>
      </c>
      <c r="M79" s="9">
        <v>96.7</v>
      </c>
      <c r="N79" s="9">
        <v>96.7</v>
      </c>
      <c r="O79" s="9">
        <v>96.7</v>
      </c>
      <c r="P79" s="9">
        <v>96.7</v>
      </c>
      <c r="Q79" s="9">
        <v>96.7</v>
      </c>
      <c r="R79" s="9">
        <v>96.7</v>
      </c>
      <c r="S79" s="9">
        <v>96.7</v>
      </c>
      <c r="T79" s="9">
        <v>96.7</v>
      </c>
      <c r="U79" s="9">
        <v>96.7</v>
      </c>
      <c r="V79" s="9">
        <v>96.7</v>
      </c>
      <c r="W79" s="9">
        <v>96.7</v>
      </c>
      <c r="X79" s="9">
        <v>96.7</v>
      </c>
      <c r="Y79" s="9">
        <v>96.7</v>
      </c>
      <c r="Z79" s="9">
        <v>96.7</v>
      </c>
      <c r="AA79" s="9">
        <v>96.7</v>
      </c>
      <c r="AB79" s="9">
        <v>96.7</v>
      </c>
      <c r="AC79" s="9">
        <v>96.7</v>
      </c>
      <c r="AD79" s="9">
        <v>96.7</v>
      </c>
      <c r="AE79" s="9">
        <v>96.7</v>
      </c>
      <c r="AF79" s="9">
        <v>96.7</v>
      </c>
      <c r="AG79" s="9">
        <v>96.7</v>
      </c>
      <c r="AH79" s="11">
        <f>AVERAGE(K79:AG79)</f>
        <v>96.700000000000017</v>
      </c>
      <c r="AI79" s="12">
        <f>MAX(K79:AG79)</f>
        <v>96.7</v>
      </c>
      <c r="AJ79" s="13">
        <f>MIN(K79:AG79)</f>
        <v>96.7</v>
      </c>
      <c r="AK79" s="14" t="str">
        <f>IF(H79="RURAL","YES","NO")</f>
        <v>NO</v>
      </c>
      <c r="AL79" s="14" t="str">
        <f>IF(H79="URBAN","YES","NO")</f>
        <v>NO</v>
      </c>
      <c r="AM79" s="14" t="str">
        <f>IF(H79="ALLAREA","YES","NO")</f>
        <v>YES</v>
      </c>
      <c r="AN79" s="15">
        <v>0</v>
      </c>
      <c r="AO79" s="16"/>
      <c r="AP79" s="17"/>
      <c r="AQ79" s="17"/>
      <c r="AR79" s="17"/>
      <c r="AS79" s="17"/>
      <c r="AT79" s="17"/>
      <c r="AU79" s="17"/>
      <c r="AV79" s="17"/>
      <c r="AW79" s="17"/>
    </row>
    <row r="80" spans="1:49" ht="14.5" x14ac:dyDescent="0.35">
      <c r="A80" s="7">
        <v>6</v>
      </c>
      <c r="B80" s="8">
        <v>6.1</v>
      </c>
      <c r="C80" s="8" t="s">
        <v>17</v>
      </c>
      <c r="D80" s="8" t="s">
        <v>18</v>
      </c>
      <c r="E80" s="8" t="s">
        <v>19</v>
      </c>
      <c r="F80" s="7">
        <v>250</v>
      </c>
      <c r="G80" s="8" t="s">
        <v>75</v>
      </c>
      <c r="H80" s="8" t="s">
        <v>13</v>
      </c>
      <c r="I80" s="8" t="s">
        <v>22</v>
      </c>
      <c r="J80" s="8" t="s">
        <v>23</v>
      </c>
      <c r="K80" s="9">
        <v>98.4</v>
      </c>
      <c r="L80" s="9">
        <v>98.4</v>
      </c>
      <c r="M80" s="9">
        <v>98.4</v>
      </c>
      <c r="N80" s="9">
        <v>98.4</v>
      </c>
      <c r="O80" s="9">
        <v>98.4</v>
      </c>
      <c r="P80" s="9">
        <v>98.4</v>
      </c>
      <c r="Q80" s="9">
        <v>98.4</v>
      </c>
      <c r="R80" s="9">
        <v>98.4</v>
      </c>
      <c r="S80" s="9">
        <v>98.4</v>
      </c>
      <c r="T80" s="9">
        <v>98.4</v>
      </c>
      <c r="U80" s="9">
        <v>98.4</v>
      </c>
      <c r="V80" s="9">
        <v>98.4</v>
      </c>
      <c r="W80" s="9">
        <v>98.4</v>
      </c>
      <c r="X80" s="9">
        <v>98.4</v>
      </c>
      <c r="Y80" s="9">
        <v>98.4</v>
      </c>
      <c r="Z80" s="9">
        <v>98.4</v>
      </c>
      <c r="AA80" s="9">
        <v>98.4</v>
      </c>
      <c r="AB80" s="9">
        <v>98.4</v>
      </c>
      <c r="AC80" s="9">
        <v>98.4</v>
      </c>
      <c r="AD80" s="9">
        <v>98.4</v>
      </c>
      <c r="AE80" s="9">
        <v>98.4</v>
      </c>
      <c r="AF80" s="9">
        <v>98.4</v>
      </c>
      <c r="AG80" s="9">
        <v>98.4</v>
      </c>
      <c r="AH80" s="11">
        <f>AVERAGE(K80:AG80)</f>
        <v>98.400000000000034</v>
      </c>
      <c r="AI80" s="12">
        <f>MAX(K80:AG80)</f>
        <v>98.4</v>
      </c>
      <c r="AJ80" s="13">
        <f>MIN(K80:AG80)</f>
        <v>98.4</v>
      </c>
      <c r="AK80" s="14" t="str">
        <f>IF(H80="RURAL","YES","NO")</f>
        <v>YES</v>
      </c>
      <c r="AL80" s="14" t="str">
        <f>IF(H80="URBAN","YES","NO")</f>
        <v>NO</v>
      </c>
      <c r="AM80" s="14" t="str">
        <f>IF(H80="ALLAREA","YES","NO")</f>
        <v>NO</v>
      </c>
      <c r="AN80" s="15">
        <v>0</v>
      </c>
      <c r="AO80" s="16"/>
      <c r="AP80" s="17"/>
      <c r="AQ80" s="17"/>
      <c r="AR80" s="17"/>
      <c r="AS80" s="17"/>
      <c r="AT80" s="17"/>
      <c r="AU80" s="17"/>
      <c r="AV80" s="17"/>
      <c r="AW80" s="17"/>
    </row>
    <row r="81" spans="1:49" ht="14.5" x14ac:dyDescent="0.35">
      <c r="A81" s="7">
        <v>6</v>
      </c>
      <c r="B81" s="8">
        <v>6.1</v>
      </c>
      <c r="C81" s="8" t="s">
        <v>17</v>
      </c>
      <c r="D81" s="8" t="s">
        <v>18</v>
      </c>
      <c r="E81" s="8" t="s">
        <v>19</v>
      </c>
      <c r="F81" s="7">
        <v>724</v>
      </c>
      <c r="G81" s="8" t="s">
        <v>76</v>
      </c>
      <c r="H81" s="8" t="s">
        <v>13</v>
      </c>
      <c r="I81" s="8" t="s">
        <v>22</v>
      </c>
      <c r="J81" s="8" t="s">
        <v>23</v>
      </c>
      <c r="K81" s="9">
        <v>98.635599999999997</v>
      </c>
      <c r="L81" s="9">
        <v>98.635599999999997</v>
      </c>
      <c r="M81" s="9">
        <v>98.635599999999997</v>
      </c>
      <c r="N81" s="9">
        <v>98.635599999999997</v>
      </c>
      <c r="O81" s="9">
        <v>98.635599999999997</v>
      </c>
      <c r="P81" s="9">
        <v>98.635599999999997</v>
      </c>
      <c r="Q81" s="9">
        <v>98.635599999999997</v>
      </c>
      <c r="R81" s="9">
        <v>98.635599999999997</v>
      </c>
      <c r="S81" s="9">
        <v>98.635599999999997</v>
      </c>
      <c r="T81" s="9">
        <v>98.635599999999997</v>
      </c>
      <c r="U81" s="9">
        <v>98.635599999999997</v>
      </c>
      <c r="V81" s="9">
        <v>98.635599999999997</v>
      </c>
      <c r="W81" s="9">
        <v>98.635599999999997</v>
      </c>
      <c r="X81" s="9">
        <v>98.635599999999997</v>
      </c>
      <c r="Y81" s="9">
        <v>98.635599999999997</v>
      </c>
      <c r="Z81" s="9">
        <v>98.635599999999997</v>
      </c>
      <c r="AA81" s="9">
        <v>98.635599999999997</v>
      </c>
      <c r="AB81" s="9">
        <v>98.635599999999997</v>
      </c>
      <c r="AC81" s="9">
        <v>98.635599999999997</v>
      </c>
      <c r="AD81" s="9">
        <v>98.635599999999997</v>
      </c>
      <c r="AE81" s="9">
        <v>98.635599999999997</v>
      </c>
      <c r="AF81" s="9">
        <v>98.635599999999997</v>
      </c>
      <c r="AG81" s="9">
        <v>98.635599999999997</v>
      </c>
      <c r="AH81" s="11">
        <f>AVERAGE(K81:AG81)</f>
        <v>98.635600000000025</v>
      </c>
      <c r="AI81" s="12">
        <f>MAX(K81:AG81)</f>
        <v>98.635599999999997</v>
      </c>
      <c r="AJ81" s="13">
        <f>MIN(K81:AG81)</f>
        <v>98.635599999999997</v>
      </c>
      <c r="AK81" s="14" t="str">
        <f>IF(H81="RURAL","YES","NO")</f>
        <v>YES</v>
      </c>
      <c r="AL81" s="14" t="str">
        <f>IF(H81="URBAN","YES","NO")</f>
        <v>NO</v>
      </c>
      <c r="AM81" s="14" t="str">
        <f>IF(H81="ALLAREA","YES","NO")</f>
        <v>NO</v>
      </c>
      <c r="AN81" s="15">
        <v>0</v>
      </c>
      <c r="AO81" s="16"/>
      <c r="AP81" s="17"/>
      <c r="AQ81" s="17"/>
      <c r="AR81" s="17"/>
      <c r="AS81" s="17"/>
      <c r="AT81" s="17"/>
      <c r="AU81" s="17"/>
      <c r="AV81" s="17"/>
      <c r="AW81" s="17"/>
    </row>
    <row r="82" spans="1:49" ht="14.5" x14ac:dyDescent="0.35">
      <c r="A82" s="7">
        <v>6</v>
      </c>
      <c r="B82" s="8">
        <v>6.1</v>
      </c>
      <c r="C82" s="8" t="s">
        <v>17</v>
      </c>
      <c r="D82" s="8" t="s">
        <v>18</v>
      </c>
      <c r="E82" s="8" t="s">
        <v>19</v>
      </c>
      <c r="F82" s="7">
        <v>442</v>
      </c>
      <c r="G82" s="8" t="s">
        <v>49</v>
      </c>
      <c r="H82" s="8" t="s">
        <v>14</v>
      </c>
      <c r="I82" s="8" t="s">
        <v>22</v>
      </c>
      <c r="J82" s="8" t="s">
        <v>23</v>
      </c>
      <c r="K82" s="9">
        <v>99.8</v>
      </c>
      <c r="L82" s="9">
        <v>99.8</v>
      </c>
      <c r="M82" s="9">
        <v>99.8</v>
      </c>
      <c r="N82" s="9">
        <v>99.8</v>
      </c>
      <c r="O82" s="9">
        <v>99.8</v>
      </c>
      <c r="P82" s="9">
        <v>99.8</v>
      </c>
      <c r="Q82" s="9">
        <v>99.8</v>
      </c>
      <c r="R82" s="9">
        <v>99.8</v>
      </c>
      <c r="S82" s="9">
        <v>99.8</v>
      </c>
      <c r="T82" s="9">
        <v>99.8</v>
      </c>
      <c r="U82" s="9">
        <v>99.8</v>
      </c>
      <c r="V82" s="9">
        <v>99.8</v>
      </c>
      <c r="W82" s="9">
        <v>99.8</v>
      </c>
      <c r="X82" s="9">
        <v>99.8</v>
      </c>
      <c r="Y82" s="9">
        <v>99.8</v>
      </c>
      <c r="Z82" s="9">
        <v>99.8</v>
      </c>
      <c r="AA82" s="9">
        <v>99.8</v>
      </c>
      <c r="AB82" s="9">
        <v>99.8</v>
      </c>
      <c r="AC82" s="9">
        <v>99.8</v>
      </c>
      <c r="AD82" s="9">
        <v>99.8</v>
      </c>
      <c r="AE82" s="9">
        <v>99.8</v>
      </c>
      <c r="AF82" s="9">
        <v>99.8</v>
      </c>
      <c r="AG82" s="9">
        <v>99.8</v>
      </c>
      <c r="AH82" s="11">
        <f>AVERAGE(K82:AG82)</f>
        <v>99.799999999999983</v>
      </c>
      <c r="AI82" s="12">
        <f>MAX(K82:AG82)</f>
        <v>99.8</v>
      </c>
      <c r="AJ82" s="13">
        <f>MIN(K82:AG82)</f>
        <v>99.8</v>
      </c>
      <c r="AK82" s="14" t="str">
        <f>IF(H82="RURAL","YES","NO")</f>
        <v>NO</v>
      </c>
      <c r="AL82" s="14" t="str">
        <f>IF(H82="URBAN","YES","NO")</f>
        <v>YES</v>
      </c>
      <c r="AM82" s="14" t="str">
        <f>IF(H82="ALLAREA","YES","NO")</f>
        <v>NO</v>
      </c>
      <c r="AN82" s="15">
        <v>0</v>
      </c>
      <c r="AO82" s="16"/>
      <c r="AP82" s="17"/>
      <c r="AQ82" s="17"/>
      <c r="AR82" s="17"/>
      <c r="AS82" s="17"/>
      <c r="AT82" s="17"/>
      <c r="AU82" s="17"/>
      <c r="AV82" s="17"/>
      <c r="AW82" s="17"/>
    </row>
    <row r="83" spans="1:49" ht="14.5" x14ac:dyDescent="0.35">
      <c r="A83" s="7">
        <v>6</v>
      </c>
      <c r="B83" s="8">
        <v>6.1</v>
      </c>
      <c r="C83" s="8" t="s">
        <v>17</v>
      </c>
      <c r="D83" s="8" t="s">
        <v>18</v>
      </c>
      <c r="E83" s="8" t="s">
        <v>19</v>
      </c>
      <c r="F83" s="7">
        <v>292</v>
      </c>
      <c r="G83" s="8" t="s">
        <v>77</v>
      </c>
      <c r="H83" s="8" t="s">
        <v>21</v>
      </c>
      <c r="I83" s="8" t="s">
        <v>22</v>
      </c>
      <c r="J83" s="8" t="s">
        <v>23</v>
      </c>
      <c r="K83" s="9">
        <v>100</v>
      </c>
      <c r="L83" s="9">
        <v>100</v>
      </c>
      <c r="M83" s="9">
        <v>100</v>
      </c>
      <c r="N83" s="9">
        <v>100</v>
      </c>
      <c r="O83" s="9">
        <v>100</v>
      </c>
      <c r="P83" s="9">
        <v>100</v>
      </c>
      <c r="Q83" s="9">
        <v>100</v>
      </c>
      <c r="R83" s="9">
        <v>100</v>
      </c>
      <c r="S83" s="9">
        <v>100</v>
      </c>
      <c r="T83" s="9">
        <v>100</v>
      </c>
      <c r="U83" s="9">
        <v>100</v>
      </c>
      <c r="V83" s="9">
        <v>100</v>
      </c>
      <c r="W83" s="9">
        <v>100</v>
      </c>
      <c r="X83" s="9">
        <v>100</v>
      </c>
      <c r="Y83" s="9">
        <v>100</v>
      </c>
      <c r="Z83" s="9">
        <v>100</v>
      </c>
      <c r="AA83" s="9">
        <v>100</v>
      </c>
      <c r="AB83" s="9">
        <v>100</v>
      </c>
      <c r="AC83" s="9">
        <v>100</v>
      </c>
      <c r="AD83" s="9">
        <v>100</v>
      </c>
      <c r="AE83" s="9">
        <v>100</v>
      </c>
      <c r="AF83" s="9">
        <v>100</v>
      </c>
      <c r="AG83" s="9">
        <v>100</v>
      </c>
      <c r="AH83" s="11">
        <f>AVERAGE(K83:AG83)</f>
        <v>100</v>
      </c>
      <c r="AI83" s="12">
        <f>MAX(K83:AG83)</f>
        <v>100</v>
      </c>
      <c r="AJ83" s="13">
        <f>MIN(K83:AG83)</f>
        <v>100</v>
      </c>
      <c r="AK83" s="14" t="str">
        <f>IF(H83="RURAL","YES","NO")</f>
        <v>NO</v>
      </c>
      <c r="AL83" s="14" t="str">
        <f>IF(H83="URBAN","YES","NO")</f>
        <v>NO</v>
      </c>
      <c r="AM83" s="14" t="str">
        <f>IF(H83="ALLAREA","YES","NO")</f>
        <v>YES</v>
      </c>
      <c r="AN83" s="15">
        <v>0</v>
      </c>
      <c r="AO83" s="16"/>
      <c r="AP83" s="17"/>
      <c r="AQ83" s="17"/>
      <c r="AR83" s="17"/>
      <c r="AS83" s="17"/>
      <c r="AT83" s="17"/>
      <c r="AU83" s="17"/>
      <c r="AV83" s="17"/>
      <c r="AW83" s="17"/>
    </row>
    <row r="84" spans="1:49" ht="14.5" x14ac:dyDescent="0.35">
      <c r="A84" s="7">
        <v>6</v>
      </c>
      <c r="B84" s="8">
        <v>6.1</v>
      </c>
      <c r="C84" s="8" t="s">
        <v>17</v>
      </c>
      <c r="D84" s="8" t="s">
        <v>18</v>
      </c>
      <c r="E84" s="8" t="s">
        <v>19</v>
      </c>
      <c r="F84" s="7">
        <v>292</v>
      </c>
      <c r="G84" s="8" t="s">
        <v>77</v>
      </c>
      <c r="H84" s="8" t="s">
        <v>14</v>
      </c>
      <c r="I84" s="8" t="s">
        <v>22</v>
      </c>
      <c r="J84" s="8" t="s">
        <v>23</v>
      </c>
      <c r="K84" s="9">
        <v>100</v>
      </c>
      <c r="L84" s="9">
        <v>100</v>
      </c>
      <c r="M84" s="9">
        <v>100</v>
      </c>
      <c r="N84" s="9">
        <v>100</v>
      </c>
      <c r="O84" s="9">
        <v>100</v>
      </c>
      <c r="P84" s="9">
        <v>100</v>
      </c>
      <c r="Q84" s="9">
        <v>100</v>
      </c>
      <c r="R84" s="9">
        <v>100</v>
      </c>
      <c r="S84" s="9">
        <v>100</v>
      </c>
      <c r="T84" s="9">
        <v>100</v>
      </c>
      <c r="U84" s="9">
        <v>100</v>
      </c>
      <c r="V84" s="9">
        <v>100</v>
      </c>
      <c r="W84" s="9">
        <v>100</v>
      </c>
      <c r="X84" s="9">
        <v>100</v>
      </c>
      <c r="Y84" s="9">
        <v>100</v>
      </c>
      <c r="Z84" s="9">
        <v>100</v>
      </c>
      <c r="AA84" s="9">
        <v>100</v>
      </c>
      <c r="AB84" s="9">
        <v>100</v>
      </c>
      <c r="AC84" s="9">
        <v>100</v>
      </c>
      <c r="AD84" s="9">
        <v>100</v>
      </c>
      <c r="AE84" s="9">
        <v>100</v>
      </c>
      <c r="AF84" s="9">
        <v>100</v>
      </c>
      <c r="AG84" s="9">
        <v>100</v>
      </c>
      <c r="AH84" s="11">
        <f>AVERAGE(K84:AG84)</f>
        <v>100</v>
      </c>
      <c r="AI84" s="12">
        <f>MAX(K84:AG84)</f>
        <v>100</v>
      </c>
      <c r="AJ84" s="13">
        <f>MIN(K84:AG84)</f>
        <v>100</v>
      </c>
      <c r="AK84" s="14" t="str">
        <f>IF(H84="RURAL","YES","NO")</f>
        <v>NO</v>
      </c>
      <c r="AL84" s="14" t="str">
        <f>IF(H84="URBAN","YES","NO")</f>
        <v>YES</v>
      </c>
      <c r="AM84" s="14" t="str">
        <f>IF(H84="ALLAREA","YES","NO")</f>
        <v>NO</v>
      </c>
      <c r="AN84" s="15">
        <v>0</v>
      </c>
      <c r="AO84" s="16"/>
      <c r="AP84" s="17"/>
      <c r="AQ84" s="17"/>
      <c r="AR84" s="17"/>
      <c r="AS84" s="17"/>
      <c r="AT84" s="17"/>
      <c r="AU84" s="17"/>
      <c r="AV84" s="17"/>
      <c r="AW84" s="17"/>
    </row>
    <row r="85" spans="1:49" ht="14.5" x14ac:dyDescent="0.35">
      <c r="A85" s="7">
        <v>6</v>
      </c>
      <c r="B85" s="8">
        <v>6.1</v>
      </c>
      <c r="C85" s="8" t="s">
        <v>17</v>
      </c>
      <c r="D85" s="8" t="s">
        <v>18</v>
      </c>
      <c r="E85" s="8" t="s">
        <v>19</v>
      </c>
      <c r="F85" s="7">
        <v>414</v>
      </c>
      <c r="G85" s="8" t="s">
        <v>78</v>
      </c>
      <c r="H85" s="8" t="s">
        <v>21</v>
      </c>
      <c r="I85" s="8" t="s">
        <v>22</v>
      </c>
      <c r="J85" s="8" t="s">
        <v>23</v>
      </c>
      <c r="K85" s="9">
        <v>100</v>
      </c>
      <c r="L85" s="9">
        <v>100</v>
      </c>
      <c r="M85" s="9">
        <v>100</v>
      </c>
      <c r="N85" s="9">
        <v>100</v>
      </c>
      <c r="O85" s="9">
        <v>100</v>
      </c>
      <c r="P85" s="9">
        <v>100</v>
      </c>
      <c r="Q85" s="9">
        <v>100</v>
      </c>
      <c r="R85" s="9">
        <v>100</v>
      </c>
      <c r="S85" s="9">
        <v>100</v>
      </c>
      <c r="T85" s="9">
        <v>100</v>
      </c>
      <c r="U85" s="9">
        <v>100</v>
      </c>
      <c r="V85" s="9">
        <v>100</v>
      </c>
      <c r="W85" s="9">
        <v>100</v>
      </c>
      <c r="X85" s="9">
        <v>100</v>
      </c>
      <c r="Y85" s="9">
        <v>100</v>
      </c>
      <c r="Z85" s="9">
        <v>100</v>
      </c>
      <c r="AA85" s="9">
        <v>100</v>
      </c>
      <c r="AB85" s="9">
        <v>100</v>
      </c>
      <c r="AC85" s="9">
        <v>100</v>
      </c>
      <c r="AD85" s="9">
        <v>100</v>
      </c>
      <c r="AE85" s="9">
        <v>100</v>
      </c>
      <c r="AF85" s="9">
        <v>100</v>
      </c>
      <c r="AG85" s="9">
        <v>100</v>
      </c>
      <c r="AH85" s="11">
        <f>AVERAGE(K85:AG85)</f>
        <v>100</v>
      </c>
      <c r="AI85" s="12">
        <f>MAX(K85:AG85)</f>
        <v>100</v>
      </c>
      <c r="AJ85" s="13">
        <f>MIN(K85:AG85)</f>
        <v>100</v>
      </c>
      <c r="AK85" s="14" t="str">
        <f>IF(H85="RURAL","YES","NO")</f>
        <v>NO</v>
      </c>
      <c r="AL85" s="14" t="str">
        <f>IF(H85="URBAN","YES","NO")</f>
        <v>NO</v>
      </c>
      <c r="AM85" s="14" t="str">
        <f>IF(H85="ALLAREA","YES","NO")</f>
        <v>YES</v>
      </c>
      <c r="AN85" s="15">
        <v>0</v>
      </c>
      <c r="AO85" s="16"/>
      <c r="AP85" s="17"/>
      <c r="AQ85" s="17"/>
      <c r="AR85" s="17"/>
      <c r="AS85" s="17"/>
      <c r="AT85" s="17"/>
      <c r="AU85" s="17"/>
      <c r="AV85" s="17"/>
      <c r="AW85" s="17"/>
    </row>
    <row r="86" spans="1:49" ht="14.5" x14ac:dyDescent="0.35">
      <c r="A86" s="7">
        <v>6</v>
      </c>
      <c r="B86" s="8">
        <v>6.1</v>
      </c>
      <c r="C86" s="8" t="s">
        <v>17</v>
      </c>
      <c r="D86" s="8" t="s">
        <v>18</v>
      </c>
      <c r="E86" s="8" t="s">
        <v>19</v>
      </c>
      <c r="F86" s="7">
        <v>414</v>
      </c>
      <c r="G86" s="8" t="s">
        <v>78</v>
      </c>
      <c r="H86" s="8" t="s">
        <v>14</v>
      </c>
      <c r="I86" s="8" t="s">
        <v>22</v>
      </c>
      <c r="J86" s="8" t="s">
        <v>23</v>
      </c>
      <c r="K86" s="9">
        <v>100</v>
      </c>
      <c r="L86" s="9">
        <v>100</v>
      </c>
      <c r="M86" s="9">
        <v>100</v>
      </c>
      <c r="N86" s="9">
        <v>100</v>
      </c>
      <c r="O86" s="9">
        <v>100</v>
      </c>
      <c r="P86" s="9">
        <v>100</v>
      </c>
      <c r="Q86" s="9">
        <v>100</v>
      </c>
      <c r="R86" s="9">
        <v>100</v>
      </c>
      <c r="S86" s="9">
        <v>100</v>
      </c>
      <c r="T86" s="9">
        <v>100</v>
      </c>
      <c r="U86" s="9">
        <v>100</v>
      </c>
      <c r="V86" s="9">
        <v>100</v>
      </c>
      <c r="W86" s="9">
        <v>100</v>
      </c>
      <c r="X86" s="9">
        <v>100</v>
      </c>
      <c r="Y86" s="9">
        <v>100</v>
      </c>
      <c r="Z86" s="9">
        <v>100</v>
      </c>
      <c r="AA86" s="9">
        <v>100</v>
      </c>
      <c r="AB86" s="9">
        <v>100</v>
      </c>
      <c r="AC86" s="9">
        <v>100</v>
      </c>
      <c r="AD86" s="9">
        <v>100</v>
      </c>
      <c r="AE86" s="9">
        <v>100</v>
      </c>
      <c r="AF86" s="9">
        <v>100</v>
      </c>
      <c r="AG86" s="9">
        <v>100</v>
      </c>
      <c r="AH86" s="11">
        <f>AVERAGE(K86:AG86)</f>
        <v>100</v>
      </c>
      <c r="AI86" s="12">
        <f>MAX(K86:AG86)</f>
        <v>100</v>
      </c>
      <c r="AJ86" s="13">
        <f>MIN(K86:AG86)</f>
        <v>100</v>
      </c>
      <c r="AK86" s="14" t="str">
        <f>IF(H86="RURAL","YES","NO")</f>
        <v>NO</v>
      </c>
      <c r="AL86" s="14" t="str">
        <f>IF(H86="URBAN","YES","NO")</f>
        <v>YES</v>
      </c>
      <c r="AM86" s="14" t="str">
        <f>IF(H86="ALLAREA","YES","NO")</f>
        <v>NO</v>
      </c>
      <c r="AN86" s="15">
        <v>0</v>
      </c>
      <c r="AO86" s="16"/>
      <c r="AP86" s="17"/>
      <c r="AQ86" s="17"/>
      <c r="AR86" s="17"/>
      <c r="AS86" s="17"/>
      <c r="AT86" s="17"/>
      <c r="AU86" s="17"/>
      <c r="AV86" s="17"/>
      <c r="AW86" s="17"/>
    </row>
    <row r="87" spans="1:49" ht="14.5" x14ac:dyDescent="0.35">
      <c r="A87" s="7">
        <v>6</v>
      </c>
      <c r="B87" s="8">
        <v>6.1</v>
      </c>
      <c r="C87" s="8" t="s">
        <v>17</v>
      </c>
      <c r="D87" s="8" t="s">
        <v>18</v>
      </c>
      <c r="E87" s="8" t="s">
        <v>19</v>
      </c>
      <c r="F87" s="7">
        <v>438</v>
      </c>
      <c r="G87" s="8" t="s">
        <v>79</v>
      </c>
      <c r="H87" s="8" t="s">
        <v>21</v>
      </c>
      <c r="I87" s="8" t="s">
        <v>22</v>
      </c>
      <c r="J87" s="8" t="s">
        <v>23</v>
      </c>
      <c r="K87" s="9">
        <v>100</v>
      </c>
      <c r="L87" s="9">
        <v>100</v>
      </c>
      <c r="M87" s="9">
        <v>100</v>
      </c>
      <c r="N87" s="9">
        <v>100</v>
      </c>
      <c r="O87" s="9">
        <v>100</v>
      </c>
      <c r="P87" s="9">
        <v>100</v>
      </c>
      <c r="Q87" s="9">
        <v>100</v>
      </c>
      <c r="R87" s="9">
        <v>100</v>
      </c>
      <c r="S87" s="9">
        <v>100</v>
      </c>
      <c r="T87" s="9">
        <v>100</v>
      </c>
      <c r="U87" s="9">
        <v>100</v>
      </c>
      <c r="V87" s="9">
        <v>100</v>
      </c>
      <c r="W87" s="9">
        <v>100</v>
      </c>
      <c r="X87" s="9">
        <v>100</v>
      </c>
      <c r="Y87" s="9">
        <v>100</v>
      </c>
      <c r="Z87" s="9">
        <v>100</v>
      </c>
      <c r="AA87" s="9">
        <v>100</v>
      </c>
      <c r="AB87" s="9">
        <v>100</v>
      </c>
      <c r="AC87" s="9">
        <v>100</v>
      </c>
      <c r="AD87" s="9">
        <v>100</v>
      </c>
      <c r="AE87" s="9">
        <v>100</v>
      </c>
      <c r="AF87" s="9">
        <v>100</v>
      </c>
      <c r="AG87" s="9">
        <v>100</v>
      </c>
      <c r="AH87" s="11">
        <f>AVERAGE(K87:AG87)</f>
        <v>100</v>
      </c>
      <c r="AI87" s="12">
        <f>MAX(K87:AG87)</f>
        <v>100</v>
      </c>
      <c r="AJ87" s="13">
        <f>MIN(K87:AG87)</f>
        <v>100</v>
      </c>
      <c r="AK87" s="14" t="str">
        <f>IF(H87="RURAL","YES","NO")</f>
        <v>NO</v>
      </c>
      <c r="AL87" s="14" t="str">
        <f>IF(H87="URBAN","YES","NO")</f>
        <v>NO</v>
      </c>
      <c r="AM87" s="14" t="str">
        <f>IF(H87="ALLAREA","YES","NO")</f>
        <v>YES</v>
      </c>
      <c r="AN87" s="15">
        <v>0</v>
      </c>
      <c r="AO87" s="16"/>
      <c r="AP87" s="17"/>
      <c r="AQ87" s="17"/>
      <c r="AR87" s="17"/>
      <c r="AS87" s="17"/>
      <c r="AT87" s="17"/>
      <c r="AU87" s="17"/>
      <c r="AV87" s="17"/>
      <c r="AW87" s="17"/>
    </row>
    <row r="88" spans="1:49" ht="14.5" x14ac:dyDescent="0.35">
      <c r="A88" s="7">
        <v>6</v>
      </c>
      <c r="B88" s="8">
        <v>6.1</v>
      </c>
      <c r="C88" s="8" t="s">
        <v>17</v>
      </c>
      <c r="D88" s="8" t="s">
        <v>18</v>
      </c>
      <c r="E88" s="8" t="s">
        <v>19</v>
      </c>
      <c r="F88" s="7">
        <v>492</v>
      </c>
      <c r="G88" s="8" t="s">
        <v>80</v>
      </c>
      <c r="H88" s="8" t="s">
        <v>21</v>
      </c>
      <c r="I88" s="8" t="s">
        <v>22</v>
      </c>
      <c r="J88" s="8" t="s">
        <v>23</v>
      </c>
      <c r="K88" s="9">
        <v>100</v>
      </c>
      <c r="L88" s="9">
        <v>100</v>
      </c>
      <c r="M88" s="9">
        <v>100</v>
      </c>
      <c r="N88" s="9">
        <v>100</v>
      </c>
      <c r="O88" s="9">
        <v>100</v>
      </c>
      <c r="P88" s="9">
        <v>100</v>
      </c>
      <c r="Q88" s="9">
        <v>100</v>
      </c>
      <c r="R88" s="9">
        <v>100</v>
      </c>
      <c r="S88" s="9">
        <v>100</v>
      </c>
      <c r="T88" s="9">
        <v>100</v>
      </c>
      <c r="U88" s="9">
        <v>100</v>
      </c>
      <c r="V88" s="9">
        <v>100</v>
      </c>
      <c r="W88" s="9">
        <v>100</v>
      </c>
      <c r="X88" s="9">
        <v>100</v>
      </c>
      <c r="Y88" s="9">
        <v>100</v>
      </c>
      <c r="Z88" s="9">
        <v>100</v>
      </c>
      <c r="AA88" s="9">
        <v>100</v>
      </c>
      <c r="AB88" s="9">
        <v>100</v>
      </c>
      <c r="AC88" s="9">
        <v>100</v>
      </c>
      <c r="AD88" s="9">
        <v>100</v>
      </c>
      <c r="AE88" s="9">
        <v>100</v>
      </c>
      <c r="AF88" s="9">
        <v>100</v>
      </c>
      <c r="AG88" s="9">
        <v>100</v>
      </c>
      <c r="AH88" s="11">
        <f>AVERAGE(K88:AG88)</f>
        <v>100</v>
      </c>
      <c r="AI88" s="12">
        <f>MAX(K88:AG88)</f>
        <v>100</v>
      </c>
      <c r="AJ88" s="13">
        <f>MIN(K88:AG88)</f>
        <v>100</v>
      </c>
      <c r="AK88" s="14" t="str">
        <f>IF(H88="RURAL","YES","NO")</f>
        <v>NO</v>
      </c>
      <c r="AL88" s="14" t="str">
        <f>IF(H88="URBAN","YES","NO")</f>
        <v>NO</v>
      </c>
      <c r="AM88" s="14" t="str">
        <f>IF(H88="ALLAREA","YES","NO")</f>
        <v>YES</v>
      </c>
      <c r="AN88" s="15">
        <v>0</v>
      </c>
      <c r="AO88" s="16"/>
      <c r="AP88" s="17"/>
      <c r="AQ88" s="17"/>
      <c r="AR88" s="17"/>
      <c r="AS88" s="17"/>
      <c r="AT88" s="17"/>
      <c r="AU88" s="17"/>
      <c r="AV88" s="17"/>
      <c r="AW88" s="17"/>
    </row>
    <row r="89" spans="1:49" ht="14.5" x14ac:dyDescent="0.35">
      <c r="A89" s="7">
        <v>6</v>
      </c>
      <c r="B89" s="8">
        <v>6.1</v>
      </c>
      <c r="C89" s="8" t="s">
        <v>17</v>
      </c>
      <c r="D89" s="8" t="s">
        <v>18</v>
      </c>
      <c r="E89" s="8" t="s">
        <v>19</v>
      </c>
      <c r="F89" s="7">
        <v>492</v>
      </c>
      <c r="G89" s="8" t="s">
        <v>80</v>
      </c>
      <c r="H89" s="8" t="s">
        <v>14</v>
      </c>
      <c r="I89" s="8" t="s">
        <v>22</v>
      </c>
      <c r="J89" s="8" t="s">
        <v>23</v>
      </c>
      <c r="K89" s="9">
        <v>100</v>
      </c>
      <c r="L89" s="9">
        <v>100</v>
      </c>
      <c r="M89" s="9">
        <v>100</v>
      </c>
      <c r="N89" s="9">
        <v>100</v>
      </c>
      <c r="O89" s="9">
        <v>100</v>
      </c>
      <c r="P89" s="9">
        <v>100</v>
      </c>
      <c r="Q89" s="9">
        <v>100</v>
      </c>
      <c r="R89" s="9">
        <v>100</v>
      </c>
      <c r="S89" s="9">
        <v>100</v>
      </c>
      <c r="T89" s="9">
        <v>100</v>
      </c>
      <c r="U89" s="9">
        <v>100</v>
      </c>
      <c r="V89" s="9">
        <v>100</v>
      </c>
      <c r="W89" s="9">
        <v>100</v>
      </c>
      <c r="X89" s="9">
        <v>100</v>
      </c>
      <c r="Y89" s="9">
        <v>100</v>
      </c>
      <c r="Z89" s="9">
        <v>100</v>
      </c>
      <c r="AA89" s="9">
        <v>100</v>
      </c>
      <c r="AB89" s="9">
        <v>100</v>
      </c>
      <c r="AC89" s="9">
        <v>100</v>
      </c>
      <c r="AD89" s="9">
        <v>100</v>
      </c>
      <c r="AE89" s="9">
        <v>100</v>
      </c>
      <c r="AF89" s="9">
        <v>100</v>
      </c>
      <c r="AG89" s="9">
        <v>100</v>
      </c>
      <c r="AH89" s="11">
        <f>AVERAGE(K89:AG89)</f>
        <v>100</v>
      </c>
      <c r="AI89" s="12">
        <f>MAX(K89:AG89)</f>
        <v>100</v>
      </c>
      <c r="AJ89" s="13">
        <f>MIN(K89:AG89)</f>
        <v>100</v>
      </c>
      <c r="AK89" s="14" t="str">
        <f>IF(H89="RURAL","YES","NO")</f>
        <v>NO</v>
      </c>
      <c r="AL89" s="14" t="str">
        <f>IF(H89="URBAN","YES","NO")</f>
        <v>YES</v>
      </c>
      <c r="AM89" s="14" t="str">
        <f>IF(H89="ALLAREA","YES","NO")</f>
        <v>NO</v>
      </c>
      <c r="AN89" s="15">
        <v>0</v>
      </c>
      <c r="AO89" s="16"/>
      <c r="AP89" s="17"/>
      <c r="AQ89" s="17"/>
      <c r="AR89" s="17"/>
      <c r="AS89" s="17"/>
      <c r="AT89" s="17"/>
      <c r="AU89" s="17"/>
      <c r="AV89" s="17"/>
      <c r="AW89" s="17"/>
    </row>
    <row r="90" spans="1:49" ht="14.5" x14ac:dyDescent="0.35">
      <c r="A90" s="7">
        <v>6</v>
      </c>
      <c r="B90" s="8">
        <v>6.1</v>
      </c>
      <c r="C90" s="8" t="s">
        <v>17</v>
      </c>
      <c r="D90" s="8" t="s">
        <v>18</v>
      </c>
      <c r="E90" s="8" t="s">
        <v>19</v>
      </c>
      <c r="F90" s="7">
        <v>674</v>
      </c>
      <c r="G90" s="8" t="s">
        <v>81</v>
      </c>
      <c r="H90" s="8" t="s">
        <v>21</v>
      </c>
      <c r="I90" s="8" t="s">
        <v>22</v>
      </c>
      <c r="J90" s="8" t="s">
        <v>23</v>
      </c>
      <c r="K90" s="9">
        <v>100</v>
      </c>
      <c r="L90" s="9">
        <v>100</v>
      </c>
      <c r="M90" s="9">
        <v>100</v>
      </c>
      <c r="N90" s="9">
        <v>100</v>
      </c>
      <c r="O90" s="9">
        <v>100</v>
      </c>
      <c r="P90" s="9">
        <v>100</v>
      </c>
      <c r="Q90" s="9">
        <v>100</v>
      </c>
      <c r="R90" s="9">
        <v>100</v>
      </c>
      <c r="S90" s="9">
        <v>100</v>
      </c>
      <c r="T90" s="9">
        <v>100</v>
      </c>
      <c r="U90" s="9">
        <v>100</v>
      </c>
      <c r="V90" s="9">
        <v>100</v>
      </c>
      <c r="W90" s="9">
        <v>100</v>
      </c>
      <c r="X90" s="9">
        <v>100</v>
      </c>
      <c r="Y90" s="9">
        <v>100</v>
      </c>
      <c r="Z90" s="9">
        <v>100</v>
      </c>
      <c r="AA90" s="9">
        <v>100</v>
      </c>
      <c r="AB90" s="9">
        <v>100</v>
      </c>
      <c r="AC90" s="9">
        <v>100</v>
      </c>
      <c r="AD90" s="9">
        <v>100</v>
      </c>
      <c r="AE90" s="9">
        <v>100</v>
      </c>
      <c r="AF90" s="9">
        <v>100</v>
      </c>
      <c r="AG90" s="9">
        <v>100</v>
      </c>
      <c r="AH90" s="11">
        <f>AVERAGE(K90:AG90)</f>
        <v>100</v>
      </c>
      <c r="AI90" s="12">
        <f>MAX(K90:AG90)</f>
        <v>100</v>
      </c>
      <c r="AJ90" s="13">
        <f>MIN(K90:AG90)</f>
        <v>100</v>
      </c>
      <c r="AK90" s="14" t="str">
        <f>IF(H90="RURAL","YES","NO")</f>
        <v>NO</v>
      </c>
      <c r="AL90" s="14" t="str">
        <f>IF(H90="URBAN","YES","NO")</f>
        <v>NO</v>
      </c>
      <c r="AM90" s="14" t="str">
        <f>IF(H90="ALLAREA","YES","NO")</f>
        <v>YES</v>
      </c>
      <c r="AN90" s="15">
        <v>0</v>
      </c>
      <c r="AO90" s="16"/>
      <c r="AP90" s="17"/>
      <c r="AQ90" s="17"/>
      <c r="AR90" s="17"/>
      <c r="AS90" s="17"/>
      <c r="AT90" s="17"/>
      <c r="AU90" s="17"/>
      <c r="AV90" s="17"/>
      <c r="AW90" s="17"/>
    </row>
    <row r="91" spans="1:49" ht="14.5" x14ac:dyDescent="0.35">
      <c r="A91" s="7">
        <v>6</v>
      </c>
      <c r="B91" s="8">
        <v>6.1</v>
      </c>
      <c r="C91" s="8" t="s">
        <v>17</v>
      </c>
      <c r="D91" s="8" t="s">
        <v>18</v>
      </c>
      <c r="E91" s="8" t="s">
        <v>19</v>
      </c>
      <c r="F91" s="7">
        <v>702</v>
      </c>
      <c r="G91" s="8" t="s">
        <v>82</v>
      </c>
      <c r="H91" s="8" t="s">
        <v>21</v>
      </c>
      <c r="I91" s="8" t="s">
        <v>22</v>
      </c>
      <c r="J91" s="8" t="s">
        <v>23</v>
      </c>
      <c r="K91" s="9">
        <v>100</v>
      </c>
      <c r="L91" s="9">
        <v>100</v>
      </c>
      <c r="M91" s="9">
        <v>100</v>
      </c>
      <c r="N91" s="9">
        <v>100</v>
      </c>
      <c r="O91" s="9">
        <v>100</v>
      </c>
      <c r="P91" s="9">
        <v>100</v>
      </c>
      <c r="Q91" s="9">
        <v>100</v>
      </c>
      <c r="R91" s="9">
        <v>100</v>
      </c>
      <c r="S91" s="9">
        <v>100</v>
      </c>
      <c r="T91" s="9">
        <v>100</v>
      </c>
      <c r="U91" s="9">
        <v>100</v>
      </c>
      <c r="V91" s="9">
        <v>100</v>
      </c>
      <c r="W91" s="9">
        <v>100</v>
      </c>
      <c r="X91" s="9">
        <v>100</v>
      </c>
      <c r="Y91" s="9">
        <v>100</v>
      </c>
      <c r="Z91" s="9">
        <v>100</v>
      </c>
      <c r="AA91" s="9">
        <v>100</v>
      </c>
      <c r="AB91" s="9">
        <v>100</v>
      </c>
      <c r="AC91" s="9">
        <v>100</v>
      </c>
      <c r="AD91" s="9">
        <v>100</v>
      </c>
      <c r="AE91" s="9">
        <v>100</v>
      </c>
      <c r="AF91" s="9">
        <v>100</v>
      </c>
      <c r="AG91" s="9">
        <v>100</v>
      </c>
      <c r="AH91" s="11">
        <f>AVERAGE(K91:AG91)</f>
        <v>100</v>
      </c>
      <c r="AI91" s="12">
        <f>MAX(K91:AG91)</f>
        <v>100</v>
      </c>
      <c r="AJ91" s="13">
        <f>MIN(K91:AG91)</f>
        <v>100</v>
      </c>
      <c r="AK91" s="14" t="str">
        <f>IF(H91="RURAL","YES","NO")</f>
        <v>NO</v>
      </c>
      <c r="AL91" s="14" t="str">
        <f>IF(H91="URBAN","YES","NO")</f>
        <v>NO</v>
      </c>
      <c r="AM91" s="14" t="str">
        <f>IF(H91="ALLAREA","YES","NO")</f>
        <v>YES</v>
      </c>
      <c r="AN91" s="15">
        <v>0</v>
      </c>
      <c r="AO91" s="16"/>
      <c r="AP91" s="17"/>
      <c r="AQ91" s="17"/>
      <c r="AR91" s="17"/>
      <c r="AS91" s="17"/>
      <c r="AT91" s="17"/>
      <c r="AU91" s="17"/>
      <c r="AV91" s="17"/>
      <c r="AW91" s="17"/>
    </row>
    <row r="92" spans="1:49" ht="14.5" x14ac:dyDescent="0.35">
      <c r="A92" s="7">
        <v>6</v>
      </c>
      <c r="B92" s="8">
        <v>6.1</v>
      </c>
      <c r="C92" s="8" t="s">
        <v>17</v>
      </c>
      <c r="D92" s="8" t="s">
        <v>18</v>
      </c>
      <c r="E92" s="8" t="s">
        <v>19</v>
      </c>
      <c r="F92" s="7">
        <v>702</v>
      </c>
      <c r="G92" s="8" t="s">
        <v>82</v>
      </c>
      <c r="H92" s="8" t="s">
        <v>14</v>
      </c>
      <c r="I92" s="8" t="s">
        <v>22</v>
      </c>
      <c r="J92" s="8" t="s">
        <v>23</v>
      </c>
      <c r="K92" s="9">
        <v>100</v>
      </c>
      <c r="L92" s="9">
        <v>100</v>
      </c>
      <c r="M92" s="9">
        <v>100</v>
      </c>
      <c r="N92" s="9">
        <v>100</v>
      </c>
      <c r="O92" s="9">
        <v>100</v>
      </c>
      <c r="P92" s="9">
        <v>100</v>
      </c>
      <c r="Q92" s="9">
        <v>100</v>
      </c>
      <c r="R92" s="9">
        <v>100</v>
      </c>
      <c r="S92" s="9">
        <v>100</v>
      </c>
      <c r="T92" s="9">
        <v>100</v>
      </c>
      <c r="U92" s="9">
        <v>100</v>
      </c>
      <c r="V92" s="9">
        <v>100</v>
      </c>
      <c r="W92" s="9">
        <v>100</v>
      </c>
      <c r="X92" s="9">
        <v>100</v>
      </c>
      <c r="Y92" s="9">
        <v>100</v>
      </c>
      <c r="Z92" s="9">
        <v>100</v>
      </c>
      <c r="AA92" s="9">
        <v>100</v>
      </c>
      <c r="AB92" s="9">
        <v>100</v>
      </c>
      <c r="AC92" s="9">
        <v>100</v>
      </c>
      <c r="AD92" s="9">
        <v>100</v>
      </c>
      <c r="AE92" s="9">
        <v>100</v>
      </c>
      <c r="AF92" s="9">
        <v>100</v>
      </c>
      <c r="AG92" s="9">
        <v>100</v>
      </c>
      <c r="AH92" s="11">
        <f>AVERAGE(K92:AG92)</f>
        <v>100</v>
      </c>
      <c r="AI92" s="12">
        <f>MAX(K92:AG92)</f>
        <v>100</v>
      </c>
      <c r="AJ92" s="13">
        <f>MIN(K92:AG92)</f>
        <v>100</v>
      </c>
      <c r="AK92" s="14" t="str">
        <f>IF(H92="RURAL","YES","NO")</f>
        <v>NO</v>
      </c>
      <c r="AL92" s="14" t="str">
        <f>IF(H92="URBAN","YES","NO")</f>
        <v>YES</v>
      </c>
      <c r="AM92" s="14" t="str">
        <f>IF(H92="ALLAREA","YES","NO")</f>
        <v>NO</v>
      </c>
      <c r="AN92" s="15">
        <v>0</v>
      </c>
      <c r="AO92" s="16"/>
      <c r="AP92" s="17"/>
      <c r="AQ92" s="17"/>
      <c r="AR92" s="17"/>
      <c r="AS92" s="17"/>
      <c r="AT92" s="17"/>
      <c r="AU92" s="17"/>
      <c r="AV92" s="17"/>
      <c r="AW92" s="17"/>
    </row>
    <row r="93" spans="1:49" ht="14.5" x14ac:dyDescent="0.35">
      <c r="A93" s="7">
        <v>6</v>
      </c>
      <c r="B93" s="8">
        <v>6.1</v>
      </c>
      <c r="C93" s="8" t="s">
        <v>17</v>
      </c>
      <c r="D93" s="8" t="s">
        <v>18</v>
      </c>
      <c r="E93" s="8" t="s">
        <v>19</v>
      </c>
      <c r="F93" s="7">
        <v>48</v>
      </c>
      <c r="G93" s="8" t="s">
        <v>83</v>
      </c>
      <c r="H93" s="8" t="s">
        <v>21</v>
      </c>
      <c r="I93" s="8" t="s">
        <v>22</v>
      </c>
      <c r="J93" s="8" t="s">
        <v>23</v>
      </c>
      <c r="K93" s="9">
        <v>98.881979999999999</v>
      </c>
      <c r="L93" s="9">
        <v>98.888499999999993</v>
      </c>
      <c r="M93" s="9">
        <v>98.895009999999999</v>
      </c>
      <c r="N93" s="9">
        <v>98.901529999999994</v>
      </c>
      <c r="O93" s="9">
        <v>98.908050000000003</v>
      </c>
      <c r="P93" s="9">
        <v>98.914559999999994</v>
      </c>
      <c r="Q93" s="9">
        <v>98.921080000000003</v>
      </c>
      <c r="R93" s="9">
        <v>98.927589999999995</v>
      </c>
      <c r="S93" s="9">
        <v>98.927000000000007</v>
      </c>
      <c r="T93" s="9">
        <v>98.925079999999994</v>
      </c>
      <c r="U93" s="9">
        <v>98.923159999999996</v>
      </c>
      <c r="V93" s="9">
        <v>98.921239999999997</v>
      </c>
      <c r="W93" s="9">
        <v>98.919319999999999</v>
      </c>
      <c r="X93" s="9">
        <v>98.917410000000004</v>
      </c>
      <c r="Y93" s="9">
        <v>98.915490000000005</v>
      </c>
      <c r="Z93" s="9">
        <v>98.913570000000007</v>
      </c>
      <c r="AA93" s="9">
        <v>98.911649999999995</v>
      </c>
      <c r="AB93" s="9">
        <v>98.909729999999996</v>
      </c>
      <c r="AC93" s="9">
        <v>98.907809999999998</v>
      </c>
      <c r="AD93" s="9">
        <v>98.905889999999999</v>
      </c>
      <c r="AE93" s="9">
        <v>98.903980000000004</v>
      </c>
      <c r="AF93" s="9">
        <v>98.903980000000004</v>
      </c>
      <c r="AG93" s="9">
        <v>98.903980000000004</v>
      </c>
      <c r="AH93" s="11">
        <f>AVERAGE(K93:AG93)</f>
        <v>98.91076478260868</v>
      </c>
      <c r="AI93" s="12">
        <f>MAX(K93:AG93)</f>
        <v>98.927589999999995</v>
      </c>
      <c r="AJ93" s="13">
        <f>MIN(K93:AG93)</f>
        <v>98.881979999999999</v>
      </c>
      <c r="AK93" s="14" t="str">
        <f>IF(H93="RURAL","YES","NO")</f>
        <v>NO</v>
      </c>
      <c r="AL93" s="14" t="str">
        <f>IF(H93="URBAN","YES","NO")</f>
        <v>NO</v>
      </c>
      <c r="AM93" s="14" t="str">
        <f>IF(H93="ALLAREA","YES","NO")</f>
        <v>YES</v>
      </c>
      <c r="AN93" s="15">
        <v>2.2000000000005571E-2</v>
      </c>
      <c r="AO93" s="16"/>
      <c r="AP93" s="17"/>
      <c r="AQ93" s="17"/>
      <c r="AR93" s="17"/>
      <c r="AS93" s="17"/>
      <c r="AT93" s="17"/>
      <c r="AU93" s="17"/>
      <c r="AV93" s="17"/>
      <c r="AW93" s="17"/>
    </row>
    <row r="94" spans="1:49" ht="14.5" x14ac:dyDescent="0.35">
      <c r="A94" s="7">
        <v>6</v>
      </c>
      <c r="B94" s="8">
        <v>6.1</v>
      </c>
      <c r="C94" s="8" t="s">
        <v>17</v>
      </c>
      <c r="D94" s="8" t="s">
        <v>18</v>
      </c>
      <c r="E94" s="8" t="s">
        <v>19</v>
      </c>
      <c r="F94" s="7">
        <v>807</v>
      </c>
      <c r="G94" s="8" t="s">
        <v>67</v>
      </c>
      <c r="H94" s="8" t="s">
        <v>13</v>
      </c>
      <c r="I94" s="8" t="s">
        <v>22</v>
      </c>
      <c r="J94" s="8" t="s">
        <v>23</v>
      </c>
      <c r="K94" s="9">
        <v>74.394289999999998</v>
      </c>
      <c r="L94" s="9">
        <v>74.394289999999998</v>
      </c>
      <c r="M94" s="9">
        <v>74.394289999999998</v>
      </c>
      <c r="N94" s="9">
        <v>74.394289999999998</v>
      </c>
      <c r="O94" s="9">
        <v>74.394289999999998</v>
      </c>
      <c r="P94" s="9">
        <v>74.412130000000005</v>
      </c>
      <c r="Q94" s="9">
        <v>74.429969999999997</v>
      </c>
      <c r="R94" s="9">
        <v>74.447810000000004</v>
      </c>
      <c r="S94" s="9">
        <v>74.465649999999997</v>
      </c>
      <c r="T94" s="9">
        <v>74.483490000000003</v>
      </c>
      <c r="U94" s="9">
        <v>74.501329999999996</v>
      </c>
      <c r="V94" s="9">
        <v>74.519170000000003</v>
      </c>
      <c r="W94" s="9">
        <v>74.537009999999995</v>
      </c>
      <c r="X94" s="9">
        <v>74.554850000000002</v>
      </c>
      <c r="Y94" s="9">
        <v>74.572689999999994</v>
      </c>
      <c r="Z94" s="9">
        <v>74.590530000000001</v>
      </c>
      <c r="AA94" s="9">
        <v>74.608369999999994</v>
      </c>
      <c r="AB94" s="9">
        <v>74.62621</v>
      </c>
      <c r="AC94" s="9">
        <v>74.368089999999995</v>
      </c>
      <c r="AD94" s="9">
        <v>74.385869999999997</v>
      </c>
      <c r="AE94" s="9">
        <v>74.403639999999996</v>
      </c>
      <c r="AF94" s="9">
        <v>74.421419999999998</v>
      </c>
      <c r="AG94" s="9">
        <v>74.421419999999998</v>
      </c>
      <c r="AH94" s="11">
        <f>AVERAGE(K94:AG94)</f>
        <v>74.466134782608677</v>
      </c>
      <c r="AI94" s="12">
        <f>MAX(K94:AG94)</f>
        <v>74.62621</v>
      </c>
      <c r="AJ94" s="13">
        <f>MIN(K94:AG94)</f>
        <v>74.368089999999995</v>
      </c>
      <c r="AK94" s="14" t="str">
        <f>IF(H94="RURAL","YES","NO")</f>
        <v>YES</v>
      </c>
      <c r="AL94" s="14" t="str">
        <f>IF(H94="URBAN","YES","NO")</f>
        <v>NO</v>
      </c>
      <c r="AM94" s="14" t="str">
        <f>IF(H94="ALLAREA","YES","NO")</f>
        <v>NO</v>
      </c>
      <c r="AN94" s="15">
        <v>2.7129999999999654E-2</v>
      </c>
      <c r="AO94" s="16"/>
      <c r="AP94" s="17"/>
      <c r="AQ94" s="17"/>
      <c r="AR94" s="17"/>
      <c r="AS94" s="17"/>
      <c r="AT94" s="17"/>
      <c r="AU94" s="17"/>
      <c r="AV94" s="17"/>
      <c r="AW94" s="17"/>
    </row>
    <row r="95" spans="1:49" ht="14.5" x14ac:dyDescent="0.35">
      <c r="A95" s="7">
        <v>6</v>
      </c>
      <c r="B95" s="8">
        <v>6.1</v>
      </c>
      <c r="C95" s="8" t="s">
        <v>17</v>
      </c>
      <c r="D95" s="8" t="s">
        <v>18</v>
      </c>
      <c r="E95" s="8" t="s">
        <v>19</v>
      </c>
      <c r="F95" s="7">
        <v>446</v>
      </c>
      <c r="G95" s="8" t="s">
        <v>84</v>
      </c>
      <c r="H95" s="8" t="s">
        <v>21</v>
      </c>
      <c r="I95" s="8" t="s">
        <v>22</v>
      </c>
      <c r="J95" s="8" t="s">
        <v>23</v>
      </c>
      <c r="K95" s="9">
        <v>99.971209999999999</v>
      </c>
      <c r="L95" s="9">
        <v>99.971209999999999</v>
      </c>
      <c r="M95" s="9">
        <v>99.971209999999999</v>
      </c>
      <c r="N95" s="9">
        <v>99.971209999999999</v>
      </c>
      <c r="O95" s="9">
        <v>99.97336</v>
      </c>
      <c r="P95" s="9">
        <v>99.975499999999997</v>
      </c>
      <c r="Q95" s="9">
        <v>99.977649999999997</v>
      </c>
      <c r="R95" s="9">
        <v>99.979799999999997</v>
      </c>
      <c r="S95" s="9">
        <v>99.981949999999998</v>
      </c>
      <c r="T95" s="9">
        <v>99.984089999999995</v>
      </c>
      <c r="U95" s="9">
        <v>99.986239999999995</v>
      </c>
      <c r="V95" s="9">
        <v>99.988389999999995</v>
      </c>
      <c r="W95" s="9">
        <v>99.990539999999996</v>
      </c>
      <c r="X95" s="9">
        <v>99.992689999999996</v>
      </c>
      <c r="Y95" s="9">
        <v>99.994829999999993</v>
      </c>
      <c r="Z95" s="9">
        <v>99.996979999999994</v>
      </c>
      <c r="AA95" s="9">
        <v>99.999129999999994</v>
      </c>
      <c r="AB95" s="9">
        <v>100</v>
      </c>
      <c r="AC95" s="9">
        <v>100</v>
      </c>
      <c r="AD95" s="9">
        <v>100</v>
      </c>
      <c r="AE95" s="9">
        <v>100</v>
      </c>
      <c r="AF95" s="9">
        <v>100</v>
      </c>
      <c r="AG95" s="9">
        <v>100</v>
      </c>
      <c r="AH95" s="11">
        <f>AVERAGE(K95:AG95)</f>
        <v>99.987216956521735</v>
      </c>
      <c r="AI95" s="12">
        <f>MAX(K95:AG95)</f>
        <v>100</v>
      </c>
      <c r="AJ95" s="13">
        <f>MIN(K95:AG95)</f>
        <v>99.971209999999999</v>
      </c>
      <c r="AK95" s="14" t="str">
        <f>IF(H95="RURAL","YES","NO")</f>
        <v>NO</v>
      </c>
      <c r="AL95" s="14" t="str">
        <f>IF(H95="URBAN","YES","NO")</f>
        <v>NO</v>
      </c>
      <c r="AM95" s="14" t="str">
        <f>IF(H95="ALLAREA","YES","NO")</f>
        <v>YES</v>
      </c>
      <c r="AN95" s="15">
        <v>2.8790000000000759E-2</v>
      </c>
      <c r="AO95" s="16"/>
      <c r="AP95" s="17"/>
      <c r="AQ95" s="17"/>
      <c r="AR95" s="17"/>
      <c r="AS95" s="17"/>
      <c r="AT95" s="17"/>
      <c r="AU95" s="17"/>
      <c r="AV95" s="17"/>
      <c r="AW95" s="17"/>
    </row>
    <row r="96" spans="1:49" ht="14.5" x14ac:dyDescent="0.35">
      <c r="A96" s="7">
        <v>6</v>
      </c>
      <c r="B96" s="8">
        <v>6.1</v>
      </c>
      <c r="C96" s="8" t="s">
        <v>17</v>
      </c>
      <c r="D96" s="8" t="s">
        <v>18</v>
      </c>
      <c r="E96" s="8" t="s">
        <v>19</v>
      </c>
      <c r="F96" s="7">
        <v>446</v>
      </c>
      <c r="G96" s="8" t="s">
        <v>84</v>
      </c>
      <c r="H96" s="8" t="s">
        <v>14</v>
      </c>
      <c r="I96" s="8" t="s">
        <v>22</v>
      </c>
      <c r="J96" s="8" t="s">
        <v>23</v>
      </c>
      <c r="K96" s="9">
        <v>99.971209999999999</v>
      </c>
      <c r="L96" s="9">
        <v>99.971209999999999</v>
      </c>
      <c r="M96" s="9">
        <v>99.971209999999999</v>
      </c>
      <c r="N96" s="9">
        <v>99.971209999999999</v>
      </c>
      <c r="O96" s="9">
        <v>99.97336</v>
      </c>
      <c r="P96" s="9">
        <v>99.975499999999997</v>
      </c>
      <c r="Q96" s="9">
        <v>99.977649999999997</v>
      </c>
      <c r="R96" s="9">
        <v>99.979799999999997</v>
      </c>
      <c r="S96" s="9">
        <v>99.981949999999998</v>
      </c>
      <c r="T96" s="9">
        <v>99.984089999999995</v>
      </c>
      <c r="U96" s="9">
        <v>99.986239999999995</v>
      </c>
      <c r="V96" s="9">
        <v>99.988389999999995</v>
      </c>
      <c r="W96" s="9">
        <v>99.990539999999996</v>
      </c>
      <c r="X96" s="9">
        <v>99.992689999999996</v>
      </c>
      <c r="Y96" s="9">
        <v>99.994829999999993</v>
      </c>
      <c r="Z96" s="9">
        <v>99.996979999999994</v>
      </c>
      <c r="AA96" s="9">
        <v>99.999129999999994</v>
      </c>
      <c r="AB96" s="9">
        <v>100</v>
      </c>
      <c r="AC96" s="9">
        <v>100</v>
      </c>
      <c r="AD96" s="9">
        <v>100</v>
      </c>
      <c r="AE96" s="9">
        <v>100</v>
      </c>
      <c r="AF96" s="9">
        <v>100</v>
      </c>
      <c r="AG96" s="9">
        <v>100</v>
      </c>
      <c r="AH96" s="11">
        <f>AVERAGE(K96:AG96)</f>
        <v>99.987216956521735</v>
      </c>
      <c r="AI96" s="12">
        <f>MAX(K96:AG96)</f>
        <v>100</v>
      </c>
      <c r="AJ96" s="13">
        <f>MIN(K96:AG96)</f>
        <v>99.971209999999999</v>
      </c>
      <c r="AK96" s="14" t="str">
        <f>IF(H96="RURAL","YES","NO")</f>
        <v>NO</v>
      </c>
      <c r="AL96" s="14" t="str">
        <f>IF(H96="URBAN","YES","NO")</f>
        <v>YES</v>
      </c>
      <c r="AM96" s="14" t="str">
        <f>IF(H96="ALLAREA","YES","NO")</f>
        <v>NO</v>
      </c>
      <c r="AN96" s="15">
        <v>2.8790000000000759E-2</v>
      </c>
      <c r="AO96" s="16"/>
      <c r="AP96" s="17"/>
      <c r="AQ96" s="17"/>
      <c r="AR96" s="17"/>
      <c r="AS96" s="17"/>
      <c r="AT96" s="17"/>
      <c r="AU96" s="17"/>
      <c r="AV96" s="17"/>
      <c r="AW96" s="17"/>
    </row>
    <row r="97" spans="1:49" ht="14.5" x14ac:dyDescent="0.35">
      <c r="A97" s="7">
        <v>6</v>
      </c>
      <c r="B97" s="8">
        <v>6.1</v>
      </c>
      <c r="C97" s="8" t="s">
        <v>17</v>
      </c>
      <c r="D97" s="8" t="s">
        <v>18</v>
      </c>
      <c r="E97" s="8" t="s">
        <v>19</v>
      </c>
      <c r="F97" s="7">
        <v>798</v>
      </c>
      <c r="G97" s="8" t="s">
        <v>85</v>
      </c>
      <c r="H97" s="8" t="s">
        <v>13</v>
      </c>
      <c r="I97" s="8" t="s">
        <v>22</v>
      </c>
      <c r="J97" s="8" t="s">
        <v>23</v>
      </c>
      <c r="K97" s="9">
        <v>5.3258599999999996</v>
      </c>
      <c r="L97" s="9">
        <v>5.3276399999999997</v>
      </c>
      <c r="M97" s="9">
        <v>5.3294199999999998</v>
      </c>
      <c r="N97" s="9">
        <v>5.3311900000000003</v>
      </c>
      <c r="O97" s="9">
        <v>5.3329700000000004</v>
      </c>
      <c r="P97" s="9">
        <v>5.3347499999999997</v>
      </c>
      <c r="Q97" s="9">
        <v>5.3365299999999998</v>
      </c>
      <c r="R97" s="9">
        <v>5.3383000000000003</v>
      </c>
      <c r="S97" s="9">
        <v>5.3400800000000004</v>
      </c>
      <c r="T97" s="9">
        <v>5.3418599999999996</v>
      </c>
      <c r="U97" s="9">
        <v>5.3436399999999997</v>
      </c>
      <c r="V97" s="9">
        <v>5.3454100000000002</v>
      </c>
      <c r="W97" s="9">
        <v>5.3471900000000003</v>
      </c>
      <c r="X97" s="9">
        <v>5.3489699999999996</v>
      </c>
      <c r="Y97" s="9">
        <v>5.3507499999999997</v>
      </c>
      <c r="Z97" s="9">
        <v>5.3525299999999998</v>
      </c>
      <c r="AA97" s="9">
        <v>5.3543000000000003</v>
      </c>
      <c r="AB97" s="9">
        <v>5.3560800000000004</v>
      </c>
      <c r="AC97" s="9">
        <v>5.3578599999999996</v>
      </c>
      <c r="AD97" s="9">
        <v>5.3596399999999997</v>
      </c>
      <c r="AE97" s="9">
        <v>5.3614100000000002</v>
      </c>
      <c r="AF97" s="9">
        <v>5.3631900000000003</v>
      </c>
      <c r="AG97" s="9">
        <v>5.3649699999999996</v>
      </c>
      <c r="AH97" s="11">
        <f>AVERAGE(K97:AG97)</f>
        <v>5.345414782608696</v>
      </c>
      <c r="AI97" s="12">
        <f>MAX(K97:AG97)</f>
        <v>5.3649699999999996</v>
      </c>
      <c r="AJ97" s="13">
        <f>MIN(K97:AG97)</f>
        <v>5.3258599999999996</v>
      </c>
      <c r="AK97" s="14" t="str">
        <f>IF(H97="RURAL","YES","NO")</f>
        <v>YES</v>
      </c>
      <c r="AL97" s="14" t="str">
        <f>IF(H97="URBAN","YES","NO")</f>
        <v>NO</v>
      </c>
      <c r="AM97" s="14" t="str">
        <f>IF(H97="ALLAREA","YES","NO")</f>
        <v>NO</v>
      </c>
      <c r="AN97" s="15">
        <v>3.9109999999999978E-2</v>
      </c>
      <c r="AO97" s="16"/>
      <c r="AP97" s="17"/>
      <c r="AQ97" s="17"/>
      <c r="AR97" s="17"/>
      <c r="AS97" s="17"/>
      <c r="AT97" s="17"/>
      <c r="AU97" s="17"/>
      <c r="AV97" s="17"/>
      <c r="AW97" s="17"/>
    </row>
    <row r="98" spans="1:49" ht="14.5" x14ac:dyDescent="0.35">
      <c r="A98" s="7">
        <v>6</v>
      </c>
      <c r="B98" s="8">
        <v>6.1</v>
      </c>
      <c r="C98" s="8" t="s">
        <v>17</v>
      </c>
      <c r="D98" s="8" t="s">
        <v>18</v>
      </c>
      <c r="E98" s="8" t="s">
        <v>19</v>
      </c>
      <c r="F98" s="7">
        <v>798</v>
      </c>
      <c r="G98" s="8" t="s">
        <v>85</v>
      </c>
      <c r="H98" s="8" t="s">
        <v>14</v>
      </c>
      <c r="I98" s="8" t="s">
        <v>22</v>
      </c>
      <c r="J98" s="8" t="s">
        <v>23</v>
      </c>
      <c r="K98" s="9">
        <v>10.41939</v>
      </c>
      <c r="L98" s="9">
        <v>10.421480000000001</v>
      </c>
      <c r="M98" s="9">
        <v>10.42357</v>
      </c>
      <c r="N98" s="9">
        <v>10.425660000000001</v>
      </c>
      <c r="O98" s="9">
        <v>10.42775</v>
      </c>
      <c r="P98" s="9">
        <v>10.42984</v>
      </c>
      <c r="Q98" s="9">
        <v>10.431929999999999</v>
      </c>
      <c r="R98" s="9">
        <v>10.434010000000001</v>
      </c>
      <c r="S98" s="9">
        <v>10.4361</v>
      </c>
      <c r="T98" s="9">
        <v>10.438190000000001</v>
      </c>
      <c r="U98" s="9">
        <v>10.44028</v>
      </c>
      <c r="V98" s="9">
        <v>10.44237</v>
      </c>
      <c r="W98" s="9">
        <v>10.444459999999999</v>
      </c>
      <c r="X98" s="9">
        <v>10.44655</v>
      </c>
      <c r="Y98" s="9">
        <v>10.448639999999999</v>
      </c>
      <c r="Z98" s="9">
        <v>10.45073</v>
      </c>
      <c r="AA98" s="9">
        <v>10.452819999999999</v>
      </c>
      <c r="AB98" s="9">
        <v>10.45491</v>
      </c>
      <c r="AC98" s="9">
        <v>10.457000000000001</v>
      </c>
      <c r="AD98" s="9">
        <v>10.45909</v>
      </c>
      <c r="AE98" s="9">
        <v>10.461180000000001</v>
      </c>
      <c r="AF98" s="9">
        <v>10.46327</v>
      </c>
      <c r="AG98" s="9">
        <v>10.46536</v>
      </c>
      <c r="AH98" s="11">
        <f>AVERAGE(K98:AG98)</f>
        <v>10.442373043478261</v>
      </c>
      <c r="AI98" s="12">
        <f>MAX(K98:AG98)</f>
        <v>10.46536</v>
      </c>
      <c r="AJ98" s="13">
        <f>MIN(K98:AG98)</f>
        <v>10.41939</v>
      </c>
      <c r="AK98" s="14" t="str">
        <f>IF(H98="RURAL","YES","NO")</f>
        <v>NO</v>
      </c>
      <c r="AL98" s="14" t="str">
        <f>IF(H98="URBAN","YES","NO")</f>
        <v>YES</v>
      </c>
      <c r="AM98" s="14" t="str">
        <f>IF(H98="ALLAREA","YES","NO")</f>
        <v>NO</v>
      </c>
      <c r="AN98" s="15">
        <v>4.597000000000051E-2</v>
      </c>
      <c r="AO98" s="16"/>
      <c r="AP98" s="17"/>
      <c r="AQ98" s="17"/>
      <c r="AR98" s="17"/>
      <c r="AS98" s="17"/>
      <c r="AT98" s="17"/>
      <c r="AU98" s="17"/>
      <c r="AV98" s="17"/>
      <c r="AW98" s="17"/>
    </row>
    <row r="99" spans="1:49" ht="14.5" x14ac:dyDescent="0.35">
      <c r="A99" s="7">
        <v>6</v>
      </c>
      <c r="B99" s="8">
        <v>6.1</v>
      </c>
      <c r="C99" s="8" t="s">
        <v>17</v>
      </c>
      <c r="D99" s="8" t="s">
        <v>18</v>
      </c>
      <c r="E99" s="8" t="s">
        <v>19</v>
      </c>
      <c r="F99" s="7">
        <v>688</v>
      </c>
      <c r="G99" s="8" t="s">
        <v>86</v>
      </c>
      <c r="H99" s="8" t="s">
        <v>14</v>
      </c>
      <c r="I99" s="8" t="s">
        <v>22</v>
      </c>
      <c r="J99" s="8" t="s">
        <v>23</v>
      </c>
      <c r="K99" s="9">
        <v>81.461259999999996</v>
      </c>
      <c r="L99" s="9">
        <v>81.464070000000007</v>
      </c>
      <c r="M99" s="9">
        <v>81.466880000000003</v>
      </c>
      <c r="N99" s="9">
        <v>81.46969</v>
      </c>
      <c r="O99" s="9">
        <v>81.472499999999997</v>
      </c>
      <c r="P99" s="9">
        <v>81.475309999999993</v>
      </c>
      <c r="Q99" s="9">
        <v>81.478120000000004</v>
      </c>
      <c r="R99" s="9">
        <v>81.480940000000004</v>
      </c>
      <c r="S99" s="9">
        <v>81.483750000000001</v>
      </c>
      <c r="T99" s="9">
        <v>81.486559999999997</v>
      </c>
      <c r="U99" s="9">
        <v>81.489369999999994</v>
      </c>
      <c r="V99" s="9">
        <v>81.492180000000005</v>
      </c>
      <c r="W99" s="9">
        <v>81.494990000000001</v>
      </c>
      <c r="X99" s="9">
        <v>81.497799999999998</v>
      </c>
      <c r="Y99" s="9">
        <v>81.500609999999995</v>
      </c>
      <c r="Z99" s="9">
        <v>81.503420000000006</v>
      </c>
      <c r="AA99" s="9">
        <v>81.506230000000002</v>
      </c>
      <c r="AB99" s="9">
        <v>81.509039999999999</v>
      </c>
      <c r="AC99" s="9">
        <v>81.511849999999995</v>
      </c>
      <c r="AD99" s="9">
        <v>81.514660000000006</v>
      </c>
      <c r="AE99" s="9">
        <v>81.517470000000003</v>
      </c>
      <c r="AF99" s="9">
        <v>81.52028</v>
      </c>
      <c r="AG99" s="9">
        <v>81.52028</v>
      </c>
      <c r="AH99" s="11">
        <f>AVERAGE(K99:AG99)</f>
        <v>81.49205478260869</v>
      </c>
      <c r="AI99" s="12">
        <f>MAX(K99:AG99)</f>
        <v>81.52028</v>
      </c>
      <c r="AJ99" s="13">
        <f>MIN(K99:AG99)</f>
        <v>81.461259999999996</v>
      </c>
      <c r="AK99" s="14" t="str">
        <f>IF(H99="RURAL","YES","NO")</f>
        <v>NO</v>
      </c>
      <c r="AL99" s="14" t="str">
        <f>IF(H99="URBAN","YES","NO")</f>
        <v>YES</v>
      </c>
      <c r="AM99" s="14" t="str">
        <f>IF(H99="ALLAREA","YES","NO")</f>
        <v>NO</v>
      </c>
      <c r="AN99" s="15">
        <v>5.9020000000003847E-2</v>
      </c>
      <c r="AO99" s="16"/>
      <c r="AP99" s="17"/>
      <c r="AQ99" s="17"/>
      <c r="AR99" s="17"/>
      <c r="AS99" s="17"/>
      <c r="AT99" s="17"/>
      <c r="AU99" s="17"/>
      <c r="AV99" s="17"/>
      <c r="AW99" s="17"/>
    </row>
    <row r="100" spans="1:49" ht="14.5" x14ac:dyDescent="0.35">
      <c r="A100" s="7">
        <v>6</v>
      </c>
      <c r="B100" s="8">
        <v>6.1</v>
      </c>
      <c r="C100" s="8" t="s">
        <v>17</v>
      </c>
      <c r="D100" s="8" t="s">
        <v>18</v>
      </c>
      <c r="E100" s="8" t="s">
        <v>19</v>
      </c>
      <c r="F100" s="7">
        <v>51</v>
      </c>
      <c r="G100" s="8" t="s">
        <v>87</v>
      </c>
      <c r="H100" s="8" t="s">
        <v>21</v>
      </c>
      <c r="I100" s="8" t="s">
        <v>22</v>
      </c>
      <c r="J100" s="8" t="s">
        <v>23</v>
      </c>
      <c r="K100" s="9">
        <v>82.350719999999995</v>
      </c>
      <c r="L100" s="9">
        <v>82.458619999999996</v>
      </c>
      <c r="M100" s="9">
        <v>82.573819999999998</v>
      </c>
      <c r="N100" s="9">
        <v>82.691909999999993</v>
      </c>
      <c r="O100" s="9">
        <v>82.810559999999995</v>
      </c>
      <c r="P100" s="9">
        <v>82.929760000000002</v>
      </c>
      <c r="Q100" s="9">
        <v>83.049570000000003</v>
      </c>
      <c r="R100" s="9">
        <v>83.169920000000005</v>
      </c>
      <c r="S100" s="9">
        <v>83.290890000000005</v>
      </c>
      <c r="T100" s="9">
        <v>83.266159999999999</v>
      </c>
      <c r="U100" s="9">
        <v>83.241590000000002</v>
      </c>
      <c r="V100" s="9">
        <v>83.217169999999996</v>
      </c>
      <c r="W100" s="9">
        <v>83.192890000000006</v>
      </c>
      <c r="X100" s="9">
        <v>83.169020000000003</v>
      </c>
      <c r="Y100" s="9">
        <v>83.145349999999993</v>
      </c>
      <c r="Z100" s="9">
        <v>83.078209999999999</v>
      </c>
      <c r="AA100" s="9">
        <v>82.934730000000002</v>
      </c>
      <c r="AB100" s="9">
        <v>82.791460000000001</v>
      </c>
      <c r="AC100" s="9">
        <v>82.95984</v>
      </c>
      <c r="AD100" s="9">
        <v>82.822850000000003</v>
      </c>
      <c r="AE100" s="9">
        <v>82.685820000000007</v>
      </c>
      <c r="AF100" s="9">
        <v>82.548779999999994</v>
      </c>
      <c r="AG100" s="9">
        <v>82.411720000000003</v>
      </c>
      <c r="AH100" s="11">
        <f>AVERAGE(K100:AG100)</f>
        <v>82.903972173913047</v>
      </c>
      <c r="AI100" s="12">
        <f>MAX(K100:AG100)</f>
        <v>83.290890000000005</v>
      </c>
      <c r="AJ100" s="13">
        <f>MIN(K100:AG100)</f>
        <v>82.350719999999995</v>
      </c>
      <c r="AK100" s="14" t="str">
        <f>IF(H100="RURAL","YES","NO")</f>
        <v>NO</v>
      </c>
      <c r="AL100" s="14" t="str">
        <f>IF(H100="URBAN","YES","NO")</f>
        <v>NO</v>
      </c>
      <c r="AM100" s="14" t="str">
        <f>IF(H100="ALLAREA","YES","NO")</f>
        <v>YES</v>
      </c>
      <c r="AN100" s="15">
        <v>6.1000000000007049E-2</v>
      </c>
      <c r="AO100" s="16"/>
      <c r="AP100" s="17"/>
      <c r="AQ100" s="17"/>
      <c r="AR100" s="17"/>
      <c r="AS100" s="17"/>
      <c r="AT100" s="17"/>
      <c r="AU100" s="17"/>
      <c r="AV100" s="17"/>
      <c r="AW100" s="17"/>
    </row>
    <row r="101" spans="1:49" ht="14.5" x14ac:dyDescent="0.35">
      <c r="A101" s="7">
        <v>6</v>
      </c>
      <c r="B101" s="8">
        <v>6.1</v>
      </c>
      <c r="C101" s="8" t="s">
        <v>17</v>
      </c>
      <c r="D101" s="8" t="s">
        <v>18</v>
      </c>
      <c r="E101" s="8" t="s">
        <v>19</v>
      </c>
      <c r="F101" s="7">
        <v>276</v>
      </c>
      <c r="G101" s="8" t="s">
        <v>64</v>
      </c>
      <c r="H101" s="8" t="s">
        <v>21</v>
      </c>
      <c r="I101" s="8" t="s">
        <v>22</v>
      </c>
      <c r="J101" s="8" t="s">
        <v>23</v>
      </c>
      <c r="K101" s="9">
        <v>99.8429</v>
      </c>
      <c r="L101" s="9">
        <v>99.8429</v>
      </c>
      <c r="M101" s="9">
        <v>99.8429</v>
      </c>
      <c r="N101" s="9">
        <v>99.842910000000003</v>
      </c>
      <c r="O101" s="9">
        <v>99.849350000000001</v>
      </c>
      <c r="P101" s="9">
        <v>99.855829999999997</v>
      </c>
      <c r="Q101" s="9">
        <v>99.862340000000003</v>
      </c>
      <c r="R101" s="9">
        <v>99.868880000000004</v>
      </c>
      <c r="S101" s="9">
        <v>99.875460000000004</v>
      </c>
      <c r="T101" s="9">
        <v>99.878450000000001</v>
      </c>
      <c r="U101" s="9">
        <v>99.881529999999998</v>
      </c>
      <c r="V101" s="9">
        <v>99.884699999999995</v>
      </c>
      <c r="W101" s="9">
        <v>99.887720000000002</v>
      </c>
      <c r="X101" s="9">
        <v>99.890730000000005</v>
      </c>
      <c r="Y101" s="9">
        <v>99.893749999999997</v>
      </c>
      <c r="Z101" s="9">
        <v>99.896770000000004</v>
      </c>
      <c r="AA101" s="9">
        <v>99.899839999999998</v>
      </c>
      <c r="AB101" s="9">
        <v>99.902950000000004</v>
      </c>
      <c r="AC101" s="9">
        <v>99.906120000000001</v>
      </c>
      <c r="AD101" s="9">
        <v>99.90934</v>
      </c>
      <c r="AE101" s="9">
        <v>99.912649999999999</v>
      </c>
      <c r="AF101" s="9">
        <v>99.916039999999995</v>
      </c>
      <c r="AG101" s="9">
        <v>99.916409999999999</v>
      </c>
      <c r="AH101" s="11">
        <f>AVERAGE(K101:AG101)</f>
        <v>99.880890000000008</v>
      </c>
      <c r="AI101" s="12">
        <f>MAX(K101:AG101)</f>
        <v>99.916409999999999</v>
      </c>
      <c r="AJ101" s="13">
        <f>MIN(K101:AG101)</f>
        <v>99.8429</v>
      </c>
      <c r="AK101" s="14" t="str">
        <f>IF(H101="RURAL","YES","NO")</f>
        <v>NO</v>
      </c>
      <c r="AL101" s="14" t="str">
        <f>IF(H101="URBAN","YES","NO")</f>
        <v>NO</v>
      </c>
      <c r="AM101" s="14" t="str">
        <f>IF(H101="ALLAREA","YES","NO")</f>
        <v>YES</v>
      </c>
      <c r="AN101" s="15">
        <v>7.3509999999998854E-2</v>
      </c>
      <c r="AO101" s="16"/>
      <c r="AP101" s="17"/>
      <c r="AQ101" s="17"/>
      <c r="AR101" s="17"/>
      <c r="AS101" s="17"/>
      <c r="AT101" s="17"/>
      <c r="AU101" s="17"/>
      <c r="AV101" s="17"/>
      <c r="AW101" s="17"/>
    </row>
    <row r="102" spans="1:49" ht="14.5" x14ac:dyDescent="0.35">
      <c r="A102" s="7">
        <v>6</v>
      </c>
      <c r="B102" s="8">
        <v>6.1</v>
      </c>
      <c r="C102" s="8" t="s">
        <v>17</v>
      </c>
      <c r="D102" s="8" t="s">
        <v>18</v>
      </c>
      <c r="E102" s="8" t="s">
        <v>19</v>
      </c>
      <c r="F102" s="7">
        <v>776</v>
      </c>
      <c r="G102" s="8" t="s">
        <v>88</v>
      </c>
      <c r="H102" s="8" t="s">
        <v>13</v>
      </c>
      <c r="I102" s="8" t="s">
        <v>22</v>
      </c>
      <c r="J102" s="8" t="s">
        <v>23</v>
      </c>
      <c r="K102" s="9">
        <v>23.04195</v>
      </c>
      <c r="L102" s="9">
        <v>23.04195</v>
      </c>
      <c r="M102" s="9">
        <v>23.04195</v>
      </c>
      <c r="N102" s="9">
        <v>23.04195</v>
      </c>
      <c r="O102" s="9">
        <v>23.04195</v>
      </c>
      <c r="P102" s="9">
        <v>23.047139999999999</v>
      </c>
      <c r="Q102" s="9">
        <v>23.052340000000001</v>
      </c>
      <c r="R102" s="9">
        <v>23.05753</v>
      </c>
      <c r="S102" s="9">
        <v>23.062719999999999</v>
      </c>
      <c r="T102" s="9">
        <v>23.067920000000001</v>
      </c>
      <c r="U102" s="9">
        <v>23.07311</v>
      </c>
      <c r="V102" s="9">
        <v>23.078299999999999</v>
      </c>
      <c r="W102" s="9">
        <v>23.083500000000001</v>
      </c>
      <c r="X102" s="9">
        <v>23.08869</v>
      </c>
      <c r="Y102" s="9">
        <v>23.093889999999998</v>
      </c>
      <c r="Z102" s="9">
        <v>23.099080000000001</v>
      </c>
      <c r="AA102" s="9">
        <v>23.10427</v>
      </c>
      <c r="AB102" s="9">
        <v>23.109470000000002</v>
      </c>
      <c r="AC102" s="9">
        <v>23.114660000000001</v>
      </c>
      <c r="AD102" s="9">
        <v>23.11985</v>
      </c>
      <c r="AE102" s="9">
        <v>23.125050000000002</v>
      </c>
      <c r="AF102" s="9">
        <v>23.130240000000001</v>
      </c>
      <c r="AG102" s="9">
        <v>23.135429999999999</v>
      </c>
      <c r="AH102" s="11">
        <f>AVERAGE(K102:AG102)</f>
        <v>23.080562608695651</v>
      </c>
      <c r="AI102" s="12">
        <f>MAX(K102:AG102)</f>
        <v>23.135429999999999</v>
      </c>
      <c r="AJ102" s="13">
        <f>MIN(K102:AG102)</f>
        <v>23.04195</v>
      </c>
      <c r="AK102" s="14" t="str">
        <f>IF(H102="RURAL","YES","NO")</f>
        <v>YES</v>
      </c>
      <c r="AL102" s="14" t="str">
        <f>IF(H102="URBAN","YES","NO")</f>
        <v>NO</v>
      </c>
      <c r="AM102" s="14" t="str">
        <f>IF(H102="ALLAREA","YES","NO")</f>
        <v>NO</v>
      </c>
      <c r="AN102" s="15">
        <v>9.3479999999999563E-2</v>
      </c>
      <c r="AO102" s="16"/>
      <c r="AP102" s="17"/>
      <c r="AQ102" s="17"/>
      <c r="AR102" s="17"/>
      <c r="AS102" s="17"/>
      <c r="AT102" s="17"/>
      <c r="AU102" s="17"/>
      <c r="AV102" s="17"/>
      <c r="AW102" s="17"/>
    </row>
    <row r="103" spans="1:49" ht="14.5" x14ac:dyDescent="0.35">
      <c r="A103" s="7">
        <v>6</v>
      </c>
      <c r="B103" s="8">
        <v>6.1</v>
      </c>
      <c r="C103" s="8" t="s">
        <v>17</v>
      </c>
      <c r="D103" s="8" t="s">
        <v>18</v>
      </c>
      <c r="E103" s="8" t="s">
        <v>19</v>
      </c>
      <c r="F103" s="7">
        <v>56</v>
      </c>
      <c r="G103" s="8" t="s">
        <v>89</v>
      </c>
      <c r="H103" s="8" t="s">
        <v>21</v>
      </c>
      <c r="I103" s="8" t="s">
        <v>22</v>
      </c>
      <c r="J103" s="8" t="s">
        <v>23</v>
      </c>
      <c r="K103" s="9">
        <v>99.631349999999998</v>
      </c>
      <c r="L103" s="9">
        <v>99.631349999999998</v>
      </c>
      <c r="M103" s="9">
        <v>99.631349999999998</v>
      </c>
      <c r="N103" s="9">
        <v>99.631349999999998</v>
      </c>
      <c r="O103" s="9">
        <v>99.631349999999998</v>
      </c>
      <c r="P103" s="9">
        <v>99.631349999999998</v>
      </c>
      <c r="Q103" s="9">
        <v>99.631349999999998</v>
      </c>
      <c r="R103" s="9">
        <v>99.631349999999998</v>
      </c>
      <c r="S103" s="9">
        <v>99.631349999999998</v>
      </c>
      <c r="T103" s="9">
        <v>99.631349999999998</v>
      </c>
      <c r="U103" s="9">
        <v>99.639660000000006</v>
      </c>
      <c r="V103" s="9">
        <v>99.647980000000004</v>
      </c>
      <c r="W103" s="9">
        <v>99.656289999999998</v>
      </c>
      <c r="X103" s="9">
        <v>99.664609999999996</v>
      </c>
      <c r="Y103" s="9">
        <v>99.672920000000005</v>
      </c>
      <c r="Z103" s="9">
        <v>99.681240000000003</v>
      </c>
      <c r="AA103" s="9">
        <v>99.68956</v>
      </c>
      <c r="AB103" s="9">
        <v>99.697869999999995</v>
      </c>
      <c r="AC103" s="9">
        <v>99.706190000000007</v>
      </c>
      <c r="AD103" s="9">
        <v>99.714500000000001</v>
      </c>
      <c r="AE103" s="9">
        <v>99.722809999999996</v>
      </c>
      <c r="AF103" s="9">
        <v>99.731129999999993</v>
      </c>
      <c r="AG103" s="9">
        <v>99.739450000000005</v>
      </c>
      <c r="AH103" s="11">
        <f>AVERAGE(K103:AG103)</f>
        <v>99.664248260869584</v>
      </c>
      <c r="AI103" s="12">
        <f>MAX(K103:AG103)</f>
        <v>99.739450000000005</v>
      </c>
      <c r="AJ103" s="13">
        <f>MIN(K103:AG103)</f>
        <v>99.631349999999998</v>
      </c>
      <c r="AK103" s="14" t="str">
        <f>IF(H103="RURAL","YES","NO")</f>
        <v>NO</v>
      </c>
      <c r="AL103" s="14" t="str">
        <f>IF(H103="URBAN","YES","NO")</f>
        <v>NO</v>
      </c>
      <c r="AM103" s="14" t="str">
        <f>IF(H103="ALLAREA","YES","NO")</f>
        <v>YES</v>
      </c>
      <c r="AN103" s="15">
        <v>0.10810000000000741</v>
      </c>
      <c r="AO103" s="16"/>
      <c r="AP103" s="17"/>
      <c r="AQ103" s="17"/>
      <c r="AR103" s="17"/>
      <c r="AS103" s="17"/>
      <c r="AT103" s="17"/>
      <c r="AU103" s="17"/>
      <c r="AV103" s="17"/>
      <c r="AW103" s="17"/>
    </row>
    <row r="104" spans="1:49" ht="14.5" x14ac:dyDescent="0.35">
      <c r="A104" s="7">
        <v>6</v>
      </c>
      <c r="B104" s="8">
        <v>6.1</v>
      </c>
      <c r="C104" s="8" t="s">
        <v>17</v>
      </c>
      <c r="D104" s="8" t="s">
        <v>18</v>
      </c>
      <c r="E104" s="8" t="s">
        <v>19</v>
      </c>
      <c r="F104" s="7">
        <v>242</v>
      </c>
      <c r="G104" s="8" t="s">
        <v>68</v>
      </c>
      <c r="H104" s="8" t="s">
        <v>14</v>
      </c>
      <c r="I104" s="8" t="s">
        <v>22</v>
      </c>
      <c r="J104" s="8" t="s">
        <v>23</v>
      </c>
      <c r="K104" s="9">
        <v>52.374929999999999</v>
      </c>
      <c r="L104" s="9">
        <v>52.374929999999999</v>
      </c>
      <c r="M104" s="9">
        <v>52.374929999999999</v>
      </c>
      <c r="N104" s="9">
        <v>52.382219999999997</v>
      </c>
      <c r="O104" s="9">
        <v>52.389510000000001</v>
      </c>
      <c r="P104" s="9">
        <v>52.396799999999999</v>
      </c>
      <c r="Q104" s="9">
        <v>52.404089999999997</v>
      </c>
      <c r="R104" s="9">
        <v>52.411380000000001</v>
      </c>
      <c r="S104" s="9">
        <v>52.418669999999999</v>
      </c>
      <c r="T104" s="9">
        <v>52.425960000000003</v>
      </c>
      <c r="U104" s="9">
        <v>52.433250000000001</v>
      </c>
      <c r="V104" s="9">
        <v>52.440539999999999</v>
      </c>
      <c r="W104" s="9">
        <v>52.447830000000003</v>
      </c>
      <c r="X104" s="9">
        <v>52.455120000000001</v>
      </c>
      <c r="Y104" s="9">
        <v>52.462409999999998</v>
      </c>
      <c r="Z104" s="9">
        <v>52.469700000000003</v>
      </c>
      <c r="AA104" s="9">
        <v>52.476990000000001</v>
      </c>
      <c r="AB104" s="9">
        <v>52.484279999999998</v>
      </c>
      <c r="AC104" s="9">
        <v>52.491570000000003</v>
      </c>
      <c r="AD104" s="9">
        <v>52.498860000000001</v>
      </c>
      <c r="AE104" s="9">
        <v>52.506149999999998</v>
      </c>
      <c r="AF104" s="9">
        <v>52.513440000000003</v>
      </c>
      <c r="AG104" s="9">
        <v>52.52073</v>
      </c>
      <c r="AH104" s="11">
        <f>AVERAGE(K104:AG104)</f>
        <v>52.441490869565214</v>
      </c>
      <c r="AI104" s="12">
        <f>MAX(K104:AG104)</f>
        <v>52.52073</v>
      </c>
      <c r="AJ104" s="13">
        <f>MIN(K104:AG104)</f>
        <v>52.374929999999999</v>
      </c>
      <c r="AK104" s="14" t="str">
        <f>IF(H104="RURAL","YES","NO")</f>
        <v>NO</v>
      </c>
      <c r="AL104" s="14" t="str">
        <f>IF(H104="URBAN","YES","NO")</f>
        <v>YES</v>
      </c>
      <c r="AM104" s="14" t="str">
        <f>IF(H104="ALLAREA","YES","NO")</f>
        <v>NO</v>
      </c>
      <c r="AN104" s="15">
        <v>0.14580000000000126</v>
      </c>
      <c r="AO104" s="16"/>
      <c r="AP104" s="17"/>
      <c r="AQ104" s="17"/>
      <c r="AR104" s="17"/>
      <c r="AS104" s="17"/>
      <c r="AT104" s="17"/>
      <c r="AU104" s="17"/>
      <c r="AV104" s="17"/>
      <c r="AW104" s="17"/>
    </row>
    <row r="105" spans="1:49" ht="14.5" x14ac:dyDescent="0.35">
      <c r="A105" s="7">
        <v>6</v>
      </c>
      <c r="B105" s="8">
        <v>6.1</v>
      </c>
      <c r="C105" s="8" t="s">
        <v>17</v>
      </c>
      <c r="D105" s="8" t="s">
        <v>18</v>
      </c>
      <c r="E105" s="8" t="s">
        <v>19</v>
      </c>
      <c r="F105" s="7">
        <v>276</v>
      </c>
      <c r="G105" s="8" t="s">
        <v>64</v>
      </c>
      <c r="H105" s="8" t="s">
        <v>14</v>
      </c>
      <c r="I105" s="8" t="s">
        <v>22</v>
      </c>
      <c r="J105" s="8" t="s">
        <v>23</v>
      </c>
      <c r="K105" s="9">
        <v>99.843279999999993</v>
      </c>
      <c r="L105" s="9">
        <v>99.843279999999993</v>
      </c>
      <c r="M105" s="9">
        <v>99.843279999999993</v>
      </c>
      <c r="N105" s="9">
        <v>99.843279999999993</v>
      </c>
      <c r="O105" s="9">
        <v>99.851770000000002</v>
      </c>
      <c r="P105" s="9">
        <v>99.86027</v>
      </c>
      <c r="Q105" s="9">
        <v>99.868769999999998</v>
      </c>
      <c r="R105" s="9">
        <v>99.877269999999996</v>
      </c>
      <c r="S105" s="9">
        <v>99.885769999999994</v>
      </c>
      <c r="T105" s="9">
        <v>99.894260000000003</v>
      </c>
      <c r="U105" s="9">
        <v>99.902760000000001</v>
      </c>
      <c r="V105" s="9">
        <v>99.911259999999999</v>
      </c>
      <c r="W105" s="9">
        <v>99.919759999999997</v>
      </c>
      <c r="X105" s="9">
        <v>99.928250000000006</v>
      </c>
      <c r="Y105" s="9">
        <v>99.936750000000004</v>
      </c>
      <c r="Z105" s="9">
        <v>99.945250000000001</v>
      </c>
      <c r="AA105" s="9">
        <v>99.953749999999999</v>
      </c>
      <c r="AB105" s="9">
        <v>99.962249999999997</v>
      </c>
      <c r="AC105" s="9">
        <v>99.970740000000006</v>
      </c>
      <c r="AD105" s="9">
        <v>99.979240000000004</v>
      </c>
      <c r="AE105" s="9">
        <v>99.987740000000002</v>
      </c>
      <c r="AF105" s="9">
        <v>99.99624</v>
      </c>
      <c r="AG105" s="9">
        <v>99.99624</v>
      </c>
      <c r="AH105" s="11">
        <f>AVERAGE(K105:AG105)</f>
        <v>99.91310695652173</v>
      </c>
      <c r="AI105" s="12">
        <f>MAX(K105:AG105)</f>
        <v>99.99624</v>
      </c>
      <c r="AJ105" s="13">
        <f>MIN(K105:AG105)</f>
        <v>99.843279999999993</v>
      </c>
      <c r="AK105" s="14" t="str">
        <f>IF(H105="RURAL","YES","NO")</f>
        <v>NO</v>
      </c>
      <c r="AL105" s="14" t="str">
        <f>IF(H105="URBAN","YES","NO")</f>
        <v>YES</v>
      </c>
      <c r="AM105" s="14" t="str">
        <f>IF(H105="ALLAREA","YES","NO")</f>
        <v>NO</v>
      </c>
      <c r="AN105" s="15">
        <v>0.15296000000000731</v>
      </c>
      <c r="AO105" s="16"/>
      <c r="AP105" s="17"/>
      <c r="AQ105" s="17"/>
      <c r="AR105" s="17"/>
      <c r="AS105" s="17"/>
      <c r="AT105" s="17"/>
      <c r="AU105" s="17"/>
      <c r="AV105" s="17"/>
      <c r="AW105" s="17"/>
    </row>
    <row r="106" spans="1:49" ht="14.5" x14ac:dyDescent="0.35">
      <c r="A106" s="7">
        <v>6</v>
      </c>
      <c r="B106" s="8">
        <v>6.1</v>
      </c>
      <c r="C106" s="8" t="s">
        <v>17</v>
      </c>
      <c r="D106" s="8" t="s">
        <v>18</v>
      </c>
      <c r="E106" s="8" t="s">
        <v>19</v>
      </c>
      <c r="F106" s="7">
        <v>558</v>
      </c>
      <c r="G106" s="8" t="s">
        <v>90</v>
      </c>
      <c r="H106" s="8" t="s">
        <v>14</v>
      </c>
      <c r="I106" s="8" t="s">
        <v>22</v>
      </c>
      <c r="J106" s="8" t="s">
        <v>23</v>
      </c>
      <c r="K106" s="9">
        <v>65.489440000000002</v>
      </c>
      <c r="L106" s="9">
        <v>65.602890000000002</v>
      </c>
      <c r="M106" s="9">
        <v>65.716350000000006</v>
      </c>
      <c r="N106" s="9">
        <v>65.829809999999995</v>
      </c>
      <c r="O106" s="9">
        <v>65.943269999999998</v>
      </c>
      <c r="P106" s="9">
        <v>66.056719999999999</v>
      </c>
      <c r="Q106" s="9">
        <v>66.170180000000002</v>
      </c>
      <c r="R106" s="9">
        <v>66.283640000000005</v>
      </c>
      <c r="S106" s="9">
        <v>66.397099999999995</v>
      </c>
      <c r="T106" s="9">
        <v>66.510549999999995</v>
      </c>
      <c r="U106" s="9">
        <v>66.624009999999998</v>
      </c>
      <c r="V106" s="9">
        <v>66.737470000000002</v>
      </c>
      <c r="W106" s="9">
        <v>66.850930000000005</v>
      </c>
      <c r="X106" s="9">
        <v>66.964389999999995</v>
      </c>
      <c r="Y106" s="9">
        <v>67.077839999999995</v>
      </c>
      <c r="Z106" s="9">
        <v>67.191299999999998</v>
      </c>
      <c r="AA106" s="9">
        <v>67.304760000000002</v>
      </c>
      <c r="AB106" s="9">
        <v>67.304760000000002</v>
      </c>
      <c r="AC106" s="9">
        <v>67.304760000000002</v>
      </c>
      <c r="AD106" s="9">
        <v>67.304760000000002</v>
      </c>
      <c r="AE106" s="9">
        <v>67.304760000000002</v>
      </c>
      <c r="AF106" s="10">
        <v>65.489999999999995</v>
      </c>
      <c r="AG106" s="10">
        <v>65.67</v>
      </c>
      <c r="AH106" s="11">
        <f>AVERAGE(K106:AG106)</f>
        <v>66.483899565217385</v>
      </c>
      <c r="AI106" s="12">
        <f>MAX(K106:AG106)</f>
        <v>67.304760000000002</v>
      </c>
      <c r="AJ106" s="13">
        <f>MIN(K106:AG106)</f>
        <v>65.489440000000002</v>
      </c>
      <c r="AK106" s="14" t="str">
        <f>IF(H106="RURAL","YES","NO")</f>
        <v>NO</v>
      </c>
      <c r="AL106" s="14" t="str">
        <f>IF(H106="URBAN","YES","NO")</f>
        <v>YES</v>
      </c>
      <c r="AM106" s="14" t="str">
        <f>IF(H106="ALLAREA","YES","NO")</f>
        <v>NO</v>
      </c>
      <c r="AN106" s="15">
        <v>0.18055999999999983</v>
      </c>
      <c r="AO106" s="16"/>
      <c r="AP106" s="17"/>
      <c r="AQ106" s="17"/>
      <c r="AR106" s="17"/>
      <c r="AS106" s="17"/>
      <c r="AT106" s="17"/>
      <c r="AU106" s="17"/>
      <c r="AV106" s="17"/>
      <c r="AW106" s="17"/>
    </row>
    <row r="107" spans="1:49" ht="14.5" x14ac:dyDescent="0.35">
      <c r="A107" s="7">
        <v>6</v>
      </c>
      <c r="B107" s="8">
        <v>6.1</v>
      </c>
      <c r="C107" s="8" t="s">
        <v>17</v>
      </c>
      <c r="D107" s="8" t="s">
        <v>18</v>
      </c>
      <c r="E107" s="8" t="s">
        <v>19</v>
      </c>
      <c r="F107" s="7">
        <v>688</v>
      </c>
      <c r="G107" s="8" t="s">
        <v>86</v>
      </c>
      <c r="H107" s="8" t="s">
        <v>13</v>
      </c>
      <c r="I107" s="8" t="s">
        <v>22</v>
      </c>
      <c r="J107" s="8" t="s">
        <v>23</v>
      </c>
      <c r="K107" s="9">
        <v>66.387870000000007</v>
      </c>
      <c r="L107" s="9">
        <v>66.396820000000005</v>
      </c>
      <c r="M107" s="9">
        <v>66.405779999999993</v>
      </c>
      <c r="N107" s="9">
        <v>66.414739999999995</v>
      </c>
      <c r="O107" s="9">
        <v>66.423699999999997</v>
      </c>
      <c r="P107" s="9">
        <v>66.432649999999995</v>
      </c>
      <c r="Q107" s="9">
        <v>66.441609999999997</v>
      </c>
      <c r="R107" s="9">
        <v>66.450569999999999</v>
      </c>
      <c r="S107" s="9">
        <v>66.459519999999998</v>
      </c>
      <c r="T107" s="9">
        <v>66.46848</v>
      </c>
      <c r="U107" s="9">
        <v>66.477440000000001</v>
      </c>
      <c r="V107" s="9">
        <v>66.486400000000003</v>
      </c>
      <c r="W107" s="9">
        <v>66.495350000000002</v>
      </c>
      <c r="X107" s="9">
        <v>66.504310000000004</v>
      </c>
      <c r="Y107" s="9">
        <v>66.513270000000006</v>
      </c>
      <c r="Z107" s="9">
        <v>66.522229999999993</v>
      </c>
      <c r="AA107" s="9">
        <v>66.531180000000006</v>
      </c>
      <c r="AB107" s="9">
        <v>66.540139999999994</v>
      </c>
      <c r="AC107" s="9">
        <v>66.549099999999996</v>
      </c>
      <c r="AD107" s="9">
        <v>66.558059999999998</v>
      </c>
      <c r="AE107" s="9">
        <v>66.567009999999996</v>
      </c>
      <c r="AF107" s="9">
        <v>66.575969999999998</v>
      </c>
      <c r="AG107" s="9">
        <v>66.575969999999998</v>
      </c>
      <c r="AH107" s="11">
        <f>AVERAGE(K107:AG107)</f>
        <v>66.486007391304355</v>
      </c>
      <c r="AI107" s="12">
        <f>MAX(K107:AG107)</f>
        <v>66.575969999999998</v>
      </c>
      <c r="AJ107" s="13">
        <f>MIN(K107:AG107)</f>
        <v>66.387870000000007</v>
      </c>
      <c r="AK107" s="14" t="str">
        <f>IF(H107="RURAL","YES","NO")</f>
        <v>YES</v>
      </c>
      <c r="AL107" s="14" t="str">
        <f>IF(H107="URBAN","YES","NO")</f>
        <v>NO</v>
      </c>
      <c r="AM107" s="14" t="str">
        <f>IF(H107="ALLAREA","YES","NO")</f>
        <v>NO</v>
      </c>
      <c r="AN107" s="15">
        <v>0.1880999999999915</v>
      </c>
      <c r="AO107" s="16"/>
      <c r="AP107" s="17"/>
      <c r="AQ107" s="17"/>
      <c r="AR107" s="17"/>
      <c r="AS107" s="17"/>
      <c r="AT107" s="17"/>
      <c r="AU107" s="17"/>
      <c r="AV107" s="17"/>
      <c r="AW107" s="17"/>
    </row>
    <row r="108" spans="1:49" ht="14.5" x14ac:dyDescent="0.35">
      <c r="A108" s="7">
        <v>6</v>
      </c>
      <c r="B108" s="8">
        <v>6.1</v>
      </c>
      <c r="C108" s="8" t="s">
        <v>17</v>
      </c>
      <c r="D108" s="8" t="s">
        <v>18</v>
      </c>
      <c r="E108" s="8" t="s">
        <v>19</v>
      </c>
      <c r="F108" s="7">
        <v>724</v>
      </c>
      <c r="G108" s="8" t="s">
        <v>76</v>
      </c>
      <c r="H108" s="8" t="s">
        <v>14</v>
      </c>
      <c r="I108" s="8" t="s">
        <v>22</v>
      </c>
      <c r="J108" s="8" t="s">
        <v>23</v>
      </c>
      <c r="K108" s="9">
        <v>99.575000000000003</v>
      </c>
      <c r="L108" s="9">
        <v>99.575000000000003</v>
      </c>
      <c r="M108" s="9">
        <v>99.617500000000007</v>
      </c>
      <c r="N108" s="9">
        <v>99.66</v>
      </c>
      <c r="O108" s="9">
        <v>99.702500000000001</v>
      </c>
      <c r="P108" s="9">
        <v>99.745000000000005</v>
      </c>
      <c r="Q108" s="9">
        <v>99.787499999999994</v>
      </c>
      <c r="R108" s="9">
        <v>99.83</v>
      </c>
      <c r="S108" s="9">
        <v>99.872500000000002</v>
      </c>
      <c r="T108" s="9">
        <v>99.873289999999997</v>
      </c>
      <c r="U108" s="9">
        <v>99.873289999999997</v>
      </c>
      <c r="V108" s="9">
        <v>99.873289999999997</v>
      </c>
      <c r="W108" s="9">
        <v>99.855779999999996</v>
      </c>
      <c r="X108" s="9">
        <v>99.818560000000005</v>
      </c>
      <c r="Y108" s="9">
        <v>99.781350000000003</v>
      </c>
      <c r="Z108" s="9">
        <v>99.781350000000003</v>
      </c>
      <c r="AA108" s="9">
        <v>99.781350000000003</v>
      </c>
      <c r="AB108" s="9">
        <v>99.781350000000003</v>
      </c>
      <c r="AC108" s="9">
        <v>99.781350000000003</v>
      </c>
      <c r="AD108" s="9">
        <v>99.781350000000003</v>
      </c>
      <c r="AE108" s="9">
        <v>99.781350000000003</v>
      </c>
      <c r="AF108" s="9">
        <v>99.781350000000003</v>
      </c>
      <c r="AG108" s="9">
        <v>99.781350000000003</v>
      </c>
      <c r="AH108" s="11">
        <f>AVERAGE(K108:AG108)</f>
        <v>99.769189565217403</v>
      </c>
      <c r="AI108" s="12">
        <f>MAX(K108:AG108)</f>
        <v>99.873289999999997</v>
      </c>
      <c r="AJ108" s="13">
        <f>MIN(K108:AG108)</f>
        <v>99.575000000000003</v>
      </c>
      <c r="AK108" s="14" t="str">
        <f>IF(H108="RURAL","YES","NO")</f>
        <v>NO</v>
      </c>
      <c r="AL108" s="14" t="str">
        <f>IF(H108="URBAN","YES","NO")</f>
        <v>YES</v>
      </c>
      <c r="AM108" s="14" t="str">
        <f>IF(H108="ALLAREA","YES","NO")</f>
        <v>NO</v>
      </c>
      <c r="AN108" s="15">
        <v>0.20635000000000048</v>
      </c>
      <c r="AO108" s="16"/>
      <c r="AP108" s="17"/>
      <c r="AQ108" s="17"/>
      <c r="AR108" s="17"/>
      <c r="AS108" s="17"/>
      <c r="AT108" s="17"/>
      <c r="AU108" s="17"/>
      <c r="AV108" s="17"/>
      <c r="AW108" s="17"/>
    </row>
    <row r="109" spans="1:49" ht="14.5" x14ac:dyDescent="0.35">
      <c r="A109" s="7">
        <v>6</v>
      </c>
      <c r="B109" s="8">
        <v>6.1</v>
      </c>
      <c r="C109" s="8" t="s">
        <v>17</v>
      </c>
      <c r="D109" s="8" t="s">
        <v>18</v>
      </c>
      <c r="E109" s="8" t="s">
        <v>19</v>
      </c>
      <c r="F109" s="7">
        <v>724</v>
      </c>
      <c r="G109" s="8" t="s">
        <v>76</v>
      </c>
      <c r="H109" s="8" t="s">
        <v>21</v>
      </c>
      <c r="I109" s="8" t="s">
        <v>22</v>
      </c>
      <c r="J109" s="8" t="s">
        <v>23</v>
      </c>
      <c r="K109" s="9">
        <v>99.352000000000004</v>
      </c>
      <c r="L109" s="9">
        <v>99.352770000000007</v>
      </c>
      <c r="M109" s="9">
        <v>99.387079999999997</v>
      </c>
      <c r="N109" s="9">
        <v>99.422110000000004</v>
      </c>
      <c r="O109" s="9">
        <v>99.457350000000005</v>
      </c>
      <c r="P109" s="9">
        <v>99.492750000000001</v>
      </c>
      <c r="Q109" s="9">
        <v>99.52834</v>
      </c>
      <c r="R109" s="9">
        <v>99.564120000000003</v>
      </c>
      <c r="S109" s="9">
        <v>99.600080000000005</v>
      </c>
      <c r="T109" s="9">
        <v>99.603589999999997</v>
      </c>
      <c r="U109" s="9">
        <v>99.606459999999998</v>
      </c>
      <c r="V109" s="9">
        <v>99.60933</v>
      </c>
      <c r="W109" s="9">
        <v>99.598339999999993</v>
      </c>
      <c r="X109" s="9">
        <v>99.571719999999999</v>
      </c>
      <c r="Y109" s="9">
        <v>99.544939999999997</v>
      </c>
      <c r="Z109" s="9">
        <v>99.547640000000001</v>
      </c>
      <c r="AA109" s="9">
        <v>99.550370000000001</v>
      </c>
      <c r="AB109" s="9">
        <v>99.553120000000007</v>
      </c>
      <c r="AC109" s="9">
        <v>99.555869999999999</v>
      </c>
      <c r="AD109" s="9">
        <v>99.558679999999995</v>
      </c>
      <c r="AE109" s="9">
        <v>99.561480000000003</v>
      </c>
      <c r="AF109" s="9">
        <v>99.564300000000003</v>
      </c>
      <c r="AG109" s="9">
        <v>99.567139999999995</v>
      </c>
      <c r="AH109" s="11">
        <f>AVERAGE(K109:AG109)</f>
        <v>99.528242608695649</v>
      </c>
      <c r="AI109" s="12">
        <f>MAX(K109:AG109)</f>
        <v>99.60933</v>
      </c>
      <c r="AJ109" s="13">
        <f>MIN(K109:AG109)</f>
        <v>99.352000000000004</v>
      </c>
      <c r="AK109" s="14" t="str">
        <f>IF(H109="RURAL","YES","NO")</f>
        <v>NO</v>
      </c>
      <c r="AL109" s="14" t="str">
        <f>IF(H109="URBAN","YES","NO")</f>
        <v>NO</v>
      </c>
      <c r="AM109" s="14" t="str">
        <f>IF(H109="ALLAREA","YES","NO")</f>
        <v>YES</v>
      </c>
      <c r="AN109" s="15">
        <v>0.21513999999999101</v>
      </c>
      <c r="AO109" s="16"/>
      <c r="AP109" s="17"/>
      <c r="AQ109" s="17"/>
      <c r="AR109" s="17"/>
      <c r="AS109" s="17"/>
      <c r="AT109" s="17"/>
      <c r="AU109" s="17"/>
      <c r="AV109" s="17"/>
      <c r="AW109" s="17"/>
    </row>
    <row r="110" spans="1:49" ht="14.5" x14ac:dyDescent="0.35">
      <c r="A110" s="7">
        <v>6</v>
      </c>
      <c r="B110" s="8">
        <v>6.1</v>
      </c>
      <c r="C110" s="8" t="s">
        <v>17</v>
      </c>
      <c r="D110" s="8" t="s">
        <v>18</v>
      </c>
      <c r="E110" s="8" t="s">
        <v>19</v>
      </c>
      <c r="F110" s="7">
        <v>776</v>
      </c>
      <c r="G110" s="8" t="s">
        <v>88</v>
      </c>
      <c r="H110" s="8" t="s">
        <v>21</v>
      </c>
      <c r="I110" s="8" t="s">
        <v>22</v>
      </c>
      <c r="J110" s="8" t="s">
        <v>23</v>
      </c>
      <c r="K110" s="9">
        <v>29.241150000000001</v>
      </c>
      <c r="L110" s="9">
        <v>29.24896</v>
      </c>
      <c r="M110" s="9">
        <v>29.256499999999999</v>
      </c>
      <c r="N110" s="9">
        <v>29.264320000000001</v>
      </c>
      <c r="O110" s="9">
        <v>29.272130000000001</v>
      </c>
      <c r="P110" s="9">
        <v>29.293970000000002</v>
      </c>
      <c r="Q110" s="9">
        <v>29.316099999999999</v>
      </c>
      <c r="R110" s="9">
        <v>29.342040000000001</v>
      </c>
      <c r="S110" s="9">
        <v>29.370999999999999</v>
      </c>
      <c r="T110" s="9">
        <v>29.399989999999999</v>
      </c>
      <c r="U110" s="9">
        <v>29.429030000000001</v>
      </c>
      <c r="V110" s="9">
        <v>29.458120000000001</v>
      </c>
      <c r="W110" s="9">
        <v>29.47035</v>
      </c>
      <c r="X110" s="9">
        <v>29.470289999999999</v>
      </c>
      <c r="Y110" s="9">
        <v>29.469909999999999</v>
      </c>
      <c r="Z110" s="9">
        <v>29.46977</v>
      </c>
      <c r="AA110" s="9">
        <v>29.46959</v>
      </c>
      <c r="AB110" s="9">
        <v>29.469360000000002</v>
      </c>
      <c r="AC110" s="9">
        <v>29.473210000000002</v>
      </c>
      <c r="AD110" s="9">
        <v>29.480889999999999</v>
      </c>
      <c r="AE110" s="9">
        <v>29.49296</v>
      </c>
      <c r="AF110" s="9">
        <v>29.508620000000001</v>
      </c>
      <c r="AG110" s="9">
        <v>29.528700000000001</v>
      </c>
      <c r="AH110" s="11">
        <f>AVERAGE(K110:AG110)</f>
        <v>29.399867826086957</v>
      </c>
      <c r="AI110" s="12">
        <f>MAX(K110:AG110)</f>
        <v>29.528700000000001</v>
      </c>
      <c r="AJ110" s="13">
        <f>MIN(K110:AG110)</f>
        <v>29.241150000000001</v>
      </c>
      <c r="AK110" s="14" t="str">
        <f>IF(H110="RURAL","YES","NO")</f>
        <v>NO</v>
      </c>
      <c r="AL110" s="14" t="str">
        <f>IF(H110="URBAN","YES","NO")</f>
        <v>NO</v>
      </c>
      <c r="AM110" s="14" t="str">
        <f>IF(H110="ALLAREA","YES","NO")</f>
        <v>YES</v>
      </c>
      <c r="AN110" s="15">
        <v>0.28754999999999953</v>
      </c>
      <c r="AO110" s="16"/>
      <c r="AP110" s="17"/>
      <c r="AQ110" s="17"/>
      <c r="AR110" s="17"/>
      <c r="AS110" s="17"/>
      <c r="AT110" s="17"/>
      <c r="AU110" s="17"/>
      <c r="AV110" s="17"/>
      <c r="AW110" s="17"/>
    </row>
    <row r="111" spans="1:49" ht="14.5" x14ac:dyDescent="0.35">
      <c r="A111" s="7">
        <v>6</v>
      </c>
      <c r="B111" s="8">
        <v>6.1</v>
      </c>
      <c r="C111" s="8" t="s">
        <v>17</v>
      </c>
      <c r="D111" s="8" t="s">
        <v>18</v>
      </c>
      <c r="E111" s="8" t="s">
        <v>19</v>
      </c>
      <c r="F111" s="7">
        <v>316</v>
      </c>
      <c r="G111" s="8" t="s">
        <v>91</v>
      </c>
      <c r="H111" s="8" t="s">
        <v>21</v>
      </c>
      <c r="I111" s="8" t="s">
        <v>22</v>
      </c>
      <c r="J111" s="8" t="s">
        <v>23</v>
      </c>
      <c r="K111" s="9">
        <v>98.766469999999998</v>
      </c>
      <c r="L111" s="9">
        <v>98.79092</v>
      </c>
      <c r="M111" s="9">
        <v>98.815359999999998</v>
      </c>
      <c r="N111" s="9">
        <v>98.839799999999997</v>
      </c>
      <c r="O111" s="9">
        <v>98.864249999999998</v>
      </c>
      <c r="P111" s="9">
        <v>98.888689999999997</v>
      </c>
      <c r="Q111" s="9">
        <v>98.913129999999995</v>
      </c>
      <c r="R111" s="9">
        <v>98.937579999999997</v>
      </c>
      <c r="S111" s="9">
        <v>98.962019999999995</v>
      </c>
      <c r="T111" s="9">
        <v>98.986459999999994</v>
      </c>
      <c r="U111" s="9">
        <v>99.010909999999996</v>
      </c>
      <c r="V111" s="9">
        <v>99.035349999999994</v>
      </c>
      <c r="W111" s="9">
        <v>99.059790000000007</v>
      </c>
      <c r="X111" s="9">
        <v>99.059790000000007</v>
      </c>
      <c r="Y111" s="9">
        <v>99.059790000000007</v>
      </c>
      <c r="Z111" s="9">
        <v>99.059790000000007</v>
      </c>
      <c r="AA111" s="9">
        <v>99.059790000000007</v>
      </c>
      <c r="AB111" s="9">
        <v>99.059790000000007</v>
      </c>
      <c r="AC111" s="9">
        <v>99.059790000000007</v>
      </c>
      <c r="AD111" s="9">
        <v>99.059790000000007</v>
      </c>
      <c r="AE111" s="9">
        <v>99.059790000000007</v>
      </c>
      <c r="AF111" s="9">
        <v>99.059790000000007</v>
      </c>
      <c r="AG111" s="9">
        <v>99.059790000000007</v>
      </c>
      <c r="AH111" s="11">
        <f>AVERAGE(K111:AG111)</f>
        <v>98.976896956521713</v>
      </c>
      <c r="AI111" s="12">
        <f>MAX(K111:AG111)</f>
        <v>99.059790000000007</v>
      </c>
      <c r="AJ111" s="13">
        <f>MIN(K111:AG111)</f>
        <v>98.766469999999998</v>
      </c>
      <c r="AK111" s="14" t="str">
        <f>IF(H111="RURAL","YES","NO")</f>
        <v>NO</v>
      </c>
      <c r="AL111" s="14" t="str">
        <f>IF(H111="URBAN","YES","NO")</f>
        <v>NO</v>
      </c>
      <c r="AM111" s="14" t="str">
        <f>IF(H111="ALLAREA","YES","NO")</f>
        <v>YES</v>
      </c>
      <c r="AN111" s="15">
        <v>0.29332000000000846</v>
      </c>
      <c r="AO111" s="16"/>
      <c r="AP111" s="17"/>
      <c r="AQ111" s="17"/>
      <c r="AR111" s="17"/>
      <c r="AS111" s="17"/>
      <c r="AT111" s="17"/>
      <c r="AU111" s="17"/>
      <c r="AV111" s="17"/>
      <c r="AW111" s="17"/>
    </row>
    <row r="112" spans="1:49" ht="14.5" x14ac:dyDescent="0.35">
      <c r="A112" s="7">
        <v>6</v>
      </c>
      <c r="B112" s="8">
        <v>6.1</v>
      </c>
      <c r="C112" s="8" t="s">
        <v>17</v>
      </c>
      <c r="D112" s="8" t="s">
        <v>18</v>
      </c>
      <c r="E112" s="8" t="s">
        <v>19</v>
      </c>
      <c r="F112" s="7">
        <v>634</v>
      </c>
      <c r="G112" s="8" t="s">
        <v>92</v>
      </c>
      <c r="H112" s="8" t="s">
        <v>21</v>
      </c>
      <c r="I112" s="8" t="s">
        <v>22</v>
      </c>
      <c r="J112" s="8" t="s">
        <v>23</v>
      </c>
      <c r="K112" s="9">
        <v>96.340220000000002</v>
      </c>
      <c r="L112" s="9">
        <v>96.340220000000002</v>
      </c>
      <c r="M112" s="9">
        <v>96.340220000000002</v>
      </c>
      <c r="N112" s="9">
        <v>96.340220000000002</v>
      </c>
      <c r="O112" s="9">
        <v>96.340220000000002</v>
      </c>
      <c r="P112" s="9">
        <v>96.340220000000002</v>
      </c>
      <c r="Q112" s="9">
        <v>96.340220000000002</v>
      </c>
      <c r="R112" s="9">
        <v>96.340220000000002</v>
      </c>
      <c r="S112" s="9">
        <v>96.340220000000002</v>
      </c>
      <c r="T112" s="9">
        <v>96.685839999999999</v>
      </c>
      <c r="U112" s="9">
        <v>97.031499999999994</v>
      </c>
      <c r="V112" s="9">
        <v>97.377200000000002</v>
      </c>
      <c r="W112" s="9">
        <v>97.722939999999994</v>
      </c>
      <c r="X112" s="9">
        <v>97.579269999999994</v>
      </c>
      <c r="Y112" s="9">
        <v>97.422269999999997</v>
      </c>
      <c r="Z112" s="9">
        <v>97.265259999999998</v>
      </c>
      <c r="AA112" s="9">
        <v>97.108220000000003</v>
      </c>
      <c r="AB112" s="9">
        <v>96.951160000000002</v>
      </c>
      <c r="AC112" s="9">
        <v>96.794089999999997</v>
      </c>
      <c r="AD112" s="9">
        <v>96.636989999999997</v>
      </c>
      <c r="AE112" s="9">
        <v>96.642930000000007</v>
      </c>
      <c r="AF112" s="9">
        <v>96.648870000000002</v>
      </c>
      <c r="AG112" s="9">
        <v>96.654820000000001</v>
      </c>
      <c r="AH112" s="11">
        <f>AVERAGE(K112:AG112)</f>
        <v>96.764493043478282</v>
      </c>
      <c r="AI112" s="12">
        <f>MAX(K112:AG112)</f>
        <v>97.722939999999994</v>
      </c>
      <c r="AJ112" s="13">
        <f>MIN(K112:AG112)</f>
        <v>96.340220000000002</v>
      </c>
      <c r="AK112" s="14" t="str">
        <f>IF(H112="RURAL","YES","NO")</f>
        <v>NO</v>
      </c>
      <c r="AL112" s="14" t="str">
        <f>IF(H112="URBAN","YES","NO")</f>
        <v>NO</v>
      </c>
      <c r="AM112" s="14" t="str">
        <f>IF(H112="ALLAREA","YES","NO")</f>
        <v>YES</v>
      </c>
      <c r="AN112" s="15">
        <v>0.31459999999999866</v>
      </c>
      <c r="AO112" s="16"/>
      <c r="AP112" s="17"/>
      <c r="AQ112" s="17"/>
      <c r="AR112" s="17"/>
      <c r="AS112" s="17"/>
      <c r="AT112" s="17"/>
      <c r="AU112" s="17"/>
      <c r="AV112" s="17"/>
      <c r="AW112" s="17"/>
    </row>
    <row r="113" spans="1:49" ht="14.5" x14ac:dyDescent="0.35">
      <c r="A113" s="7">
        <v>6</v>
      </c>
      <c r="B113" s="8">
        <v>6.1</v>
      </c>
      <c r="C113" s="8" t="s">
        <v>17</v>
      </c>
      <c r="D113" s="8" t="s">
        <v>18</v>
      </c>
      <c r="E113" s="8" t="s">
        <v>19</v>
      </c>
      <c r="F113" s="7">
        <v>752</v>
      </c>
      <c r="G113" s="8" t="s">
        <v>93</v>
      </c>
      <c r="H113" s="8" t="s">
        <v>21</v>
      </c>
      <c r="I113" s="8" t="s">
        <v>22</v>
      </c>
      <c r="J113" s="8" t="s">
        <v>23</v>
      </c>
      <c r="K113" s="9">
        <v>99.391900000000007</v>
      </c>
      <c r="L113" s="9">
        <v>99.404349999999994</v>
      </c>
      <c r="M113" s="9">
        <v>99.41695</v>
      </c>
      <c r="N113" s="9">
        <v>99.429490000000001</v>
      </c>
      <c r="O113" s="9">
        <v>99.441959999999995</v>
      </c>
      <c r="P113" s="9">
        <v>99.454359999999994</v>
      </c>
      <c r="Q113" s="9">
        <v>99.467160000000007</v>
      </c>
      <c r="R113" s="9">
        <v>99.480260000000001</v>
      </c>
      <c r="S113" s="9">
        <v>99.493200000000002</v>
      </c>
      <c r="T113" s="9">
        <v>99.505970000000005</v>
      </c>
      <c r="U113" s="9">
        <v>99.526679999999999</v>
      </c>
      <c r="V113" s="9">
        <v>99.547830000000005</v>
      </c>
      <c r="W113" s="9">
        <v>99.569249999999997</v>
      </c>
      <c r="X113" s="9">
        <v>99.590310000000002</v>
      </c>
      <c r="Y113" s="9">
        <v>99.611009999999993</v>
      </c>
      <c r="Z113" s="9">
        <v>99.631389999999996</v>
      </c>
      <c r="AA113" s="9">
        <v>99.651420000000002</v>
      </c>
      <c r="AB113" s="9">
        <v>99.671139999999994</v>
      </c>
      <c r="AC113" s="9">
        <v>99.690529999999995</v>
      </c>
      <c r="AD113" s="9">
        <v>99.709609999999998</v>
      </c>
      <c r="AE113" s="9">
        <v>99.728070000000002</v>
      </c>
      <c r="AF113" s="9">
        <v>99.73845</v>
      </c>
      <c r="AG113" s="9">
        <v>99.738879999999995</v>
      </c>
      <c r="AH113" s="11">
        <f>AVERAGE(K113:AG113)</f>
        <v>99.560442173913046</v>
      </c>
      <c r="AI113" s="12">
        <f>MAX(K113:AG113)</f>
        <v>99.738879999999995</v>
      </c>
      <c r="AJ113" s="13">
        <f>MIN(K113:AG113)</f>
        <v>99.391900000000007</v>
      </c>
      <c r="AK113" s="14" t="str">
        <f>IF(H113="RURAL","YES","NO")</f>
        <v>NO</v>
      </c>
      <c r="AL113" s="14" t="str">
        <f>IF(H113="URBAN","YES","NO")</f>
        <v>NO</v>
      </c>
      <c r="AM113" s="14" t="str">
        <f>IF(H113="ALLAREA","YES","NO")</f>
        <v>YES</v>
      </c>
      <c r="AN113" s="15">
        <v>0.34697999999998785</v>
      </c>
      <c r="AO113" s="16"/>
      <c r="AP113" s="17"/>
      <c r="AQ113" s="17"/>
      <c r="AR113" s="17"/>
      <c r="AS113" s="17"/>
      <c r="AT113" s="17"/>
      <c r="AU113" s="17"/>
      <c r="AV113" s="17"/>
      <c r="AW113" s="17"/>
    </row>
    <row r="114" spans="1:49" ht="14.5" x14ac:dyDescent="0.35">
      <c r="A114" s="7">
        <v>6</v>
      </c>
      <c r="B114" s="8">
        <v>6.1</v>
      </c>
      <c r="C114" s="8" t="s">
        <v>17</v>
      </c>
      <c r="D114" s="8" t="s">
        <v>18</v>
      </c>
      <c r="E114" s="8" t="s">
        <v>19</v>
      </c>
      <c r="F114" s="7">
        <v>642</v>
      </c>
      <c r="G114" s="8" t="s">
        <v>72</v>
      </c>
      <c r="H114" s="8" t="s">
        <v>21</v>
      </c>
      <c r="I114" s="8" t="s">
        <v>22</v>
      </c>
      <c r="J114" s="8" t="s">
        <v>23</v>
      </c>
      <c r="K114" s="9">
        <v>81.652019999999993</v>
      </c>
      <c r="L114" s="9">
        <v>81.608999999999995</v>
      </c>
      <c r="M114" s="9">
        <v>81.588620000000006</v>
      </c>
      <c r="N114" s="9">
        <v>81.625979999999998</v>
      </c>
      <c r="O114" s="9">
        <v>81.663060000000002</v>
      </c>
      <c r="P114" s="9">
        <v>81.700140000000005</v>
      </c>
      <c r="Q114" s="9">
        <v>81.737210000000005</v>
      </c>
      <c r="R114" s="9">
        <v>81.774289999999993</v>
      </c>
      <c r="S114" s="9">
        <v>81.811369999999997</v>
      </c>
      <c r="T114" s="9">
        <v>81.84845</v>
      </c>
      <c r="U114" s="9">
        <v>81.88552</v>
      </c>
      <c r="V114" s="9">
        <v>81.922600000000003</v>
      </c>
      <c r="W114" s="9">
        <v>81.926569999999998</v>
      </c>
      <c r="X114" s="9">
        <v>81.916089999999997</v>
      </c>
      <c r="Y114" s="9">
        <v>81.905619999999999</v>
      </c>
      <c r="Z114" s="9">
        <v>81.901939999999996</v>
      </c>
      <c r="AA114" s="9">
        <v>81.905619999999999</v>
      </c>
      <c r="AB114" s="9">
        <v>81.915809999999993</v>
      </c>
      <c r="AC114" s="9">
        <v>81.933359999999993</v>
      </c>
      <c r="AD114" s="9">
        <v>81.957700000000003</v>
      </c>
      <c r="AE114" s="9">
        <v>81.988829999999993</v>
      </c>
      <c r="AF114" s="9">
        <v>82.02704</v>
      </c>
      <c r="AG114" s="9">
        <v>82.072320000000005</v>
      </c>
      <c r="AH114" s="11">
        <f>AVERAGE(K114:AG114)</f>
        <v>81.837789565217378</v>
      </c>
      <c r="AI114" s="12">
        <f>MAX(K114:AG114)</f>
        <v>82.072320000000005</v>
      </c>
      <c r="AJ114" s="13">
        <f>MIN(K114:AG114)</f>
        <v>81.588620000000006</v>
      </c>
      <c r="AK114" s="14" t="str">
        <f>IF(H114="RURAL","YES","NO")</f>
        <v>NO</v>
      </c>
      <c r="AL114" s="14" t="str">
        <f>IF(H114="URBAN","YES","NO")</f>
        <v>NO</v>
      </c>
      <c r="AM114" s="14" t="str">
        <f>IF(H114="ALLAREA","YES","NO")</f>
        <v>YES</v>
      </c>
      <c r="AN114" s="15">
        <v>0.42030000000001166</v>
      </c>
      <c r="AO114" s="16"/>
      <c r="AP114" s="17"/>
      <c r="AQ114" s="17"/>
      <c r="AR114" s="17"/>
      <c r="AS114" s="17"/>
      <c r="AT114" s="17"/>
      <c r="AU114" s="17"/>
      <c r="AV114" s="17"/>
      <c r="AW114" s="17"/>
    </row>
    <row r="115" spans="1:49" ht="14.5" x14ac:dyDescent="0.35">
      <c r="A115" s="7">
        <v>6</v>
      </c>
      <c r="B115" s="8">
        <v>6.1</v>
      </c>
      <c r="C115" s="8" t="s">
        <v>17</v>
      </c>
      <c r="D115" s="8" t="s">
        <v>18</v>
      </c>
      <c r="E115" s="8" t="s">
        <v>19</v>
      </c>
      <c r="F115" s="7">
        <v>620</v>
      </c>
      <c r="G115" s="8" t="s">
        <v>94</v>
      </c>
      <c r="H115" s="8" t="s">
        <v>14</v>
      </c>
      <c r="I115" s="8" t="s">
        <v>22</v>
      </c>
      <c r="J115" s="8" t="s">
        <v>23</v>
      </c>
      <c r="K115" s="9">
        <v>96.632559999999998</v>
      </c>
      <c r="L115" s="9">
        <v>96.67389</v>
      </c>
      <c r="M115" s="9">
        <v>96.715209999999999</v>
      </c>
      <c r="N115" s="9">
        <v>96.756540000000001</v>
      </c>
      <c r="O115" s="9">
        <v>96.79786</v>
      </c>
      <c r="P115" s="9">
        <v>96.839190000000002</v>
      </c>
      <c r="Q115" s="9">
        <v>96.880510000000001</v>
      </c>
      <c r="R115" s="9">
        <v>96.921840000000003</v>
      </c>
      <c r="S115" s="9">
        <v>96.963170000000005</v>
      </c>
      <c r="T115" s="9">
        <v>97.004490000000004</v>
      </c>
      <c r="U115" s="9">
        <v>97.045820000000006</v>
      </c>
      <c r="V115" s="9">
        <v>97.087140000000005</v>
      </c>
      <c r="W115" s="9">
        <v>97.128469999999993</v>
      </c>
      <c r="X115" s="9">
        <v>97.123549999999994</v>
      </c>
      <c r="Y115" s="9">
        <v>97.118600000000001</v>
      </c>
      <c r="Z115" s="9">
        <v>97.113600000000005</v>
      </c>
      <c r="AA115" s="9">
        <v>97.10857</v>
      </c>
      <c r="AB115" s="9">
        <v>97.103499999999997</v>
      </c>
      <c r="AC115" s="9">
        <v>97.098389999999995</v>
      </c>
      <c r="AD115" s="9">
        <v>97.093239999999994</v>
      </c>
      <c r="AE115" s="9">
        <v>97.088049999999996</v>
      </c>
      <c r="AF115" s="9">
        <v>97.082819999999998</v>
      </c>
      <c r="AG115" s="9">
        <v>97.077550000000002</v>
      </c>
      <c r="AH115" s="11">
        <f>AVERAGE(K115:AG115)</f>
        <v>96.976285217391307</v>
      </c>
      <c r="AI115" s="12">
        <f>MAX(K115:AG115)</f>
        <v>97.128469999999993</v>
      </c>
      <c r="AJ115" s="13">
        <f>MIN(K115:AG115)</f>
        <v>96.632559999999998</v>
      </c>
      <c r="AK115" s="14" t="str">
        <f>IF(H115="RURAL","YES","NO")</f>
        <v>NO</v>
      </c>
      <c r="AL115" s="14" t="str">
        <f>IF(H115="URBAN","YES","NO")</f>
        <v>YES</v>
      </c>
      <c r="AM115" s="14" t="str">
        <f>IF(H115="ALLAREA","YES","NO")</f>
        <v>NO</v>
      </c>
      <c r="AN115" s="15">
        <v>0.44499000000000422</v>
      </c>
      <c r="AO115" s="16"/>
      <c r="AP115" s="17"/>
      <c r="AQ115" s="17"/>
      <c r="AR115" s="17"/>
      <c r="AS115" s="17"/>
      <c r="AT115" s="17"/>
      <c r="AU115" s="17"/>
      <c r="AV115" s="17"/>
      <c r="AW115" s="17"/>
    </row>
    <row r="116" spans="1:49" ht="14.5" x14ac:dyDescent="0.35">
      <c r="A116" s="7">
        <v>6</v>
      </c>
      <c r="B116" s="8">
        <v>6.1</v>
      </c>
      <c r="C116" s="8" t="s">
        <v>17</v>
      </c>
      <c r="D116" s="8" t="s">
        <v>18</v>
      </c>
      <c r="E116" s="8" t="s">
        <v>19</v>
      </c>
      <c r="F116" s="7">
        <v>12</v>
      </c>
      <c r="G116" s="8" t="s">
        <v>35</v>
      </c>
      <c r="H116" s="8" t="s">
        <v>21</v>
      </c>
      <c r="I116" s="8" t="s">
        <v>22</v>
      </c>
      <c r="J116" s="8" t="s">
        <v>23</v>
      </c>
      <c r="K116" s="9">
        <v>70.078519999999997</v>
      </c>
      <c r="L116" s="9">
        <v>70.642189999999999</v>
      </c>
      <c r="M116" s="9">
        <v>71.191860000000005</v>
      </c>
      <c r="N116" s="9">
        <v>71.726960000000005</v>
      </c>
      <c r="O116" s="9">
        <v>72.247550000000004</v>
      </c>
      <c r="P116" s="9">
        <v>72.753150000000005</v>
      </c>
      <c r="Q116" s="9">
        <v>73.244349999999997</v>
      </c>
      <c r="R116" s="9">
        <v>73.72072</v>
      </c>
      <c r="S116" s="9">
        <v>74.182820000000007</v>
      </c>
      <c r="T116" s="9">
        <v>74.627690000000001</v>
      </c>
      <c r="U116" s="9">
        <v>75.056809999999999</v>
      </c>
      <c r="V116" s="9">
        <v>75.469920000000002</v>
      </c>
      <c r="W116" s="9">
        <v>75.867620000000002</v>
      </c>
      <c r="X116" s="9">
        <v>76.250140000000002</v>
      </c>
      <c r="Y116" s="9">
        <v>76.618229999999997</v>
      </c>
      <c r="Z116" s="9">
        <v>76.971959999999996</v>
      </c>
      <c r="AA116" s="9">
        <v>76.394859999999994</v>
      </c>
      <c r="AB116" s="9">
        <v>75.730540000000005</v>
      </c>
      <c r="AC116" s="9">
        <v>75.03613</v>
      </c>
      <c r="AD116" s="9">
        <v>73.953879999999998</v>
      </c>
      <c r="AE116" s="9">
        <v>72.248149999999995</v>
      </c>
      <c r="AF116" s="9">
        <v>70.547030000000007</v>
      </c>
      <c r="AG116" s="9">
        <v>70.597930000000005</v>
      </c>
      <c r="AH116" s="11">
        <f>AVERAGE(K116:AG116)</f>
        <v>73.702565652173917</v>
      </c>
      <c r="AI116" s="12">
        <f>MAX(K116:AG116)</f>
        <v>76.971959999999996</v>
      </c>
      <c r="AJ116" s="13">
        <f>MIN(K116:AG116)</f>
        <v>70.078519999999997</v>
      </c>
      <c r="AK116" s="14" t="str">
        <f>IF(H116="RURAL","YES","NO")</f>
        <v>NO</v>
      </c>
      <c r="AL116" s="14" t="str">
        <f>IF(H116="URBAN","YES","NO")</f>
        <v>NO</v>
      </c>
      <c r="AM116" s="14" t="str">
        <f>IF(H116="ALLAREA","YES","NO")</f>
        <v>YES</v>
      </c>
      <c r="AN116" s="15">
        <v>0.5194100000000077</v>
      </c>
      <c r="AO116" s="16"/>
      <c r="AP116" s="17"/>
      <c r="AQ116" s="17"/>
      <c r="AR116" s="17"/>
      <c r="AS116" s="17"/>
      <c r="AT116" s="17"/>
      <c r="AU116" s="17"/>
      <c r="AV116" s="17"/>
      <c r="AW116" s="17"/>
    </row>
    <row r="117" spans="1:49" ht="14.5" x14ac:dyDescent="0.35">
      <c r="A117" s="7">
        <v>6</v>
      </c>
      <c r="B117" s="8">
        <v>6.1</v>
      </c>
      <c r="C117" s="8" t="s">
        <v>17</v>
      </c>
      <c r="D117" s="8" t="s">
        <v>18</v>
      </c>
      <c r="E117" s="8" t="s">
        <v>19</v>
      </c>
      <c r="F117" s="7">
        <v>188</v>
      </c>
      <c r="G117" s="8" t="s">
        <v>95</v>
      </c>
      <c r="H117" s="8" t="s">
        <v>14</v>
      </c>
      <c r="I117" s="8" t="s">
        <v>22</v>
      </c>
      <c r="J117" s="8" t="s">
        <v>23</v>
      </c>
      <c r="K117" s="9">
        <v>79.849339999999998</v>
      </c>
      <c r="L117" s="9">
        <v>79.880799999999994</v>
      </c>
      <c r="M117" s="9">
        <v>79.91225</v>
      </c>
      <c r="N117" s="9">
        <v>79.943709999999996</v>
      </c>
      <c r="O117" s="9">
        <v>79.975170000000006</v>
      </c>
      <c r="P117" s="9">
        <v>80.006619999999998</v>
      </c>
      <c r="Q117" s="9">
        <v>80.038079999999994</v>
      </c>
      <c r="R117" s="9">
        <v>80.06953</v>
      </c>
      <c r="S117" s="9">
        <v>80.100989999999996</v>
      </c>
      <c r="T117" s="9">
        <v>80.132440000000003</v>
      </c>
      <c r="U117" s="9">
        <v>80.163899999999998</v>
      </c>
      <c r="V117" s="9">
        <v>80.195359999999994</v>
      </c>
      <c r="W117" s="9">
        <v>80.22681</v>
      </c>
      <c r="X117" s="9">
        <v>80.258269999999996</v>
      </c>
      <c r="Y117" s="9">
        <v>80.289720000000003</v>
      </c>
      <c r="Z117" s="9">
        <v>80.321179999999998</v>
      </c>
      <c r="AA117" s="9">
        <v>80.352630000000005</v>
      </c>
      <c r="AB117" s="9">
        <v>80.38409</v>
      </c>
      <c r="AC117" s="9">
        <v>80.38785</v>
      </c>
      <c r="AD117" s="9">
        <v>80.38785</v>
      </c>
      <c r="AE117" s="9">
        <v>80.38785</v>
      </c>
      <c r="AF117" s="9">
        <v>80.38785</v>
      </c>
      <c r="AG117" s="9">
        <v>80.38785</v>
      </c>
      <c r="AH117" s="11">
        <f>AVERAGE(K117:AG117)</f>
        <v>80.175658260869582</v>
      </c>
      <c r="AI117" s="12">
        <f>MAX(K117:AG117)</f>
        <v>80.38785</v>
      </c>
      <c r="AJ117" s="13">
        <f>MIN(K117:AG117)</f>
        <v>79.849339999999998</v>
      </c>
      <c r="AK117" s="14" t="str">
        <f>IF(H117="RURAL","YES","NO")</f>
        <v>NO</v>
      </c>
      <c r="AL117" s="14" t="str">
        <f>IF(H117="URBAN","YES","NO")</f>
        <v>YES</v>
      </c>
      <c r="AM117" s="14" t="str">
        <f>IF(H117="ALLAREA","YES","NO")</f>
        <v>NO</v>
      </c>
      <c r="AN117" s="15">
        <v>0.53851000000000226</v>
      </c>
      <c r="AO117" s="16"/>
      <c r="AP117" s="17"/>
      <c r="AQ117" s="17"/>
      <c r="AR117" s="17"/>
      <c r="AS117" s="17"/>
      <c r="AT117" s="17"/>
      <c r="AU117" s="17"/>
      <c r="AV117" s="17"/>
      <c r="AW117" s="17"/>
    </row>
    <row r="118" spans="1:49" ht="14.5" x14ac:dyDescent="0.35">
      <c r="A118" s="7">
        <v>6</v>
      </c>
      <c r="B118" s="8">
        <v>6.1</v>
      </c>
      <c r="C118" s="8" t="s">
        <v>17</v>
      </c>
      <c r="D118" s="8" t="s">
        <v>18</v>
      </c>
      <c r="E118" s="8" t="s">
        <v>19</v>
      </c>
      <c r="F118" s="7">
        <v>170</v>
      </c>
      <c r="G118" s="8" t="s">
        <v>96</v>
      </c>
      <c r="H118" s="8" t="s">
        <v>14</v>
      </c>
      <c r="I118" s="8" t="s">
        <v>22</v>
      </c>
      <c r="J118" s="8" t="s">
        <v>23</v>
      </c>
      <c r="K118" s="9">
        <v>80.639330000000001</v>
      </c>
      <c r="L118" s="9">
        <v>80.705690000000004</v>
      </c>
      <c r="M118" s="9">
        <v>80.772049999999993</v>
      </c>
      <c r="N118" s="9">
        <v>80.838409999999996</v>
      </c>
      <c r="O118" s="9">
        <v>80.904769999999999</v>
      </c>
      <c r="P118" s="9">
        <v>80.971130000000002</v>
      </c>
      <c r="Q118" s="9">
        <v>81.037490000000005</v>
      </c>
      <c r="R118" s="9">
        <v>81.054779999999994</v>
      </c>
      <c r="S118" s="9">
        <v>81.072000000000003</v>
      </c>
      <c r="T118" s="9">
        <v>81.089129999999997</v>
      </c>
      <c r="U118" s="9">
        <v>81.106179999999995</v>
      </c>
      <c r="V118" s="9">
        <v>81.123159999999999</v>
      </c>
      <c r="W118" s="9">
        <v>81.140050000000002</v>
      </c>
      <c r="X118" s="9">
        <v>81.156859999999995</v>
      </c>
      <c r="Y118" s="9">
        <v>81.173599999999993</v>
      </c>
      <c r="Z118" s="9">
        <v>81.190250000000006</v>
      </c>
      <c r="AA118" s="9">
        <v>81.206819999999993</v>
      </c>
      <c r="AB118" s="9">
        <v>81.223309999999998</v>
      </c>
      <c r="AC118" s="9">
        <v>81.225279999999998</v>
      </c>
      <c r="AD118" s="9">
        <v>81.172200000000004</v>
      </c>
      <c r="AE118" s="9">
        <v>81.119140000000002</v>
      </c>
      <c r="AF118" s="9">
        <v>81.273929999999993</v>
      </c>
      <c r="AG118" s="9">
        <v>81.224310000000003</v>
      </c>
      <c r="AH118" s="11">
        <f>AVERAGE(K118:AG118)</f>
        <v>81.061733478260876</v>
      </c>
      <c r="AI118" s="12">
        <f>MAX(K118:AG118)</f>
        <v>81.273929999999993</v>
      </c>
      <c r="AJ118" s="13">
        <f>MIN(K118:AG118)</f>
        <v>80.639330000000001</v>
      </c>
      <c r="AK118" s="14" t="str">
        <f>IF(H118="RURAL","YES","NO")</f>
        <v>NO</v>
      </c>
      <c r="AL118" s="14" t="str">
        <f>IF(H118="URBAN","YES","NO")</f>
        <v>YES</v>
      </c>
      <c r="AM118" s="14" t="str">
        <f>IF(H118="ALLAREA","YES","NO")</f>
        <v>NO</v>
      </c>
      <c r="AN118" s="15">
        <v>0.58498000000000161</v>
      </c>
      <c r="AO118" s="16"/>
      <c r="AP118" s="17"/>
      <c r="AQ118" s="17"/>
      <c r="AR118" s="17"/>
      <c r="AS118" s="17"/>
      <c r="AT118" s="17"/>
      <c r="AU118" s="17"/>
      <c r="AV118" s="17"/>
      <c r="AW118" s="17"/>
    </row>
    <row r="119" spans="1:49" ht="14.5" x14ac:dyDescent="0.35">
      <c r="A119" s="7">
        <v>6</v>
      </c>
      <c r="B119" s="8">
        <v>6.1</v>
      </c>
      <c r="C119" s="8" t="s">
        <v>17</v>
      </c>
      <c r="D119" s="8" t="s">
        <v>18</v>
      </c>
      <c r="E119" s="8" t="s">
        <v>19</v>
      </c>
      <c r="F119" s="7">
        <v>150</v>
      </c>
      <c r="G119" s="8" t="s">
        <v>97</v>
      </c>
      <c r="H119" s="8" t="s">
        <v>14</v>
      </c>
      <c r="I119" s="8" t="s">
        <v>22</v>
      </c>
      <c r="J119" s="8" t="s">
        <v>23</v>
      </c>
      <c r="K119" s="9">
        <v>94.721639999999994</v>
      </c>
      <c r="L119" s="9">
        <v>94.774090000000001</v>
      </c>
      <c r="M119" s="9">
        <v>94.839609999999993</v>
      </c>
      <c r="N119" s="9">
        <v>94.905259999999998</v>
      </c>
      <c r="O119" s="9">
        <v>94.943169999999995</v>
      </c>
      <c r="P119" s="9">
        <v>94.990520000000004</v>
      </c>
      <c r="Q119" s="9">
        <v>95.036280000000005</v>
      </c>
      <c r="R119" s="9">
        <v>95.080569999999994</v>
      </c>
      <c r="S119" s="9">
        <v>95.122010000000003</v>
      </c>
      <c r="T119" s="9">
        <v>95.159350000000003</v>
      </c>
      <c r="U119" s="9">
        <v>95.181449999999998</v>
      </c>
      <c r="V119" s="9">
        <v>95.202669999999998</v>
      </c>
      <c r="W119" s="9">
        <v>95.210210000000004</v>
      </c>
      <c r="X119" s="9">
        <v>95.213089999999994</v>
      </c>
      <c r="Y119" s="9">
        <v>95.215770000000006</v>
      </c>
      <c r="Z119" s="9">
        <v>95.228639999999999</v>
      </c>
      <c r="AA119" s="9">
        <v>95.238919999999993</v>
      </c>
      <c r="AB119" s="9">
        <v>95.248679999999993</v>
      </c>
      <c r="AC119" s="9">
        <v>95.260289999999998</v>
      </c>
      <c r="AD119" s="9">
        <v>95.273889999999994</v>
      </c>
      <c r="AE119" s="9">
        <v>95.284769999999995</v>
      </c>
      <c r="AF119" s="9">
        <v>95.299610000000001</v>
      </c>
      <c r="AG119" s="9">
        <v>95.343829999999997</v>
      </c>
      <c r="AH119" s="11">
        <f>AVERAGE(K119:AG119)</f>
        <v>95.120622608695626</v>
      </c>
      <c r="AI119" s="12">
        <f>MAX(K119:AG119)</f>
        <v>95.343829999999997</v>
      </c>
      <c r="AJ119" s="13">
        <f>MIN(K119:AG119)</f>
        <v>94.721639999999994</v>
      </c>
      <c r="AK119" s="14" t="str">
        <f>IF(H119="RURAL","YES","NO")</f>
        <v>NO</v>
      </c>
      <c r="AL119" s="14" t="str">
        <f>IF(H119="URBAN","YES","NO")</f>
        <v>YES</v>
      </c>
      <c r="AM119" s="14" t="str">
        <f>IF(H119="ALLAREA","YES","NO")</f>
        <v>NO</v>
      </c>
      <c r="AN119" s="15">
        <v>0.62219000000000335</v>
      </c>
      <c r="AO119" s="16"/>
      <c r="AP119" s="17"/>
      <c r="AQ119" s="17"/>
      <c r="AR119" s="17"/>
      <c r="AS119" s="17"/>
      <c r="AT119" s="17"/>
      <c r="AU119" s="17"/>
      <c r="AV119" s="17"/>
      <c r="AW119" s="17"/>
    </row>
    <row r="120" spans="1:49" ht="14.5" x14ac:dyDescent="0.35">
      <c r="A120" s="7">
        <v>6</v>
      </c>
      <c r="B120" s="8">
        <v>6.1</v>
      </c>
      <c r="C120" s="8" t="s">
        <v>17</v>
      </c>
      <c r="D120" s="8" t="s">
        <v>18</v>
      </c>
      <c r="E120" s="8" t="s">
        <v>19</v>
      </c>
      <c r="F120" s="7">
        <v>1</v>
      </c>
      <c r="G120" s="8" t="s">
        <v>98</v>
      </c>
      <c r="H120" s="8" t="s">
        <v>14</v>
      </c>
      <c r="I120" s="8" t="s">
        <v>22</v>
      </c>
      <c r="J120" s="8" t="s">
        <v>23</v>
      </c>
      <c r="K120" s="9">
        <v>80.48066</v>
      </c>
      <c r="L120" s="9">
        <v>80.355249999999998</v>
      </c>
      <c r="M120" s="9">
        <v>80.292479999999998</v>
      </c>
      <c r="N120" s="9">
        <v>80.152860000000004</v>
      </c>
      <c r="O120" s="9">
        <v>80.033330000000007</v>
      </c>
      <c r="P120" s="9">
        <v>79.955150000000003</v>
      </c>
      <c r="Q120" s="9">
        <v>79.896370000000005</v>
      </c>
      <c r="R120" s="9">
        <v>79.851060000000004</v>
      </c>
      <c r="S120" s="9">
        <v>79.795519999999996</v>
      </c>
      <c r="T120" s="9">
        <v>79.732969999999995</v>
      </c>
      <c r="U120" s="9">
        <v>79.667270000000002</v>
      </c>
      <c r="V120" s="9">
        <v>79.731459999999998</v>
      </c>
      <c r="W120" s="9">
        <v>79.860410000000002</v>
      </c>
      <c r="X120" s="9">
        <v>80.021600000000007</v>
      </c>
      <c r="Y120" s="9">
        <v>80.181749999999994</v>
      </c>
      <c r="Z120" s="9">
        <v>80.367099999999994</v>
      </c>
      <c r="AA120" s="9">
        <v>80.543840000000003</v>
      </c>
      <c r="AB120" s="9">
        <v>80.709900000000005</v>
      </c>
      <c r="AC120" s="9">
        <v>80.874549999999999</v>
      </c>
      <c r="AD120" s="9">
        <v>81.030730000000005</v>
      </c>
      <c r="AE120" s="9">
        <v>81.163030000000006</v>
      </c>
      <c r="AF120" s="9">
        <v>81.197230000000005</v>
      </c>
      <c r="AG120" s="9">
        <v>81.106589999999997</v>
      </c>
      <c r="AH120" s="11">
        <f>AVERAGE(K120:AG120)</f>
        <v>80.30439608695653</v>
      </c>
      <c r="AI120" s="12">
        <f>MAX(K120:AG120)</f>
        <v>81.197230000000005</v>
      </c>
      <c r="AJ120" s="13">
        <f>MIN(K120:AG120)</f>
        <v>79.667270000000002</v>
      </c>
      <c r="AK120" s="14" t="str">
        <f>IF(H120="RURAL","YES","NO")</f>
        <v>NO</v>
      </c>
      <c r="AL120" s="14" t="str">
        <f>IF(H120="URBAN","YES","NO")</f>
        <v>YES</v>
      </c>
      <c r="AM120" s="14" t="str">
        <f>IF(H120="ALLAREA","YES","NO")</f>
        <v>NO</v>
      </c>
      <c r="AN120" s="15">
        <v>0.62592999999999677</v>
      </c>
      <c r="AO120" s="16"/>
      <c r="AP120" s="17"/>
      <c r="AQ120" s="17"/>
      <c r="AR120" s="17"/>
      <c r="AS120" s="17"/>
      <c r="AT120" s="17"/>
      <c r="AU120" s="17"/>
      <c r="AV120" s="17"/>
      <c r="AW120" s="17"/>
    </row>
    <row r="121" spans="1:49" ht="14.5" x14ac:dyDescent="0.35">
      <c r="A121" s="7">
        <v>6</v>
      </c>
      <c r="B121" s="8">
        <v>6.1</v>
      </c>
      <c r="C121" s="8" t="s">
        <v>17</v>
      </c>
      <c r="D121" s="8" t="s">
        <v>18</v>
      </c>
      <c r="E121" s="8" t="s">
        <v>19</v>
      </c>
      <c r="F121" s="7">
        <v>364</v>
      </c>
      <c r="G121" s="8" t="s">
        <v>99</v>
      </c>
      <c r="H121" s="8" t="s">
        <v>14</v>
      </c>
      <c r="I121" s="8" t="s">
        <v>22</v>
      </c>
      <c r="J121" s="8" t="s">
        <v>23</v>
      </c>
      <c r="K121" s="9">
        <v>95.566900000000004</v>
      </c>
      <c r="L121" s="9">
        <v>95.595429999999993</v>
      </c>
      <c r="M121" s="9">
        <v>95.62397</v>
      </c>
      <c r="N121" s="9">
        <v>95.652500000000003</v>
      </c>
      <c r="O121" s="9">
        <v>95.681039999999996</v>
      </c>
      <c r="P121" s="9">
        <v>95.709569999999999</v>
      </c>
      <c r="Q121" s="9">
        <v>95.738110000000006</v>
      </c>
      <c r="R121" s="9">
        <v>95.766639999999995</v>
      </c>
      <c r="S121" s="9">
        <v>95.795180000000002</v>
      </c>
      <c r="T121" s="9">
        <v>95.823710000000005</v>
      </c>
      <c r="U121" s="9">
        <v>95.852249999999998</v>
      </c>
      <c r="V121" s="9">
        <v>95.880780000000001</v>
      </c>
      <c r="W121" s="9">
        <v>95.909319999999994</v>
      </c>
      <c r="X121" s="9">
        <v>95.937849999999997</v>
      </c>
      <c r="Y121" s="9">
        <v>95.966390000000004</v>
      </c>
      <c r="Z121" s="9">
        <v>95.994919999999993</v>
      </c>
      <c r="AA121" s="9">
        <v>96.02346</v>
      </c>
      <c r="AB121" s="9">
        <v>96.051990000000004</v>
      </c>
      <c r="AC121" s="9">
        <v>96.080529999999996</v>
      </c>
      <c r="AD121" s="9">
        <v>96.109059999999999</v>
      </c>
      <c r="AE121" s="9">
        <v>96.137600000000006</v>
      </c>
      <c r="AF121" s="9">
        <v>96.166129999999995</v>
      </c>
      <c r="AG121" s="9">
        <v>96.194670000000002</v>
      </c>
      <c r="AH121" s="11">
        <f>AVERAGE(K121:AG121)</f>
        <v>95.88078260869564</v>
      </c>
      <c r="AI121" s="12">
        <f>MAX(K121:AG121)</f>
        <v>96.194670000000002</v>
      </c>
      <c r="AJ121" s="13">
        <f>MIN(K121:AG121)</f>
        <v>95.566900000000004</v>
      </c>
      <c r="AK121" s="14" t="str">
        <f>IF(H121="RURAL","YES","NO")</f>
        <v>NO</v>
      </c>
      <c r="AL121" s="14" t="str">
        <f>IF(H121="URBAN","YES","NO")</f>
        <v>YES</v>
      </c>
      <c r="AM121" s="14" t="str">
        <f>IF(H121="ALLAREA","YES","NO")</f>
        <v>NO</v>
      </c>
      <c r="AN121" s="15">
        <v>0.62776999999999816</v>
      </c>
      <c r="AO121" s="16"/>
      <c r="AP121" s="17"/>
      <c r="AQ121" s="17"/>
      <c r="AR121" s="17"/>
      <c r="AS121" s="17"/>
      <c r="AT121" s="17"/>
      <c r="AU121" s="17"/>
      <c r="AV121" s="17"/>
      <c r="AW121" s="17"/>
    </row>
    <row r="122" spans="1:49" ht="14.5" x14ac:dyDescent="0.35">
      <c r="A122" s="7">
        <v>6</v>
      </c>
      <c r="B122" s="8">
        <v>6.1</v>
      </c>
      <c r="C122" s="8" t="s">
        <v>17</v>
      </c>
      <c r="D122" s="8" t="s">
        <v>18</v>
      </c>
      <c r="E122" s="8" t="s">
        <v>19</v>
      </c>
      <c r="F122" s="7">
        <v>513</v>
      </c>
      <c r="G122" s="8" t="s">
        <v>100</v>
      </c>
      <c r="H122" s="8" t="s">
        <v>14</v>
      </c>
      <c r="I122" s="8" t="s">
        <v>22</v>
      </c>
      <c r="J122" s="8" t="s">
        <v>23</v>
      </c>
      <c r="K122" s="9">
        <v>96.290490000000005</v>
      </c>
      <c r="L122" s="9">
        <v>96.303690000000003</v>
      </c>
      <c r="M122" s="9">
        <v>96.300139999999999</v>
      </c>
      <c r="N122" s="9">
        <v>96.29365</v>
      </c>
      <c r="O122" s="9">
        <v>96.327849999999998</v>
      </c>
      <c r="P122" s="9">
        <v>96.363039999999998</v>
      </c>
      <c r="Q122" s="9">
        <v>96.378889999999998</v>
      </c>
      <c r="R122" s="9">
        <v>96.414689999999993</v>
      </c>
      <c r="S122" s="9">
        <v>96.451710000000006</v>
      </c>
      <c r="T122" s="9">
        <v>96.491759999999999</v>
      </c>
      <c r="U122" s="9">
        <v>96.552989999999994</v>
      </c>
      <c r="V122" s="9">
        <v>96.614999999999995</v>
      </c>
      <c r="W122" s="9">
        <v>96.676929999999999</v>
      </c>
      <c r="X122" s="9">
        <v>96.736559999999997</v>
      </c>
      <c r="Y122" s="9">
        <v>96.765780000000007</v>
      </c>
      <c r="Z122" s="9">
        <v>96.787509999999997</v>
      </c>
      <c r="AA122" s="9">
        <v>96.807540000000003</v>
      </c>
      <c r="AB122" s="9">
        <v>96.827349999999996</v>
      </c>
      <c r="AC122" s="9">
        <v>96.847989999999996</v>
      </c>
      <c r="AD122" s="9">
        <v>96.869489999999999</v>
      </c>
      <c r="AE122" s="9">
        <v>96.887510000000006</v>
      </c>
      <c r="AF122" s="9">
        <v>96.907790000000006</v>
      </c>
      <c r="AG122" s="9">
        <v>96.948840000000004</v>
      </c>
      <c r="AH122" s="11">
        <f>AVERAGE(K122:AG122)</f>
        <v>96.602051739130459</v>
      </c>
      <c r="AI122" s="12">
        <f>MAX(K122:AG122)</f>
        <v>96.948840000000004</v>
      </c>
      <c r="AJ122" s="13">
        <f>MIN(K122:AG122)</f>
        <v>96.290490000000005</v>
      </c>
      <c r="AK122" s="14" t="str">
        <f>IF(H122="RURAL","YES","NO")</f>
        <v>NO</v>
      </c>
      <c r="AL122" s="14" t="str">
        <f>IF(H122="URBAN","YES","NO")</f>
        <v>YES</v>
      </c>
      <c r="AM122" s="14" t="str">
        <f>IF(H122="ALLAREA","YES","NO")</f>
        <v>NO</v>
      </c>
      <c r="AN122" s="15">
        <v>0.65834999999999866</v>
      </c>
      <c r="AO122" s="16"/>
      <c r="AP122" s="17"/>
      <c r="AQ122" s="17"/>
      <c r="AR122" s="17"/>
      <c r="AS122" s="17"/>
      <c r="AT122" s="17"/>
      <c r="AU122" s="17"/>
      <c r="AV122" s="17"/>
      <c r="AW122" s="17"/>
    </row>
    <row r="123" spans="1:49" ht="14.5" x14ac:dyDescent="0.35">
      <c r="A123" s="7">
        <v>6</v>
      </c>
      <c r="B123" s="8">
        <v>6.1</v>
      </c>
      <c r="C123" s="8" t="s">
        <v>17</v>
      </c>
      <c r="D123" s="8" t="s">
        <v>18</v>
      </c>
      <c r="E123" s="8" t="s">
        <v>19</v>
      </c>
      <c r="F123" s="7">
        <v>858</v>
      </c>
      <c r="G123" s="8" t="s">
        <v>101</v>
      </c>
      <c r="H123" s="8" t="s">
        <v>14</v>
      </c>
      <c r="I123" s="8" t="s">
        <v>22</v>
      </c>
      <c r="J123" s="8" t="s">
        <v>23</v>
      </c>
      <c r="K123" s="9">
        <v>93.923010000000005</v>
      </c>
      <c r="L123" s="9">
        <v>93.923010000000005</v>
      </c>
      <c r="M123" s="9">
        <v>93.923010000000005</v>
      </c>
      <c r="N123" s="9">
        <v>93.923010000000005</v>
      </c>
      <c r="O123" s="9">
        <v>93.923010000000005</v>
      </c>
      <c r="P123" s="9">
        <v>93.971519999999998</v>
      </c>
      <c r="Q123" s="9">
        <v>94.020039999999995</v>
      </c>
      <c r="R123" s="9">
        <v>94.068560000000005</v>
      </c>
      <c r="S123" s="9">
        <v>94.117080000000001</v>
      </c>
      <c r="T123" s="9">
        <v>94.165599999999998</v>
      </c>
      <c r="U123" s="9">
        <v>94.214119999999994</v>
      </c>
      <c r="V123" s="9">
        <v>94.262640000000005</v>
      </c>
      <c r="W123" s="9">
        <v>94.311160000000001</v>
      </c>
      <c r="X123" s="9">
        <v>94.359679999999997</v>
      </c>
      <c r="Y123" s="9">
        <v>94.408199999999994</v>
      </c>
      <c r="Z123" s="9">
        <v>94.456720000000004</v>
      </c>
      <c r="AA123" s="9">
        <v>94.505240000000001</v>
      </c>
      <c r="AB123" s="9">
        <v>94.553749999999994</v>
      </c>
      <c r="AC123" s="9">
        <v>94.588740000000001</v>
      </c>
      <c r="AD123" s="9">
        <v>94.588740000000001</v>
      </c>
      <c r="AE123" s="9">
        <v>94.588740000000001</v>
      </c>
      <c r="AF123" s="9">
        <v>94.588740000000001</v>
      </c>
      <c r="AG123" s="9">
        <v>94.588740000000001</v>
      </c>
      <c r="AH123" s="11">
        <f>AVERAGE(K123:AG123)</f>
        <v>94.259698260869555</v>
      </c>
      <c r="AI123" s="12">
        <f>MAX(K123:AG123)</f>
        <v>94.588740000000001</v>
      </c>
      <c r="AJ123" s="13">
        <f>MIN(K123:AG123)</f>
        <v>93.923010000000005</v>
      </c>
      <c r="AK123" s="14" t="str">
        <f>IF(H123="RURAL","YES","NO")</f>
        <v>NO</v>
      </c>
      <c r="AL123" s="14" t="str">
        <f>IF(H123="URBAN","YES","NO")</f>
        <v>YES</v>
      </c>
      <c r="AM123" s="14" t="str">
        <f>IF(H123="ALLAREA","YES","NO")</f>
        <v>NO</v>
      </c>
      <c r="AN123" s="15">
        <v>0.66572999999999638</v>
      </c>
      <c r="AO123" s="16"/>
      <c r="AP123" s="17"/>
      <c r="AQ123" s="17"/>
      <c r="AR123" s="17"/>
      <c r="AS123" s="17"/>
      <c r="AT123" s="17"/>
      <c r="AU123" s="17"/>
      <c r="AV123" s="17"/>
      <c r="AW123" s="17"/>
    </row>
    <row r="124" spans="1:49" ht="14.5" x14ac:dyDescent="0.35">
      <c r="A124" s="7">
        <v>6</v>
      </c>
      <c r="B124" s="8">
        <v>6.1</v>
      </c>
      <c r="C124" s="8" t="s">
        <v>17</v>
      </c>
      <c r="D124" s="8" t="s">
        <v>18</v>
      </c>
      <c r="E124" s="8" t="s">
        <v>19</v>
      </c>
      <c r="F124" s="7">
        <v>203</v>
      </c>
      <c r="G124" s="8" t="s">
        <v>102</v>
      </c>
      <c r="H124" s="8" t="s">
        <v>14</v>
      </c>
      <c r="I124" s="8" t="s">
        <v>22</v>
      </c>
      <c r="J124" s="8" t="s">
        <v>23</v>
      </c>
      <c r="K124" s="9">
        <v>97.245019999999997</v>
      </c>
      <c r="L124" s="9">
        <v>97.245019999999997</v>
      </c>
      <c r="M124" s="9">
        <v>97.30001</v>
      </c>
      <c r="N124" s="9">
        <v>97.355000000000004</v>
      </c>
      <c r="O124" s="9">
        <v>97.409989999999993</v>
      </c>
      <c r="P124" s="9">
        <v>97.464979999999997</v>
      </c>
      <c r="Q124" s="9">
        <v>97.519980000000004</v>
      </c>
      <c r="R124" s="9">
        <v>97.574979999999996</v>
      </c>
      <c r="S124" s="9">
        <v>97.629980000000003</v>
      </c>
      <c r="T124" s="9">
        <v>97.684979999999996</v>
      </c>
      <c r="U124" s="9">
        <v>97.739980000000003</v>
      </c>
      <c r="V124" s="9">
        <v>97.794989999999999</v>
      </c>
      <c r="W124" s="9">
        <v>97.85</v>
      </c>
      <c r="X124" s="9">
        <v>97.905010000000004</v>
      </c>
      <c r="Y124" s="9">
        <v>97.96002</v>
      </c>
      <c r="Z124" s="9">
        <v>97.96002</v>
      </c>
      <c r="AA124" s="9">
        <v>97.96002</v>
      </c>
      <c r="AB124" s="9">
        <v>97.96002</v>
      </c>
      <c r="AC124" s="9">
        <v>97.96002</v>
      </c>
      <c r="AD124" s="9">
        <v>97.96002</v>
      </c>
      <c r="AE124" s="9">
        <v>97.96002</v>
      </c>
      <c r="AF124" s="9">
        <v>97.96002</v>
      </c>
      <c r="AG124" s="9">
        <v>97.96002</v>
      </c>
      <c r="AH124" s="11">
        <f>AVERAGE(K124:AG124)</f>
        <v>97.711308695652164</v>
      </c>
      <c r="AI124" s="12">
        <f>MAX(K124:AG124)</f>
        <v>97.96002</v>
      </c>
      <c r="AJ124" s="13">
        <f>MIN(K124:AG124)</f>
        <v>97.245019999999997</v>
      </c>
      <c r="AK124" s="14" t="str">
        <f>IF(H124="RURAL","YES","NO")</f>
        <v>NO</v>
      </c>
      <c r="AL124" s="14" t="str">
        <f>IF(H124="URBAN","YES","NO")</f>
        <v>YES</v>
      </c>
      <c r="AM124" s="14" t="str">
        <f>IF(H124="ALLAREA","YES","NO")</f>
        <v>NO</v>
      </c>
      <c r="AN124" s="15">
        <v>0.71500000000000341</v>
      </c>
      <c r="AO124" s="16"/>
      <c r="AP124" s="17"/>
      <c r="AQ124" s="17"/>
      <c r="AR124" s="17"/>
      <c r="AS124" s="17"/>
      <c r="AT124" s="17"/>
      <c r="AU124" s="17"/>
      <c r="AV124" s="17"/>
      <c r="AW124" s="17"/>
    </row>
    <row r="125" spans="1:49" ht="14.5" x14ac:dyDescent="0.35">
      <c r="A125" s="7">
        <v>6</v>
      </c>
      <c r="B125" s="8">
        <v>6.1</v>
      </c>
      <c r="C125" s="8" t="s">
        <v>17</v>
      </c>
      <c r="D125" s="8" t="s">
        <v>18</v>
      </c>
      <c r="E125" s="8" t="s">
        <v>19</v>
      </c>
      <c r="F125" s="7">
        <v>148</v>
      </c>
      <c r="G125" s="8" t="s">
        <v>60</v>
      </c>
      <c r="H125" s="8" t="s">
        <v>21</v>
      </c>
      <c r="I125" s="8" t="s">
        <v>22</v>
      </c>
      <c r="J125" s="8" t="s">
        <v>23</v>
      </c>
      <c r="K125" s="9">
        <v>5.5208700000000004</v>
      </c>
      <c r="L125" s="9">
        <v>5.55436</v>
      </c>
      <c r="M125" s="9">
        <v>5.5865999999999998</v>
      </c>
      <c r="N125" s="9">
        <v>5.61782</v>
      </c>
      <c r="O125" s="9">
        <v>5.6479100000000004</v>
      </c>
      <c r="P125" s="9">
        <v>5.6768799999999997</v>
      </c>
      <c r="Q125" s="9">
        <v>5.70472</v>
      </c>
      <c r="R125" s="9">
        <v>5.73156</v>
      </c>
      <c r="S125" s="9">
        <v>5.7571500000000002</v>
      </c>
      <c r="T125" s="9">
        <v>5.7816200000000002</v>
      </c>
      <c r="U125" s="9">
        <v>5.8073600000000001</v>
      </c>
      <c r="V125" s="9">
        <v>5.83446</v>
      </c>
      <c r="W125" s="9">
        <v>5.86313</v>
      </c>
      <c r="X125" s="9">
        <v>5.8933099999999996</v>
      </c>
      <c r="Y125" s="9">
        <v>5.92509</v>
      </c>
      <c r="Z125" s="9">
        <v>5.9586800000000002</v>
      </c>
      <c r="AA125" s="9">
        <v>5.9941899999999997</v>
      </c>
      <c r="AB125" s="9">
        <v>6.0316900000000002</v>
      </c>
      <c r="AC125" s="9">
        <v>6.0714399999999999</v>
      </c>
      <c r="AD125" s="9">
        <v>6.1133699999999997</v>
      </c>
      <c r="AE125" s="9">
        <v>6.1578799999999996</v>
      </c>
      <c r="AF125" s="9">
        <v>6.2049399999999997</v>
      </c>
      <c r="AG125" s="9">
        <v>6.2470499999999998</v>
      </c>
      <c r="AH125" s="11">
        <f>AVERAGE(K125:AG125)</f>
        <v>5.8557426086956523</v>
      </c>
      <c r="AI125" s="12">
        <f>MAX(K125:AG125)</f>
        <v>6.2470499999999998</v>
      </c>
      <c r="AJ125" s="13">
        <f>MIN(K125:AG125)</f>
        <v>5.5208700000000004</v>
      </c>
      <c r="AK125" s="14" t="str">
        <f>IF(H125="RURAL","YES","NO")</f>
        <v>NO</v>
      </c>
      <c r="AL125" s="14" t="str">
        <f>IF(H125="URBAN","YES","NO")</f>
        <v>NO</v>
      </c>
      <c r="AM125" s="14" t="str">
        <f>IF(H125="ALLAREA","YES","NO")</f>
        <v>YES</v>
      </c>
      <c r="AN125" s="15">
        <v>0.72617999999999938</v>
      </c>
      <c r="AO125" s="16"/>
      <c r="AP125" s="17"/>
      <c r="AQ125" s="17"/>
      <c r="AR125" s="17"/>
      <c r="AS125" s="17"/>
      <c r="AT125" s="17"/>
      <c r="AU125" s="17"/>
      <c r="AV125" s="17"/>
      <c r="AW125" s="17"/>
    </row>
    <row r="126" spans="1:49" ht="14.5" x14ac:dyDescent="0.35">
      <c r="A126" s="7">
        <v>6</v>
      </c>
      <c r="B126" s="8">
        <v>6.1</v>
      </c>
      <c r="C126" s="8" t="s">
        <v>17</v>
      </c>
      <c r="D126" s="8" t="s">
        <v>18</v>
      </c>
      <c r="E126" s="8" t="s">
        <v>19</v>
      </c>
      <c r="F126" s="7">
        <v>688</v>
      </c>
      <c r="G126" s="8" t="s">
        <v>86</v>
      </c>
      <c r="H126" s="8" t="s">
        <v>21</v>
      </c>
      <c r="I126" s="8" t="s">
        <v>22</v>
      </c>
      <c r="J126" s="8" t="s">
        <v>23</v>
      </c>
      <c r="K126" s="9">
        <v>74.341949999999997</v>
      </c>
      <c r="L126" s="9">
        <v>74.381259999999997</v>
      </c>
      <c r="M126" s="9">
        <v>74.420540000000003</v>
      </c>
      <c r="N126" s="9">
        <v>74.45966</v>
      </c>
      <c r="O126" s="9">
        <v>74.499039999999994</v>
      </c>
      <c r="P126" s="9">
        <v>74.538089999999997</v>
      </c>
      <c r="Q126" s="9">
        <v>74.577119999999994</v>
      </c>
      <c r="R126" s="9">
        <v>74.61627</v>
      </c>
      <c r="S126" s="9">
        <v>74.655240000000006</v>
      </c>
      <c r="T126" s="9">
        <v>74.694180000000003</v>
      </c>
      <c r="U126" s="9">
        <v>74.732950000000002</v>
      </c>
      <c r="V126" s="9">
        <v>74.771839999999997</v>
      </c>
      <c r="W126" s="9">
        <v>74.798550000000006</v>
      </c>
      <c r="X126" s="9">
        <v>74.82105</v>
      </c>
      <c r="Y126" s="9">
        <v>74.843680000000006</v>
      </c>
      <c r="Z126" s="9">
        <v>74.866150000000005</v>
      </c>
      <c r="AA126" s="9">
        <v>74.888760000000005</v>
      </c>
      <c r="AB126" s="9">
        <v>74.91404</v>
      </c>
      <c r="AC126" s="9">
        <v>74.942009999999996</v>
      </c>
      <c r="AD126" s="9">
        <v>74.972639999999998</v>
      </c>
      <c r="AE126" s="9">
        <v>75.005949999999999</v>
      </c>
      <c r="AF126" s="9">
        <v>75.042069999999995</v>
      </c>
      <c r="AG126" s="9">
        <v>75.075249999999997</v>
      </c>
      <c r="AH126" s="11">
        <f>AVERAGE(K126:AG126)</f>
        <v>74.732969130434782</v>
      </c>
      <c r="AI126" s="12">
        <f>MAX(K126:AG126)</f>
        <v>75.075249999999997</v>
      </c>
      <c r="AJ126" s="13">
        <f>MIN(K126:AG126)</f>
        <v>74.341949999999997</v>
      </c>
      <c r="AK126" s="14" t="str">
        <f>IF(H126="RURAL","YES","NO")</f>
        <v>NO</v>
      </c>
      <c r="AL126" s="14" t="str">
        <f>IF(H126="URBAN","YES","NO")</f>
        <v>NO</v>
      </c>
      <c r="AM126" s="14" t="str">
        <f>IF(H126="ALLAREA","YES","NO")</f>
        <v>YES</v>
      </c>
      <c r="AN126" s="15">
        <v>0.73329999999999984</v>
      </c>
      <c r="AO126" s="16"/>
      <c r="AP126" s="17"/>
      <c r="AQ126" s="17"/>
      <c r="AR126" s="17"/>
      <c r="AS126" s="17"/>
      <c r="AT126" s="17"/>
      <c r="AU126" s="17"/>
      <c r="AV126" s="17"/>
      <c r="AW126" s="17"/>
    </row>
    <row r="127" spans="1:49" ht="14.5" x14ac:dyDescent="0.35">
      <c r="A127" s="7">
        <v>6</v>
      </c>
      <c r="B127" s="8">
        <v>6.1</v>
      </c>
      <c r="C127" s="8" t="s">
        <v>17</v>
      </c>
      <c r="D127" s="8" t="s">
        <v>18</v>
      </c>
      <c r="E127" s="8" t="s">
        <v>19</v>
      </c>
      <c r="F127" s="7">
        <v>268</v>
      </c>
      <c r="G127" s="8" t="s">
        <v>103</v>
      </c>
      <c r="H127" s="8" t="s">
        <v>14</v>
      </c>
      <c r="I127" s="8" t="s">
        <v>22</v>
      </c>
      <c r="J127" s="8" t="s">
        <v>23</v>
      </c>
      <c r="K127" s="9">
        <v>87.236130000000003</v>
      </c>
      <c r="L127" s="9">
        <v>87.269909999999996</v>
      </c>
      <c r="M127" s="9">
        <v>87.303690000000003</v>
      </c>
      <c r="N127" s="9">
        <v>87.337459999999993</v>
      </c>
      <c r="O127" s="9">
        <v>87.37124</v>
      </c>
      <c r="P127" s="9">
        <v>87.405019999999993</v>
      </c>
      <c r="Q127" s="9">
        <v>87.438789999999997</v>
      </c>
      <c r="R127" s="9">
        <v>87.472570000000005</v>
      </c>
      <c r="S127" s="9">
        <v>87.506349999999998</v>
      </c>
      <c r="T127" s="9">
        <v>87.540120000000002</v>
      </c>
      <c r="U127" s="9">
        <v>87.573899999999995</v>
      </c>
      <c r="V127" s="9">
        <v>87.607680000000002</v>
      </c>
      <c r="W127" s="9">
        <v>87.641450000000006</v>
      </c>
      <c r="X127" s="9">
        <v>87.675229999999999</v>
      </c>
      <c r="Y127" s="9">
        <v>87.709010000000006</v>
      </c>
      <c r="Z127" s="9">
        <v>87.742779999999996</v>
      </c>
      <c r="AA127" s="9">
        <v>87.776560000000003</v>
      </c>
      <c r="AB127" s="9">
        <v>87.810339999999997</v>
      </c>
      <c r="AC127" s="9">
        <v>87.844120000000004</v>
      </c>
      <c r="AD127" s="9">
        <v>87.877889999999994</v>
      </c>
      <c r="AE127" s="9">
        <v>87.911670000000001</v>
      </c>
      <c r="AF127" s="9">
        <v>87.945449999999994</v>
      </c>
      <c r="AG127" s="9">
        <v>87.979219999999998</v>
      </c>
      <c r="AH127" s="11">
        <f>AVERAGE(K127:AG127)</f>
        <v>87.60767739130435</v>
      </c>
      <c r="AI127" s="12">
        <f>MAX(K127:AG127)</f>
        <v>87.979219999999998</v>
      </c>
      <c r="AJ127" s="13">
        <f>MIN(K127:AG127)</f>
        <v>87.236130000000003</v>
      </c>
      <c r="AK127" s="14" t="str">
        <f>IF(H127="RURAL","YES","NO")</f>
        <v>NO</v>
      </c>
      <c r="AL127" s="14" t="str">
        <f>IF(H127="URBAN","YES","NO")</f>
        <v>YES</v>
      </c>
      <c r="AM127" s="14" t="str">
        <f>IF(H127="ALLAREA","YES","NO")</f>
        <v>NO</v>
      </c>
      <c r="AN127" s="15">
        <v>0.74308999999999514</v>
      </c>
      <c r="AO127" s="16"/>
      <c r="AP127" s="17"/>
      <c r="AQ127" s="17"/>
      <c r="AR127" s="17"/>
      <c r="AS127" s="17"/>
      <c r="AT127" s="17"/>
      <c r="AU127" s="17"/>
      <c r="AV127" s="17"/>
      <c r="AW127" s="17"/>
    </row>
    <row r="128" spans="1:49" ht="14.5" x14ac:dyDescent="0.35">
      <c r="A128" s="7">
        <v>6</v>
      </c>
      <c r="B128" s="8">
        <v>6.1</v>
      </c>
      <c r="C128" s="8" t="s">
        <v>17</v>
      </c>
      <c r="D128" s="8" t="s">
        <v>18</v>
      </c>
      <c r="E128" s="8" t="s">
        <v>19</v>
      </c>
      <c r="F128" s="7">
        <v>776</v>
      </c>
      <c r="G128" s="8" t="s">
        <v>88</v>
      </c>
      <c r="H128" s="8" t="s">
        <v>14</v>
      </c>
      <c r="I128" s="8" t="s">
        <v>22</v>
      </c>
      <c r="J128" s="8" t="s">
        <v>23</v>
      </c>
      <c r="K128" s="9">
        <v>49.980930000000001</v>
      </c>
      <c r="L128" s="9">
        <v>49.980930000000001</v>
      </c>
      <c r="M128" s="9">
        <v>49.980930000000001</v>
      </c>
      <c r="N128" s="9">
        <v>49.980930000000001</v>
      </c>
      <c r="O128" s="9">
        <v>49.980930000000001</v>
      </c>
      <c r="P128" s="9">
        <v>50.02543</v>
      </c>
      <c r="Q128" s="9">
        <v>50.069929999999999</v>
      </c>
      <c r="R128" s="9">
        <v>50.114440000000002</v>
      </c>
      <c r="S128" s="9">
        <v>50.158940000000001</v>
      </c>
      <c r="T128" s="9">
        <v>50.203449999999997</v>
      </c>
      <c r="U128" s="9">
        <v>50.247950000000003</v>
      </c>
      <c r="V128" s="9">
        <v>50.292450000000002</v>
      </c>
      <c r="W128" s="9">
        <v>50.336959999999998</v>
      </c>
      <c r="X128" s="9">
        <v>50.381459999999997</v>
      </c>
      <c r="Y128" s="9">
        <v>50.42597</v>
      </c>
      <c r="Z128" s="9">
        <v>50.470469999999999</v>
      </c>
      <c r="AA128" s="9">
        <v>50.514980000000001</v>
      </c>
      <c r="AB128" s="9">
        <v>50.559480000000001</v>
      </c>
      <c r="AC128" s="9">
        <v>50.60398</v>
      </c>
      <c r="AD128" s="9">
        <v>50.648490000000002</v>
      </c>
      <c r="AE128" s="9">
        <v>50.692990000000002</v>
      </c>
      <c r="AF128" s="9">
        <v>50.737499999999997</v>
      </c>
      <c r="AG128" s="9">
        <v>50.781999999999996</v>
      </c>
      <c r="AH128" s="11">
        <f>AVERAGE(K128:AG128)</f>
        <v>50.311805217391296</v>
      </c>
      <c r="AI128" s="12">
        <f>MAX(K128:AG128)</f>
        <v>50.781999999999996</v>
      </c>
      <c r="AJ128" s="13">
        <f>MIN(K128:AG128)</f>
        <v>49.980930000000001</v>
      </c>
      <c r="AK128" s="14" t="str">
        <f>IF(H128="RURAL","YES","NO")</f>
        <v>NO</v>
      </c>
      <c r="AL128" s="14" t="str">
        <f>IF(H128="URBAN","YES","NO")</f>
        <v>YES</v>
      </c>
      <c r="AM128" s="14" t="str">
        <f>IF(H128="ALLAREA","YES","NO")</f>
        <v>NO</v>
      </c>
      <c r="AN128" s="15">
        <v>0.80106999999999573</v>
      </c>
      <c r="AO128" s="16"/>
      <c r="AP128" s="17"/>
      <c r="AQ128" s="17"/>
      <c r="AR128" s="17"/>
      <c r="AS128" s="17"/>
      <c r="AT128" s="17"/>
      <c r="AU128" s="17"/>
      <c r="AV128" s="17"/>
      <c r="AW128" s="17"/>
    </row>
    <row r="129" spans="1:49" ht="14.5" x14ac:dyDescent="0.35">
      <c r="A129" s="7">
        <v>6</v>
      </c>
      <c r="B129" s="8">
        <v>6.1</v>
      </c>
      <c r="C129" s="8" t="s">
        <v>17</v>
      </c>
      <c r="D129" s="8" t="s">
        <v>18</v>
      </c>
      <c r="E129" s="8" t="s">
        <v>19</v>
      </c>
      <c r="F129" s="7">
        <v>392</v>
      </c>
      <c r="G129" s="8" t="s">
        <v>104</v>
      </c>
      <c r="H129" s="8" t="s">
        <v>21</v>
      </c>
      <c r="I129" s="8" t="s">
        <v>22</v>
      </c>
      <c r="J129" s="8" t="s">
        <v>23</v>
      </c>
      <c r="K129" s="9">
        <v>97.854240000000004</v>
      </c>
      <c r="L129" s="9">
        <v>97.854240000000004</v>
      </c>
      <c r="M129" s="9">
        <v>97.854240000000004</v>
      </c>
      <c r="N129" s="9">
        <v>97.854240000000004</v>
      </c>
      <c r="O129" s="9">
        <v>97.854240000000004</v>
      </c>
      <c r="P129" s="9">
        <v>97.901489999999995</v>
      </c>
      <c r="Q129" s="9">
        <v>97.948750000000004</v>
      </c>
      <c r="R129" s="9">
        <v>97.996020000000001</v>
      </c>
      <c r="S129" s="9">
        <v>98.043289999999999</v>
      </c>
      <c r="T129" s="9">
        <v>98.09057</v>
      </c>
      <c r="U129" s="9">
        <v>98.137860000000003</v>
      </c>
      <c r="V129" s="9">
        <v>98.185159999999996</v>
      </c>
      <c r="W129" s="9">
        <v>98.232460000000003</v>
      </c>
      <c r="X129" s="9">
        <v>98.279769999999999</v>
      </c>
      <c r="Y129" s="9">
        <v>98.327089999999998</v>
      </c>
      <c r="Z129" s="9">
        <v>98.374420000000001</v>
      </c>
      <c r="AA129" s="9">
        <v>98.421760000000006</v>
      </c>
      <c r="AB129" s="9">
        <v>98.469099999999997</v>
      </c>
      <c r="AC129" s="9">
        <v>98.516450000000006</v>
      </c>
      <c r="AD129" s="9">
        <v>98.563810000000004</v>
      </c>
      <c r="AE129" s="9">
        <v>98.611180000000004</v>
      </c>
      <c r="AF129" s="9">
        <v>98.658550000000005</v>
      </c>
      <c r="AG129" s="9">
        <v>98.658550000000005</v>
      </c>
      <c r="AH129" s="11">
        <f>AVERAGE(K129:AG129)</f>
        <v>98.203803478260895</v>
      </c>
      <c r="AI129" s="12">
        <f>MAX(K129:AG129)</f>
        <v>98.658550000000005</v>
      </c>
      <c r="AJ129" s="13">
        <f>MIN(K129:AG129)</f>
        <v>97.854240000000004</v>
      </c>
      <c r="AK129" s="14" t="str">
        <f>IF(H129="RURAL","YES","NO")</f>
        <v>NO</v>
      </c>
      <c r="AL129" s="14" t="str">
        <f>IF(H129="URBAN","YES","NO")</f>
        <v>NO</v>
      </c>
      <c r="AM129" s="14" t="str">
        <f>IF(H129="ALLAREA","YES","NO")</f>
        <v>YES</v>
      </c>
      <c r="AN129" s="15">
        <v>0.80431000000000097</v>
      </c>
      <c r="AO129" s="16"/>
      <c r="AP129" s="17"/>
      <c r="AQ129" s="17"/>
      <c r="AR129" s="17"/>
      <c r="AS129" s="17"/>
      <c r="AT129" s="17"/>
      <c r="AU129" s="17"/>
      <c r="AV129" s="17"/>
      <c r="AW129" s="17"/>
    </row>
    <row r="130" spans="1:49" ht="14.5" x14ac:dyDescent="0.35">
      <c r="A130" s="7">
        <v>6</v>
      </c>
      <c r="B130" s="8">
        <v>6.1</v>
      </c>
      <c r="C130" s="8" t="s">
        <v>17</v>
      </c>
      <c r="D130" s="8" t="s">
        <v>18</v>
      </c>
      <c r="E130" s="8" t="s">
        <v>19</v>
      </c>
      <c r="F130" s="7">
        <v>5</v>
      </c>
      <c r="G130" s="8" t="s">
        <v>105</v>
      </c>
      <c r="H130" s="8" t="s">
        <v>14</v>
      </c>
      <c r="I130" s="8" t="s">
        <v>22</v>
      </c>
      <c r="J130" s="8" t="s">
        <v>23</v>
      </c>
      <c r="K130" s="9">
        <v>81.818759999999997</v>
      </c>
      <c r="L130" s="9">
        <v>81.881519999999995</v>
      </c>
      <c r="M130" s="9">
        <v>81.941159999999996</v>
      </c>
      <c r="N130" s="9">
        <v>82.002039999999994</v>
      </c>
      <c r="O130" s="9">
        <v>82.063850000000002</v>
      </c>
      <c r="P130" s="9">
        <v>82.127210000000005</v>
      </c>
      <c r="Q130" s="9">
        <v>82.191640000000007</v>
      </c>
      <c r="R130" s="9">
        <v>82.256709999999998</v>
      </c>
      <c r="S130" s="9">
        <v>82.326009999999997</v>
      </c>
      <c r="T130" s="9">
        <v>82.397040000000004</v>
      </c>
      <c r="U130" s="9">
        <v>82.466539999999995</v>
      </c>
      <c r="V130" s="9">
        <v>82.533799999999999</v>
      </c>
      <c r="W130" s="9">
        <v>82.598879999999994</v>
      </c>
      <c r="X130" s="9">
        <v>82.975700000000003</v>
      </c>
      <c r="Y130" s="9">
        <v>83.351169999999996</v>
      </c>
      <c r="Z130" s="9">
        <v>83.724149999999995</v>
      </c>
      <c r="AA130" s="9">
        <v>84.09639</v>
      </c>
      <c r="AB130" s="9">
        <v>84.384450000000001</v>
      </c>
      <c r="AC130" s="9">
        <v>84.084509999999995</v>
      </c>
      <c r="AD130" s="9">
        <v>83.811970000000002</v>
      </c>
      <c r="AE130" s="9">
        <v>83.467489999999998</v>
      </c>
      <c r="AF130" s="9">
        <v>83.116349999999997</v>
      </c>
      <c r="AG130" s="9">
        <v>82.691659999999999</v>
      </c>
      <c r="AH130" s="11">
        <f>AVERAGE(K130:AG130)</f>
        <v>82.796043478260856</v>
      </c>
      <c r="AI130" s="12">
        <f>MAX(K130:AG130)</f>
        <v>84.384450000000001</v>
      </c>
      <c r="AJ130" s="13">
        <f>MIN(K130:AG130)</f>
        <v>81.818759999999997</v>
      </c>
      <c r="AK130" s="14" t="str">
        <f>IF(H130="RURAL","YES","NO")</f>
        <v>NO</v>
      </c>
      <c r="AL130" s="14" t="str">
        <f>IF(H130="URBAN","YES","NO")</f>
        <v>YES</v>
      </c>
      <c r="AM130" s="14" t="str">
        <f>IF(H130="ALLAREA","YES","NO")</f>
        <v>NO</v>
      </c>
      <c r="AN130" s="15">
        <v>0.87290000000000134</v>
      </c>
      <c r="AO130" s="16"/>
      <c r="AP130" s="17"/>
      <c r="AQ130" s="17"/>
      <c r="AR130" s="17"/>
      <c r="AS130" s="17"/>
      <c r="AT130" s="17"/>
      <c r="AU130" s="17"/>
      <c r="AV130" s="17"/>
      <c r="AW130" s="17"/>
    </row>
    <row r="131" spans="1:49" ht="14.5" x14ac:dyDescent="0.35">
      <c r="A131" s="7">
        <v>6</v>
      </c>
      <c r="B131" s="8">
        <v>6.1</v>
      </c>
      <c r="C131" s="8" t="s">
        <v>17</v>
      </c>
      <c r="D131" s="8" t="s">
        <v>18</v>
      </c>
      <c r="E131" s="8" t="s">
        <v>19</v>
      </c>
      <c r="F131" s="7">
        <v>124</v>
      </c>
      <c r="G131" s="8" t="s">
        <v>106</v>
      </c>
      <c r="H131" s="8" t="s">
        <v>21</v>
      </c>
      <c r="I131" s="8" t="s">
        <v>22</v>
      </c>
      <c r="J131" s="8" t="s">
        <v>23</v>
      </c>
      <c r="K131" s="9">
        <v>98.166740000000004</v>
      </c>
      <c r="L131" s="9">
        <v>98.175809999999998</v>
      </c>
      <c r="M131" s="9">
        <v>98.177940000000007</v>
      </c>
      <c r="N131" s="9">
        <v>98.180109999999999</v>
      </c>
      <c r="O131" s="9">
        <v>98.182239999999993</v>
      </c>
      <c r="P131" s="9">
        <v>98.240799999999993</v>
      </c>
      <c r="Q131" s="9">
        <v>98.299469999999999</v>
      </c>
      <c r="R131" s="9">
        <v>98.359970000000004</v>
      </c>
      <c r="S131" s="9">
        <v>98.419910000000002</v>
      </c>
      <c r="T131" s="9">
        <v>98.479259999999996</v>
      </c>
      <c r="U131" s="9">
        <v>98.538060000000002</v>
      </c>
      <c r="V131" s="9">
        <v>98.59599</v>
      </c>
      <c r="W131" s="9">
        <v>98.651679999999999</v>
      </c>
      <c r="X131" s="9">
        <v>98.707250000000002</v>
      </c>
      <c r="Y131" s="9">
        <v>98.762709999999998</v>
      </c>
      <c r="Z131" s="9">
        <v>98.818060000000003</v>
      </c>
      <c r="AA131" s="9">
        <v>98.873310000000004</v>
      </c>
      <c r="AB131" s="9">
        <v>98.9285</v>
      </c>
      <c r="AC131" s="9">
        <v>98.983630000000005</v>
      </c>
      <c r="AD131" s="9">
        <v>99.038619999999995</v>
      </c>
      <c r="AE131" s="9">
        <v>99.03895</v>
      </c>
      <c r="AF131" s="9">
        <v>99.039320000000004</v>
      </c>
      <c r="AG131" s="9">
        <v>99.039730000000006</v>
      </c>
      <c r="AH131" s="11">
        <f>AVERAGE(K131:AG131)</f>
        <v>98.595567826086949</v>
      </c>
      <c r="AI131" s="12">
        <f>MAX(K131:AG131)</f>
        <v>99.039730000000006</v>
      </c>
      <c r="AJ131" s="13">
        <f>MIN(K131:AG131)</f>
        <v>98.166740000000004</v>
      </c>
      <c r="AK131" s="14" t="str">
        <f>IF(H131="RURAL","YES","NO")</f>
        <v>NO</v>
      </c>
      <c r="AL131" s="14" t="str">
        <f>IF(H131="URBAN","YES","NO")</f>
        <v>NO</v>
      </c>
      <c r="AM131" s="14" t="str">
        <f>IF(H131="ALLAREA","YES","NO")</f>
        <v>YES</v>
      </c>
      <c r="AN131" s="15">
        <v>0.87299000000000149</v>
      </c>
      <c r="AO131" s="16"/>
      <c r="AP131" s="17"/>
      <c r="AQ131" s="17"/>
      <c r="AR131" s="17"/>
      <c r="AS131" s="17"/>
      <c r="AT131" s="17"/>
      <c r="AU131" s="17"/>
      <c r="AV131" s="17"/>
      <c r="AW131" s="17"/>
    </row>
    <row r="132" spans="1:49" ht="14.5" x14ac:dyDescent="0.35">
      <c r="A132" s="7">
        <v>6</v>
      </c>
      <c r="B132" s="8">
        <v>6.1</v>
      </c>
      <c r="C132" s="8" t="s">
        <v>17</v>
      </c>
      <c r="D132" s="8" t="s">
        <v>18</v>
      </c>
      <c r="E132" s="8" t="s">
        <v>19</v>
      </c>
      <c r="F132" s="7">
        <v>652</v>
      </c>
      <c r="G132" s="8" t="s">
        <v>107</v>
      </c>
      <c r="H132" s="8" t="s">
        <v>21</v>
      </c>
      <c r="I132" s="8" t="s">
        <v>22</v>
      </c>
      <c r="J132" s="8" t="s">
        <v>23</v>
      </c>
      <c r="K132" s="9">
        <v>99.098969999999994</v>
      </c>
      <c r="L132" s="9">
        <v>99.098969999999994</v>
      </c>
      <c r="M132" s="9">
        <v>99.098969999999994</v>
      </c>
      <c r="N132" s="9">
        <v>99.098969999999994</v>
      </c>
      <c r="O132" s="9">
        <v>99.098969999999994</v>
      </c>
      <c r="P132" s="9">
        <v>99.170190000000005</v>
      </c>
      <c r="Q132" s="9">
        <v>99.241429999999994</v>
      </c>
      <c r="R132" s="9">
        <v>99.312700000000007</v>
      </c>
      <c r="S132" s="9">
        <v>99.383989999999997</v>
      </c>
      <c r="T132" s="9">
        <v>99.455299999999994</v>
      </c>
      <c r="U132" s="9">
        <v>99.526629999999997</v>
      </c>
      <c r="V132" s="9">
        <v>99.597989999999996</v>
      </c>
      <c r="W132" s="9">
        <v>99.669370000000001</v>
      </c>
      <c r="X132" s="9">
        <v>99.740769999999998</v>
      </c>
      <c r="Y132" s="9">
        <v>99.812190000000001</v>
      </c>
      <c r="Z132" s="9">
        <v>99.883629999999997</v>
      </c>
      <c r="AA132" s="9">
        <v>99.955100000000002</v>
      </c>
      <c r="AB132" s="9">
        <v>100</v>
      </c>
      <c r="AC132" s="9">
        <v>100</v>
      </c>
      <c r="AD132" s="9">
        <v>100</v>
      </c>
      <c r="AE132" s="9">
        <v>100</v>
      </c>
      <c r="AF132" s="9">
        <v>100</v>
      </c>
      <c r="AG132" s="9">
        <v>100</v>
      </c>
      <c r="AH132" s="11">
        <f>AVERAGE(K132:AG132)</f>
        <v>99.575832173913057</v>
      </c>
      <c r="AI132" s="12">
        <f>MAX(K132:AG132)</f>
        <v>100</v>
      </c>
      <c r="AJ132" s="13">
        <f>MIN(K132:AG132)</f>
        <v>99.098969999999994</v>
      </c>
      <c r="AK132" s="14" t="str">
        <f>IF(H132="RURAL","YES","NO")</f>
        <v>NO</v>
      </c>
      <c r="AL132" s="14" t="str">
        <f>IF(H132="URBAN","YES","NO")</f>
        <v>NO</v>
      </c>
      <c r="AM132" s="14" t="str">
        <f>IF(H132="ALLAREA","YES","NO")</f>
        <v>YES</v>
      </c>
      <c r="AN132" s="15">
        <v>0.90103000000000577</v>
      </c>
      <c r="AO132" s="16"/>
      <c r="AP132" s="17"/>
      <c r="AQ132" s="17"/>
      <c r="AR132" s="17"/>
      <c r="AS132" s="17"/>
      <c r="AT132" s="17"/>
      <c r="AU132" s="17"/>
      <c r="AV132" s="17"/>
      <c r="AW132" s="17"/>
    </row>
    <row r="133" spans="1:49" ht="14.5" x14ac:dyDescent="0.35">
      <c r="A133" s="7">
        <v>6</v>
      </c>
      <c r="B133" s="8">
        <v>6.1</v>
      </c>
      <c r="C133" s="8" t="s">
        <v>17</v>
      </c>
      <c r="D133" s="8" t="s">
        <v>18</v>
      </c>
      <c r="E133" s="8" t="s">
        <v>19</v>
      </c>
      <c r="F133" s="7">
        <v>652</v>
      </c>
      <c r="G133" s="8" t="s">
        <v>107</v>
      </c>
      <c r="H133" s="8" t="s">
        <v>14</v>
      </c>
      <c r="I133" s="8" t="s">
        <v>22</v>
      </c>
      <c r="J133" s="8" t="s">
        <v>23</v>
      </c>
      <c r="K133" s="9">
        <v>99.098969999999994</v>
      </c>
      <c r="L133" s="9">
        <v>99.098969999999994</v>
      </c>
      <c r="M133" s="9">
        <v>99.098969999999994</v>
      </c>
      <c r="N133" s="9">
        <v>99.098969999999994</v>
      </c>
      <c r="O133" s="9">
        <v>99.098969999999994</v>
      </c>
      <c r="P133" s="9">
        <v>99.170190000000005</v>
      </c>
      <c r="Q133" s="9">
        <v>99.241429999999994</v>
      </c>
      <c r="R133" s="9">
        <v>99.312700000000007</v>
      </c>
      <c r="S133" s="9">
        <v>99.383989999999997</v>
      </c>
      <c r="T133" s="9">
        <v>99.455299999999994</v>
      </c>
      <c r="U133" s="9">
        <v>99.526629999999997</v>
      </c>
      <c r="V133" s="9">
        <v>99.597989999999996</v>
      </c>
      <c r="W133" s="9">
        <v>99.669370000000001</v>
      </c>
      <c r="X133" s="9">
        <v>99.740769999999998</v>
      </c>
      <c r="Y133" s="9">
        <v>99.812190000000001</v>
      </c>
      <c r="Z133" s="9">
        <v>99.883629999999997</v>
      </c>
      <c r="AA133" s="9">
        <v>99.955100000000002</v>
      </c>
      <c r="AB133" s="9">
        <v>100</v>
      </c>
      <c r="AC133" s="9">
        <v>100</v>
      </c>
      <c r="AD133" s="9">
        <v>100</v>
      </c>
      <c r="AE133" s="9">
        <v>100</v>
      </c>
      <c r="AF133" s="9">
        <v>100</v>
      </c>
      <c r="AG133" s="9">
        <v>100</v>
      </c>
      <c r="AH133" s="11">
        <f>AVERAGE(K133:AG133)</f>
        <v>99.575832173913057</v>
      </c>
      <c r="AI133" s="12">
        <f>MAX(K133:AG133)</f>
        <v>100</v>
      </c>
      <c r="AJ133" s="13">
        <f>MIN(K133:AG133)</f>
        <v>99.098969999999994</v>
      </c>
      <c r="AK133" s="14" t="str">
        <f>IF(H133="RURAL","YES","NO")</f>
        <v>NO</v>
      </c>
      <c r="AL133" s="14" t="str">
        <f>IF(H133="URBAN","YES","NO")</f>
        <v>YES</v>
      </c>
      <c r="AM133" s="14" t="str">
        <f>IF(H133="ALLAREA","YES","NO")</f>
        <v>NO</v>
      </c>
      <c r="AN133" s="15">
        <v>0.90103000000000577</v>
      </c>
      <c r="AO133" s="16"/>
      <c r="AP133" s="17"/>
      <c r="AQ133" s="17"/>
      <c r="AR133" s="17"/>
      <c r="AS133" s="17"/>
      <c r="AT133" s="17"/>
      <c r="AU133" s="17"/>
      <c r="AV133" s="17"/>
      <c r="AW133" s="17"/>
    </row>
    <row r="134" spans="1:49" ht="14.5" x14ac:dyDescent="0.35">
      <c r="A134" s="7">
        <v>6</v>
      </c>
      <c r="B134" s="8">
        <v>6.1</v>
      </c>
      <c r="C134" s="8" t="s">
        <v>17</v>
      </c>
      <c r="D134" s="8" t="s">
        <v>18</v>
      </c>
      <c r="E134" s="8" t="s">
        <v>19</v>
      </c>
      <c r="F134" s="7">
        <v>53</v>
      </c>
      <c r="G134" s="8" t="s">
        <v>108</v>
      </c>
      <c r="H134" s="8" t="s">
        <v>14</v>
      </c>
      <c r="I134" s="8" t="s">
        <v>22</v>
      </c>
      <c r="J134" s="8" t="s">
        <v>23</v>
      </c>
      <c r="K134" s="9">
        <v>98.582030000000003</v>
      </c>
      <c r="L134" s="9">
        <v>98.581869999999995</v>
      </c>
      <c r="M134" s="9">
        <v>98.582490000000007</v>
      </c>
      <c r="N134" s="9">
        <v>98.693119999999993</v>
      </c>
      <c r="O134" s="9">
        <v>98.802999999999997</v>
      </c>
      <c r="P134" s="9">
        <v>98.912109999999998</v>
      </c>
      <c r="Q134" s="9">
        <v>99.020690000000002</v>
      </c>
      <c r="R134" s="9">
        <v>99.128540000000001</v>
      </c>
      <c r="S134" s="9">
        <v>99.236419999999995</v>
      </c>
      <c r="T134" s="9">
        <v>99.344949999999997</v>
      </c>
      <c r="U134" s="9">
        <v>99.454210000000003</v>
      </c>
      <c r="V134" s="9">
        <v>99.563739999999996</v>
      </c>
      <c r="W134" s="9">
        <v>99.673580000000001</v>
      </c>
      <c r="X134" s="9">
        <v>99.702650000000006</v>
      </c>
      <c r="Y134" s="9">
        <v>99.690370000000001</v>
      </c>
      <c r="Z134" s="9">
        <v>99.678110000000004</v>
      </c>
      <c r="AA134" s="9">
        <v>99.657489999999996</v>
      </c>
      <c r="AB134" s="9">
        <v>99.636870000000002</v>
      </c>
      <c r="AC134" s="9">
        <v>99.616259999999997</v>
      </c>
      <c r="AD134" s="9">
        <v>99.595680000000002</v>
      </c>
      <c r="AE134" s="9">
        <v>99.575090000000003</v>
      </c>
      <c r="AF134" s="9">
        <v>99.554490000000001</v>
      </c>
      <c r="AG134" s="9">
        <v>99.533869999999993</v>
      </c>
      <c r="AH134" s="11">
        <f>AVERAGE(K134:AG134)</f>
        <v>99.296418695652193</v>
      </c>
      <c r="AI134" s="12">
        <f>MAX(K134:AG134)</f>
        <v>99.702650000000006</v>
      </c>
      <c r="AJ134" s="13">
        <f>MIN(K134:AG134)</f>
        <v>98.581869999999995</v>
      </c>
      <c r="AK134" s="14" t="str">
        <f>IF(H134="RURAL","YES","NO")</f>
        <v>NO</v>
      </c>
      <c r="AL134" s="14" t="str">
        <f>IF(H134="URBAN","YES","NO")</f>
        <v>YES</v>
      </c>
      <c r="AM134" s="14" t="str">
        <f>IF(H134="ALLAREA","YES","NO")</f>
        <v>NO</v>
      </c>
      <c r="AN134" s="15">
        <v>0.95183999999999003</v>
      </c>
      <c r="AO134" s="16"/>
      <c r="AP134" s="17"/>
      <c r="AQ134" s="17"/>
      <c r="AR134" s="17"/>
      <c r="AS134" s="17"/>
      <c r="AT134" s="17"/>
      <c r="AU134" s="17"/>
      <c r="AV134" s="17"/>
      <c r="AW134" s="17"/>
    </row>
    <row r="135" spans="1:49" ht="14.5" x14ac:dyDescent="0.35">
      <c r="A135" s="7">
        <v>6</v>
      </c>
      <c r="B135" s="8">
        <v>6.1</v>
      </c>
      <c r="C135" s="8" t="s">
        <v>17</v>
      </c>
      <c r="D135" s="8" t="s">
        <v>18</v>
      </c>
      <c r="E135" s="8" t="s">
        <v>19</v>
      </c>
      <c r="F135" s="7">
        <v>155</v>
      </c>
      <c r="G135" s="8" t="s">
        <v>69</v>
      </c>
      <c r="H135" s="8" t="s">
        <v>21</v>
      </c>
      <c r="I135" s="8" t="s">
        <v>22</v>
      </c>
      <c r="J135" s="8" t="s">
        <v>23</v>
      </c>
      <c r="K135" s="9">
        <v>98.802490000000006</v>
      </c>
      <c r="L135" s="9">
        <v>98.796989999999994</v>
      </c>
      <c r="M135" s="9">
        <v>98.791030000000006</v>
      </c>
      <c r="N135" s="9">
        <v>98.784940000000006</v>
      </c>
      <c r="O135" s="9">
        <v>98.835660000000004</v>
      </c>
      <c r="P135" s="9">
        <v>98.887240000000006</v>
      </c>
      <c r="Q135" s="9">
        <v>98.939779999999999</v>
      </c>
      <c r="R135" s="9">
        <v>98.993409999999997</v>
      </c>
      <c r="S135" s="9">
        <v>99.048140000000004</v>
      </c>
      <c r="T135" s="9">
        <v>99.101839999999996</v>
      </c>
      <c r="U135" s="9">
        <v>99.156559999999999</v>
      </c>
      <c r="V135" s="9">
        <v>99.212310000000002</v>
      </c>
      <c r="W135" s="9">
        <v>99.268839999999997</v>
      </c>
      <c r="X135" s="9">
        <v>99.326179999999994</v>
      </c>
      <c r="Y135" s="9">
        <v>99.384270000000001</v>
      </c>
      <c r="Z135" s="9">
        <v>99.443110000000004</v>
      </c>
      <c r="AA135" s="9">
        <v>99.502690000000001</v>
      </c>
      <c r="AB135" s="9">
        <v>99.562820000000002</v>
      </c>
      <c r="AC135" s="9">
        <v>99.623310000000004</v>
      </c>
      <c r="AD135" s="9">
        <v>99.684200000000004</v>
      </c>
      <c r="AE135" s="9">
        <v>99.745419999999996</v>
      </c>
      <c r="AF135" s="9">
        <v>99.806970000000007</v>
      </c>
      <c r="AG135" s="9">
        <v>99.833269999999999</v>
      </c>
      <c r="AH135" s="11">
        <f>AVERAGE(K135:AG135)</f>
        <v>99.240498695652192</v>
      </c>
      <c r="AI135" s="12">
        <f>MAX(K135:AG135)</f>
        <v>99.833269999999999</v>
      </c>
      <c r="AJ135" s="13">
        <f>MIN(K135:AG135)</f>
        <v>98.784940000000006</v>
      </c>
      <c r="AK135" s="14" t="str">
        <f>IF(H135="RURAL","YES","NO")</f>
        <v>NO</v>
      </c>
      <c r="AL135" s="14" t="str">
        <f>IF(H135="URBAN","YES","NO")</f>
        <v>NO</v>
      </c>
      <c r="AM135" s="14" t="str">
        <f>IF(H135="ALLAREA","YES","NO")</f>
        <v>YES</v>
      </c>
      <c r="AN135" s="15">
        <v>1.0307799999999929</v>
      </c>
      <c r="AO135" s="16"/>
      <c r="AP135" s="17"/>
      <c r="AQ135" s="17"/>
      <c r="AR135" s="17"/>
      <c r="AS135" s="17"/>
      <c r="AT135" s="17"/>
      <c r="AU135" s="17"/>
      <c r="AV135" s="17"/>
      <c r="AW135" s="17"/>
    </row>
    <row r="136" spans="1:49" ht="14.5" x14ac:dyDescent="0.35">
      <c r="A136" s="7">
        <v>6</v>
      </c>
      <c r="B136" s="8">
        <v>6.1</v>
      </c>
      <c r="C136" s="8" t="s">
        <v>17</v>
      </c>
      <c r="D136" s="8" t="s">
        <v>18</v>
      </c>
      <c r="E136" s="8" t="s">
        <v>19</v>
      </c>
      <c r="F136" s="7">
        <v>798</v>
      </c>
      <c r="G136" s="8" t="s">
        <v>85</v>
      </c>
      <c r="H136" s="8" t="s">
        <v>21</v>
      </c>
      <c r="I136" s="8" t="s">
        <v>22</v>
      </c>
      <c r="J136" s="8" t="s">
        <v>23</v>
      </c>
      <c r="K136" s="9">
        <v>7.6698000000000004</v>
      </c>
      <c r="L136" s="9">
        <v>7.6926600000000001</v>
      </c>
      <c r="M136" s="9">
        <v>7.7155699999999996</v>
      </c>
      <c r="N136" s="9">
        <v>7.75901</v>
      </c>
      <c r="O136" s="9">
        <v>7.8130100000000002</v>
      </c>
      <c r="P136" s="9">
        <v>7.8669599999999997</v>
      </c>
      <c r="Q136" s="9">
        <v>7.92096</v>
      </c>
      <c r="R136" s="9">
        <v>7.9749800000000004</v>
      </c>
      <c r="S136" s="9">
        <v>8.0289999999999999</v>
      </c>
      <c r="T136" s="9">
        <v>8.08277</v>
      </c>
      <c r="U136" s="9">
        <v>8.1364000000000001</v>
      </c>
      <c r="V136" s="9">
        <v>8.1898700000000009</v>
      </c>
      <c r="W136" s="9">
        <v>8.2432099999999995</v>
      </c>
      <c r="X136" s="9">
        <v>8.2960899999999995</v>
      </c>
      <c r="Y136" s="9">
        <v>8.3475999999999999</v>
      </c>
      <c r="Z136" s="9">
        <v>8.3976799999999994</v>
      </c>
      <c r="AA136" s="9">
        <v>8.4463000000000008</v>
      </c>
      <c r="AB136" s="9">
        <v>8.4933899999999998</v>
      </c>
      <c r="AC136" s="9">
        <v>8.5390599999999992</v>
      </c>
      <c r="AD136" s="9">
        <v>8.5832599999999992</v>
      </c>
      <c r="AE136" s="9">
        <v>8.6259800000000002</v>
      </c>
      <c r="AF136" s="9">
        <v>8.6672799999999999</v>
      </c>
      <c r="AG136" s="9">
        <v>8.7071000000000005</v>
      </c>
      <c r="AH136" s="11">
        <f>AVERAGE(K136:AG136)</f>
        <v>8.182519130434784</v>
      </c>
      <c r="AI136" s="12">
        <f>MAX(K136:AG136)</f>
        <v>8.7071000000000005</v>
      </c>
      <c r="AJ136" s="13">
        <f>MIN(K136:AG136)</f>
        <v>7.6698000000000004</v>
      </c>
      <c r="AK136" s="14" t="str">
        <f>IF(H136="RURAL","YES","NO")</f>
        <v>NO</v>
      </c>
      <c r="AL136" s="14" t="str">
        <f>IF(H136="URBAN","YES","NO")</f>
        <v>NO</v>
      </c>
      <c r="AM136" s="14" t="str">
        <f>IF(H136="ALLAREA","YES","NO")</f>
        <v>YES</v>
      </c>
      <c r="AN136" s="15">
        <v>1.0373000000000001</v>
      </c>
      <c r="AO136" s="16"/>
      <c r="AP136" s="17"/>
      <c r="AQ136" s="17"/>
      <c r="AR136" s="17"/>
      <c r="AS136" s="17"/>
      <c r="AT136" s="17"/>
      <c r="AU136" s="17"/>
      <c r="AV136" s="17"/>
      <c r="AW136" s="17"/>
    </row>
    <row r="137" spans="1:49" ht="14.5" x14ac:dyDescent="0.35">
      <c r="A137" s="7">
        <v>6</v>
      </c>
      <c r="B137" s="8">
        <v>6.1</v>
      </c>
      <c r="C137" s="8" t="s">
        <v>17</v>
      </c>
      <c r="D137" s="8" t="s">
        <v>18</v>
      </c>
      <c r="E137" s="8" t="s">
        <v>19</v>
      </c>
      <c r="F137" s="7">
        <v>620</v>
      </c>
      <c r="G137" s="8" t="s">
        <v>94</v>
      </c>
      <c r="H137" s="8" t="s">
        <v>13</v>
      </c>
      <c r="I137" s="8" t="s">
        <v>22</v>
      </c>
      <c r="J137" s="8" t="s">
        <v>23</v>
      </c>
      <c r="K137" s="9">
        <v>90.111609999999999</v>
      </c>
      <c r="L137" s="9">
        <v>90.044179999999997</v>
      </c>
      <c r="M137" s="9">
        <v>89.976749999999996</v>
      </c>
      <c r="N137" s="9">
        <v>89.909319999999994</v>
      </c>
      <c r="O137" s="9">
        <v>89.841890000000006</v>
      </c>
      <c r="P137" s="9">
        <v>89.774460000000005</v>
      </c>
      <c r="Q137" s="9">
        <v>89.707030000000003</v>
      </c>
      <c r="R137" s="9">
        <v>89.639610000000005</v>
      </c>
      <c r="S137" s="9">
        <v>89.572180000000003</v>
      </c>
      <c r="T137" s="9">
        <v>89.504750000000001</v>
      </c>
      <c r="U137" s="9">
        <v>89.636099999999999</v>
      </c>
      <c r="V137" s="9">
        <v>89.767150000000001</v>
      </c>
      <c r="W137" s="9">
        <v>89.897900000000007</v>
      </c>
      <c r="X137" s="9">
        <v>90.028350000000003</v>
      </c>
      <c r="Y137" s="9">
        <v>90.158500000000004</v>
      </c>
      <c r="Z137" s="9">
        <v>90.288349999999994</v>
      </c>
      <c r="AA137" s="9">
        <v>90.417900000000003</v>
      </c>
      <c r="AB137" s="9">
        <v>90.547150000000002</v>
      </c>
      <c r="AC137" s="9">
        <v>90.676100000000005</v>
      </c>
      <c r="AD137" s="9">
        <v>90.804749999999999</v>
      </c>
      <c r="AE137" s="9">
        <v>90.933099999999996</v>
      </c>
      <c r="AF137" s="9">
        <v>91.061160000000001</v>
      </c>
      <c r="AG137" s="9">
        <v>91.188910000000007</v>
      </c>
      <c r="AH137" s="11">
        <f>AVERAGE(K137:AG137)</f>
        <v>90.151617391304327</v>
      </c>
      <c r="AI137" s="12">
        <f>MAX(K137:AG137)</f>
        <v>91.188910000000007</v>
      </c>
      <c r="AJ137" s="13">
        <f>MIN(K137:AG137)</f>
        <v>89.504750000000001</v>
      </c>
      <c r="AK137" s="14" t="str">
        <f>IF(H137="RURAL","YES","NO")</f>
        <v>YES</v>
      </c>
      <c r="AL137" s="14" t="str">
        <f>IF(H137="URBAN","YES","NO")</f>
        <v>NO</v>
      </c>
      <c r="AM137" s="14" t="str">
        <f>IF(H137="ALLAREA","YES","NO")</f>
        <v>NO</v>
      </c>
      <c r="AN137" s="15">
        <v>1.0773000000000081</v>
      </c>
      <c r="AO137" s="16"/>
      <c r="AP137" s="17"/>
      <c r="AQ137" s="17"/>
      <c r="AR137" s="17"/>
      <c r="AS137" s="17"/>
      <c r="AT137" s="17"/>
      <c r="AU137" s="17"/>
      <c r="AV137" s="17"/>
      <c r="AW137" s="17"/>
    </row>
    <row r="138" spans="1:49" ht="14.5" x14ac:dyDescent="0.35">
      <c r="A138" s="7">
        <v>6</v>
      </c>
      <c r="B138" s="8">
        <v>6.1</v>
      </c>
      <c r="C138" s="8" t="s">
        <v>17</v>
      </c>
      <c r="D138" s="8" t="s">
        <v>18</v>
      </c>
      <c r="E138" s="8" t="s">
        <v>19</v>
      </c>
      <c r="F138" s="7">
        <v>740</v>
      </c>
      <c r="G138" s="8" t="s">
        <v>109</v>
      </c>
      <c r="H138" s="8" t="s">
        <v>14</v>
      </c>
      <c r="I138" s="8" t="s">
        <v>22</v>
      </c>
      <c r="J138" s="8" t="s">
        <v>23</v>
      </c>
      <c r="K138" s="9">
        <v>62.31964</v>
      </c>
      <c r="L138" s="9">
        <v>62.374299999999998</v>
      </c>
      <c r="M138" s="9">
        <v>62.42895</v>
      </c>
      <c r="N138" s="9">
        <v>62.483600000000003</v>
      </c>
      <c r="O138" s="9">
        <v>62.538260000000001</v>
      </c>
      <c r="P138" s="9">
        <v>62.592910000000003</v>
      </c>
      <c r="Q138" s="9">
        <v>62.647559999999999</v>
      </c>
      <c r="R138" s="9">
        <v>62.702210000000001</v>
      </c>
      <c r="S138" s="9">
        <v>62.756869999999999</v>
      </c>
      <c r="T138" s="9">
        <v>62.811520000000002</v>
      </c>
      <c r="U138" s="9">
        <v>62.866169999999997</v>
      </c>
      <c r="V138" s="9">
        <v>62.920830000000002</v>
      </c>
      <c r="W138" s="9">
        <v>62.975479999999997</v>
      </c>
      <c r="X138" s="9">
        <v>63.03013</v>
      </c>
      <c r="Y138" s="9">
        <v>63.084780000000002</v>
      </c>
      <c r="Z138" s="9">
        <v>63.13944</v>
      </c>
      <c r="AA138" s="9">
        <v>63.194090000000003</v>
      </c>
      <c r="AB138" s="9">
        <v>63.248739999999998</v>
      </c>
      <c r="AC138" s="9">
        <v>63.303400000000003</v>
      </c>
      <c r="AD138" s="9">
        <v>63.358049999999999</v>
      </c>
      <c r="AE138" s="9">
        <v>63.412700000000001</v>
      </c>
      <c r="AF138" s="9">
        <v>63.412700000000001</v>
      </c>
      <c r="AG138" s="9">
        <v>63.412700000000001</v>
      </c>
      <c r="AH138" s="11">
        <f>AVERAGE(K138:AG138)</f>
        <v>62.913696956521747</v>
      </c>
      <c r="AI138" s="12">
        <f>MAX(K138:AG138)</f>
        <v>63.412700000000001</v>
      </c>
      <c r="AJ138" s="13">
        <f>MIN(K138:AG138)</f>
        <v>62.31964</v>
      </c>
      <c r="AK138" s="14" t="str">
        <f>IF(H138="RURAL","YES","NO")</f>
        <v>NO</v>
      </c>
      <c r="AL138" s="14" t="str">
        <f>IF(H138="URBAN","YES","NO")</f>
        <v>YES</v>
      </c>
      <c r="AM138" s="14" t="str">
        <f>IF(H138="ALLAREA","YES","NO")</f>
        <v>NO</v>
      </c>
      <c r="AN138" s="15">
        <v>1.0930600000000013</v>
      </c>
      <c r="AO138" s="16"/>
      <c r="AP138" s="17"/>
      <c r="AQ138" s="17"/>
      <c r="AR138" s="17"/>
      <c r="AS138" s="17"/>
      <c r="AT138" s="17"/>
      <c r="AU138" s="17"/>
      <c r="AV138" s="17"/>
      <c r="AW138" s="17"/>
    </row>
    <row r="139" spans="1:49" ht="14.5" x14ac:dyDescent="0.35">
      <c r="A139" s="7">
        <v>6</v>
      </c>
      <c r="B139" s="8">
        <v>6.1</v>
      </c>
      <c r="C139" s="8" t="s">
        <v>17</v>
      </c>
      <c r="D139" s="8" t="s">
        <v>18</v>
      </c>
      <c r="E139" s="8" t="s">
        <v>19</v>
      </c>
      <c r="F139" s="7">
        <v>21</v>
      </c>
      <c r="G139" s="8" t="s">
        <v>110</v>
      </c>
      <c r="H139" s="8" t="s">
        <v>14</v>
      </c>
      <c r="I139" s="8" t="s">
        <v>22</v>
      </c>
      <c r="J139" s="8" t="s">
        <v>23</v>
      </c>
      <c r="K139" s="9">
        <v>96.428780000000003</v>
      </c>
      <c r="L139" s="9">
        <v>96.428749999999994</v>
      </c>
      <c r="M139" s="9">
        <v>96.428759999999997</v>
      </c>
      <c r="N139" s="9">
        <v>96.428780000000003</v>
      </c>
      <c r="O139" s="9">
        <v>96.428809999999999</v>
      </c>
      <c r="P139" s="9">
        <v>96.427260000000004</v>
      </c>
      <c r="Q139" s="9">
        <v>96.425709999999995</v>
      </c>
      <c r="R139" s="9">
        <v>96.424030000000002</v>
      </c>
      <c r="S139" s="9">
        <v>96.422430000000006</v>
      </c>
      <c r="T139" s="9">
        <v>96.420810000000003</v>
      </c>
      <c r="U139" s="9">
        <v>96.505290000000002</v>
      </c>
      <c r="V139" s="9">
        <v>96.589799999999997</v>
      </c>
      <c r="W139" s="9">
        <v>96.674369999999996</v>
      </c>
      <c r="X139" s="9">
        <v>96.758960000000002</v>
      </c>
      <c r="Y139" s="9">
        <v>96.843599999999995</v>
      </c>
      <c r="Z139" s="9">
        <v>96.928269999999998</v>
      </c>
      <c r="AA139" s="9">
        <v>97.012910000000005</v>
      </c>
      <c r="AB139" s="9">
        <v>97.097470000000001</v>
      </c>
      <c r="AC139" s="9">
        <v>97.181950000000001</v>
      </c>
      <c r="AD139" s="9">
        <v>97.266390000000001</v>
      </c>
      <c r="AE139" s="9">
        <v>97.352530000000002</v>
      </c>
      <c r="AF139" s="9">
        <v>97.438829999999996</v>
      </c>
      <c r="AG139" s="9">
        <v>97.525040000000004</v>
      </c>
      <c r="AH139" s="11">
        <f>AVERAGE(K139:AG139)</f>
        <v>96.758240434782593</v>
      </c>
      <c r="AI139" s="12">
        <f>MAX(K139:AG139)</f>
        <v>97.525040000000004</v>
      </c>
      <c r="AJ139" s="13">
        <f>MIN(K139:AG139)</f>
        <v>96.420810000000003</v>
      </c>
      <c r="AK139" s="14" t="str">
        <f>IF(H139="RURAL","YES","NO")</f>
        <v>NO</v>
      </c>
      <c r="AL139" s="14" t="str">
        <f>IF(H139="URBAN","YES","NO")</f>
        <v>YES</v>
      </c>
      <c r="AM139" s="14" t="str">
        <f>IF(H139="ALLAREA","YES","NO")</f>
        <v>NO</v>
      </c>
      <c r="AN139" s="15">
        <v>1.0962600000000009</v>
      </c>
      <c r="AO139" s="16"/>
      <c r="AP139" s="17"/>
      <c r="AQ139" s="17"/>
      <c r="AR139" s="17"/>
      <c r="AS139" s="17"/>
      <c r="AT139" s="17"/>
      <c r="AU139" s="17"/>
      <c r="AV139" s="17"/>
      <c r="AW139" s="17"/>
    </row>
    <row r="140" spans="1:49" ht="14.5" x14ac:dyDescent="0.35">
      <c r="A140" s="7">
        <v>6</v>
      </c>
      <c r="B140" s="8">
        <v>6.1</v>
      </c>
      <c r="C140" s="8" t="s">
        <v>17</v>
      </c>
      <c r="D140" s="8" t="s">
        <v>18</v>
      </c>
      <c r="E140" s="8" t="s">
        <v>19</v>
      </c>
      <c r="F140" s="7">
        <v>214</v>
      </c>
      <c r="G140" s="8" t="s">
        <v>66</v>
      </c>
      <c r="H140" s="8" t="s">
        <v>13</v>
      </c>
      <c r="I140" s="8" t="s">
        <v>22</v>
      </c>
      <c r="J140" s="8" t="s">
        <v>23</v>
      </c>
      <c r="K140" s="9">
        <v>33.746569999999998</v>
      </c>
      <c r="L140" s="9">
        <v>33.798340000000003</v>
      </c>
      <c r="M140" s="9">
        <v>33.850099999999998</v>
      </c>
      <c r="N140" s="9">
        <v>33.901859999999999</v>
      </c>
      <c r="O140" s="9">
        <v>33.953620000000001</v>
      </c>
      <c r="P140" s="9">
        <v>34.005380000000002</v>
      </c>
      <c r="Q140" s="9">
        <v>34.057139999999997</v>
      </c>
      <c r="R140" s="9">
        <v>34.108899999999998</v>
      </c>
      <c r="S140" s="9">
        <v>34.16066</v>
      </c>
      <c r="T140" s="9">
        <v>34.212420000000002</v>
      </c>
      <c r="U140" s="9">
        <v>34.264180000000003</v>
      </c>
      <c r="V140" s="9">
        <v>34.315939999999998</v>
      </c>
      <c r="W140" s="9">
        <v>34.367699999999999</v>
      </c>
      <c r="X140" s="9">
        <v>34.419460000000001</v>
      </c>
      <c r="Y140" s="9">
        <v>34.471220000000002</v>
      </c>
      <c r="Z140" s="9">
        <v>34.522979999999997</v>
      </c>
      <c r="AA140" s="9">
        <v>34.574750000000002</v>
      </c>
      <c r="AB140" s="9">
        <v>34.626510000000003</v>
      </c>
      <c r="AC140" s="9">
        <v>34.678269999999998</v>
      </c>
      <c r="AD140" s="9">
        <v>34.730029999999999</v>
      </c>
      <c r="AE140" s="9">
        <v>34.781790000000001</v>
      </c>
      <c r="AF140" s="9">
        <v>34.833550000000002</v>
      </c>
      <c r="AG140" s="9">
        <v>34.885309999999997</v>
      </c>
      <c r="AH140" s="11">
        <f>AVERAGE(K140:AG140)</f>
        <v>34.315942608695664</v>
      </c>
      <c r="AI140" s="12">
        <f>MAX(K140:AG140)</f>
        <v>34.885309999999997</v>
      </c>
      <c r="AJ140" s="13">
        <f>MIN(K140:AG140)</f>
        <v>33.746569999999998</v>
      </c>
      <c r="AK140" s="14" t="str">
        <f>IF(H140="RURAL","YES","NO")</f>
        <v>YES</v>
      </c>
      <c r="AL140" s="14" t="str">
        <f>IF(H140="URBAN","YES","NO")</f>
        <v>NO</v>
      </c>
      <c r="AM140" s="14" t="str">
        <f>IF(H140="ALLAREA","YES","NO")</f>
        <v>NO</v>
      </c>
      <c r="AN140" s="15">
        <v>1.1387399999999985</v>
      </c>
      <c r="AO140" s="16"/>
      <c r="AP140" s="17"/>
      <c r="AQ140" s="17"/>
      <c r="AR140" s="17"/>
      <c r="AS140" s="17"/>
      <c r="AT140" s="17"/>
      <c r="AU140" s="17"/>
      <c r="AV140" s="17"/>
      <c r="AW140" s="17"/>
    </row>
    <row r="141" spans="1:49" ht="14.5" x14ac:dyDescent="0.35">
      <c r="A141" s="7">
        <v>6</v>
      </c>
      <c r="B141" s="8">
        <v>6.1</v>
      </c>
      <c r="C141" s="8" t="s">
        <v>17</v>
      </c>
      <c r="D141" s="8" t="s">
        <v>18</v>
      </c>
      <c r="E141" s="8" t="s">
        <v>19</v>
      </c>
      <c r="F141" s="7">
        <v>722</v>
      </c>
      <c r="G141" s="8" t="s">
        <v>44</v>
      </c>
      <c r="H141" s="8" t="s">
        <v>21</v>
      </c>
      <c r="I141" s="8" t="s">
        <v>22</v>
      </c>
      <c r="J141" s="8" t="s">
        <v>23</v>
      </c>
      <c r="K141" s="9">
        <v>54.854289999999999</v>
      </c>
      <c r="L141" s="9">
        <v>55.267980000000001</v>
      </c>
      <c r="M141" s="9">
        <v>54.772709999999996</v>
      </c>
      <c r="N141" s="9">
        <v>54.752119999999998</v>
      </c>
      <c r="O141" s="9">
        <v>54.702419999999996</v>
      </c>
      <c r="P141" s="9">
        <v>54.74512</v>
      </c>
      <c r="Q141" s="9">
        <v>54.85266</v>
      </c>
      <c r="R141" s="9">
        <v>54.991950000000003</v>
      </c>
      <c r="S141" s="9">
        <v>55.132420000000003</v>
      </c>
      <c r="T141" s="9">
        <v>55.29092</v>
      </c>
      <c r="U141" s="9">
        <v>55.42841</v>
      </c>
      <c r="V141" s="9">
        <v>55.53181</v>
      </c>
      <c r="W141" s="9">
        <v>55.613549999999996</v>
      </c>
      <c r="X141" s="9">
        <v>55.70391</v>
      </c>
      <c r="Y141" s="9">
        <v>55.782350000000001</v>
      </c>
      <c r="Z141" s="9">
        <v>55.844679999999997</v>
      </c>
      <c r="AA141" s="9">
        <v>55.919080000000001</v>
      </c>
      <c r="AB141" s="9">
        <v>55.960349999999998</v>
      </c>
      <c r="AC141" s="9">
        <v>55.864330000000002</v>
      </c>
      <c r="AD141" s="9">
        <v>55.978700000000003</v>
      </c>
      <c r="AE141" s="9">
        <v>55.986170000000001</v>
      </c>
      <c r="AF141" s="9">
        <v>55.916179999999997</v>
      </c>
      <c r="AG141" s="9">
        <v>55.993110000000001</v>
      </c>
      <c r="AH141" s="11">
        <f>AVERAGE(K141:AG141)</f>
        <v>55.429792173913029</v>
      </c>
      <c r="AI141" s="12">
        <f>MAX(K141:AG141)</f>
        <v>55.993110000000001</v>
      </c>
      <c r="AJ141" s="13">
        <f>MIN(K141:AG141)</f>
        <v>54.702419999999996</v>
      </c>
      <c r="AK141" s="14" t="str">
        <f>IF(H141="RURAL","YES","NO")</f>
        <v>NO</v>
      </c>
      <c r="AL141" s="14" t="str">
        <f>IF(H141="URBAN","YES","NO")</f>
        <v>NO</v>
      </c>
      <c r="AM141" s="14" t="str">
        <f>IF(H141="ALLAREA","YES","NO")</f>
        <v>YES</v>
      </c>
      <c r="AN141" s="15">
        <v>1.1388200000000026</v>
      </c>
      <c r="AO141" s="16"/>
      <c r="AP141" s="17"/>
      <c r="AQ141" s="17"/>
      <c r="AR141" s="17"/>
      <c r="AS141" s="17"/>
      <c r="AT141" s="17"/>
      <c r="AU141" s="17"/>
      <c r="AV141" s="17"/>
      <c r="AW141" s="17"/>
    </row>
    <row r="142" spans="1:49" ht="14.5" x14ac:dyDescent="0.35">
      <c r="A142" s="7">
        <v>6</v>
      </c>
      <c r="B142" s="8">
        <v>6.1</v>
      </c>
      <c r="C142" s="8" t="s">
        <v>17</v>
      </c>
      <c r="D142" s="8" t="s">
        <v>18</v>
      </c>
      <c r="E142" s="8" t="s">
        <v>19</v>
      </c>
      <c r="F142" s="7">
        <v>17</v>
      </c>
      <c r="G142" s="8" t="s">
        <v>111</v>
      </c>
      <c r="H142" s="8" t="s">
        <v>13</v>
      </c>
      <c r="I142" s="8" t="s">
        <v>22</v>
      </c>
      <c r="J142" s="8" t="s">
        <v>23</v>
      </c>
      <c r="K142" s="9">
        <v>1.75499</v>
      </c>
      <c r="L142" s="9">
        <v>1.82464</v>
      </c>
      <c r="M142" s="9">
        <v>1.89181</v>
      </c>
      <c r="N142" s="9">
        <v>1.96024</v>
      </c>
      <c r="O142" s="9">
        <v>2.0442200000000001</v>
      </c>
      <c r="P142" s="9">
        <v>2.1266600000000002</v>
      </c>
      <c r="Q142" s="9">
        <v>2.2096800000000001</v>
      </c>
      <c r="R142" s="9">
        <v>2.29277</v>
      </c>
      <c r="S142" s="9">
        <v>2.3759600000000001</v>
      </c>
      <c r="T142" s="9">
        <v>2.4609800000000002</v>
      </c>
      <c r="U142" s="9">
        <v>2.54617</v>
      </c>
      <c r="V142" s="9">
        <v>2.6284800000000001</v>
      </c>
      <c r="W142" s="9">
        <v>2.70946</v>
      </c>
      <c r="X142" s="9">
        <v>2.7884699999999998</v>
      </c>
      <c r="Y142" s="9">
        <v>2.8677600000000001</v>
      </c>
      <c r="Z142" s="9">
        <v>2.9458700000000002</v>
      </c>
      <c r="AA142" s="9">
        <v>3.02155</v>
      </c>
      <c r="AB142" s="9">
        <v>3.09598</v>
      </c>
      <c r="AC142" s="9">
        <v>3.1555200000000001</v>
      </c>
      <c r="AD142" s="9">
        <v>3.1722399999999999</v>
      </c>
      <c r="AE142" s="9">
        <v>3.1874799999999999</v>
      </c>
      <c r="AF142" s="9">
        <v>3.2099600000000001</v>
      </c>
      <c r="AG142" s="9">
        <v>2.8968400000000001</v>
      </c>
      <c r="AH142" s="11">
        <f>AVERAGE(K142:AG142)</f>
        <v>2.5725099999999999</v>
      </c>
      <c r="AI142" s="12">
        <f>MAX(K142:AG142)</f>
        <v>3.2099600000000001</v>
      </c>
      <c r="AJ142" s="13">
        <f>MIN(K142:AG142)</f>
        <v>1.75499</v>
      </c>
      <c r="AK142" s="14" t="str">
        <f>IF(H142="RURAL","YES","NO")</f>
        <v>YES</v>
      </c>
      <c r="AL142" s="14" t="str">
        <f>IF(H142="URBAN","YES","NO")</f>
        <v>NO</v>
      </c>
      <c r="AM142" s="14" t="str">
        <f>IF(H142="ALLAREA","YES","NO")</f>
        <v>NO</v>
      </c>
      <c r="AN142" s="15">
        <v>1.14185</v>
      </c>
      <c r="AO142" s="16"/>
      <c r="AP142" s="17"/>
      <c r="AQ142" s="17"/>
      <c r="AR142" s="17"/>
      <c r="AS142" s="17"/>
      <c r="AT142" s="17"/>
      <c r="AU142" s="17"/>
      <c r="AV142" s="17"/>
      <c r="AW142" s="17"/>
    </row>
    <row r="143" spans="1:49" ht="14.5" x14ac:dyDescent="0.35">
      <c r="A143" s="7">
        <v>6</v>
      </c>
      <c r="B143" s="8">
        <v>6.1</v>
      </c>
      <c r="C143" s="8" t="s">
        <v>17</v>
      </c>
      <c r="D143" s="8" t="s">
        <v>18</v>
      </c>
      <c r="E143" s="8" t="s">
        <v>19</v>
      </c>
      <c r="F143" s="7">
        <v>840</v>
      </c>
      <c r="G143" s="8" t="s">
        <v>112</v>
      </c>
      <c r="H143" s="8" t="s">
        <v>14</v>
      </c>
      <c r="I143" s="8" t="s">
        <v>22</v>
      </c>
      <c r="J143" s="8" t="s">
        <v>23</v>
      </c>
      <c r="K143" s="9">
        <v>96.447040000000001</v>
      </c>
      <c r="L143" s="9">
        <v>96.447040000000001</v>
      </c>
      <c r="M143" s="9">
        <v>96.447040000000001</v>
      </c>
      <c r="N143" s="9">
        <v>96.447040000000001</v>
      </c>
      <c r="O143" s="9">
        <v>96.447040000000001</v>
      </c>
      <c r="P143" s="9">
        <v>96.447040000000001</v>
      </c>
      <c r="Q143" s="9">
        <v>96.447040000000001</v>
      </c>
      <c r="R143" s="9">
        <v>96.447040000000001</v>
      </c>
      <c r="S143" s="9">
        <v>96.447040000000001</v>
      </c>
      <c r="T143" s="9">
        <v>96.447040000000001</v>
      </c>
      <c r="U143" s="9">
        <v>96.535079999999994</v>
      </c>
      <c r="V143" s="9">
        <v>96.623140000000006</v>
      </c>
      <c r="W143" s="9">
        <v>96.71123</v>
      </c>
      <c r="X143" s="9">
        <v>96.799350000000004</v>
      </c>
      <c r="Y143" s="9">
        <v>96.88749</v>
      </c>
      <c r="Z143" s="9">
        <v>96.975660000000005</v>
      </c>
      <c r="AA143" s="9">
        <v>97.063860000000005</v>
      </c>
      <c r="AB143" s="9">
        <v>97.152090000000001</v>
      </c>
      <c r="AC143" s="9">
        <v>97.240340000000003</v>
      </c>
      <c r="AD143" s="9">
        <v>97.328620000000001</v>
      </c>
      <c r="AE143" s="9">
        <v>97.416929999999994</v>
      </c>
      <c r="AF143" s="9">
        <v>97.505269999999996</v>
      </c>
      <c r="AG143" s="9">
        <v>97.593630000000005</v>
      </c>
      <c r="AH143" s="11">
        <f>AVERAGE(K143:AG143)</f>
        <v>96.795786521739132</v>
      </c>
      <c r="AI143" s="12">
        <f>MAX(K143:AG143)</f>
        <v>97.593630000000005</v>
      </c>
      <c r="AJ143" s="13">
        <f>MIN(K143:AG143)</f>
        <v>96.447040000000001</v>
      </c>
      <c r="AK143" s="14" t="str">
        <f>IF(H143="RURAL","YES","NO")</f>
        <v>NO</v>
      </c>
      <c r="AL143" s="14" t="str">
        <f>IF(H143="URBAN","YES","NO")</f>
        <v>YES</v>
      </c>
      <c r="AM143" s="14" t="str">
        <f>IF(H143="ALLAREA","YES","NO")</f>
        <v>NO</v>
      </c>
      <c r="AN143" s="15">
        <v>1.1465900000000033</v>
      </c>
      <c r="AO143" s="16"/>
      <c r="AP143" s="17"/>
      <c r="AQ143" s="17"/>
      <c r="AR143" s="17"/>
      <c r="AS143" s="17"/>
      <c r="AT143" s="17"/>
      <c r="AU143" s="17"/>
      <c r="AV143" s="17"/>
      <c r="AW143" s="17"/>
    </row>
    <row r="144" spans="1:49" ht="14.5" x14ac:dyDescent="0.35">
      <c r="A144" s="7">
        <v>6</v>
      </c>
      <c r="B144" s="8">
        <v>6.1</v>
      </c>
      <c r="C144" s="8" t="s">
        <v>17</v>
      </c>
      <c r="D144" s="8" t="s">
        <v>18</v>
      </c>
      <c r="E144" s="8" t="s">
        <v>19</v>
      </c>
      <c r="F144" s="7">
        <v>36</v>
      </c>
      <c r="G144" s="8" t="s">
        <v>113</v>
      </c>
      <c r="H144" s="8" t="s">
        <v>14</v>
      </c>
      <c r="I144" s="8" t="s">
        <v>22</v>
      </c>
      <c r="J144" s="8" t="s">
        <v>23</v>
      </c>
      <c r="K144" s="9">
        <v>98.288480000000007</v>
      </c>
      <c r="L144" s="9">
        <v>98.288480000000007</v>
      </c>
      <c r="M144" s="9">
        <v>98.288480000000007</v>
      </c>
      <c r="N144" s="9">
        <v>98.420490000000001</v>
      </c>
      <c r="O144" s="9">
        <v>98.552530000000004</v>
      </c>
      <c r="P144" s="9">
        <v>98.684579999999997</v>
      </c>
      <c r="Q144" s="9">
        <v>98.816670000000002</v>
      </c>
      <c r="R144" s="9">
        <v>98.948769999999996</v>
      </c>
      <c r="S144" s="9">
        <v>99.080910000000003</v>
      </c>
      <c r="T144" s="9">
        <v>99.213059999999999</v>
      </c>
      <c r="U144" s="9">
        <v>99.345240000000004</v>
      </c>
      <c r="V144" s="9">
        <v>99.477450000000005</v>
      </c>
      <c r="W144" s="9">
        <v>99.609679999999997</v>
      </c>
      <c r="X144" s="9">
        <v>99.693730000000002</v>
      </c>
      <c r="Y144" s="9">
        <v>99.683080000000004</v>
      </c>
      <c r="Z144" s="9">
        <v>99.672439999999995</v>
      </c>
      <c r="AA144" s="9">
        <v>99.651809999999998</v>
      </c>
      <c r="AB144" s="9">
        <v>99.631190000000004</v>
      </c>
      <c r="AC144" s="9">
        <v>99.610569999999996</v>
      </c>
      <c r="AD144" s="9">
        <v>99.589950000000002</v>
      </c>
      <c r="AE144" s="9">
        <v>99.569329999999994</v>
      </c>
      <c r="AF144" s="9">
        <v>99.548699999999997</v>
      </c>
      <c r="AG144" s="9">
        <v>99.528080000000003</v>
      </c>
      <c r="AH144" s="11">
        <f>AVERAGE(K144:AG144)</f>
        <v>99.182334782608706</v>
      </c>
      <c r="AI144" s="12">
        <f>MAX(K144:AG144)</f>
        <v>99.693730000000002</v>
      </c>
      <c r="AJ144" s="13">
        <f>MIN(K144:AG144)</f>
        <v>98.288480000000007</v>
      </c>
      <c r="AK144" s="14" t="str">
        <f>IF(H144="RURAL","YES","NO")</f>
        <v>NO</v>
      </c>
      <c r="AL144" s="14" t="str">
        <f>IF(H144="URBAN","YES","NO")</f>
        <v>YES</v>
      </c>
      <c r="AM144" s="14" t="str">
        <f>IF(H144="ALLAREA","YES","NO")</f>
        <v>NO</v>
      </c>
      <c r="AN144" s="15">
        <v>1.2395999999999958</v>
      </c>
      <c r="AO144" s="16"/>
      <c r="AP144" s="17"/>
      <c r="AQ144" s="17"/>
      <c r="AR144" s="17"/>
      <c r="AS144" s="17"/>
      <c r="AT144" s="17"/>
      <c r="AU144" s="17"/>
      <c r="AV144" s="17"/>
      <c r="AW144" s="17"/>
    </row>
    <row r="145" spans="1:49" ht="14.5" x14ac:dyDescent="0.35">
      <c r="A145" s="7">
        <v>6</v>
      </c>
      <c r="B145" s="8">
        <v>6.1</v>
      </c>
      <c r="C145" s="8" t="s">
        <v>17</v>
      </c>
      <c r="D145" s="8" t="s">
        <v>18</v>
      </c>
      <c r="E145" s="8" t="s">
        <v>19</v>
      </c>
      <c r="F145" s="7">
        <v>296</v>
      </c>
      <c r="G145" s="8" t="s">
        <v>114</v>
      </c>
      <c r="H145" s="8" t="s">
        <v>13</v>
      </c>
      <c r="I145" s="8" t="s">
        <v>22</v>
      </c>
      <c r="J145" s="8" t="s">
        <v>23</v>
      </c>
      <c r="K145" s="9">
        <v>5.2417100000000003</v>
      </c>
      <c r="L145" s="9">
        <v>5.2989300000000004</v>
      </c>
      <c r="M145" s="9">
        <v>5.3561500000000004</v>
      </c>
      <c r="N145" s="9">
        <v>5.4133699999999996</v>
      </c>
      <c r="O145" s="9">
        <v>5.4705899999999996</v>
      </c>
      <c r="P145" s="9">
        <v>5.5278</v>
      </c>
      <c r="Q145" s="9">
        <v>5.5850200000000001</v>
      </c>
      <c r="R145" s="9">
        <v>5.6422400000000001</v>
      </c>
      <c r="S145" s="9">
        <v>5.6994600000000002</v>
      </c>
      <c r="T145" s="9">
        <v>5.7566800000000002</v>
      </c>
      <c r="U145" s="9">
        <v>5.8139000000000003</v>
      </c>
      <c r="V145" s="9">
        <v>5.8711200000000003</v>
      </c>
      <c r="W145" s="9">
        <v>5.9283400000000004</v>
      </c>
      <c r="X145" s="9">
        <v>5.9855600000000004</v>
      </c>
      <c r="Y145" s="9">
        <v>6.0427799999999996</v>
      </c>
      <c r="Z145" s="9">
        <v>6.1</v>
      </c>
      <c r="AA145" s="9">
        <v>6.1572100000000001</v>
      </c>
      <c r="AB145" s="9">
        <v>6.2144300000000001</v>
      </c>
      <c r="AC145" s="9">
        <v>6.2716500000000002</v>
      </c>
      <c r="AD145" s="9">
        <v>6.3288700000000002</v>
      </c>
      <c r="AE145" s="9">
        <v>6.3860900000000003</v>
      </c>
      <c r="AF145" s="9">
        <v>6.4433100000000003</v>
      </c>
      <c r="AG145" s="9">
        <v>6.5005300000000004</v>
      </c>
      <c r="AH145" s="11">
        <f>AVERAGE(K145:AG145)</f>
        <v>5.8711191304347832</v>
      </c>
      <c r="AI145" s="12">
        <f>MAX(K145:AG145)</f>
        <v>6.5005300000000004</v>
      </c>
      <c r="AJ145" s="13">
        <f>MIN(K145:AG145)</f>
        <v>5.2417100000000003</v>
      </c>
      <c r="AK145" s="14" t="str">
        <f>IF(H145="RURAL","YES","NO")</f>
        <v>YES</v>
      </c>
      <c r="AL145" s="14" t="str">
        <f>IF(H145="URBAN","YES","NO")</f>
        <v>NO</v>
      </c>
      <c r="AM145" s="14" t="str">
        <f>IF(H145="ALLAREA","YES","NO")</f>
        <v>NO</v>
      </c>
      <c r="AN145" s="15">
        <v>1.2588200000000001</v>
      </c>
      <c r="AO145" s="16"/>
      <c r="AP145" s="17"/>
      <c r="AQ145" s="17"/>
      <c r="AR145" s="17"/>
      <c r="AS145" s="17"/>
      <c r="AT145" s="17"/>
      <c r="AU145" s="17"/>
      <c r="AV145" s="17"/>
      <c r="AW145" s="17"/>
    </row>
    <row r="146" spans="1:49" ht="14.5" x14ac:dyDescent="0.35">
      <c r="A146" s="7">
        <v>6</v>
      </c>
      <c r="B146" s="8">
        <v>6.1</v>
      </c>
      <c r="C146" s="8" t="s">
        <v>17</v>
      </c>
      <c r="D146" s="8" t="s">
        <v>18</v>
      </c>
      <c r="E146" s="8" t="s">
        <v>19</v>
      </c>
      <c r="F146" s="7">
        <v>548</v>
      </c>
      <c r="G146" s="8" t="s">
        <v>115</v>
      </c>
      <c r="H146" s="8" t="s">
        <v>14</v>
      </c>
      <c r="I146" s="8" t="s">
        <v>22</v>
      </c>
      <c r="J146" s="8" t="s">
        <v>23</v>
      </c>
      <c r="K146" s="9">
        <v>54.962000000000003</v>
      </c>
      <c r="L146" s="9">
        <v>54.962000000000003</v>
      </c>
      <c r="M146" s="9">
        <v>54.962000000000003</v>
      </c>
      <c r="N146" s="9">
        <v>54.962000000000003</v>
      </c>
      <c r="O146" s="9">
        <v>54.962000000000003</v>
      </c>
      <c r="P146" s="9">
        <v>55.034210000000002</v>
      </c>
      <c r="Q146" s="9">
        <v>55.10642</v>
      </c>
      <c r="R146" s="9">
        <v>55.178629999999998</v>
      </c>
      <c r="S146" s="9">
        <v>55.250839999999997</v>
      </c>
      <c r="T146" s="9">
        <v>55.323039999999999</v>
      </c>
      <c r="U146" s="9">
        <v>55.395249999999997</v>
      </c>
      <c r="V146" s="9">
        <v>55.467460000000003</v>
      </c>
      <c r="W146" s="9">
        <v>55.539670000000001</v>
      </c>
      <c r="X146" s="9">
        <v>55.611879999999999</v>
      </c>
      <c r="Y146" s="9">
        <v>55.684080000000002</v>
      </c>
      <c r="Z146" s="9">
        <v>55.75629</v>
      </c>
      <c r="AA146" s="9">
        <v>55.828499999999998</v>
      </c>
      <c r="AB146" s="9">
        <v>55.900709999999997</v>
      </c>
      <c r="AC146" s="9">
        <v>55.972920000000002</v>
      </c>
      <c r="AD146" s="9">
        <v>56.045119999999997</v>
      </c>
      <c r="AE146" s="9">
        <v>56.117330000000003</v>
      </c>
      <c r="AF146" s="9">
        <v>56.189540000000001</v>
      </c>
      <c r="AG146" s="9">
        <v>56.261749999999999</v>
      </c>
      <c r="AH146" s="11">
        <f>AVERAGE(K146:AG146)</f>
        <v>55.498853913043476</v>
      </c>
      <c r="AI146" s="12">
        <f>MAX(K146:AG146)</f>
        <v>56.261749999999999</v>
      </c>
      <c r="AJ146" s="13">
        <f>MIN(K146:AG146)</f>
        <v>54.962000000000003</v>
      </c>
      <c r="AK146" s="14" t="str">
        <f>IF(H146="RURAL","YES","NO")</f>
        <v>NO</v>
      </c>
      <c r="AL146" s="14" t="str">
        <f>IF(H146="URBAN","YES","NO")</f>
        <v>YES</v>
      </c>
      <c r="AM146" s="14" t="str">
        <f>IF(H146="ALLAREA","YES","NO")</f>
        <v>NO</v>
      </c>
      <c r="AN146" s="15">
        <v>1.299749999999996</v>
      </c>
      <c r="AO146" s="16"/>
      <c r="AP146" s="17"/>
      <c r="AQ146" s="17"/>
      <c r="AR146" s="17"/>
      <c r="AS146" s="17"/>
      <c r="AT146" s="17"/>
      <c r="AU146" s="17"/>
      <c r="AV146" s="17"/>
      <c r="AW146" s="17"/>
    </row>
    <row r="147" spans="1:49" ht="14.5" x14ac:dyDescent="0.35">
      <c r="A147" s="7">
        <v>6</v>
      </c>
      <c r="B147" s="8">
        <v>6.1</v>
      </c>
      <c r="C147" s="8" t="s">
        <v>17</v>
      </c>
      <c r="D147" s="8" t="s">
        <v>18</v>
      </c>
      <c r="E147" s="8" t="s">
        <v>19</v>
      </c>
      <c r="F147" s="7">
        <v>155</v>
      </c>
      <c r="G147" s="8" t="s">
        <v>69</v>
      </c>
      <c r="H147" s="8" t="s">
        <v>14</v>
      </c>
      <c r="I147" s="8" t="s">
        <v>22</v>
      </c>
      <c r="J147" s="8" t="s">
        <v>23</v>
      </c>
      <c r="K147" s="9">
        <v>98.659829999999999</v>
      </c>
      <c r="L147" s="9">
        <v>98.655069999999995</v>
      </c>
      <c r="M147" s="9">
        <v>98.649950000000004</v>
      </c>
      <c r="N147" s="9">
        <v>98.644670000000005</v>
      </c>
      <c r="O147" s="9">
        <v>98.713099999999997</v>
      </c>
      <c r="P147" s="9">
        <v>98.782139999999998</v>
      </c>
      <c r="Q147" s="9">
        <v>98.851839999999996</v>
      </c>
      <c r="R147" s="9">
        <v>98.922409999999999</v>
      </c>
      <c r="S147" s="9">
        <v>98.993830000000003</v>
      </c>
      <c r="T147" s="9">
        <v>99.065939999999998</v>
      </c>
      <c r="U147" s="9">
        <v>99.138750000000002</v>
      </c>
      <c r="V147" s="9">
        <v>99.212270000000004</v>
      </c>
      <c r="W147" s="9">
        <v>99.285589999999999</v>
      </c>
      <c r="X147" s="9">
        <v>99.359589999999997</v>
      </c>
      <c r="Y147" s="9">
        <v>99.434190000000001</v>
      </c>
      <c r="Z147" s="9">
        <v>99.509370000000004</v>
      </c>
      <c r="AA147" s="9">
        <v>99.585120000000003</v>
      </c>
      <c r="AB147" s="9">
        <v>99.661209999999997</v>
      </c>
      <c r="AC147" s="9">
        <v>99.737440000000007</v>
      </c>
      <c r="AD147" s="9">
        <v>99.813770000000005</v>
      </c>
      <c r="AE147" s="9">
        <v>99.890190000000004</v>
      </c>
      <c r="AF147" s="9">
        <v>99.966700000000003</v>
      </c>
      <c r="AG147" s="9">
        <v>99.996930000000006</v>
      </c>
      <c r="AH147" s="11">
        <f>AVERAGE(K147:AG147)</f>
        <v>99.240430434782596</v>
      </c>
      <c r="AI147" s="12">
        <f>MAX(K147:AG147)</f>
        <v>99.996930000000006</v>
      </c>
      <c r="AJ147" s="13">
        <f>MIN(K147:AG147)</f>
        <v>98.644670000000005</v>
      </c>
      <c r="AK147" s="14" t="str">
        <f>IF(H147="RURAL","YES","NO")</f>
        <v>NO</v>
      </c>
      <c r="AL147" s="14" t="str">
        <f>IF(H147="URBAN","YES","NO")</f>
        <v>YES</v>
      </c>
      <c r="AM147" s="14" t="str">
        <f>IF(H147="ALLAREA","YES","NO")</f>
        <v>NO</v>
      </c>
      <c r="AN147" s="15">
        <v>1.3371000000000066</v>
      </c>
      <c r="AO147" s="16"/>
      <c r="AP147" s="17"/>
      <c r="AQ147" s="17"/>
      <c r="AR147" s="17"/>
      <c r="AS147" s="17"/>
      <c r="AT147" s="17"/>
      <c r="AU147" s="17"/>
      <c r="AV147" s="17"/>
      <c r="AW147" s="17"/>
    </row>
    <row r="148" spans="1:49" ht="14.5" x14ac:dyDescent="0.35">
      <c r="A148" s="7">
        <v>6</v>
      </c>
      <c r="B148" s="8">
        <v>6.1</v>
      </c>
      <c r="C148" s="8" t="s">
        <v>17</v>
      </c>
      <c r="D148" s="8" t="s">
        <v>18</v>
      </c>
      <c r="E148" s="8" t="s">
        <v>19</v>
      </c>
      <c r="F148" s="7">
        <v>458</v>
      </c>
      <c r="G148" s="8" t="s">
        <v>116</v>
      </c>
      <c r="H148" s="8" t="s">
        <v>21</v>
      </c>
      <c r="I148" s="8" t="s">
        <v>22</v>
      </c>
      <c r="J148" s="8" t="s">
        <v>23</v>
      </c>
      <c r="K148" s="9">
        <v>92.577299999999994</v>
      </c>
      <c r="L148" s="9">
        <v>92.697280000000006</v>
      </c>
      <c r="M148" s="9">
        <v>92.763279999999995</v>
      </c>
      <c r="N148" s="9">
        <v>92.830309999999997</v>
      </c>
      <c r="O148" s="9">
        <v>92.898309999999995</v>
      </c>
      <c r="P148" s="9">
        <v>92.966719999999995</v>
      </c>
      <c r="Q148" s="9">
        <v>93.035880000000006</v>
      </c>
      <c r="R148" s="9">
        <v>93.105630000000005</v>
      </c>
      <c r="S148" s="9">
        <v>93.175920000000005</v>
      </c>
      <c r="T148" s="9">
        <v>93.246290000000002</v>
      </c>
      <c r="U148" s="9">
        <v>93.316959999999995</v>
      </c>
      <c r="V148" s="9">
        <v>93.37021</v>
      </c>
      <c r="W148" s="9">
        <v>93.420810000000003</v>
      </c>
      <c r="X148" s="9">
        <v>93.471500000000006</v>
      </c>
      <c r="Y148" s="9">
        <v>93.522670000000005</v>
      </c>
      <c r="Z148" s="9">
        <v>93.573840000000004</v>
      </c>
      <c r="AA148" s="9">
        <v>93.625280000000004</v>
      </c>
      <c r="AB148" s="9">
        <v>93.675319999999999</v>
      </c>
      <c r="AC148" s="9">
        <v>93.724209999999999</v>
      </c>
      <c r="AD148" s="9">
        <v>93.771860000000004</v>
      </c>
      <c r="AE148" s="9">
        <v>93.818219999999997</v>
      </c>
      <c r="AF148" s="9">
        <v>93.863370000000003</v>
      </c>
      <c r="AG148" s="9">
        <v>93.941919999999996</v>
      </c>
      <c r="AH148" s="11">
        <f>AVERAGE(K148:AG148)</f>
        <v>93.321438695652219</v>
      </c>
      <c r="AI148" s="12">
        <f>MAX(K148:AG148)</f>
        <v>93.941919999999996</v>
      </c>
      <c r="AJ148" s="13">
        <f>MIN(K148:AG148)</f>
        <v>92.577299999999994</v>
      </c>
      <c r="AK148" s="14" t="str">
        <f>IF(H148="RURAL","YES","NO")</f>
        <v>NO</v>
      </c>
      <c r="AL148" s="14" t="str">
        <f>IF(H148="URBAN","YES","NO")</f>
        <v>NO</v>
      </c>
      <c r="AM148" s="14" t="str">
        <f>IF(H148="ALLAREA","YES","NO")</f>
        <v>YES</v>
      </c>
      <c r="AN148" s="15">
        <v>1.3646200000000022</v>
      </c>
      <c r="AO148" s="16"/>
      <c r="AP148" s="17"/>
      <c r="AQ148" s="17"/>
      <c r="AR148" s="17"/>
      <c r="AS148" s="17"/>
      <c r="AT148" s="17"/>
      <c r="AU148" s="17"/>
      <c r="AV148" s="17"/>
      <c r="AW148" s="17"/>
    </row>
    <row r="149" spans="1:49" ht="14.5" x14ac:dyDescent="0.35">
      <c r="A149" s="7">
        <v>6</v>
      </c>
      <c r="B149" s="8">
        <v>6.1</v>
      </c>
      <c r="C149" s="8" t="s">
        <v>17</v>
      </c>
      <c r="D149" s="8" t="s">
        <v>18</v>
      </c>
      <c r="E149" s="8" t="s">
        <v>19</v>
      </c>
      <c r="F149" s="7">
        <v>145</v>
      </c>
      <c r="G149" s="8" t="s">
        <v>117</v>
      </c>
      <c r="H149" s="8" t="s">
        <v>14</v>
      </c>
      <c r="I149" s="8" t="s">
        <v>22</v>
      </c>
      <c r="J149" s="8" t="s">
        <v>23</v>
      </c>
      <c r="K149" s="9">
        <v>74.742739999999998</v>
      </c>
      <c r="L149" s="9">
        <v>74.730699999999999</v>
      </c>
      <c r="M149" s="9">
        <v>74.71857</v>
      </c>
      <c r="N149" s="9">
        <v>74.740279999999998</v>
      </c>
      <c r="O149" s="9">
        <v>74.774379999999994</v>
      </c>
      <c r="P149" s="9">
        <v>74.851200000000006</v>
      </c>
      <c r="Q149" s="9">
        <v>75.127260000000007</v>
      </c>
      <c r="R149" s="9">
        <v>75.515240000000006</v>
      </c>
      <c r="S149" s="10">
        <v>60.85</v>
      </c>
      <c r="T149" s="10">
        <v>61.44</v>
      </c>
      <c r="U149" s="10">
        <v>61.88</v>
      </c>
      <c r="V149" s="10">
        <v>62.33</v>
      </c>
      <c r="W149" s="9">
        <v>75.936729999999997</v>
      </c>
      <c r="X149" s="9">
        <v>75.747339999999994</v>
      </c>
      <c r="Y149" s="9">
        <v>75.556749999999994</v>
      </c>
      <c r="Z149" s="9">
        <v>75.683850000000007</v>
      </c>
      <c r="AA149" s="9">
        <v>75.874219999999994</v>
      </c>
      <c r="AB149" s="9">
        <v>76.015839999999997</v>
      </c>
      <c r="AC149" s="9">
        <v>76.16695</v>
      </c>
      <c r="AD149" s="9">
        <v>76.281469999999999</v>
      </c>
      <c r="AE149" s="9">
        <v>76.247339999999994</v>
      </c>
      <c r="AF149" s="9">
        <v>76.150000000000006</v>
      </c>
      <c r="AG149" s="9">
        <v>76.133600000000001</v>
      </c>
      <c r="AH149" s="11">
        <f>AVERAGE(K149:AG149)</f>
        <v>73.108454782608689</v>
      </c>
      <c r="AI149" s="12">
        <f>MAX(K149:AG149)</f>
        <v>76.281469999999999</v>
      </c>
      <c r="AJ149" s="13">
        <f>MIN(K149:AG149)</f>
        <v>60.85</v>
      </c>
      <c r="AK149" s="14" t="str">
        <f>IF(H149="RURAL","YES","NO")</f>
        <v>NO</v>
      </c>
      <c r="AL149" s="14" t="str">
        <f>IF(H149="URBAN","YES","NO")</f>
        <v>YES</v>
      </c>
      <c r="AM149" s="14" t="str">
        <f>IF(H149="ALLAREA","YES","NO")</f>
        <v>NO</v>
      </c>
      <c r="AN149" s="15">
        <v>1.3908600000000035</v>
      </c>
      <c r="AO149" s="16"/>
      <c r="AP149" s="17"/>
      <c r="AQ149" s="17"/>
      <c r="AR149" s="17"/>
      <c r="AS149" s="17"/>
      <c r="AT149" s="17"/>
      <c r="AU149" s="17"/>
      <c r="AV149" s="17"/>
      <c r="AW149" s="17"/>
    </row>
    <row r="150" spans="1:49" ht="14.5" x14ac:dyDescent="0.35">
      <c r="A150" s="7">
        <v>6</v>
      </c>
      <c r="B150" s="8">
        <v>6.1</v>
      </c>
      <c r="C150" s="8" t="s">
        <v>17</v>
      </c>
      <c r="D150" s="8" t="s">
        <v>18</v>
      </c>
      <c r="E150" s="8" t="s">
        <v>19</v>
      </c>
      <c r="F150" s="7">
        <v>152</v>
      </c>
      <c r="G150" s="8" t="s">
        <v>118</v>
      </c>
      <c r="H150" s="8" t="s">
        <v>14</v>
      </c>
      <c r="I150" s="8" t="s">
        <v>22</v>
      </c>
      <c r="J150" s="8" t="s">
        <v>23</v>
      </c>
      <c r="K150" s="9">
        <v>97.942800000000005</v>
      </c>
      <c r="L150" s="9">
        <v>98.059929999999994</v>
      </c>
      <c r="M150" s="9">
        <v>98.177120000000002</v>
      </c>
      <c r="N150" s="9">
        <v>98.294390000000007</v>
      </c>
      <c r="O150" s="9">
        <v>98.411720000000003</v>
      </c>
      <c r="P150" s="9">
        <v>98.529120000000006</v>
      </c>
      <c r="Q150" s="9">
        <v>98.646590000000003</v>
      </c>
      <c r="R150" s="9">
        <v>98.737970000000004</v>
      </c>
      <c r="S150" s="9">
        <v>98.817499999999995</v>
      </c>
      <c r="T150" s="9">
        <v>98.897049999999993</v>
      </c>
      <c r="U150" s="9">
        <v>98.97663</v>
      </c>
      <c r="V150" s="9">
        <v>99.056240000000003</v>
      </c>
      <c r="W150" s="9">
        <v>99.13588</v>
      </c>
      <c r="X150" s="9">
        <v>99.204809999999995</v>
      </c>
      <c r="Y150" s="9">
        <v>99.250429999999994</v>
      </c>
      <c r="Z150" s="9">
        <v>99.296040000000005</v>
      </c>
      <c r="AA150" s="9">
        <v>99.341639999999998</v>
      </c>
      <c r="AB150" s="9">
        <v>99.387240000000006</v>
      </c>
      <c r="AC150" s="9">
        <v>99.421819999999997</v>
      </c>
      <c r="AD150" s="9">
        <v>99.421819999999997</v>
      </c>
      <c r="AE150" s="9">
        <v>99.421819999999997</v>
      </c>
      <c r="AF150" s="9">
        <v>99.421819999999997</v>
      </c>
      <c r="AG150" s="9">
        <v>99.421819999999997</v>
      </c>
      <c r="AH150" s="11">
        <f>AVERAGE(K150:AG150)</f>
        <v>98.924878260869562</v>
      </c>
      <c r="AI150" s="12">
        <f>MAX(K150:AG150)</f>
        <v>99.421819999999997</v>
      </c>
      <c r="AJ150" s="13">
        <f>MIN(K150:AG150)</f>
        <v>97.942800000000005</v>
      </c>
      <c r="AK150" s="14" t="str">
        <f>IF(H150="RURAL","YES","NO")</f>
        <v>NO</v>
      </c>
      <c r="AL150" s="14" t="str">
        <f>IF(H150="URBAN","YES","NO")</f>
        <v>YES</v>
      </c>
      <c r="AM150" s="14" t="str">
        <f>IF(H150="ALLAREA","YES","NO")</f>
        <v>NO</v>
      </c>
      <c r="AN150" s="15">
        <v>1.4790199999999913</v>
      </c>
      <c r="AO150" s="16"/>
      <c r="AP150" s="17"/>
      <c r="AQ150" s="17"/>
      <c r="AR150" s="17"/>
      <c r="AS150" s="17"/>
      <c r="AT150" s="17"/>
      <c r="AU150" s="17"/>
      <c r="AV150" s="17"/>
      <c r="AW150" s="17"/>
    </row>
    <row r="151" spans="1:49" ht="14.5" x14ac:dyDescent="0.35">
      <c r="A151" s="7">
        <v>6</v>
      </c>
      <c r="B151" s="8">
        <v>6.1</v>
      </c>
      <c r="C151" s="8" t="s">
        <v>17</v>
      </c>
      <c r="D151" s="8" t="s">
        <v>18</v>
      </c>
      <c r="E151" s="8" t="s">
        <v>19</v>
      </c>
      <c r="F151" s="7">
        <v>643</v>
      </c>
      <c r="G151" s="8" t="s">
        <v>119</v>
      </c>
      <c r="H151" s="8" t="s">
        <v>21</v>
      </c>
      <c r="I151" s="8" t="s">
        <v>22</v>
      </c>
      <c r="J151" s="8" t="s">
        <v>23</v>
      </c>
      <c r="K151" s="9">
        <v>74.744280000000003</v>
      </c>
      <c r="L151" s="9">
        <v>74.743089999999995</v>
      </c>
      <c r="M151" s="9">
        <v>74.789779999999993</v>
      </c>
      <c r="N151" s="9">
        <v>74.847380000000001</v>
      </c>
      <c r="O151" s="9">
        <v>74.908720000000002</v>
      </c>
      <c r="P151" s="9">
        <v>74.969939999999994</v>
      </c>
      <c r="Q151" s="9">
        <v>75.031040000000004</v>
      </c>
      <c r="R151" s="9">
        <v>75.092010000000002</v>
      </c>
      <c r="S151" s="9">
        <v>75.152850000000001</v>
      </c>
      <c r="T151" s="9">
        <v>75.213290000000001</v>
      </c>
      <c r="U151" s="9">
        <v>75.273889999999994</v>
      </c>
      <c r="V151" s="9">
        <v>75.334360000000004</v>
      </c>
      <c r="W151" s="9">
        <v>75.398669999999996</v>
      </c>
      <c r="X151" s="9">
        <v>75.466470000000001</v>
      </c>
      <c r="Y151" s="9">
        <v>75.538269999999997</v>
      </c>
      <c r="Z151" s="9">
        <v>75.61345</v>
      </c>
      <c r="AA151" s="9">
        <v>75.692239999999998</v>
      </c>
      <c r="AB151" s="9">
        <v>75.774569999999997</v>
      </c>
      <c r="AC151" s="9">
        <v>75.860119999999995</v>
      </c>
      <c r="AD151" s="9">
        <v>75.948830000000001</v>
      </c>
      <c r="AE151" s="9">
        <v>76.040639999999996</v>
      </c>
      <c r="AF151" s="9">
        <v>76.135509999999996</v>
      </c>
      <c r="AG151" s="9">
        <v>76.233109999999996</v>
      </c>
      <c r="AH151" s="11">
        <f>AVERAGE(K151:AG151)</f>
        <v>75.382717826086974</v>
      </c>
      <c r="AI151" s="12">
        <f>MAX(K151:AG151)</f>
        <v>76.233109999999996</v>
      </c>
      <c r="AJ151" s="13">
        <f>MIN(K151:AG151)</f>
        <v>74.743089999999995</v>
      </c>
      <c r="AK151" s="14" t="str">
        <f>IF(H151="RURAL","YES","NO")</f>
        <v>NO</v>
      </c>
      <c r="AL151" s="14" t="str">
        <f>IF(H151="URBAN","YES","NO")</f>
        <v>NO</v>
      </c>
      <c r="AM151" s="14" t="str">
        <f>IF(H151="ALLAREA","YES","NO")</f>
        <v>YES</v>
      </c>
      <c r="AN151" s="15">
        <v>1.488829999999993</v>
      </c>
      <c r="AO151" s="16"/>
      <c r="AP151" s="17"/>
      <c r="AQ151" s="17"/>
      <c r="AR151" s="17"/>
      <c r="AS151" s="17"/>
      <c r="AT151" s="17"/>
      <c r="AU151" s="17"/>
      <c r="AV151" s="17"/>
      <c r="AW151" s="17"/>
    </row>
    <row r="152" spans="1:49" ht="14.5" x14ac:dyDescent="0.35">
      <c r="A152" s="7">
        <v>6</v>
      </c>
      <c r="B152" s="8">
        <v>6.1</v>
      </c>
      <c r="C152" s="8" t="s">
        <v>17</v>
      </c>
      <c r="D152" s="8" t="s">
        <v>18</v>
      </c>
      <c r="E152" s="8" t="s">
        <v>19</v>
      </c>
      <c r="F152" s="7">
        <v>9</v>
      </c>
      <c r="G152" s="8" t="s">
        <v>120</v>
      </c>
      <c r="H152" s="8" t="s">
        <v>14</v>
      </c>
      <c r="I152" s="8" t="s">
        <v>22</v>
      </c>
      <c r="J152" s="8" t="s">
        <v>23</v>
      </c>
      <c r="K152" s="9">
        <v>95.977209999999999</v>
      </c>
      <c r="L152" s="9">
        <v>95.915539999999993</v>
      </c>
      <c r="M152" s="9">
        <v>95.880070000000003</v>
      </c>
      <c r="N152" s="9">
        <v>95.949470000000005</v>
      </c>
      <c r="O152" s="9">
        <v>96.017380000000003</v>
      </c>
      <c r="P152" s="9">
        <v>96.086680000000001</v>
      </c>
      <c r="Q152" s="9">
        <v>96.162270000000007</v>
      </c>
      <c r="R152" s="9">
        <v>96.242959999999997</v>
      </c>
      <c r="S152" s="9">
        <v>96.325779999999995</v>
      </c>
      <c r="T152" s="9">
        <v>96.578890000000001</v>
      </c>
      <c r="U152" s="9">
        <v>96.831159999999997</v>
      </c>
      <c r="V152" s="9">
        <v>97.086460000000002</v>
      </c>
      <c r="W152" s="9">
        <v>97.349890000000002</v>
      </c>
      <c r="X152" s="9">
        <v>97.618449999999996</v>
      </c>
      <c r="Y152" s="9">
        <v>97.826359999999994</v>
      </c>
      <c r="Z152" s="9">
        <v>97.797700000000006</v>
      </c>
      <c r="AA152" s="9">
        <v>97.76146</v>
      </c>
      <c r="AB152" s="9">
        <v>97.725650000000002</v>
      </c>
      <c r="AC152" s="9">
        <v>97.688540000000003</v>
      </c>
      <c r="AD152" s="9">
        <v>97.651179999999997</v>
      </c>
      <c r="AE152" s="9">
        <v>97.607529999999997</v>
      </c>
      <c r="AF152" s="9">
        <v>97.562889999999996</v>
      </c>
      <c r="AG152" s="9">
        <v>97.466099999999997</v>
      </c>
      <c r="AH152" s="11">
        <f>AVERAGE(K152:AG152)</f>
        <v>96.917809565217425</v>
      </c>
      <c r="AI152" s="12">
        <f>MAX(K152:AG152)</f>
        <v>97.826359999999994</v>
      </c>
      <c r="AJ152" s="13">
        <f>MIN(K152:AG152)</f>
        <v>95.880070000000003</v>
      </c>
      <c r="AK152" s="14" t="str">
        <f>IF(H152="RURAL","YES","NO")</f>
        <v>NO</v>
      </c>
      <c r="AL152" s="14" t="str">
        <f>IF(H152="URBAN","YES","NO")</f>
        <v>YES</v>
      </c>
      <c r="AM152" s="14" t="str">
        <f>IF(H152="ALLAREA","YES","NO")</f>
        <v>NO</v>
      </c>
      <c r="AN152" s="15">
        <v>1.4888899999999978</v>
      </c>
      <c r="AO152" s="16"/>
      <c r="AP152" s="17"/>
      <c r="AQ152" s="17"/>
      <c r="AR152" s="17"/>
      <c r="AS152" s="17"/>
      <c r="AT152" s="17"/>
      <c r="AU152" s="17"/>
      <c r="AV152" s="17"/>
      <c r="AW152" s="17"/>
    </row>
    <row r="153" spans="1:49" ht="14.5" x14ac:dyDescent="0.35">
      <c r="A153" s="7">
        <v>6</v>
      </c>
      <c r="B153" s="8">
        <v>6.1</v>
      </c>
      <c r="C153" s="8" t="s">
        <v>17</v>
      </c>
      <c r="D153" s="8" t="s">
        <v>18</v>
      </c>
      <c r="E153" s="8" t="s">
        <v>19</v>
      </c>
      <c r="F153" s="7">
        <v>620</v>
      </c>
      <c r="G153" s="8" t="s">
        <v>94</v>
      </c>
      <c r="H153" s="8" t="s">
        <v>21</v>
      </c>
      <c r="I153" s="8" t="s">
        <v>22</v>
      </c>
      <c r="J153" s="8" t="s">
        <v>23</v>
      </c>
      <c r="K153" s="9">
        <v>93.658940000000001</v>
      </c>
      <c r="L153" s="9">
        <v>93.693430000000006</v>
      </c>
      <c r="M153" s="9">
        <v>93.727779999999996</v>
      </c>
      <c r="N153" s="9">
        <v>93.763409999999993</v>
      </c>
      <c r="O153" s="9">
        <v>93.800330000000002</v>
      </c>
      <c r="P153" s="9">
        <v>93.838229999999996</v>
      </c>
      <c r="Q153" s="9">
        <v>93.877480000000006</v>
      </c>
      <c r="R153" s="9">
        <v>93.917839999999998</v>
      </c>
      <c r="S153" s="9">
        <v>93.959389999999999</v>
      </c>
      <c r="T153" s="9">
        <v>94.001900000000006</v>
      </c>
      <c r="U153" s="9">
        <v>94.123940000000005</v>
      </c>
      <c r="V153" s="9">
        <v>94.244569999999996</v>
      </c>
      <c r="W153" s="9">
        <v>94.363709999999998</v>
      </c>
      <c r="X153" s="9">
        <v>94.452349999999996</v>
      </c>
      <c r="Y153" s="9">
        <v>94.538910000000001</v>
      </c>
      <c r="Z153" s="9">
        <v>94.623339999999999</v>
      </c>
      <c r="AA153" s="9">
        <v>94.705680000000001</v>
      </c>
      <c r="AB153" s="9">
        <v>94.785960000000003</v>
      </c>
      <c r="AC153" s="9">
        <v>94.864140000000006</v>
      </c>
      <c r="AD153" s="9">
        <v>94.940309999999997</v>
      </c>
      <c r="AE153" s="9">
        <v>95.014439999999993</v>
      </c>
      <c r="AF153" s="9">
        <v>95.086579999999998</v>
      </c>
      <c r="AG153" s="9">
        <v>95.156729999999996</v>
      </c>
      <c r="AH153" s="11">
        <f>AVERAGE(K153:AG153)</f>
        <v>94.310408260869579</v>
      </c>
      <c r="AI153" s="12">
        <f>MAX(K153:AG153)</f>
        <v>95.156729999999996</v>
      </c>
      <c r="AJ153" s="13">
        <f>MIN(K153:AG153)</f>
        <v>93.658940000000001</v>
      </c>
      <c r="AK153" s="14" t="str">
        <f>IF(H153="RURAL","YES","NO")</f>
        <v>NO</v>
      </c>
      <c r="AL153" s="14" t="str">
        <f>IF(H153="URBAN","YES","NO")</f>
        <v>NO</v>
      </c>
      <c r="AM153" s="14" t="str">
        <f>IF(H153="ALLAREA","YES","NO")</f>
        <v>YES</v>
      </c>
      <c r="AN153" s="15">
        <v>1.4977899999999948</v>
      </c>
      <c r="AO153" s="16"/>
      <c r="AP153" s="17"/>
      <c r="AQ153" s="17"/>
      <c r="AR153" s="17"/>
      <c r="AS153" s="17"/>
      <c r="AT153" s="17"/>
      <c r="AU153" s="17"/>
      <c r="AV153" s="17"/>
      <c r="AW153" s="17"/>
    </row>
    <row r="154" spans="1:49" ht="14.5" x14ac:dyDescent="0.35">
      <c r="A154" s="7">
        <v>6</v>
      </c>
      <c r="B154" s="8">
        <v>6.1</v>
      </c>
      <c r="C154" s="8" t="s">
        <v>17</v>
      </c>
      <c r="D154" s="8" t="s">
        <v>18</v>
      </c>
      <c r="E154" s="8" t="s">
        <v>19</v>
      </c>
      <c r="F154" s="7">
        <v>694</v>
      </c>
      <c r="G154" s="8" t="s">
        <v>121</v>
      </c>
      <c r="H154" s="8" t="s">
        <v>14</v>
      </c>
      <c r="I154" s="8" t="s">
        <v>22</v>
      </c>
      <c r="J154" s="8" t="s">
        <v>23</v>
      </c>
      <c r="K154" s="9">
        <v>10.74802</v>
      </c>
      <c r="L154" s="9">
        <v>10.81625</v>
      </c>
      <c r="M154" s="9">
        <v>10.88448</v>
      </c>
      <c r="N154" s="9">
        <v>10.952719999999999</v>
      </c>
      <c r="O154" s="9">
        <v>11.020949999999999</v>
      </c>
      <c r="P154" s="9">
        <v>11.08919</v>
      </c>
      <c r="Q154" s="9">
        <v>11.15742</v>
      </c>
      <c r="R154" s="9">
        <v>11.22566</v>
      </c>
      <c r="S154" s="9">
        <v>11.293889999999999</v>
      </c>
      <c r="T154" s="9">
        <v>11.362130000000001</v>
      </c>
      <c r="U154" s="9">
        <v>11.43036</v>
      </c>
      <c r="V154" s="9">
        <v>11.4986</v>
      </c>
      <c r="W154" s="9">
        <v>11.56683</v>
      </c>
      <c r="X154" s="9">
        <v>11.635070000000001</v>
      </c>
      <c r="Y154" s="9">
        <v>11.7033</v>
      </c>
      <c r="Z154" s="9">
        <v>11.77154</v>
      </c>
      <c r="AA154" s="9">
        <v>11.83977</v>
      </c>
      <c r="AB154" s="9">
        <v>11.908010000000001</v>
      </c>
      <c r="AC154" s="9">
        <v>11.976240000000001</v>
      </c>
      <c r="AD154" s="9">
        <v>12.04448</v>
      </c>
      <c r="AE154" s="9">
        <v>12.11271</v>
      </c>
      <c r="AF154" s="9">
        <v>12.180949999999999</v>
      </c>
      <c r="AG154" s="9">
        <v>12.249180000000001</v>
      </c>
      <c r="AH154" s="11">
        <f>AVERAGE(K154:AG154)</f>
        <v>11.498597826086957</v>
      </c>
      <c r="AI154" s="12">
        <f>MAX(K154:AG154)</f>
        <v>12.249180000000001</v>
      </c>
      <c r="AJ154" s="13">
        <f>MIN(K154:AG154)</f>
        <v>10.74802</v>
      </c>
      <c r="AK154" s="14" t="str">
        <f>IF(H154="RURAL","YES","NO")</f>
        <v>NO</v>
      </c>
      <c r="AL154" s="14" t="str">
        <f>IF(H154="URBAN","YES","NO")</f>
        <v>YES</v>
      </c>
      <c r="AM154" s="14" t="str">
        <f>IF(H154="ALLAREA","YES","NO")</f>
        <v>NO</v>
      </c>
      <c r="AN154" s="15">
        <v>1.5011600000000005</v>
      </c>
      <c r="AO154" s="16"/>
      <c r="AP154" s="17"/>
      <c r="AQ154" s="17"/>
      <c r="AR154" s="17"/>
      <c r="AS154" s="17"/>
      <c r="AT154" s="17"/>
      <c r="AU154" s="17"/>
      <c r="AV154" s="17"/>
      <c r="AW154" s="17"/>
    </row>
    <row r="155" spans="1:49" ht="14.5" x14ac:dyDescent="0.35">
      <c r="A155" s="7">
        <v>6</v>
      </c>
      <c r="B155" s="8">
        <v>6.1</v>
      </c>
      <c r="C155" s="8" t="s">
        <v>17</v>
      </c>
      <c r="D155" s="8" t="s">
        <v>18</v>
      </c>
      <c r="E155" s="8" t="s">
        <v>19</v>
      </c>
      <c r="F155" s="7">
        <v>894</v>
      </c>
      <c r="G155" s="8" t="s">
        <v>122</v>
      </c>
      <c r="H155" s="8" t="s">
        <v>14</v>
      </c>
      <c r="I155" s="8" t="s">
        <v>22</v>
      </c>
      <c r="J155" s="8" t="s">
        <v>23</v>
      </c>
      <c r="K155" s="9">
        <v>43.922069999999998</v>
      </c>
      <c r="L155" s="9">
        <v>44.59695</v>
      </c>
      <c r="M155" s="9">
        <v>45.275419999999997</v>
      </c>
      <c r="N155" s="9">
        <v>45.957479999999997</v>
      </c>
      <c r="O155" s="9">
        <v>46.643140000000002</v>
      </c>
      <c r="P155" s="9">
        <v>47.332389999999997</v>
      </c>
      <c r="Q155" s="9">
        <v>48.025230000000001</v>
      </c>
      <c r="R155" s="9">
        <v>48.72166</v>
      </c>
      <c r="S155" s="9">
        <v>49.421689999999998</v>
      </c>
      <c r="T155" s="9">
        <v>50.125309999999999</v>
      </c>
      <c r="U155" s="9">
        <v>50.832520000000002</v>
      </c>
      <c r="V155" s="9">
        <v>51.543320000000001</v>
      </c>
      <c r="W155" s="9">
        <v>51.799439999999997</v>
      </c>
      <c r="X155" s="9">
        <v>51.030659999999997</v>
      </c>
      <c r="Y155" s="9">
        <v>50.255679999999998</v>
      </c>
      <c r="Z155" s="9">
        <v>49.474510000000002</v>
      </c>
      <c r="AA155" s="9">
        <v>48.687150000000003</v>
      </c>
      <c r="AB155" s="9">
        <v>47.893599999999999</v>
      </c>
      <c r="AC155" s="9">
        <v>47.093850000000003</v>
      </c>
      <c r="AD155" s="9">
        <v>46.287909999999997</v>
      </c>
      <c r="AE155" s="9">
        <v>45.47578</v>
      </c>
      <c r="AF155" s="9">
        <v>45.47578</v>
      </c>
      <c r="AG155" s="9">
        <v>45.47578</v>
      </c>
      <c r="AH155" s="11">
        <f>AVERAGE(K155:AG155)</f>
        <v>47.884666086956528</v>
      </c>
      <c r="AI155" s="12">
        <f>MAX(K155:AG155)</f>
        <v>51.799439999999997</v>
      </c>
      <c r="AJ155" s="13">
        <f>MIN(K155:AG155)</f>
        <v>43.922069999999998</v>
      </c>
      <c r="AK155" s="14" t="str">
        <f>IF(H155="RURAL","YES","NO")</f>
        <v>NO</v>
      </c>
      <c r="AL155" s="14" t="str">
        <f>IF(H155="URBAN","YES","NO")</f>
        <v>YES</v>
      </c>
      <c r="AM155" s="14" t="str">
        <f>IF(H155="ALLAREA","YES","NO")</f>
        <v>NO</v>
      </c>
      <c r="AN155" s="15">
        <v>1.5537100000000024</v>
      </c>
      <c r="AO155" s="16"/>
      <c r="AP155" s="17"/>
      <c r="AQ155" s="17"/>
      <c r="AR155" s="17"/>
      <c r="AS155" s="17"/>
      <c r="AT155" s="17"/>
      <c r="AU155" s="17"/>
      <c r="AV155" s="17"/>
      <c r="AW155" s="17"/>
    </row>
    <row r="156" spans="1:49" ht="14.5" x14ac:dyDescent="0.35">
      <c r="A156" s="7">
        <v>6</v>
      </c>
      <c r="B156" s="8">
        <v>6.1</v>
      </c>
      <c r="C156" s="8" t="s">
        <v>17</v>
      </c>
      <c r="D156" s="8" t="s">
        <v>18</v>
      </c>
      <c r="E156" s="8" t="s">
        <v>19</v>
      </c>
      <c r="F156" s="7">
        <v>203</v>
      </c>
      <c r="G156" s="8" t="s">
        <v>102</v>
      </c>
      <c r="H156" s="8" t="s">
        <v>21</v>
      </c>
      <c r="I156" s="8" t="s">
        <v>22</v>
      </c>
      <c r="J156" s="8" t="s">
        <v>23</v>
      </c>
      <c r="K156" s="9">
        <v>96.321860000000001</v>
      </c>
      <c r="L156" s="9">
        <v>96.317920000000001</v>
      </c>
      <c r="M156" s="9">
        <v>96.435829999999996</v>
      </c>
      <c r="N156" s="9">
        <v>96.554069999999996</v>
      </c>
      <c r="O156" s="9">
        <v>96.672690000000003</v>
      </c>
      <c r="P156" s="9">
        <v>96.791669999999996</v>
      </c>
      <c r="Q156" s="9">
        <v>96.911019999999994</v>
      </c>
      <c r="R156" s="9">
        <v>97.030730000000005</v>
      </c>
      <c r="S156" s="9">
        <v>97.150829999999999</v>
      </c>
      <c r="T156" s="9">
        <v>97.271280000000004</v>
      </c>
      <c r="U156" s="9">
        <v>97.392129999999995</v>
      </c>
      <c r="V156" s="9">
        <v>97.513339999999999</v>
      </c>
      <c r="W156" s="9">
        <v>97.635570000000001</v>
      </c>
      <c r="X156" s="9">
        <v>97.758229999999998</v>
      </c>
      <c r="Y156" s="9">
        <v>97.880439999999993</v>
      </c>
      <c r="Z156" s="9">
        <v>97.88073</v>
      </c>
      <c r="AA156" s="9">
        <v>97.881</v>
      </c>
      <c r="AB156" s="9">
        <v>97.881309999999999</v>
      </c>
      <c r="AC156" s="9">
        <v>97.881659999999997</v>
      </c>
      <c r="AD156" s="9">
        <v>97.882050000000007</v>
      </c>
      <c r="AE156" s="9">
        <v>97.882469999999998</v>
      </c>
      <c r="AF156" s="9">
        <v>97.882930000000002</v>
      </c>
      <c r="AG156" s="9">
        <v>97.883409999999998</v>
      </c>
      <c r="AH156" s="11">
        <f>AVERAGE(K156:AG156)</f>
        <v>97.33448565217391</v>
      </c>
      <c r="AI156" s="12">
        <f>MAX(K156:AG156)</f>
        <v>97.883409999999998</v>
      </c>
      <c r="AJ156" s="13">
        <f>MIN(K156:AG156)</f>
        <v>96.317920000000001</v>
      </c>
      <c r="AK156" s="14" t="str">
        <f>IF(H156="RURAL","YES","NO")</f>
        <v>NO</v>
      </c>
      <c r="AL156" s="14" t="str">
        <f>IF(H156="URBAN","YES","NO")</f>
        <v>NO</v>
      </c>
      <c r="AM156" s="14" t="str">
        <f>IF(H156="ALLAREA","YES","NO")</f>
        <v>YES</v>
      </c>
      <c r="AN156" s="15">
        <v>1.5615499999999969</v>
      </c>
      <c r="AO156" s="16"/>
      <c r="AP156" s="17"/>
      <c r="AQ156" s="17"/>
      <c r="AR156" s="17"/>
      <c r="AS156" s="17"/>
      <c r="AT156" s="17"/>
      <c r="AU156" s="17"/>
      <c r="AV156" s="17"/>
      <c r="AW156" s="17"/>
    </row>
    <row r="157" spans="1:49" ht="14.5" x14ac:dyDescent="0.35">
      <c r="A157" s="7">
        <v>6</v>
      </c>
      <c r="B157" s="8">
        <v>6.1</v>
      </c>
      <c r="C157" s="8" t="s">
        <v>17</v>
      </c>
      <c r="D157" s="8" t="s">
        <v>18</v>
      </c>
      <c r="E157" s="8" t="s">
        <v>19</v>
      </c>
      <c r="F157" s="7">
        <v>882</v>
      </c>
      <c r="G157" s="8" t="s">
        <v>123</v>
      </c>
      <c r="H157" s="8" t="s">
        <v>21</v>
      </c>
      <c r="I157" s="8" t="s">
        <v>22</v>
      </c>
      <c r="J157" s="8" t="s">
        <v>23</v>
      </c>
      <c r="K157" s="9">
        <v>60.504860000000001</v>
      </c>
      <c r="L157" s="9">
        <v>60.530720000000002</v>
      </c>
      <c r="M157" s="9">
        <v>60.494630000000001</v>
      </c>
      <c r="N157" s="9">
        <v>60.425579999999997</v>
      </c>
      <c r="O157" s="9">
        <v>60.357089999999999</v>
      </c>
      <c r="P157" s="9">
        <v>60.473559999999999</v>
      </c>
      <c r="Q157" s="9">
        <v>60.588889999999999</v>
      </c>
      <c r="R157" s="9">
        <v>60.704279999999997</v>
      </c>
      <c r="S157" s="9">
        <v>60.819510000000001</v>
      </c>
      <c r="T157" s="9">
        <v>60.933709999999998</v>
      </c>
      <c r="U157" s="9">
        <v>61.046909999999997</v>
      </c>
      <c r="V157" s="9">
        <v>61.158830000000002</v>
      </c>
      <c r="W157" s="9">
        <v>61.2654</v>
      </c>
      <c r="X157" s="9">
        <v>61.513840000000002</v>
      </c>
      <c r="Y157" s="9">
        <v>61.615079999999999</v>
      </c>
      <c r="Z157" s="9">
        <v>61.714930000000003</v>
      </c>
      <c r="AA157" s="9">
        <v>61.813740000000003</v>
      </c>
      <c r="AB157" s="9">
        <v>61.912210000000002</v>
      </c>
      <c r="AC157" s="9">
        <v>62.015860000000004</v>
      </c>
      <c r="AD157" s="9">
        <v>62.07564</v>
      </c>
      <c r="AE157" s="9">
        <v>62.107059999999997</v>
      </c>
      <c r="AF157" s="9">
        <v>62.145659999999999</v>
      </c>
      <c r="AG157" s="9">
        <v>62.19171</v>
      </c>
      <c r="AH157" s="11">
        <f>AVERAGE(K157:AG157)</f>
        <v>61.235204347826084</v>
      </c>
      <c r="AI157" s="12">
        <f>MAX(K157:AG157)</f>
        <v>62.19171</v>
      </c>
      <c r="AJ157" s="13">
        <f>MIN(K157:AG157)</f>
        <v>60.357089999999999</v>
      </c>
      <c r="AK157" s="14" t="str">
        <f>IF(H157="RURAL","YES","NO")</f>
        <v>NO</v>
      </c>
      <c r="AL157" s="14" t="str">
        <f>IF(H157="URBAN","YES","NO")</f>
        <v>NO</v>
      </c>
      <c r="AM157" s="14" t="str">
        <f>IF(H157="ALLAREA","YES","NO")</f>
        <v>YES</v>
      </c>
      <c r="AN157" s="15">
        <v>1.6868499999999997</v>
      </c>
      <c r="AO157" s="16"/>
      <c r="AP157" s="17"/>
      <c r="AQ157" s="17"/>
      <c r="AR157" s="17"/>
      <c r="AS157" s="17"/>
      <c r="AT157" s="17"/>
      <c r="AU157" s="17"/>
      <c r="AV157" s="17"/>
      <c r="AW157" s="17"/>
    </row>
    <row r="158" spans="1:49" ht="14.5" x14ac:dyDescent="0.35">
      <c r="A158" s="7">
        <v>6</v>
      </c>
      <c r="B158" s="8">
        <v>6.1</v>
      </c>
      <c r="C158" s="8" t="s">
        <v>17</v>
      </c>
      <c r="D158" s="8" t="s">
        <v>18</v>
      </c>
      <c r="E158" s="8" t="s">
        <v>19</v>
      </c>
      <c r="F158" s="7">
        <v>432</v>
      </c>
      <c r="G158" s="8" t="s">
        <v>124</v>
      </c>
      <c r="H158" s="8" t="s">
        <v>14</v>
      </c>
      <c r="I158" s="8" t="s">
        <v>22</v>
      </c>
      <c r="J158" s="8" t="s">
        <v>23</v>
      </c>
      <c r="K158" s="9">
        <v>63.964649999999999</v>
      </c>
      <c r="L158" s="9">
        <v>64.198390000000003</v>
      </c>
      <c r="M158" s="9">
        <v>64.532330000000002</v>
      </c>
      <c r="N158" s="9">
        <v>64.879940000000005</v>
      </c>
      <c r="O158" s="9">
        <v>65.276750000000007</v>
      </c>
      <c r="P158" s="9">
        <v>65.679630000000003</v>
      </c>
      <c r="Q158" s="9">
        <v>66.117909999999995</v>
      </c>
      <c r="R158" s="9">
        <v>66.559380000000004</v>
      </c>
      <c r="S158" s="9">
        <v>66.600909999999999</v>
      </c>
      <c r="T158" s="9">
        <v>66.635720000000006</v>
      </c>
      <c r="U158" s="9">
        <v>66.694050000000004</v>
      </c>
      <c r="V158" s="9">
        <v>66.393479999999997</v>
      </c>
      <c r="W158" s="9">
        <v>66.40992</v>
      </c>
      <c r="X158" s="9">
        <v>66.410120000000006</v>
      </c>
      <c r="Y158" s="9">
        <v>66.419870000000003</v>
      </c>
      <c r="Z158" s="9">
        <v>66.46087</v>
      </c>
      <c r="AA158" s="9">
        <v>66.433260000000004</v>
      </c>
      <c r="AB158" s="9">
        <v>66.373090000000005</v>
      </c>
      <c r="AC158" s="9">
        <v>66.278970000000001</v>
      </c>
      <c r="AD158" s="9">
        <v>66.158760000000001</v>
      </c>
      <c r="AE158" s="9">
        <v>66.015309999999999</v>
      </c>
      <c r="AF158" s="9">
        <v>65.843549999999993</v>
      </c>
      <c r="AG158" s="9">
        <v>65.719560000000001</v>
      </c>
      <c r="AH158" s="11">
        <f>AVERAGE(K158:AG158)</f>
        <v>65.915496521739144</v>
      </c>
      <c r="AI158" s="12">
        <f>MAX(K158:AG158)</f>
        <v>66.694050000000004</v>
      </c>
      <c r="AJ158" s="13">
        <f>MIN(K158:AG158)</f>
        <v>63.964649999999999</v>
      </c>
      <c r="AK158" s="14" t="str">
        <f>IF(H158="RURAL","YES","NO")</f>
        <v>NO</v>
      </c>
      <c r="AL158" s="14" t="str">
        <f>IF(H158="URBAN","YES","NO")</f>
        <v>YES</v>
      </c>
      <c r="AM158" s="14" t="str">
        <f>IF(H158="ALLAREA","YES","NO")</f>
        <v>NO</v>
      </c>
      <c r="AN158" s="15">
        <v>1.7549100000000024</v>
      </c>
      <c r="AO158" s="16"/>
      <c r="AP158" s="17"/>
      <c r="AQ158" s="17"/>
      <c r="AR158" s="17"/>
      <c r="AS158" s="17"/>
      <c r="AT158" s="17"/>
      <c r="AU158" s="17"/>
      <c r="AV158" s="17"/>
      <c r="AW158" s="17"/>
    </row>
    <row r="159" spans="1:49" ht="14.5" x14ac:dyDescent="0.35">
      <c r="A159" s="7">
        <v>6</v>
      </c>
      <c r="B159" s="8">
        <v>6.1</v>
      </c>
      <c r="C159" s="8" t="s">
        <v>17</v>
      </c>
      <c r="D159" s="8" t="s">
        <v>18</v>
      </c>
      <c r="E159" s="8" t="s">
        <v>19</v>
      </c>
      <c r="F159" s="7">
        <v>344</v>
      </c>
      <c r="G159" s="8" t="s">
        <v>125</v>
      </c>
      <c r="H159" s="8" t="s">
        <v>21</v>
      </c>
      <c r="I159" s="8" t="s">
        <v>22</v>
      </c>
      <c r="J159" s="8" t="s">
        <v>23</v>
      </c>
      <c r="K159" s="9">
        <v>98.124279999999999</v>
      </c>
      <c r="L159" s="9">
        <v>98.247839999999997</v>
      </c>
      <c r="M159" s="9">
        <v>98.371459999999999</v>
      </c>
      <c r="N159" s="9">
        <v>98.495149999999995</v>
      </c>
      <c r="O159" s="9">
        <v>98.61891</v>
      </c>
      <c r="P159" s="9">
        <v>98.742739999999998</v>
      </c>
      <c r="Q159" s="9">
        <v>98.866640000000004</v>
      </c>
      <c r="R159" s="9">
        <v>98.990610000000004</v>
      </c>
      <c r="S159" s="9">
        <v>99.114639999999994</v>
      </c>
      <c r="T159" s="9">
        <v>99.238749999999996</v>
      </c>
      <c r="U159" s="9">
        <v>99.362920000000003</v>
      </c>
      <c r="V159" s="9">
        <v>99.487160000000003</v>
      </c>
      <c r="W159" s="9">
        <v>99.611469999999997</v>
      </c>
      <c r="X159" s="9">
        <v>99.735839999999996</v>
      </c>
      <c r="Y159" s="9">
        <v>99.860290000000006</v>
      </c>
      <c r="Z159" s="9">
        <v>99.984020000000001</v>
      </c>
      <c r="AA159" s="9">
        <v>100</v>
      </c>
      <c r="AB159" s="9">
        <v>100</v>
      </c>
      <c r="AC159" s="9">
        <v>100</v>
      </c>
      <c r="AD159" s="9">
        <v>100</v>
      </c>
      <c r="AE159" s="9">
        <v>100</v>
      </c>
      <c r="AF159" s="9">
        <v>100</v>
      </c>
      <c r="AG159" s="9">
        <v>100</v>
      </c>
      <c r="AH159" s="11">
        <f>AVERAGE(K159:AG159)</f>
        <v>99.341422608695666</v>
      </c>
      <c r="AI159" s="12">
        <f>MAX(K159:AG159)</f>
        <v>100</v>
      </c>
      <c r="AJ159" s="13">
        <f>MIN(K159:AG159)</f>
        <v>98.124279999999999</v>
      </c>
      <c r="AK159" s="14" t="str">
        <f>IF(H159="RURAL","YES","NO")</f>
        <v>NO</v>
      </c>
      <c r="AL159" s="14" t="str">
        <f>IF(H159="URBAN","YES","NO")</f>
        <v>NO</v>
      </c>
      <c r="AM159" s="14" t="str">
        <f>IF(H159="ALLAREA","YES","NO")</f>
        <v>YES</v>
      </c>
      <c r="AN159" s="15">
        <v>1.8757200000000012</v>
      </c>
      <c r="AO159" s="16"/>
      <c r="AP159" s="17"/>
      <c r="AQ159" s="17"/>
      <c r="AR159" s="17"/>
      <c r="AS159" s="17"/>
      <c r="AT159" s="17"/>
      <c r="AU159" s="17"/>
      <c r="AV159" s="17"/>
      <c r="AW159" s="17"/>
    </row>
    <row r="160" spans="1:49" ht="14.5" x14ac:dyDescent="0.35">
      <c r="A160" s="7">
        <v>6</v>
      </c>
      <c r="B160" s="8">
        <v>6.1</v>
      </c>
      <c r="C160" s="8" t="s">
        <v>17</v>
      </c>
      <c r="D160" s="8" t="s">
        <v>18</v>
      </c>
      <c r="E160" s="8" t="s">
        <v>19</v>
      </c>
      <c r="F160" s="7">
        <v>344</v>
      </c>
      <c r="G160" s="8" t="s">
        <v>125</v>
      </c>
      <c r="H160" s="8" t="s">
        <v>14</v>
      </c>
      <c r="I160" s="8" t="s">
        <v>22</v>
      </c>
      <c r="J160" s="8" t="s">
        <v>23</v>
      </c>
      <c r="K160" s="9">
        <v>98.124279999999999</v>
      </c>
      <c r="L160" s="9">
        <v>98.247839999999997</v>
      </c>
      <c r="M160" s="9">
        <v>98.371459999999999</v>
      </c>
      <c r="N160" s="9">
        <v>98.495149999999995</v>
      </c>
      <c r="O160" s="9">
        <v>98.61891</v>
      </c>
      <c r="P160" s="9">
        <v>98.742739999999998</v>
      </c>
      <c r="Q160" s="9">
        <v>98.866640000000004</v>
      </c>
      <c r="R160" s="9">
        <v>98.990610000000004</v>
      </c>
      <c r="S160" s="9">
        <v>99.114639999999994</v>
      </c>
      <c r="T160" s="9">
        <v>99.238749999999996</v>
      </c>
      <c r="U160" s="9">
        <v>99.362920000000003</v>
      </c>
      <c r="V160" s="9">
        <v>99.487160000000003</v>
      </c>
      <c r="W160" s="9">
        <v>99.611469999999997</v>
      </c>
      <c r="X160" s="9">
        <v>99.735839999999996</v>
      </c>
      <c r="Y160" s="9">
        <v>99.860290000000006</v>
      </c>
      <c r="Z160" s="9">
        <v>99.984020000000001</v>
      </c>
      <c r="AA160" s="9">
        <v>100</v>
      </c>
      <c r="AB160" s="9">
        <v>100</v>
      </c>
      <c r="AC160" s="9">
        <v>100</v>
      </c>
      <c r="AD160" s="9">
        <v>100</v>
      </c>
      <c r="AE160" s="9">
        <v>100</v>
      </c>
      <c r="AF160" s="9">
        <v>100</v>
      </c>
      <c r="AG160" s="9">
        <v>100</v>
      </c>
      <c r="AH160" s="11">
        <f>AVERAGE(K160:AG160)</f>
        <v>99.341422608695666</v>
      </c>
      <c r="AI160" s="12">
        <f>MAX(K160:AG160)</f>
        <v>100</v>
      </c>
      <c r="AJ160" s="13">
        <f>MIN(K160:AG160)</f>
        <v>98.124279999999999</v>
      </c>
      <c r="AK160" s="14" t="str">
        <f>IF(H160="RURAL","YES","NO")</f>
        <v>NO</v>
      </c>
      <c r="AL160" s="14" t="str">
        <f>IF(H160="URBAN","YES","NO")</f>
        <v>YES</v>
      </c>
      <c r="AM160" s="14" t="str">
        <f>IF(H160="ALLAREA","YES","NO")</f>
        <v>NO</v>
      </c>
      <c r="AN160" s="15">
        <v>1.8757200000000012</v>
      </c>
      <c r="AO160" s="16"/>
      <c r="AP160" s="17"/>
      <c r="AQ160" s="17"/>
      <c r="AR160" s="17"/>
      <c r="AS160" s="17"/>
      <c r="AT160" s="17"/>
      <c r="AU160" s="17"/>
      <c r="AV160" s="17"/>
      <c r="AW160" s="17"/>
    </row>
    <row r="161" spans="1:49" ht="14.5" x14ac:dyDescent="0.35">
      <c r="A161" s="7">
        <v>6</v>
      </c>
      <c r="B161" s="8">
        <v>6.1</v>
      </c>
      <c r="C161" s="8" t="s">
        <v>17</v>
      </c>
      <c r="D161" s="8" t="s">
        <v>18</v>
      </c>
      <c r="E161" s="8" t="s">
        <v>19</v>
      </c>
      <c r="F161" s="7">
        <v>882</v>
      </c>
      <c r="G161" s="8" t="s">
        <v>123</v>
      </c>
      <c r="H161" s="8" t="s">
        <v>13</v>
      </c>
      <c r="I161" s="8" t="s">
        <v>22</v>
      </c>
      <c r="J161" s="8" t="s">
        <v>23</v>
      </c>
      <c r="K161" s="9">
        <v>54.259729999999998</v>
      </c>
      <c r="L161" s="9">
        <v>54.259729999999998</v>
      </c>
      <c r="M161" s="9">
        <v>54.259729999999998</v>
      </c>
      <c r="N161" s="9">
        <v>54.259729999999998</v>
      </c>
      <c r="O161" s="9">
        <v>54.259729999999998</v>
      </c>
      <c r="P161" s="9">
        <v>54.367780000000003</v>
      </c>
      <c r="Q161" s="9">
        <v>54.475830000000002</v>
      </c>
      <c r="R161" s="9">
        <v>54.583869999999997</v>
      </c>
      <c r="S161" s="9">
        <v>54.691920000000003</v>
      </c>
      <c r="T161" s="9">
        <v>54.799970000000002</v>
      </c>
      <c r="U161" s="9">
        <v>54.908009999999997</v>
      </c>
      <c r="V161" s="9">
        <v>55.016060000000003</v>
      </c>
      <c r="W161" s="9">
        <v>55.124110000000002</v>
      </c>
      <c r="X161" s="9">
        <v>55.23216</v>
      </c>
      <c r="Y161" s="9">
        <v>55.340200000000003</v>
      </c>
      <c r="Z161" s="9">
        <v>55.448250000000002</v>
      </c>
      <c r="AA161" s="9">
        <v>55.5563</v>
      </c>
      <c r="AB161" s="9">
        <v>55.664340000000003</v>
      </c>
      <c r="AC161" s="9">
        <v>55.772390000000001</v>
      </c>
      <c r="AD161" s="9">
        <v>55.88044</v>
      </c>
      <c r="AE161" s="9">
        <v>55.988480000000003</v>
      </c>
      <c r="AF161" s="9">
        <v>56.096530000000001</v>
      </c>
      <c r="AG161" s="9">
        <v>56.20458</v>
      </c>
      <c r="AH161" s="11">
        <f>AVERAGE(K161:AG161)</f>
        <v>55.063037826086955</v>
      </c>
      <c r="AI161" s="12">
        <f>MAX(K161:AG161)</f>
        <v>56.20458</v>
      </c>
      <c r="AJ161" s="13">
        <f>MIN(K161:AG161)</f>
        <v>54.259729999999998</v>
      </c>
      <c r="AK161" s="14" t="str">
        <f>IF(H161="RURAL","YES","NO")</f>
        <v>YES</v>
      </c>
      <c r="AL161" s="14" t="str">
        <f>IF(H161="URBAN","YES","NO")</f>
        <v>NO</v>
      </c>
      <c r="AM161" s="14" t="str">
        <f>IF(H161="ALLAREA","YES","NO")</f>
        <v>NO</v>
      </c>
      <c r="AN161" s="15">
        <v>1.9448500000000024</v>
      </c>
      <c r="AO161" s="16"/>
      <c r="AP161" s="17"/>
      <c r="AQ161" s="17"/>
      <c r="AR161" s="17"/>
      <c r="AS161" s="17"/>
      <c r="AT161" s="17"/>
      <c r="AU161" s="17"/>
      <c r="AV161" s="17"/>
      <c r="AW161" s="17"/>
    </row>
    <row r="162" spans="1:49" ht="14.5" x14ac:dyDescent="0.35">
      <c r="A162" s="7">
        <v>6</v>
      </c>
      <c r="B162" s="8">
        <v>6.1</v>
      </c>
      <c r="C162" s="8" t="s">
        <v>17</v>
      </c>
      <c r="D162" s="8" t="s">
        <v>18</v>
      </c>
      <c r="E162" s="8" t="s">
        <v>19</v>
      </c>
      <c r="F162" s="7">
        <v>716</v>
      </c>
      <c r="G162" s="8" t="s">
        <v>47</v>
      </c>
      <c r="H162" s="8" t="s">
        <v>14</v>
      </c>
      <c r="I162" s="8" t="s">
        <v>22</v>
      </c>
      <c r="J162" s="8" t="s">
        <v>23</v>
      </c>
      <c r="K162" s="9">
        <v>53.541539999999998</v>
      </c>
      <c r="L162" s="9">
        <v>53.541539999999998</v>
      </c>
      <c r="M162" s="9">
        <v>53.54815</v>
      </c>
      <c r="N162" s="9">
        <v>53.650359999999999</v>
      </c>
      <c r="O162" s="9">
        <v>53.752580000000002</v>
      </c>
      <c r="P162" s="9">
        <v>53.85483</v>
      </c>
      <c r="Q162" s="9">
        <v>53.95711</v>
      </c>
      <c r="R162" s="9">
        <v>54.05941</v>
      </c>
      <c r="S162" s="9">
        <v>54.161729999999999</v>
      </c>
      <c r="T162" s="9">
        <v>54.264069999999997</v>
      </c>
      <c r="U162" s="9">
        <v>54.366439999999997</v>
      </c>
      <c r="V162" s="9">
        <v>54.468829999999997</v>
      </c>
      <c r="W162" s="9">
        <v>54.571249999999999</v>
      </c>
      <c r="X162" s="9">
        <v>54.673690000000001</v>
      </c>
      <c r="Y162" s="9">
        <v>54.776150000000001</v>
      </c>
      <c r="Z162" s="9">
        <v>54.878639999999997</v>
      </c>
      <c r="AA162" s="9">
        <v>54.98115</v>
      </c>
      <c r="AB162" s="9">
        <v>55.083689999999997</v>
      </c>
      <c r="AC162" s="9">
        <v>55.186239999999998</v>
      </c>
      <c r="AD162" s="9">
        <v>55.288829999999997</v>
      </c>
      <c r="AE162" s="9">
        <v>55.39143</v>
      </c>
      <c r="AF162" s="9">
        <v>55.494059999999998</v>
      </c>
      <c r="AG162" s="9">
        <v>55.494059999999998</v>
      </c>
      <c r="AH162" s="11">
        <f>AVERAGE(K162:AG162)</f>
        <v>54.477642608695639</v>
      </c>
      <c r="AI162" s="12">
        <f>MAX(K162:AG162)</f>
        <v>55.494059999999998</v>
      </c>
      <c r="AJ162" s="13">
        <f>MIN(K162:AG162)</f>
        <v>53.541539999999998</v>
      </c>
      <c r="AK162" s="14" t="str">
        <f>IF(H162="RURAL","YES","NO")</f>
        <v>NO</v>
      </c>
      <c r="AL162" s="14" t="str">
        <f>IF(H162="URBAN","YES","NO")</f>
        <v>YES</v>
      </c>
      <c r="AM162" s="14" t="str">
        <f>IF(H162="ALLAREA","YES","NO")</f>
        <v>NO</v>
      </c>
      <c r="AN162" s="15">
        <v>1.9525199999999998</v>
      </c>
      <c r="AO162" s="16"/>
      <c r="AP162" s="17"/>
      <c r="AQ162" s="17"/>
      <c r="AR162" s="17"/>
      <c r="AS162" s="17"/>
      <c r="AT162" s="17"/>
      <c r="AU162" s="17"/>
      <c r="AV162" s="17"/>
      <c r="AW162" s="17"/>
    </row>
    <row r="163" spans="1:49" ht="14.5" x14ac:dyDescent="0.35">
      <c r="A163" s="7">
        <v>6</v>
      </c>
      <c r="B163" s="8">
        <v>6.1</v>
      </c>
      <c r="C163" s="8" t="s">
        <v>17</v>
      </c>
      <c r="D163" s="8" t="s">
        <v>18</v>
      </c>
      <c r="E163" s="8" t="s">
        <v>19</v>
      </c>
      <c r="F163" s="7">
        <v>35</v>
      </c>
      <c r="G163" s="8" t="s">
        <v>126</v>
      </c>
      <c r="H163" s="8" t="s">
        <v>14</v>
      </c>
      <c r="I163" s="8" t="s">
        <v>22</v>
      </c>
      <c r="J163" s="8" t="s">
        <v>23</v>
      </c>
      <c r="K163" s="9">
        <v>47.487650000000002</v>
      </c>
      <c r="L163" s="9">
        <v>47.536569999999998</v>
      </c>
      <c r="M163" s="9">
        <v>47.574530000000003</v>
      </c>
      <c r="N163" s="9">
        <v>47.622439999999997</v>
      </c>
      <c r="O163" s="9">
        <v>47.673160000000003</v>
      </c>
      <c r="P163" s="9">
        <v>47.733240000000002</v>
      </c>
      <c r="Q163" s="9">
        <v>47.808280000000003</v>
      </c>
      <c r="R163" s="9">
        <v>47.890549999999998</v>
      </c>
      <c r="S163" s="9">
        <v>47.970840000000003</v>
      </c>
      <c r="T163" s="9">
        <v>48.054389999999998</v>
      </c>
      <c r="U163" s="9">
        <v>48.144649999999999</v>
      </c>
      <c r="V163" s="9">
        <v>48.253540000000001</v>
      </c>
      <c r="W163" s="9">
        <v>48.358060000000002</v>
      </c>
      <c r="X163" s="9">
        <v>48.465170000000001</v>
      </c>
      <c r="Y163" s="9">
        <v>48.574080000000002</v>
      </c>
      <c r="Z163" s="9">
        <v>48.685940000000002</v>
      </c>
      <c r="AA163" s="9">
        <v>48.80133</v>
      </c>
      <c r="AB163" s="9">
        <v>48.913919999999997</v>
      </c>
      <c r="AC163" s="9">
        <v>49.035240000000002</v>
      </c>
      <c r="AD163" s="9">
        <v>49.153329999999997</v>
      </c>
      <c r="AE163" s="9">
        <v>49.278449999999999</v>
      </c>
      <c r="AF163" s="9">
        <v>49.40851</v>
      </c>
      <c r="AG163" s="9">
        <v>49.528739999999999</v>
      </c>
      <c r="AH163" s="11">
        <f>AVERAGE(K163:AG163)</f>
        <v>48.345765652173917</v>
      </c>
      <c r="AI163" s="12">
        <f>MAX(K163:AG163)</f>
        <v>49.528739999999999</v>
      </c>
      <c r="AJ163" s="13">
        <f>MIN(K163:AG163)</f>
        <v>47.487650000000002</v>
      </c>
      <c r="AK163" s="14" t="str">
        <f>IF(H163="RURAL","YES","NO")</f>
        <v>NO</v>
      </c>
      <c r="AL163" s="14" t="str">
        <f>IF(H163="URBAN","YES","NO")</f>
        <v>YES</v>
      </c>
      <c r="AM163" s="14" t="str">
        <f>IF(H163="ALLAREA","YES","NO")</f>
        <v>NO</v>
      </c>
      <c r="AN163" s="15">
        <v>2.041089999999997</v>
      </c>
      <c r="AO163" s="16"/>
      <c r="AP163" s="17"/>
      <c r="AQ163" s="17"/>
      <c r="AR163" s="17"/>
      <c r="AS163" s="17"/>
      <c r="AT163" s="17"/>
      <c r="AU163" s="17"/>
      <c r="AV163" s="17"/>
      <c r="AW163" s="17"/>
    </row>
    <row r="164" spans="1:49" ht="14.5" x14ac:dyDescent="0.35">
      <c r="A164" s="7">
        <v>6</v>
      </c>
      <c r="B164" s="8">
        <v>6.1</v>
      </c>
      <c r="C164" s="8" t="s">
        <v>17</v>
      </c>
      <c r="D164" s="8" t="s">
        <v>18</v>
      </c>
      <c r="E164" s="8" t="s">
        <v>19</v>
      </c>
      <c r="F164" s="7">
        <v>268</v>
      </c>
      <c r="G164" s="8" t="s">
        <v>103</v>
      </c>
      <c r="H164" s="8" t="s">
        <v>13</v>
      </c>
      <c r="I164" s="8" t="s">
        <v>22</v>
      </c>
      <c r="J164" s="8" t="s">
        <v>23</v>
      </c>
      <c r="K164" s="9">
        <v>38.421590000000002</v>
      </c>
      <c r="L164" s="9">
        <v>38.517589999999998</v>
      </c>
      <c r="M164" s="9">
        <v>38.613590000000002</v>
      </c>
      <c r="N164" s="9">
        <v>38.709580000000003</v>
      </c>
      <c r="O164" s="9">
        <v>38.805579999999999</v>
      </c>
      <c r="P164" s="9">
        <v>38.90157</v>
      </c>
      <c r="Q164" s="9">
        <v>38.997570000000003</v>
      </c>
      <c r="R164" s="9">
        <v>39.09357</v>
      </c>
      <c r="S164" s="9">
        <v>39.18956</v>
      </c>
      <c r="T164" s="9">
        <v>39.285559999999997</v>
      </c>
      <c r="U164" s="9">
        <v>39.381549999999997</v>
      </c>
      <c r="V164" s="9">
        <v>39.477550000000001</v>
      </c>
      <c r="W164" s="9">
        <v>39.573540000000001</v>
      </c>
      <c r="X164" s="9">
        <v>39.669539999999998</v>
      </c>
      <c r="Y164" s="9">
        <v>39.765540000000001</v>
      </c>
      <c r="Z164" s="9">
        <v>39.861530000000002</v>
      </c>
      <c r="AA164" s="9">
        <v>39.957529999999998</v>
      </c>
      <c r="AB164" s="9">
        <v>40.053519999999999</v>
      </c>
      <c r="AC164" s="9">
        <v>40.149520000000003</v>
      </c>
      <c r="AD164" s="9">
        <v>40.245519999999999</v>
      </c>
      <c r="AE164" s="9">
        <v>40.34151</v>
      </c>
      <c r="AF164" s="9">
        <v>40.437510000000003</v>
      </c>
      <c r="AG164" s="9">
        <v>40.533499999999997</v>
      </c>
      <c r="AH164" s="11">
        <f>AVERAGE(K164:AG164)</f>
        <v>39.477548695652175</v>
      </c>
      <c r="AI164" s="12">
        <f>MAX(K164:AG164)</f>
        <v>40.533499999999997</v>
      </c>
      <c r="AJ164" s="13">
        <f>MIN(K164:AG164)</f>
        <v>38.421590000000002</v>
      </c>
      <c r="AK164" s="14" t="str">
        <f>IF(H164="RURAL","YES","NO")</f>
        <v>YES</v>
      </c>
      <c r="AL164" s="14" t="str">
        <f>IF(H164="URBAN","YES","NO")</f>
        <v>NO</v>
      </c>
      <c r="AM164" s="14" t="str">
        <f>IF(H164="ALLAREA","YES","NO")</f>
        <v>NO</v>
      </c>
      <c r="AN164" s="15">
        <v>2.1119099999999946</v>
      </c>
      <c r="AO164" s="16"/>
      <c r="AP164" s="17"/>
      <c r="AQ164" s="17"/>
      <c r="AR164" s="17"/>
      <c r="AS164" s="17"/>
      <c r="AT164" s="17"/>
      <c r="AU164" s="17"/>
      <c r="AV164" s="17"/>
      <c r="AW164" s="17"/>
    </row>
    <row r="165" spans="1:49" ht="14.5" x14ac:dyDescent="0.35">
      <c r="A165" s="7">
        <v>6</v>
      </c>
      <c r="B165" s="8">
        <v>6.1</v>
      </c>
      <c r="C165" s="8" t="s">
        <v>17</v>
      </c>
      <c r="D165" s="8" t="s">
        <v>18</v>
      </c>
      <c r="E165" s="8" t="s">
        <v>19</v>
      </c>
      <c r="F165" s="7">
        <v>608</v>
      </c>
      <c r="G165" s="8" t="s">
        <v>127</v>
      </c>
      <c r="H165" s="8" t="s">
        <v>14</v>
      </c>
      <c r="I165" s="8" t="s">
        <v>22</v>
      </c>
      <c r="J165" s="8" t="s">
        <v>23</v>
      </c>
      <c r="K165" s="9">
        <v>59.77854</v>
      </c>
      <c r="L165" s="9">
        <v>59.875619999999998</v>
      </c>
      <c r="M165" s="9">
        <v>59.972700000000003</v>
      </c>
      <c r="N165" s="9">
        <v>60.069769999999998</v>
      </c>
      <c r="O165" s="9">
        <v>60.166849999999997</v>
      </c>
      <c r="P165" s="9">
        <v>60.263930000000002</v>
      </c>
      <c r="Q165" s="9">
        <v>60.360999999999997</v>
      </c>
      <c r="R165" s="9">
        <v>60.458080000000002</v>
      </c>
      <c r="S165" s="9">
        <v>60.555149999999998</v>
      </c>
      <c r="T165" s="9">
        <v>60.652230000000003</v>
      </c>
      <c r="U165" s="9">
        <v>60.749310000000001</v>
      </c>
      <c r="V165" s="9">
        <v>60.846380000000003</v>
      </c>
      <c r="W165" s="9">
        <v>60.943460000000002</v>
      </c>
      <c r="X165" s="9">
        <v>61.04054</v>
      </c>
      <c r="Y165" s="9">
        <v>61.137610000000002</v>
      </c>
      <c r="Z165" s="9">
        <v>61.234690000000001</v>
      </c>
      <c r="AA165" s="9">
        <v>61.331769999999999</v>
      </c>
      <c r="AB165" s="9">
        <v>61.428840000000001</v>
      </c>
      <c r="AC165" s="9">
        <v>61.525919999999999</v>
      </c>
      <c r="AD165" s="9">
        <v>61.622990000000001</v>
      </c>
      <c r="AE165" s="9">
        <v>61.72007</v>
      </c>
      <c r="AF165" s="9">
        <v>61.817149999999998</v>
      </c>
      <c r="AG165" s="9">
        <v>61.91422</v>
      </c>
      <c r="AH165" s="11">
        <f>AVERAGE(K165:AG165)</f>
        <v>60.846383478260876</v>
      </c>
      <c r="AI165" s="12">
        <f>MAX(K165:AG165)</f>
        <v>61.91422</v>
      </c>
      <c r="AJ165" s="13">
        <f>MIN(K165:AG165)</f>
        <v>59.77854</v>
      </c>
      <c r="AK165" s="14" t="str">
        <f>IF(H165="RURAL","YES","NO")</f>
        <v>NO</v>
      </c>
      <c r="AL165" s="14" t="str">
        <f>IF(H165="URBAN","YES","NO")</f>
        <v>YES</v>
      </c>
      <c r="AM165" s="14" t="str">
        <f>IF(H165="ALLAREA","YES","NO")</f>
        <v>NO</v>
      </c>
      <c r="AN165" s="15">
        <v>2.1356800000000007</v>
      </c>
      <c r="AO165" s="16"/>
      <c r="AP165" s="17"/>
      <c r="AQ165" s="17"/>
      <c r="AR165" s="17"/>
      <c r="AS165" s="17"/>
      <c r="AT165" s="17"/>
      <c r="AU165" s="17"/>
      <c r="AV165" s="17"/>
      <c r="AW165" s="17"/>
    </row>
    <row r="166" spans="1:49" ht="14.5" x14ac:dyDescent="0.35">
      <c r="A166" s="7">
        <v>6</v>
      </c>
      <c r="B166" s="8">
        <v>6.1</v>
      </c>
      <c r="C166" s="8" t="s">
        <v>17</v>
      </c>
      <c r="D166" s="8" t="s">
        <v>18</v>
      </c>
      <c r="E166" s="8" t="s">
        <v>19</v>
      </c>
      <c r="F166" s="7">
        <v>40</v>
      </c>
      <c r="G166" s="8" t="s">
        <v>128</v>
      </c>
      <c r="H166" s="8" t="s">
        <v>21</v>
      </c>
      <c r="I166" s="8" t="s">
        <v>22</v>
      </c>
      <c r="J166" s="8" t="s">
        <v>23</v>
      </c>
      <c r="K166" s="9">
        <v>96.719229999999996</v>
      </c>
      <c r="L166" s="9">
        <v>96.890500000000003</v>
      </c>
      <c r="M166" s="9">
        <v>97.061750000000004</v>
      </c>
      <c r="N166" s="9">
        <v>97.233009999999993</v>
      </c>
      <c r="O166" s="9">
        <v>97.404269999999997</v>
      </c>
      <c r="P166" s="9">
        <v>97.575530000000001</v>
      </c>
      <c r="Q166" s="9">
        <v>97.746799999999993</v>
      </c>
      <c r="R166" s="9">
        <v>97.918049999999994</v>
      </c>
      <c r="S166" s="9">
        <v>98.089309999999998</v>
      </c>
      <c r="T166" s="9">
        <v>98.260580000000004</v>
      </c>
      <c r="U166" s="9">
        <v>98.431839999999994</v>
      </c>
      <c r="V166" s="9">
        <v>98.603099999999998</v>
      </c>
      <c r="W166" s="9">
        <v>98.774349999999998</v>
      </c>
      <c r="X166" s="9">
        <v>98.912639999999996</v>
      </c>
      <c r="Y166" s="9">
        <v>98.911029999999997</v>
      </c>
      <c r="Z166" s="9">
        <v>98.909419999999997</v>
      </c>
      <c r="AA166" s="9">
        <v>98.907809999999998</v>
      </c>
      <c r="AB166" s="9">
        <v>98.906199999999998</v>
      </c>
      <c r="AC166" s="9">
        <v>98.904470000000003</v>
      </c>
      <c r="AD166" s="9">
        <v>98.902619999999999</v>
      </c>
      <c r="AE166" s="9">
        <v>98.900639999999996</v>
      </c>
      <c r="AF166" s="9">
        <v>98.898539999999997</v>
      </c>
      <c r="AG166" s="9">
        <v>98.896320000000003</v>
      </c>
      <c r="AH166" s="11">
        <f>AVERAGE(K166:AG166)</f>
        <v>98.250348260869544</v>
      </c>
      <c r="AI166" s="12">
        <f>MAX(K166:AG166)</f>
        <v>98.912639999999996</v>
      </c>
      <c r="AJ166" s="13">
        <f>MIN(K166:AG166)</f>
        <v>96.719229999999996</v>
      </c>
      <c r="AK166" s="14" t="str">
        <f>IF(H166="RURAL","YES","NO")</f>
        <v>NO</v>
      </c>
      <c r="AL166" s="14" t="str">
        <f>IF(H166="URBAN","YES","NO")</f>
        <v>NO</v>
      </c>
      <c r="AM166" s="14" t="str">
        <f>IF(H166="ALLAREA","YES","NO")</f>
        <v>YES</v>
      </c>
      <c r="AN166" s="15">
        <v>2.1770900000000069</v>
      </c>
      <c r="AO166" s="16"/>
      <c r="AP166" s="17"/>
      <c r="AQ166" s="17"/>
      <c r="AR166" s="17"/>
      <c r="AS166" s="17"/>
      <c r="AT166" s="17"/>
      <c r="AU166" s="17"/>
      <c r="AV166" s="17"/>
      <c r="AW166" s="17"/>
    </row>
    <row r="167" spans="1:49" ht="14.5" x14ac:dyDescent="0.35">
      <c r="A167" s="7">
        <v>6</v>
      </c>
      <c r="B167" s="8">
        <v>6.1</v>
      </c>
      <c r="C167" s="8" t="s">
        <v>17</v>
      </c>
      <c r="D167" s="8" t="s">
        <v>18</v>
      </c>
      <c r="E167" s="8" t="s">
        <v>19</v>
      </c>
      <c r="F167" s="7">
        <v>154</v>
      </c>
      <c r="G167" s="8" t="s">
        <v>129</v>
      </c>
      <c r="H167" s="8" t="s">
        <v>21</v>
      </c>
      <c r="I167" s="8" t="s">
        <v>22</v>
      </c>
      <c r="J167" s="8" t="s">
        <v>23</v>
      </c>
      <c r="K167" s="9">
        <v>97.283990000000003</v>
      </c>
      <c r="L167" s="9">
        <v>97.327569999999994</v>
      </c>
      <c r="M167" s="9">
        <v>97.371250000000003</v>
      </c>
      <c r="N167" s="9">
        <v>97.416970000000006</v>
      </c>
      <c r="O167" s="9">
        <v>97.46181</v>
      </c>
      <c r="P167" s="9">
        <v>97.706559999999996</v>
      </c>
      <c r="Q167" s="9">
        <v>97.950490000000002</v>
      </c>
      <c r="R167" s="9">
        <v>98.200950000000006</v>
      </c>
      <c r="S167" s="9">
        <v>98.456819999999993</v>
      </c>
      <c r="T167" s="9">
        <v>98.58014</v>
      </c>
      <c r="U167" s="9">
        <v>98.701729999999998</v>
      </c>
      <c r="V167" s="9">
        <v>98.821089999999998</v>
      </c>
      <c r="W167" s="9">
        <v>98.938109999999995</v>
      </c>
      <c r="X167" s="9">
        <v>99.052149999999997</v>
      </c>
      <c r="Y167" s="9">
        <v>99.163319999999999</v>
      </c>
      <c r="Z167" s="9">
        <v>99.271600000000007</v>
      </c>
      <c r="AA167" s="9">
        <v>99.367019999999997</v>
      </c>
      <c r="AB167" s="9">
        <v>99.447980000000001</v>
      </c>
      <c r="AC167" s="9">
        <v>99.503309999999999</v>
      </c>
      <c r="AD167" s="9">
        <v>99.51294</v>
      </c>
      <c r="AE167" s="9">
        <v>99.520679999999999</v>
      </c>
      <c r="AF167" s="9">
        <v>99.520290000000003</v>
      </c>
      <c r="AG167" s="9">
        <v>99.512129999999999</v>
      </c>
      <c r="AH167" s="11">
        <f>AVERAGE(K167:AG167)</f>
        <v>98.612560869565201</v>
      </c>
      <c r="AI167" s="12">
        <f>MAX(K167:AG167)</f>
        <v>99.520679999999999</v>
      </c>
      <c r="AJ167" s="13">
        <f>MIN(K167:AG167)</f>
        <v>97.283990000000003</v>
      </c>
      <c r="AK167" s="14" t="str">
        <f>IF(H167="RURAL","YES","NO")</f>
        <v>NO</v>
      </c>
      <c r="AL167" s="14" t="str">
        <f>IF(H167="URBAN","YES","NO")</f>
        <v>NO</v>
      </c>
      <c r="AM167" s="14" t="str">
        <f>IF(H167="ALLAREA","YES","NO")</f>
        <v>YES</v>
      </c>
      <c r="AN167" s="15">
        <v>2.2281399999999962</v>
      </c>
      <c r="AO167" s="16"/>
      <c r="AP167" s="17"/>
      <c r="AQ167" s="17"/>
      <c r="AR167" s="17"/>
      <c r="AS167" s="17"/>
      <c r="AT167" s="17"/>
      <c r="AU167" s="17"/>
      <c r="AV167" s="17"/>
      <c r="AW167" s="17"/>
    </row>
    <row r="168" spans="1:49" ht="14.5" x14ac:dyDescent="0.35">
      <c r="A168" s="7">
        <v>6</v>
      </c>
      <c r="B168" s="8">
        <v>6.1</v>
      </c>
      <c r="C168" s="8" t="s">
        <v>17</v>
      </c>
      <c r="D168" s="8" t="s">
        <v>18</v>
      </c>
      <c r="E168" s="8" t="s">
        <v>19</v>
      </c>
      <c r="F168" s="7">
        <v>704</v>
      </c>
      <c r="G168" s="8" t="s">
        <v>130</v>
      </c>
      <c r="H168" s="8" t="s">
        <v>14</v>
      </c>
      <c r="I168" s="8" t="s">
        <v>22</v>
      </c>
      <c r="J168" s="8" t="s">
        <v>23</v>
      </c>
      <c r="K168" s="9">
        <v>73.457070000000002</v>
      </c>
      <c r="L168" s="9">
        <v>73.562110000000004</v>
      </c>
      <c r="M168" s="9">
        <v>73.667150000000007</v>
      </c>
      <c r="N168" s="9">
        <v>73.772199999999998</v>
      </c>
      <c r="O168" s="9">
        <v>73.87724</v>
      </c>
      <c r="P168" s="9">
        <v>73.982280000000003</v>
      </c>
      <c r="Q168" s="9">
        <v>74.087329999999994</v>
      </c>
      <c r="R168" s="9">
        <v>74.192369999999997</v>
      </c>
      <c r="S168" s="9">
        <v>74.297409999999999</v>
      </c>
      <c r="T168" s="9">
        <v>74.402450000000002</v>
      </c>
      <c r="U168" s="9">
        <v>74.507499999999993</v>
      </c>
      <c r="V168" s="9">
        <v>74.612539999999996</v>
      </c>
      <c r="W168" s="9">
        <v>74.717579999999998</v>
      </c>
      <c r="X168" s="9">
        <v>74.822630000000004</v>
      </c>
      <c r="Y168" s="9">
        <v>74.927670000000006</v>
      </c>
      <c r="Z168" s="9">
        <v>75.032709999999994</v>
      </c>
      <c r="AA168" s="9">
        <v>75.13776</v>
      </c>
      <c r="AB168" s="9">
        <v>75.242800000000003</v>
      </c>
      <c r="AC168" s="9">
        <v>75.347840000000005</v>
      </c>
      <c r="AD168" s="9">
        <v>75.452879999999993</v>
      </c>
      <c r="AE168" s="9">
        <v>75.557929999999999</v>
      </c>
      <c r="AF168" s="9">
        <v>75.662970000000001</v>
      </c>
      <c r="AG168" s="9">
        <v>75.768010000000004</v>
      </c>
      <c r="AH168" s="11">
        <f>AVERAGE(K168:AG168)</f>
        <v>74.612540434782616</v>
      </c>
      <c r="AI168" s="12">
        <f>MAX(K168:AG168)</f>
        <v>75.768010000000004</v>
      </c>
      <c r="AJ168" s="13">
        <f>MIN(K168:AG168)</f>
        <v>73.457070000000002</v>
      </c>
      <c r="AK168" s="14" t="str">
        <f>IF(H168="RURAL","YES","NO")</f>
        <v>NO</v>
      </c>
      <c r="AL168" s="14" t="str">
        <f>IF(H168="URBAN","YES","NO")</f>
        <v>YES</v>
      </c>
      <c r="AM168" s="14" t="str">
        <f>IF(H168="ALLAREA","YES","NO")</f>
        <v>NO</v>
      </c>
      <c r="AN168" s="15">
        <v>2.3109400000000022</v>
      </c>
      <c r="AO168" s="16"/>
      <c r="AP168" s="17"/>
      <c r="AQ168" s="17"/>
      <c r="AR168" s="17"/>
      <c r="AS168" s="17"/>
      <c r="AT168" s="17"/>
      <c r="AU168" s="17"/>
      <c r="AV168" s="17"/>
      <c r="AW168" s="17"/>
    </row>
    <row r="169" spans="1:49" ht="14.5" x14ac:dyDescent="0.35">
      <c r="A169" s="7">
        <v>6</v>
      </c>
      <c r="B169" s="8">
        <v>6.1</v>
      </c>
      <c r="C169" s="8" t="s">
        <v>17</v>
      </c>
      <c r="D169" s="8" t="s">
        <v>18</v>
      </c>
      <c r="E169" s="8" t="s">
        <v>19</v>
      </c>
      <c r="F169" s="7">
        <v>250</v>
      </c>
      <c r="G169" s="8" t="s">
        <v>75</v>
      </c>
      <c r="H169" s="8" t="s">
        <v>21</v>
      </c>
      <c r="I169" s="8" t="s">
        <v>22</v>
      </c>
      <c r="J169" s="8" t="s">
        <v>23</v>
      </c>
      <c r="K169" s="9">
        <v>97.355879999999999</v>
      </c>
      <c r="L169" s="9">
        <v>97.352360000000004</v>
      </c>
      <c r="M169" s="9">
        <v>97.348870000000005</v>
      </c>
      <c r="N169" s="9">
        <v>97.345410000000001</v>
      </c>
      <c r="O169" s="9">
        <v>97.466170000000005</v>
      </c>
      <c r="P169" s="9">
        <v>97.587789999999998</v>
      </c>
      <c r="Q169" s="9">
        <v>97.710210000000004</v>
      </c>
      <c r="R169" s="9">
        <v>97.833449999999999</v>
      </c>
      <c r="S169" s="9">
        <v>97.957459999999998</v>
      </c>
      <c r="T169" s="9">
        <v>98.082260000000005</v>
      </c>
      <c r="U169" s="9">
        <v>98.207849999999993</v>
      </c>
      <c r="V169" s="9">
        <v>98.33426</v>
      </c>
      <c r="W169" s="9">
        <v>98.461489999999998</v>
      </c>
      <c r="X169" s="9">
        <v>98.589550000000003</v>
      </c>
      <c r="Y169" s="9">
        <v>98.718450000000004</v>
      </c>
      <c r="Z169" s="9">
        <v>98.848200000000006</v>
      </c>
      <c r="AA169" s="9">
        <v>98.978790000000004</v>
      </c>
      <c r="AB169" s="9">
        <v>99.110249999999994</v>
      </c>
      <c r="AC169" s="9">
        <v>99.242559999999997</v>
      </c>
      <c r="AD169" s="9">
        <v>99.375739999999993</v>
      </c>
      <c r="AE169" s="9">
        <v>99.509780000000006</v>
      </c>
      <c r="AF169" s="9">
        <v>99.644710000000003</v>
      </c>
      <c r="AG169" s="9">
        <v>99.704149999999998</v>
      </c>
      <c r="AH169" s="11">
        <f>AVERAGE(K169:AG169)</f>
        <v>98.381114782608677</v>
      </c>
      <c r="AI169" s="12">
        <f>MAX(K169:AG169)</f>
        <v>99.704149999999998</v>
      </c>
      <c r="AJ169" s="13">
        <f>MIN(K169:AG169)</f>
        <v>97.345410000000001</v>
      </c>
      <c r="AK169" s="14" t="str">
        <f>IF(H169="RURAL","YES","NO")</f>
        <v>NO</v>
      </c>
      <c r="AL169" s="14" t="str">
        <f>IF(H169="URBAN","YES","NO")</f>
        <v>NO</v>
      </c>
      <c r="AM169" s="14" t="str">
        <f>IF(H169="ALLAREA","YES","NO")</f>
        <v>YES</v>
      </c>
      <c r="AN169" s="15">
        <v>2.3482699999999994</v>
      </c>
      <c r="AO169" s="16"/>
      <c r="AP169" s="17"/>
      <c r="AQ169" s="17"/>
      <c r="AR169" s="17"/>
      <c r="AS169" s="17"/>
      <c r="AT169" s="17"/>
      <c r="AU169" s="17"/>
      <c r="AV169" s="17"/>
      <c r="AW169" s="17"/>
    </row>
    <row r="170" spans="1:49" ht="14.5" x14ac:dyDescent="0.35">
      <c r="A170" s="7">
        <v>6</v>
      </c>
      <c r="B170" s="8">
        <v>6.1</v>
      </c>
      <c r="C170" s="8" t="s">
        <v>17</v>
      </c>
      <c r="D170" s="8" t="s">
        <v>18</v>
      </c>
      <c r="E170" s="8" t="s">
        <v>19</v>
      </c>
      <c r="F170" s="7">
        <v>686</v>
      </c>
      <c r="G170" s="8" t="s">
        <v>131</v>
      </c>
      <c r="H170" s="8" t="s">
        <v>14</v>
      </c>
      <c r="I170" s="8" t="s">
        <v>22</v>
      </c>
      <c r="J170" s="8" t="s">
        <v>23</v>
      </c>
      <c r="K170" s="9">
        <v>38.877389999999998</v>
      </c>
      <c r="L170" s="9">
        <v>38.985610000000001</v>
      </c>
      <c r="M170" s="9">
        <v>39.093829999999997</v>
      </c>
      <c r="N170" s="9">
        <v>39.20205</v>
      </c>
      <c r="O170" s="9">
        <v>39.310270000000003</v>
      </c>
      <c r="P170" s="9">
        <v>39.418489999999998</v>
      </c>
      <c r="Q170" s="9">
        <v>39.526710000000001</v>
      </c>
      <c r="R170" s="9">
        <v>39.634929999999997</v>
      </c>
      <c r="S170" s="9">
        <v>39.74315</v>
      </c>
      <c r="T170" s="9">
        <v>39.851370000000003</v>
      </c>
      <c r="U170" s="9">
        <v>39.959589999999999</v>
      </c>
      <c r="V170" s="9">
        <v>40.067810000000001</v>
      </c>
      <c r="W170" s="9">
        <v>40.176029999999997</v>
      </c>
      <c r="X170" s="9">
        <v>40.284239999999997</v>
      </c>
      <c r="Y170" s="9">
        <v>40.39246</v>
      </c>
      <c r="Z170" s="9">
        <v>40.500680000000003</v>
      </c>
      <c r="AA170" s="9">
        <v>40.608899999999998</v>
      </c>
      <c r="AB170" s="9">
        <v>40.717120000000001</v>
      </c>
      <c r="AC170" s="9">
        <v>40.825339999999997</v>
      </c>
      <c r="AD170" s="9">
        <v>40.93356</v>
      </c>
      <c r="AE170" s="9">
        <v>41.041780000000003</v>
      </c>
      <c r="AF170" s="9">
        <v>41.15</v>
      </c>
      <c r="AG170" s="9">
        <v>41.258220000000001</v>
      </c>
      <c r="AH170" s="11">
        <f>AVERAGE(K170:AG170)</f>
        <v>40.067805652173909</v>
      </c>
      <c r="AI170" s="12">
        <f>MAX(K170:AG170)</f>
        <v>41.258220000000001</v>
      </c>
      <c r="AJ170" s="13">
        <f>MIN(K170:AG170)</f>
        <v>38.877389999999998</v>
      </c>
      <c r="AK170" s="14" t="str">
        <f>IF(H170="RURAL","YES","NO")</f>
        <v>NO</v>
      </c>
      <c r="AL170" s="14" t="str">
        <f>IF(H170="URBAN","YES","NO")</f>
        <v>YES</v>
      </c>
      <c r="AM170" s="14" t="str">
        <f>IF(H170="ALLAREA","YES","NO")</f>
        <v>NO</v>
      </c>
      <c r="AN170" s="15">
        <v>2.3808300000000031</v>
      </c>
      <c r="AO170" s="16"/>
      <c r="AP170" s="17"/>
      <c r="AQ170" s="17"/>
      <c r="AR170" s="17"/>
      <c r="AS170" s="17"/>
      <c r="AT170" s="17"/>
      <c r="AU170" s="17"/>
      <c r="AV170" s="17"/>
      <c r="AW170" s="17"/>
    </row>
    <row r="171" spans="1:49" ht="14.5" x14ac:dyDescent="0.35">
      <c r="A171" s="7">
        <v>6</v>
      </c>
      <c r="B171" s="8">
        <v>6.1</v>
      </c>
      <c r="C171" s="8" t="s">
        <v>17</v>
      </c>
      <c r="D171" s="8" t="s">
        <v>18</v>
      </c>
      <c r="E171" s="8" t="s">
        <v>19</v>
      </c>
      <c r="F171" s="7">
        <v>513</v>
      </c>
      <c r="G171" s="8" t="s">
        <v>100</v>
      </c>
      <c r="H171" s="8" t="s">
        <v>21</v>
      </c>
      <c r="I171" s="8" t="s">
        <v>22</v>
      </c>
      <c r="J171" s="8" t="s">
        <v>23</v>
      </c>
      <c r="K171" s="9">
        <v>91.912019999999998</v>
      </c>
      <c r="L171" s="9">
        <v>91.97775</v>
      </c>
      <c r="M171" s="9">
        <v>92.045959999999994</v>
      </c>
      <c r="N171" s="9">
        <v>92.114429999999999</v>
      </c>
      <c r="O171" s="9">
        <v>92.372969999999995</v>
      </c>
      <c r="P171" s="9">
        <v>92.641319999999993</v>
      </c>
      <c r="Q171" s="9">
        <v>92.666970000000006</v>
      </c>
      <c r="R171" s="9">
        <v>93.480419999999995</v>
      </c>
      <c r="S171" s="9">
        <v>93.74727</v>
      </c>
      <c r="T171" s="9">
        <v>93.985619999999997</v>
      </c>
      <c r="U171" s="9">
        <v>94.235919999999993</v>
      </c>
      <c r="V171" s="9">
        <v>94.482839999999996</v>
      </c>
      <c r="W171" s="9">
        <v>94.707700000000003</v>
      </c>
      <c r="X171" s="9">
        <v>94.919499999999999</v>
      </c>
      <c r="Y171" s="9">
        <v>94.995739999999998</v>
      </c>
      <c r="Z171" s="9">
        <v>95.052700000000002</v>
      </c>
      <c r="AA171" s="9">
        <v>95.107190000000003</v>
      </c>
      <c r="AB171" s="9">
        <v>95.161339999999996</v>
      </c>
      <c r="AC171" s="9">
        <v>95.216790000000003</v>
      </c>
      <c r="AD171" s="9">
        <v>95.271960000000007</v>
      </c>
      <c r="AE171" s="9">
        <v>95.312430000000006</v>
      </c>
      <c r="AF171" s="9">
        <v>94.217560000000006</v>
      </c>
      <c r="AG171" s="9">
        <v>94.333070000000006</v>
      </c>
      <c r="AH171" s="11">
        <f>AVERAGE(K171:AG171)</f>
        <v>93.91128130434781</v>
      </c>
      <c r="AI171" s="12">
        <f>MAX(K171:AG171)</f>
        <v>95.312430000000006</v>
      </c>
      <c r="AJ171" s="13">
        <f>MIN(K171:AG171)</f>
        <v>91.912019999999998</v>
      </c>
      <c r="AK171" s="14" t="str">
        <f>IF(H171="RURAL","YES","NO")</f>
        <v>NO</v>
      </c>
      <c r="AL171" s="14" t="str">
        <f>IF(H171="URBAN","YES","NO")</f>
        <v>NO</v>
      </c>
      <c r="AM171" s="14" t="str">
        <f>IF(H171="ALLAREA","YES","NO")</f>
        <v>YES</v>
      </c>
      <c r="AN171" s="15">
        <v>2.4210500000000081</v>
      </c>
      <c r="AO171" s="16"/>
      <c r="AP171" s="17"/>
      <c r="AQ171" s="17"/>
      <c r="AR171" s="17"/>
      <c r="AS171" s="17"/>
      <c r="AT171" s="17"/>
      <c r="AU171" s="17"/>
      <c r="AV171" s="17"/>
      <c r="AW171" s="17"/>
    </row>
    <row r="172" spans="1:49" ht="14.5" x14ac:dyDescent="0.35">
      <c r="A172" s="7">
        <v>6</v>
      </c>
      <c r="B172" s="8">
        <v>6.1</v>
      </c>
      <c r="C172" s="8" t="s">
        <v>17</v>
      </c>
      <c r="D172" s="8" t="s">
        <v>18</v>
      </c>
      <c r="E172" s="8" t="s">
        <v>19</v>
      </c>
      <c r="F172" s="7">
        <v>144</v>
      </c>
      <c r="G172" s="8" t="s">
        <v>50</v>
      </c>
      <c r="H172" s="8" t="s">
        <v>21</v>
      </c>
      <c r="I172" s="8" t="s">
        <v>22</v>
      </c>
      <c r="J172" s="8" t="s">
        <v>23</v>
      </c>
      <c r="K172" s="9">
        <v>44.690600000000003</v>
      </c>
      <c r="L172" s="9">
        <v>44.820010000000003</v>
      </c>
      <c r="M172" s="9">
        <v>44.948929999999997</v>
      </c>
      <c r="N172" s="9">
        <v>45.078360000000004</v>
      </c>
      <c r="O172" s="9">
        <v>45.207799999999999</v>
      </c>
      <c r="P172" s="9">
        <v>45.336750000000002</v>
      </c>
      <c r="Q172" s="9">
        <v>45.526260000000001</v>
      </c>
      <c r="R172" s="9">
        <v>45.715330000000002</v>
      </c>
      <c r="S172" s="9">
        <v>45.904960000000003</v>
      </c>
      <c r="T172" s="9">
        <v>46.094639999999998</v>
      </c>
      <c r="U172" s="9">
        <v>46.28387</v>
      </c>
      <c r="V172" s="9">
        <v>46.473669999999998</v>
      </c>
      <c r="W172" s="9">
        <v>46.663530000000002</v>
      </c>
      <c r="X172" s="9">
        <v>46.862279999999998</v>
      </c>
      <c r="Y172" s="9">
        <v>47.070599999999999</v>
      </c>
      <c r="Z172" s="9">
        <v>47.288649999999997</v>
      </c>
      <c r="AA172" s="9">
        <v>47.516060000000003</v>
      </c>
      <c r="AB172" s="9">
        <v>47.753509999999999</v>
      </c>
      <c r="AC172" s="9">
        <v>48.001710000000003</v>
      </c>
      <c r="AD172" s="9">
        <v>47.825290000000003</v>
      </c>
      <c r="AE172" s="9">
        <v>47.591419999999999</v>
      </c>
      <c r="AF172" s="9">
        <v>47.359299999999998</v>
      </c>
      <c r="AG172" s="9">
        <v>47.12753</v>
      </c>
      <c r="AH172" s="11">
        <f>AVERAGE(K172:AG172)</f>
        <v>46.397437391304344</v>
      </c>
      <c r="AI172" s="12">
        <f>MAX(K172:AG172)</f>
        <v>48.001710000000003</v>
      </c>
      <c r="AJ172" s="13">
        <f>MIN(K172:AG172)</f>
        <v>44.690600000000003</v>
      </c>
      <c r="AK172" s="14" t="str">
        <f>IF(H172="RURAL","YES","NO")</f>
        <v>NO</v>
      </c>
      <c r="AL172" s="14" t="str">
        <f>IF(H172="URBAN","YES","NO")</f>
        <v>NO</v>
      </c>
      <c r="AM172" s="14" t="str">
        <f>IF(H172="ALLAREA","YES","NO")</f>
        <v>YES</v>
      </c>
      <c r="AN172" s="15">
        <v>2.4369299999999967</v>
      </c>
      <c r="AO172" s="16"/>
      <c r="AP172" s="17"/>
      <c r="AQ172" s="17"/>
      <c r="AR172" s="17"/>
      <c r="AS172" s="17"/>
      <c r="AT172" s="17"/>
      <c r="AU172" s="17"/>
      <c r="AV172" s="17"/>
      <c r="AW172" s="17"/>
    </row>
    <row r="173" spans="1:49" ht="14.5" x14ac:dyDescent="0.35">
      <c r="A173" s="7">
        <v>6</v>
      </c>
      <c r="B173" s="8">
        <v>6.1</v>
      </c>
      <c r="C173" s="8" t="s">
        <v>17</v>
      </c>
      <c r="D173" s="8" t="s">
        <v>18</v>
      </c>
      <c r="E173" s="8" t="s">
        <v>19</v>
      </c>
      <c r="F173" s="7">
        <v>788</v>
      </c>
      <c r="G173" s="8" t="s">
        <v>43</v>
      </c>
      <c r="H173" s="8" t="s">
        <v>21</v>
      </c>
      <c r="I173" s="8" t="s">
        <v>22</v>
      </c>
      <c r="J173" s="8" t="s">
        <v>23</v>
      </c>
      <c r="K173" s="9">
        <v>71.81362</v>
      </c>
      <c r="L173" s="9">
        <v>72.110969999999995</v>
      </c>
      <c r="M173" s="9">
        <v>72.404650000000004</v>
      </c>
      <c r="N173" s="9">
        <v>72.694999999999993</v>
      </c>
      <c r="O173" s="9">
        <v>72.977050000000006</v>
      </c>
      <c r="P173" s="9">
        <v>73.233710000000002</v>
      </c>
      <c r="Q173" s="9">
        <v>73.488100000000003</v>
      </c>
      <c r="R173" s="9">
        <v>73.739649999999997</v>
      </c>
      <c r="S173" s="9">
        <v>73.988669999999999</v>
      </c>
      <c r="T173" s="9">
        <v>74.235169999999997</v>
      </c>
      <c r="U173" s="9">
        <v>74.478890000000007</v>
      </c>
      <c r="V173" s="9">
        <v>74.720380000000006</v>
      </c>
      <c r="W173" s="9">
        <v>75.140029999999996</v>
      </c>
      <c r="X173" s="9">
        <v>75.556340000000006</v>
      </c>
      <c r="Y173" s="9">
        <v>75.970010000000002</v>
      </c>
      <c r="Z173" s="9">
        <v>76.382580000000004</v>
      </c>
      <c r="AA173" s="9">
        <v>76.712890000000002</v>
      </c>
      <c r="AB173" s="9">
        <v>76.030839999999998</v>
      </c>
      <c r="AC173" s="9">
        <v>75.336320000000001</v>
      </c>
      <c r="AD173" s="9">
        <v>74.628569999999996</v>
      </c>
      <c r="AE173" s="9">
        <v>73.906930000000003</v>
      </c>
      <c r="AF173" s="9">
        <v>74.106279999999998</v>
      </c>
      <c r="AG173" s="9">
        <v>74.303460000000001</v>
      </c>
      <c r="AH173" s="11">
        <f>AVERAGE(K173:AG173)</f>
        <v>74.259135217391318</v>
      </c>
      <c r="AI173" s="12">
        <f>MAX(K173:AG173)</f>
        <v>76.712890000000002</v>
      </c>
      <c r="AJ173" s="13">
        <f>MIN(K173:AG173)</f>
        <v>71.81362</v>
      </c>
      <c r="AK173" s="14" t="str">
        <f>IF(H173="RURAL","YES","NO")</f>
        <v>NO</v>
      </c>
      <c r="AL173" s="14" t="str">
        <f>IF(H173="URBAN","YES","NO")</f>
        <v>NO</v>
      </c>
      <c r="AM173" s="14" t="str">
        <f>IF(H173="ALLAREA","YES","NO")</f>
        <v>YES</v>
      </c>
      <c r="AN173" s="15">
        <v>2.4898400000000009</v>
      </c>
      <c r="AO173" s="16"/>
      <c r="AP173" s="17"/>
      <c r="AQ173" s="17"/>
      <c r="AR173" s="17"/>
      <c r="AS173" s="17"/>
      <c r="AT173" s="17"/>
      <c r="AU173" s="17"/>
      <c r="AV173" s="17"/>
      <c r="AW173" s="17"/>
    </row>
    <row r="174" spans="1:49" ht="14.5" x14ac:dyDescent="0.35">
      <c r="A174" s="7">
        <v>6</v>
      </c>
      <c r="B174" s="8">
        <v>6.1</v>
      </c>
      <c r="C174" s="8" t="s">
        <v>17</v>
      </c>
      <c r="D174" s="8" t="s">
        <v>18</v>
      </c>
      <c r="E174" s="8" t="s">
        <v>19</v>
      </c>
      <c r="F174" s="7">
        <v>398</v>
      </c>
      <c r="G174" s="8" t="s">
        <v>132</v>
      </c>
      <c r="H174" s="8" t="s">
        <v>21</v>
      </c>
      <c r="I174" s="8" t="s">
        <v>22</v>
      </c>
      <c r="J174" s="8" t="s">
        <v>23</v>
      </c>
      <c r="K174" s="9">
        <v>63.102080000000001</v>
      </c>
      <c r="L174" s="9">
        <v>63.369840000000003</v>
      </c>
      <c r="M174" s="9">
        <v>64.929730000000006</v>
      </c>
      <c r="N174" s="9">
        <v>66.502930000000006</v>
      </c>
      <c r="O174" s="9">
        <v>68.089380000000006</v>
      </c>
      <c r="P174" s="9">
        <v>69.688980000000001</v>
      </c>
      <c r="Q174" s="9">
        <v>71.301659999999998</v>
      </c>
      <c r="R174" s="9">
        <v>72.927340000000001</v>
      </c>
      <c r="S174" s="9">
        <v>74.565950000000001</v>
      </c>
      <c r="T174" s="9">
        <v>76.217410000000001</v>
      </c>
      <c r="U174" s="9">
        <v>77.881330000000005</v>
      </c>
      <c r="V174" s="9">
        <v>79.558269999999993</v>
      </c>
      <c r="W174" s="9">
        <v>81.247829999999993</v>
      </c>
      <c r="X174" s="9">
        <v>82.907499999999999</v>
      </c>
      <c r="Y174" s="9">
        <v>84.488709999999998</v>
      </c>
      <c r="Z174" s="9">
        <v>86.081450000000004</v>
      </c>
      <c r="AA174" s="9">
        <v>87.685419999999993</v>
      </c>
      <c r="AB174" s="9">
        <v>89.300420000000003</v>
      </c>
      <c r="AC174" s="9">
        <v>89.309820000000002</v>
      </c>
      <c r="AD174" s="9">
        <v>89.321259999999995</v>
      </c>
      <c r="AE174" s="9">
        <v>89.334639999999993</v>
      </c>
      <c r="AF174" s="9">
        <v>89.349969999999999</v>
      </c>
      <c r="AG174" s="10">
        <v>65.67</v>
      </c>
      <c r="AH174" s="11">
        <f>AVERAGE(K174:AG174)</f>
        <v>77.514431304347823</v>
      </c>
      <c r="AI174" s="12">
        <f>MAX(K174:AG174)</f>
        <v>89.349969999999999</v>
      </c>
      <c r="AJ174" s="13">
        <f>MIN(K174:AG174)</f>
        <v>63.102080000000001</v>
      </c>
      <c r="AK174" s="14" t="str">
        <f>IF(H174="RURAL","YES","NO")</f>
        <v>NO</v>
      </c>
      <c r="AL174" s="14" t="str">
        <f>IF(H174="URBAN","YES","NO")</f>
        <v>NO</v>
      </c>
      <c r="AM174" s="14" t="str">
        <f>IF(H174="ALLAREA","YES","NO")</f>
        <v>YES</v>
      </c>
      <c r="AN174" s="15">
        <v>2.5679200000000009</v>
      </c>
      <c r="AO174" s="16"/>
      <c r="AP174" s="17"/>
      <c r="AQ174" s="17"/>
      <c r="AR174" s="17"/>
      <c r="AS174" s="17"/>
      <c r="AT174" s="17"/>
      <c r="AU174" s="17"/>
      <c r="AV174" s="17"/>
      <c r="AW174" s="17"/>
    </row>
    <row r="175" spans="1:49" ht="14.5" x14ac:dyDescent="0.35">
      <c r="A175" s="7">
        <v>6</v>
      </c>
      <c r="B175" s="8">
        <v>6.1</v>
      </c>
      <c r="C175" s="8" t="s">
        <v>17</v>
      </c>
      <c r="D175" s="8" t="s">
        <v>18</v>
      </c>
      <c r="E175" s="8" t="s">
        <v>19</v>
      </c>
      <c r="F175" s="7">
        <v>242</v>
      </c>
      <c r="G175" s="8" t="s">
        <v>68</v>
      </c>
      <c r="H175" s="8" t="s">
        <v>21</v>
      </c>
      <c r="I175" s="8" t="s">
        <v>22</v>
      </c>
      <c r="J175" s="8" t="s">
        <v>23</v>
      </c>
      <c r="K175" s="9">
        <v>39.233049999999999</v>
      </c>
      <c r="L175" s="9">
        <v>39.331949999999999</v>
      </c>
      <c r="M175" s="9">
        <v>39.430840000000003</v>
      </c>
      <c r="N175" s="9">
        <v>39.53002</v>
      </c>
      <c r="O175" s="9">
        <v>39.629559999999998</v>
      </c>
      <c r="P175" s="9">
        <v>39.728720000000003</v>
      </c>
      <c r="Q175" s="9">
        <v>39.828229999999998</v>
      </c>
      <c r="R175" s="9">
        <v>39.927860000000003</v>
      </c>
      <c r="S175" s="9">
        <v>40.051900000000003</v>
      </c>
      <c r="T175" s="9">
        <v>40.181910000000002</v>
      </c>
      <c r="U175" s="9">
        <v>40.312309999999997</v>
      </c>
      <c r="V175" s="9">
        <v>40.442610000000002</v>
      </c>
      <c r="W175" s="9">
        <v>40.573309999999999</v>
      </c>
      <c r="X175" s="9">
        <v>40.703389999999999</v>
      </c>
      <c r="Y175" s="9">
        <v>40.833620000000003</v>
      </c>
      <c r="Z175" s="9">
        <v>40.963990000000003</v>
      </c>
      <c r="AA175" s="9">
        <v>41.094259999999998</v>
      </c>
      <c r="AB175" s="9">
        <v>41.224159999999998</v>
      </c>
      <c r="AC175" s="9">
        <v>41.353949999999998</v>
      </c>
      <c r="AD175" s="9">
        <v>41.482860000000002</v>
      </c>
      <c r="AE175" s="9">
        <v>41.61065</v>
      </c>
      <c r="AF175" s="9">
        <v>41.737549999999999</v>
      </c>
      <c r="AG175" s="9">
        <v>41.863579999999999</v>
      </c>
      <c r="AH175" s="11">
        <f>AVERAGE(K175:AG175)</f>
        <v>40.481316521739124</v>
      </c>
      <c r="AI175" s="12">
        <f>MAX(K175:AG175)</f>
        <v>41.863579999999999</v>
      </c>
      <c r="AJ175" s="13">
        <f>MIN(K175:AG175)</f>
        <v>39.233049999999999</v>
      </c>
      <c r="AK175" s="14" t="str">
        <f>IF(H175="RURAL","YES","NO")</f>
        <v>NO</v>
      </c>
      <c r="AL175" s="14" t="str">
        <f>IF(H175="URBAN","YES","NO")</f>
        <v>NO</v>
      </c>
      <c r="AM175" s="14" t="str">
        <f>IF(H175="ALLAREA","YES","NO")</f>
        <v>YES</v>
      </c>
      <c r="AN175" s="15">
        <v>2.6305300000000003</v>
      </c>
      <c r="AO175" s="16"/>
      <c r="AP175" s="17"/>
      <c r="AQ175" s="17"/>
      <c r="AR175" s="17"/>
      <c r="AS175" s="17"/>
      <c r="AT175" s="17"/>
      <c r="AU175" s="17"/>
      <c r="AV175" s="17"/>
      <c r="AW175" s="17"/>
    </row>
    <row r="176" spans="1:49" ht="14.5" x14ac:dyDescent="0.35">
      <c r="A176" s="7">
        <v>6</v>
      </c>
      <c r="B176" s="8">
        <v>6.1</v>
      </c>
      <c r="C176" s="8" t="s">
        <v>17</v>
      </c>
      <c r="D176" s="8" t="s">
        <v>18</v>
      </c>
      <c r="E176" s="8" t="s">
        <v>19</v>
      </c>
      <c r="F176" s="7">
        <v>148</v>
      </c>
      <c r="G176" s="8" t="s">
        <v>60</v>
      </c>
      <c r="H176" s="8" t="s">
        <v>14</v>
      </c>
      <c r="I176" s="8" t="s">
        <v>22</v>
      </c>
      <c r="J176" s="8" t="s">
        <v>23</v>
      </c>
      <c r="K176" s="9">
        <v>14.93839</v>
      </c>
      <c r="L176" s="9">
        <v>15.064489999999999</v>
      </c>
      <c r="M176" s="9">
        <v>15.19059</v>
      </c>
      <c r="N176" s="9">
        <v>15.316689999999999</v>
      </c>
      <c r="O176" s="9">
        <v>15.4428</v>
      </c>
      <c r="P176" s="9">
        <v>15.568899999999999</v>
      </c>
      <c r="Q176" s="9">
        <v>15.695</v>
      </c>
      <c r="R176" s="9">
        <v>15.821099999999999</v>
      </c>
      <c r="S176" s="9">
        <v>15.9472</v>
      </c>
      <c r="T176" s="9">
        <v>16.073309999999999</v>
      </c>
      <c r="U176" s="9">
        <v>16.19941</v>
      </c>
      <c r="V176" s="9">
        <v>16.325510000000001</v>
      </c>
      <c r="W176" s="9">
        <v>16.451609999999999</v>
      </c>
      <c r="X176" s="9">
        <v>16.57771</v>
      </c>
      <c r="Y176" s="9">
        <v>16.70382</v>
      </c>
      <c r="Z176" s="9">
        <v>16.829920000000001</v>
      </c>
      <c r="AA176" s="9">
        <v>16.956019999999999</v>
      </c>
      <c r="AB176" s="9">
        <v>17.08212</v>
      </c>
      <c r="AC176" s="9">
        <v>17.208220000000001</v>
      </c>
      <c r="AD176" s="9">
        <v>17.334330000000001</v>
      </c>
      <c r="AE176" s="9">
        <v>17.460429999999999</v>
      </c>
      <c r="AF176" s="9">
        <v>17.58653</v>
      </c>
      <c r="AG176" s="9">
        <v>17.58653</v>
      </c>
      <c r="AH176" s="11">
        <f>AVERAGE(K176:AG176)</f>
        <v>16.320027391304347</v>
      </c>
      <c r="AI176" s="12">
        <f>MAX(K176:AG176)</f>
        <v>17.58653</v>
      </c>
      <c r="AJ176" s="13">
        <f>MIN(K176:AG176)</f>
        <v>14.93839</v>
      </c>
      <c r="AK176" s="14" t="str">
        <f>IF(H176="RURAL","YES","NO")</f>
        <v>NO</v>
      </c>
      <c r="AL176" s="14" t="str">
        <f>IF(H176="URBAN","YES","NO")</f>
        <v>YES</v>
      </c>
      <c r="AM176" s="14" t="str">
        <f>IF(H176="ALLAREA","YES","NO")</f>
        <v>NO</v>
      </c>
      <c r="AN176" s="15">
        <v>2.6481399999999997</v>
      </c>
      <c r="AO176" s="16"/>
      <c r="AP176" s="17"/>
      <c r="AQ176" s="17"/>
      <c r="AR176" s="17"/>
      <c r="AS176" s="17"/>
      <c r="AT176" s="17"/>
      <c r="AU176" s="17"/>
      <c r="AV176" s="17"/>
      <c r="AW176" s="17"/>
    </row>
    <row r="177" spans="1:49" ht="14.5" x14ac:dyDescent="0.35">
      <c r="A177" s="7">
        <v>6</v>
      </c>
      <c r="B177" s="8">
        <v>6.1</v>
      </c>
      <c r="C177" s="8" t="s">
        <v>17</v>
      </c>
      <c r="D177" s="8" t="s">
        <v>18</v>
      </c>
      <c r="E177" s="8" t="s">
        <v>19</v>
      </c>
      <c r="F177" s="7">
        <v>50</v>
      </c>
      <c r="G177" s="8" t="s">
        <v>133</v>
      </c>
      <c r="H177" s="8" t="s">
        <v>13</v>
      </c>
      <c r="I177" s="8" t="s">
        <v>22</v>
      </c>
      <c r="J177" s="8" t="s">
        <v>23</v>
      </c>
      <c r="K177" s="9">
        <v>59.382649999999998</v>
      </c>
      <c r="L177" s="9">
        <v>59.499749999999999</v>
      </c>
      <c r="M177" s="9">
        <v>59.616849999999999</v>
      </c>
      <c r="N177" s="9">
        <v>59.73395</v>
      </c>
      <c r="O177" s="9">
        <v>59.851050000000001</v>
      </c>
      <c r="P177" s="9">
        <v>59.968150000000001</v>
      </c>
      <c r="Q177" s="9">
        <v>60.085250000000002</v>
      </c>
      <c r="R177" s="9">
        <v>60.202359999999999</v>
      </c>
      <c r="S177" s="9">
        <v>60.319459999999999</v>
      </c>
      <c r="T177" s="9">
        <v>60.43656</v>
      </c>
      <c r="U177" s="9">
        <v>60.553660000000001</v>
      </c>
      <c r="V177" s="9">
        <v>60.670760000000001</v>
      </c>
      <c r="W177" s="9">
        <v>60.835639999999998</v>
      </c>
      <c r="X177" s="9">
        <v>61.000709999999998</v>
      </c>
      <c r="Y177" s="9">
        <v>61.165959999999998</v>
      </c>
      <c r="Z177" s="9">
        <v>61.331389999999999</v>
      </c>
      <c r="AA177" s="9">
        <v>61.497010000000003</v>
      </c>
      <c r="AB177" s="9">
        <v>61.66281</v>
      </c>
      <c r="AC177" s="9">
        <v>61.828800000000001</v>
      </c>
      <c r="AD177" s="9">
        <v>61.994970000000002</v>
      </c>
      <c r="AE177" s="9">
        <v>62.161320000000003</v>
      </c>
      <c r="AF177" s="9">
        <v>62.297710000000002</v>
      </c>
      <c r="AG177" s="9">
        <v>62.350470000000001</v>
      </c>
      <c r="AH177" s="11">
        <f>AVERAGE(K177:AG177)</f>
        <v>60.802053913043487</v>
      </c>
      <c r="AI177" s="12">
        <f>MAX(K177:AG177)</f>
        <v>62.350470000000001</v>
      </c>
      <c r="AJ177" s="13">
        <f>MIN(K177:AG177)</f>
        <v>59.382649999999998</v>
      </c>
      <c r="AK177" s="14" t="str">
        <f>IF(H177="RURAL","YES","NO")</f>
        <v>YES</v>
      </c>
      <c r="AL177" s="14" t="str">
        <f>IF(H177="URBAN","YES","NO")</f>
        <v>NO</v>
      </c>
      <c r="AM177" s="14" t="str">
        <f>IF(H177="ALLAREA","YES","NO")</f>
        <v>NO</v>
      </c>
      <c r="AN177" s="15">
        <v>2.9678200000000032</v>
      </c>
      <c r="AO177" s="16"/>
      <c r="AP177" s="17"/>
      <c r="AQ177" s="17"/>
      <c r="AR177" s="17"/>
      <c r="AS177" s="17"/>
      <c r="AT177" s="17"/>
      <c r="AU177" s="17"/>
      <c r="AV177" s="17"/>
      <c r="AW177" s="17"/>
    </row>
    <row r="178" spans="1:49" ht="14.5" x14ac:dyDescent="0.35">
      <c r="A178" s="7">
        <v>6</v>
      </c>
      <c r="B178" s="8">
        <v>6.1</v>
      </c>
      <c r="C178" s="8" t="s">
        <v>17</v>
      </c>
      <c r="D178" s="8" t="s">
        <v>18</v>
      </c>
      <c r="E178" s="8" t="s">
        <v>19</v>
      </c>
      <c r="F178" s="7">
        <v>250</v>
      </c>
      <c r="G178" s="8" t="s">
        <v>75</v>
      </c>
      <c r="H178" s="8" t="s">
        <v>14</v>
      </c>
      <c r="I178" s="8" t="s">
        <v>22</v>
      </c>
      <c r="J178" s="8" t="s">
        <v>23</v>
      </c>
      <c r="K178" s="9">
        <v>97.023820000000001</v>
      </c>
      <c r="L178" s="9">
        <v>97.023820000000001</v>
      </c>
      <c r="M178" s="9">
        <v>97.023820000000001</v>
      </c>
      <c r="N178" s="9">
        <v>97.023820000000001</v>
      </c>
      <c r="O178" s="9">
        <v>97.185389999999998</v>
      </c>
      <c r="P178" s="9">
        <v>97.346959999999996</v>
      </c>
      <c r="Q178" s="9">
        <v>97.508529999999993</v>
      </c>
      <c r="R178" s="9">
        <v>97.670100000000005</v>
      </c>
      <c r="S178" s="9">
        <v>97.831670000000003</v>
      </c>
      <c r="T178" s="9">
        <v>97.993250000000003</v>
      </c>
      <c r="U178" s="9">
        <v>98.154820000000001</v>
      </c>
      <c r="V178" s="9">
        <v>98.316389999999998</v>
      </c>
      <c r="W178" s="9">
        <v>98.477959999999996</v>
      </c>
      <c r="X178" s="9">
        <v>98.639529999999993</v>
      </c>
      <c r="Y178" s="9">
        <v>98.801100000000005</v>
      </c>
      <c r="Z178" s="9">
        <v>98.962670000000003</v>
      </c>
      <c r="AA178" s="9">
        <v>99.12424</v>
      </c>
      <c r="AB178" s="9">
        <v>99.285809999999998</v>
      </c>
      <c r="AC178" s="9">
        <v>99.447379999999995</v>
      </c>
      <c r="AD178" s="9">
        <v>99.608949999999993</v>
      </c>
      <c r="AE178" s="9">
        <v>99.770529999999994</v>
      </c>
      <c r="AF178" s="9">
        <v>99.932100000000005</v>
      </c>
      <c r="AG178" s="9">
        <v>100</v>
      </c>
      <c r="AH178" s="11">
        <f>AVERAGE(K178:AG178)</f>
        <v>98.354463478260854</v>
      </c>
      <c r="AI178" s="12">
        <f>MAX(K178:AG178)</f>
        <v>100</v>
      </c>
      <c r="AJ178" s="13">
        <f>MIN(K178:AG178)</f>
        <v>97.023820000000001</v>
      </c>
      <c r="AK178" s="14" t="str">
        <f>IF(H178="RURAL","YES","NO")</f>
        <v>NO</v>
      </c>
      <c r="AL178" s="14" t="str">
        <f>IF(H178="URBAN","YES","NO")</f>
        <v>YES</v>
      </c>
      <c r="AM178" s="14" t="str">
        <f>IF(H178="ALLAREA","YES","NO")</f>
        <v>NO</v>
      </c>
      <c r="AN178" s="15">
        <v>2.9761799999999994</v>
      </c>
      <c r="AO178" s="16"/>
      <c r="AP178" s="17"/>
      <c r="AQ178" s="17"/>
      <c r="AR178" s="17"/>
      <c r="AS178" s="17"/>
      <c r="AT178" s="17"/>
      <c r="AU178" s="17"/>
      <c r="AV178" s="17"/>
      <c r="AW178" s="17"/>
    </row>
    <row r="179" spans="1:49" ht="14.5" x14ac:dyDescent="0.35">
      <c r="A179" s="7">
        <v>6</v>
      </c>
      <c r="B179" s="8">
        <v>6.1</v>
      </c>
      <c r="C179" s="8" t="s">
        <v>17</v>
      </c>
      <c r="D179" s="8" t="s">
        <v>18</v>
      </c>
      <c r="E179" s="8" t="s">
        <v>19</v>
      </c>
      <c r="F179" s="7">
        <v>214</v>
      </c>
      <c r="G179" s="8" t="s">
        <v>66</v>
      </c>
      <c r="H179" s="8" t="s">
        <v>21</v>
      </c>
      <c r="I179" s="8" t="s">
        <v>22</v>
      </c>
      <c r="J179" s="8" t="s">
        <v>23</v>
      </c>
      <c r="K179" s="9">
        <v>41.959069999999997</v>
      </c>
      <c r="L179" s="9">
        <v>42.081679999999999</v>
      </c>
      <c r="M179" s="9">
        <v>42.202530000000003</v>
      </c>
      <c r="N179" s="9">
        <v>42.378590000000003</v>
      </c>
      <c r="O179" s="9">
        <v>42.574599999999997</v>
      </c>
      <c r="P179" s="9">
        <v>42.764919999999996</v>
      </c>
      <c r="Q179" s="9">
        <v>42.950119999999998</v>
      </c>
      <c r="R179" s="9">
        <v>43.129860000000001</v>
      </c>
      <c r="S179" s="9">
        <v>43.304209999999998</v>
      </c>
      <c r="T179" s="9">
        <v>43.472180000000002</v>
      </c>
      <c r="U179" s="9">
        <v>43.634740000000001</v>
      </c>
      <c r="V179" s="9">
        <v>43.778530000000003</v>
      </c>
      <c r="W179" s="9">
        <v>43.908589999999997</v>
      </c>
      <c r="X179" s="9">
        <v>44.033990000000003</v>
      </c>
      <c r="Y179" s="9">
        <v>44.15502</v>
      </c>
      <c r="Z179" s="9">
        <v>44.271859999999997</v>
      </c>
      <c r="AA179" s="9">
        <v>44.384419999999999</v>
      </c>
      <c r="AB179" s="9">
        <v>44.492379999999997</v>
      </c>
      <c r="AC179" s="9">
        <v>44.593960000000003</v>
      </c>
      <c r="AD179" s="9">
        <v>44.689360000000001</v>
      </c>
      <c r="AE179" s="9">
        <v>44.778790000000001</v>
      </c>
      <c r="AF179" s="9">
        <v>44.862659999999998</v>
      </c>
      <c r="AG179" s="9">
        <v>44.941180000000003</v>
      </c>
      <c r="AH179" s="11">
        <f>AVERAGE(K179:AG179)</f>
        <v>43.623619130434783</v>
      </c>
      <c r="AI179" s="12">
        <f>MAX(K179:AG179)</f>
        <v>44.941180000000003</v>
      </c>
      <c r="AJ179" s="13">
        <f>MIN(K179:AG179)</f>
        <v>41.959069999999997</v>
      </c>
      <c r="AK179" s="14" t="str">
        <f>IF(H179="RURAL","YES","NO")</f>
        <v>NO</v>
      </c>
      <c r="AL179" s="14" t="str">
        <f>IF(H179="URBAN","YES","NO")</f>
        <v>NO</v>
      </c>
      <c r="AM179" s="14" t="str">
        <f>IF(H179="ALLAREA","YES","NO")</f>
        <v>YES</v>
      </c>
      <c r="AN179" s="15">
        <v>2.9821100000000058</v>
      </c>
      <c r="AO179" s="16"/>
      <c r="AP179" s="17"/>
      <c r="AQ179" s="17"/>
      <c r="AR179" s="17"/>
      <c r="AS179" s="17"/>
      <c r="AT179" s="17"/>
      <c r="AU179" s="17"/>
      <c r="AV179" s="17"/>
      <c r="AW179" s="17"/>
    </row>
    <row r="180" spans="1:49" ht="14.5" x14ac:dyDescent="0.35">
      <c r="A180" s="7">
        <v>6</v>
      </c>
      <c r="B180" s="8">
        <v>6.1</v>
      </c>
      <c r="C180" s="8" t="s">
        <v>17</v>
      </c>
      <c r="D180" s="8" t="s">
        <v>18</v>
      </c>
      <c r="E180" s="8" t="s">
        <v>19</v>
      </c>
      <c r="F180" s="7">
        <v>585</v>
      </c>
      <c r="G180" s="8" t="s">
        <v>134</v>
      </c>
      <c r="H180" s="8" t="s">
        <v>13</v>
      </c>
      <c r="I180" s="8" t="s">
        <v>22</v>
      </c>
      <c r="J180" s="8" t="s">
        <v>23</v>
      </c>
      <c r="K180" s="9">
        <v>54.490839999999999</v>
      </c>
      <c r="L180" s="9">
        <v>54.626199999999997</v>
      </c>
      <c r="M180" s="9">
        <v>54.761629999999997</v>
      </c>
      <c r="N180" s="9">
        <v>54.89714</v>
      </c>
      <c r="O180" s="9">
        <v>55.032719999999998</v>
      </c>
      <c r="P180" s="9">
        <v>55.168379999999999</v>
      </c>
      <c r="Q180" s="9">
        <v>55.304110000000001</v>
      </c>
      <c r="R180" s="9">
        <v>55.439929999999997</v>
      </c>
      <c r="S180" s="9">
        <v>55.575809999999997</v>
      </c>
      <c r="T180" s="9">
        <v>55.711770000000001</v>
      </c>
      <c r="U180" s="9">
        <v>55.847810000000003</v>
      </c>
      <c r="V180" s="9">
        <v>55.983919999999998</v>
      </c>
      <c r="W180" s="9">
        <v>56.120109999999997</v>
      </c>
      <c r="X180" s="9">
        <v>56.25638</v>
      </c>
      <c r="Y180" s="9">
        <v>56.392719999999997</v>
      </c>
      <c r="Z180" s="9">
        <v>56.529139999999998</v>
      </c>
      <c r="AA180" s="9">
        <v>56.66563</v>
      </c>
      <c r="AB180" s="9">
        <v>56.802199999999999</v>
      </c>
      <c r="AC180" s="9">
        <v>56.938839999999999</v>
      </c>
      <c r="AD180" s="9">
        <v>57.075560000000003</v>
      </c>
      <c r="AE180" s="9">
        <v>57.212359999999997</v>
      </c>
      <c r="AF180" s="9">
        <v>57.349229999999999</v>
      </c>
      <c r="AG180" s="9">
        <v>57.486170000000001</v>
      </c>
      <c r="AH180" s="11">
        <f>AVERAGE(K180:AG180)</f>
        <v>55.985591304347828</v>
      </c>
      <c r="AI180" s="12">
        <f>MAX(K180:AG180)</f>
        <v>57.486170000000001</v>
      </c>
      <c r="AJ180" s="13">
        <f>MIN(K180:AG180)</f>
        <v>54.490839999999999</v>
      </c>
      <c r="AK180" s="14" t="str">
        <f>IF(H180="RURAL","YES","NO")</f>
        <v>YES</v>
      </c>
      <c r="AL180" s="14" t="str">
        <f>IF(H180="URBAN","YES","NO")</f>
        <v>NO</v>
      </c>
      <c r="AM180" s="14" t="str">
        <f>IF(H180="ALLAREA","YES","NO")</f>
        <v>NO</v>
      </c>
      <c r="AN180" s="15">
        <v>2.9953300000000027</v>
      </c>
      <c r="AO180" s="16"/>
      <c r="AP180" s="17"/>
      <c r="AQ180" s="17"/>
      <c r="AR180" s="17"/>
      <c r="AS180" s="17"/>
      <c r="AT180" s="17"/>
      <c r="AU180" s="17"/>
      <c r="AV180" s="17"/>
      <c r="AW180" s="17"/>
    </row>
    <row r="181" spans="1:49" ht="14.5" x14ac:dyDescent="0.35">
      <c r="A181" s="7">
        <v>6</v>
      </c>
      <c r="B181" s="8">
        <v>6.1</v>
      </c>
      <c r="C181" s="8" t="s">
        <v>17</v>
      </c>
      <c r="D181" s="8" t="s">
        <v>18</v>
      </c>
      <c r="E181" s="8" t="s">
        <v>19</v>
      </c>
      <c r="F181" s="7">
        <v>834</v>
      </c>
      <c r="G181" s="8" t="s">
        <v>135</v>
      </c>
      <c r="H181" s="8" t="s">
        <v>13</v>
      </c>
      <c r="I181" s="8" t="s">
        <v>22</v>
      </c>
      <c r="J181" s="8" t="s">
        <v>23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1.0429900000000001</v>
      </c>
      <c r="S181" s="9">
        <v>1.8904300000000001</v>
      </c>
      <c r="T181" s="9">
        <v>1.97986</v>
      </c>
      <c r="U181" s="9">
        <v>2.0693000000000001</v>
      </c>
      <c r="V181" s="9">
        <v>2.1587299999999998</v>
      </c>
      <c r="W181" s="9">
        <v>2.2481599999999999</v>
      </c>
      <c r="X181" s="9">
        <v>2.3375900000000001</v>
      </c>
      <c r="Y181" s="9">
        <v>2.4270299999999998</v>
      </c>
      <c r="Z181" s="9">
        <v>2.5164599999999999</v>
      </c>
      <c r="AA181" s="9">
        <v>2.60589</v>
      </c>
      <c r="AB181" s="9">
        <v>2.6953200000000002</v>
      </c>
      <c r="AC181" s="9">
        <v>2.7847599999999999</v>
      </c>
      <c r="AD181" s="9">
        <v>2.87419</v>
      </c>
      <c r="AE181" s="9">
        <v>2.9636200000000001</v>
      </c>
      <c r="AF181" s="9">
        <v>3.0530499999999998</v>
      </c>
      <c r="AG181" s="9">
        <v>3.14249</v>
      </c>
      <c r="AH181" s="11">
        <f>AVERAGE(K181:AG181)</f>
        <v>1.6865160869565214</v>
      </c>
      <c r="AI181" s="12">
        <f>MAX(K181:AG181)</f>
        <v>3.14249</v>
      </c>
      <c r="AJ181" s="13">
        <f>MIN(K181:AG181)</f>
        <v>0</v>
      </c>
      <c r="AK181" s="14" t="str">
        <f>IF(H181="RURAL","YES","NO")</f>
        <v>YES</v>
      </c>
      <c r="AL181" s="14" t="str">
        <f>IF(H181="URBAN","YES","NO")</f>
        <v>NO</v>
      </c>
      <c r="AM181" s="14" t="str">
        <f>IF(H181="ALLAREA","YES","NO")</f>
        <v>NO</v>
      </c>
      <c r="AN181" s="15">
        <v>3.14249</v>
      </c>
      <c r="AO181" s="16"/>
      <c r="AP181" s="17"/>
      <c r="AQ181" s="17"/>
      <c r="AR181" s="17"/>
      <c r="AS181" s="17"/>
      <c r="AT181" s="17"/>
      <c r="AU181" s="17"/>
      <c r="AV181" s="17"/>
      <c r="AW181" s="17"/>
    </row>
    <row r="182" spans="1:49" ht="14.5" x14ac:dyDescent="0.35">
      <c r="A182" s="7">
        <v>6</v>
      </c>
      <c r="B182" s="8">
        <v>6.1</v>
      </c>
      <c r="C182" s="8" t="s">
        <v>17</v>
      </c>
      <c r="D182" s="8" t="s">
        <v>18</v>
      </c>
      <c r="E182" s="8" t="s">
        <v>19</v>
      </c>
      <c r="F182" s="7">
        <v>144</v>
      </c>
      <c r="G182" s="8" t="s">
        <v>50</v>
      </c>
      <c r="H182" s="8" t="s">
        <v>13</v>
      </c>
      <c r="I182" s="8" t="s">
        <v>22</v>
      </c>
      <c r="J182" s="8" t="s">
        <v>23</v>
      </c>
      <c r="K182" s="9">
        <v>35.530250000000002</v>
      </c>
      <c r="L182" s="9">
        <v>35.674259999999997</v>
      </c>
      <c r="M182" s="9">
        <v>35.818280000000001</v>
      </c>
      <c r="N182" s="9">
        <v>35.962290000000003</v>
      </c>
      <c r="O182" s="9">
        <v>36.106299999999997</v>
      </c>
      <c r="P182" s="9">
        <v>36.250309999999999</v>
      </c>
      <c r="Q182" s="9">
        <v>36.394329999999997</v>
      </c>
      <c r="R182" s="9">
        <v>36.538339999999998</v>
      </c>
      <c r="S182" s="9">
        <v>36.68235</v>
      </c>
      <c r="T182" s="9">
        <v>36.826360000000001</v>
      </c>
      <c r="U182" s="9">
        <v>36.970379999999999</v>
      </c>
      <c r="V182" s="9">
        <v>37.11439</v>
      </c>
      <c r="W182" s="9">
        <v>37.258400000000002</v>
      </c>
      <c r="X182" s="9">
        <v>37.402410000000003</v>
      </c>
      <c r="Y182" s="9">
        <v>37.546430000000001</v>
      </c>
      <c r="Z182" s="9">
        <v>37.690440000000002</v>
      </c>
      <c r="AA182" s="9">
        <v>37.834449999999997</v>
      </c>
      <c r="AB182" s="9">
        <v>37.978459999999998</v>
      </c>
      <c r="AC182" s="9">
        <v>38.122480000000003</v>
      </c>
      <c r="AD182" s="9">
        <v>38.266489999999997</v>
      </c>
      <c r="AE182" s="9">
        <v>38.410499999999999</v>
      </c>
      <c r="AF182" s="9">
        <v>38.554510000000001</v>
      </c>
      <c r="AG182" s="9">
        <v>38.698529999999998</v>
      </c>
      <c r="AH182" s="11">
        <f>AVERAGE(K182:AG182)</f>
        <v>37.114388695652167</v>
      </c>
      <c r="AI182" s="12">
        <f>MAX(K182:AG182)</f>
        <v>38.698529999999998</v>
      </c>
      <c r="AJ182" s="13">
        <f>MIN(K182:AG182)</f>
        <v>35.530250000000002</v>
      </c>
      <c r="AK182" s="14" t="str">
        <f>IF(H182="RURAL","YES","NO")</f>
        <v>YES</v>
      </c>
      <c r="AL182" s="14" t="str">
        <f>IF(H182="URBAN","YES","NO")</f>
        <v>NO</v>
      </c>
      <c r="AM182" s="14" t="str">
        <f>IF(H182="ALLAREA","YES","NO")</f>
        <v>NO</v>
      </c>
      <c r="AN182" s="15">
        <v>3.1682799999999958</v>
      </c>
      <c r="AO182" s="16"/>
      <c r="AP182" s="17"/>
      <c r="AQ182" s="17"/>
      <c r="AR182" s="17"/>
      <c r="AS182" s="17"/>
      <c r="AT182" s="17"/>
      <c r="AU182" s="17"/>
      <c r="AV182" s="17"/>
      <c r="AW182" s="17"/>
    </row>
    <row r="183" spans="1:49" ht="14.5" x14ac:dyDescent="0.35">
      <c r="A183" s="7">
        <v>6</v>
      </c>
      <c r="B183" s="8">
        <v>6.1</v>
      </c>
      <c r="C183" s="8" t="s">
        <v>17</v>
      </c>
      <c r="D183" s="8" t="s">
        <v>18</v>
      </c>
      <c r="E183" s="8" t="s">
        <v>19</v>
      </c>
      <c r="F183" s="7">
        <v>360</v>
      </c>
      <c r="G183" s="8" t="s">
        <v>136</v>
      </c>
      <c r="H183" s="8" t="s">
        <v>14</v>
      </c>
      <c r="I183" s="8" t="s">
        <v>22</v>
      </c>
      <c r="J183" s="8" t="s">
        <v>23</v>
      </c>
      <c r="K183" s="9">
        <v>31.429749999999999</v>
      </c>
      <c r="L183" s="9">
        <v>31.575220000000002</v>
      </c>
      <c r="M183" s="9">
        <v>31.720700000000001</v>
      </c>
      <c r="N183" s="9">
        <v>31.86618</v>
      </c>
      <c r="O183" s="9">
        <v>32.011650000000003</v>
      </c>
      <c r="P183" s="9">
        <v>32.157130000000002</v>
      </c>
      <c r="Q183" s="9">
        <v>32.302610000000001</v>
      </c>
      <c r="R183" s="9">
        <v>32.448079999999997</v>
      </c>
      <c r="S183" s="9">
        <v>32.593559999999997</v>
      </c>
      <c r="T183" s="9">
        <v>32.739040000000003</v>
      </c>
      <c r="U183" s="9">
        <v>32.884509999999999</v>
      </c>
      <c r="V183" s="9">
        <v>33.029989999999998</v>
      </c>
      <c r="W183" s="9">
        <v>33.175469999999997</v>
      </c>
      <c r="X183" s="9">
        <v>33.32094</v>
      </c>
      <c r="Y183" s="9">
        <v>33.466419999999999</v>
      </c>
      <c r="Z183" s="9">
        <v>33.611899999999999</v>
      </c>
      <c r="AA183" s="9">
        <v>33.757379999999998</v>
      </c>
      <c r="AB183" s="9">
        <v>33.902850000000001</v>
      </c>
      <c r="AC183" s="9">
        <v>34.04833</v>
      </c>
      <c r="AD183" s="9">
        <v>34.193809999999999</v>
      </c>
      <c r="AE183" s="9">
        <v>34.339280000000002</v>
      </c>
      <c r="AF183" s="9">
        <v>34.484760000000001</v>
      </c>
      <c r="AG183" s="9">
        <v>34.630240000000001</v>
      </c>
      <c r="AH183" s="11">
        <f>AVERAGE(K183:AG183)</f>
        <v>33.029991304347824</v>
      </c>
      <c r="AI183" s="12">
        <f>MAX(K183:AG183)</f>
        <v>34.630240000000001</v>
      </c>
      <c r="AJ183" s="13">
        <f>MIN(K183:AG183)</f>
        <v>31.429749999999999</v>
      </c>
      <c r="AK183" s="14" t="str">
        <f>IF(H183="RURAL","YES","NO")</f>
        <v>NO</v>
      </c>
      <c r="AL183" s="14" t="str">
        <f>IF(H183="URBAN","YES","NO")</f>
        <v>YES</v>
      </c>
      <c r="AM183" s="14" t="str">
        <f>IF(H183="ALLAREA","YES","NO")</f>
        <v>NO</v>
      </c>
      <c r="AN183" s="15">
        <v>3.2004900000000021</v>
      </c>
      <c r="AO183" s="16"/>
      <c r="AP183" s="17"/>
      <c r="AQ183" s="17"/>
      <c r="AR183" s="17"/>
      <c r="AS183" s="17"/>
      <c r="AT183" s="17"/>
      <c r="AU183" s="17"/>
      <c r="AV183" s="17"/>
      <c r="AW183" s="17"/>
    </row>
    <row r="184" spans="1:49" ht="14.5" x14ac:dyDescent="0.35">
      <c r="A184" s="7">
        <v>6</v>
      </c>
      <c r="B184" s="8">
        <v>6.1</v>
      </c>
      <c r="C184" s="8" t="s">
        <v>17</v>
      </c>
      <c r="D184" s="8" t="s">
        <v>18</v>
      </c>
      <c r="E184" s="8" t="s">
        <v>19</v>
      </c>
      <c r="F184" s="7">
        <v>484</v>
      </c>
      <c r="G184" s="8" t="s">
        <v>137</v>
      </c>
      <c r="H184" s="8" t="s">
        <v>21</v>
      </c>
      <c r="I184" s="8" t="s">
        <v>22</v>
      </c>
      <c r="J184" s="8" t="s">
        <v>23</v>
      </c>
      <c r="K184" s="9">
        <v>39.592660000000002</v>
      </c>
      <c r="L184" s="9">
        <v>39.77693</v>
      </c>
      <c r="M184" s="9">
        <v>39.959240000000001</v>
      </c>
      <c r="N184" s="9">
        <v>40.139600000000002</v>
      </c>
      <c r="O184" s="9">
        <v>40.318109999999997</v>
      </c>
      <c r="P184" s="9">
        <v>40.49465</v>
      </c>
      <c r="Q184" s="9">
        <v>40.669319999999999</v>
      </c>
      <c r="R184" s="9">
        <v>40.842089999999999</v>
      </c>
      <c r="S184" s="9">
        <v>41.013100000000001</v>
      </c>
      <c r="T184" s="9">
        <v>41.182259999999999</v>
      </c>
      <c r="U184" s="9">
        <v>41.349670000000003</v>
      </c>
      <c r="V184" s="9">
        <v>41.515479999999997</v>
      </c>
      <c r="W184" s="9">
        <v>41.679589999999997</v>
      </c>
      <c r="X184" s="9">
        <v>41.842080000000003</v>
      </c>
      <c r="Y184" s="9">
        <v>42.002960000000002</v>
      </c>
      <c r="Z184" s="9">
        <v>42.16216</v>
      </c>
      <c r="AA184" s="9">
        <v>42.319760000000002</v>
      </c>
      <c r="AB184" s="9">
        <v>42.475700000000003</v>
      </c>
      <c r="AC184" s="9">
        <v>42.630020000000002</v>
      </c>
      <c r="AD184" s="9">
        <v>42.782739999999997</v>
      </c>
      <c r="AE184" s="9">
        <v>42.892099999999999</v>
      </c>
      <c r="AF184" s="9">
        <v>42.96604</v>
      </c>
      <c r="AG184" s="9">
        <v>43.037880000000001</v>
      </c>
      <c r="AH184" s="11">
        <f>AVERAGE(K184:AG184)</f>
        <v>41.462788695652172</v>
      </c>
      <c r="AI184" s="12">
        <f>MAX(K184:AG184)</f>
        <v>43.037880000000001</v>
      </c>
      <c r="AJ184" s="13">
        <f>MIN(K184:AG184)</f>
        <v>39.592660000000002</v>
      </c>
      <c r="AK184" s="14" t="str">
        <f>IF(H184="RURAL","YES","NO")</f>
        <v>NO</v>
      </c>
      <c r="AL184" s="14" t="str">
        <f>IF(H184="URBAN","YES","NO")</f>
        <v>NO</v>
      </c>
      <c r="AM184" s="14" t="str">
        <f>IF(H184="ALLAREA","YES","NO")</f>
        <v>YES</v>
      </c>
      <c r="AN184" s="15">
        <v>3.4452199999999991</v>
      </c>
      <c r="AO184" s="16"/>
      <c r="AP184" s="17"/>
      <c r="AQ184" s="17"/>
      <c r="AR184" s="17"/>
      <c r="AS184" s="17"/>
      <c r="AT184" s="17"/>
      <c r="AU184" s="17"/>
      <c r="AV184" s="17"/>
      <c r="AW184" s="17"/>
    </row>
    <row r="185" spans="1:49" ht="14.5" x14ac:dyDescent="0.35">
      <c r="A185" s="7">
        <v>6</v>
      </c>
      <c r="B185" s="8">
        <v>6.1</v>
      </c>
      <c r="C185" s="8" t="s">
        <v>17</v>
      </c>
      <c r="D185" s="8" t="s">
        <v>18</v>
      </c>
      <c r="E185" s="8" t="s">
        <v>19</v>
      </c>
      <c r="F185" s="7">
        <v>143</v>
      </c>
      <c r="G185" s="8" t="s">
        <v>138</v>
      </c>
      <c r="H185" s="8" t="s">
        <v>14</v>
      </c>
      <c r="I185" s="8" t="s">
        <v>22</v>
      </c>
      <c r="J185" s="8" t="s">
        <v>23</v>
      </c>
      <c r="K185" s="9">
        <v>84.575119999999998</v>
      </c>
      <c r="L185" s="9">
        <v>84.784670000000006</v>
      </c>
      <c r="M185" s="9">
        <v>85.093149999999994</v>
      </c>
      <c r="N185" s="9">
        <v>85.401700000000005</v>
      </c>
      <c r="O185" s="9">
        <v>85.710840000000005</v>
      </c>
      <c r="P185" s="9">
        <v>86.153679999999994</v>
      </c>
      <c r="Q185" s="9">
        <v>86.366050000000001</v>
      </c>
      <c r="R185" s="9">
        <v>86.534090000000006</v>
      </c>
      <c r="S185" s="9">
        <v>86.702479999999994</v>
      </c>
      <c r="T185" s="9">
        <v>86.871250000000003</v>
      </c>
      <c r="U185" s="9">
        <v>87.039019999999994</v>
      </c>
      <c r="V185" s="9">
        <v>87.20214</v>
      </c>
      <c r="W185" s="9">
        <v>87.360190000000003</v>
      </c>
      <c r="X185" s="9">
        <v>87.495090000000005</v>
      </c>
      <c r="Y185" s="9">
        <v>87.580730000000003</v>
      </c>
      <c r="Z185" s="9">
        <v>87.664320000000004</v>
      </c>
      <c r="AA185" s="9">
        <v>87.74485</v>
      </c>
      <c r="AB185" s="9">
        <v>87.806870000000004</v>
      </c>
      <c r="AC185" s="9">
        <v>87.867769999999993</v>
      </c>
      <c r="AD185" s="9">
        <v>87.926580000000001</v>
      </c>
      <c r="AE185" s="9">
        <v>88.011179999999996</v>
      </c>
      <c r="AF185" s="9">
        <v>88.025180000000006</v>
      </c>
      <c r="AG185" s="9">
        <v>88.038679999999999</v>
      </c>
      <c r="AH185" s="11">
        <f>AVERAGE(K185:AG185)</f>
        <v>86.867636086956537</v>
      </c>
      <c r="AI185" s="12">
        <f>MAX(K185:AG185)</f>
        <v>88.038679999999999</v>
      </c>
      <c r="AJ185" s="13">
        <f>MIN(K185:AG185)</f>
        <v>84.575119999999998</v>
      </c>
      <c r="AK185" s="14" t="str">
        <f>IF(H185="RURAL","YES","NO")</f>
        <v>NO</v>
      </c>
      <c r="AL185" s="14" t="str">
        <f>IF(H185="URBAN","YES","NO")</f>
        <v>YES</v>
      </c>
      <c r="AM185" s="14" t="str">
        <f>IF(H185="ALLAREA","YES","NO")</f>
        <v>NO</v>
      </c>
      <c r="AN185" s="15">
        <v>3.4635600000000011</v>
      </c>
      <c r="AO185" s="16"/>
      <c r="AP185" s="17"/>
      <c r="AQ185" s="17"/>
      <c r="AR185" s="17"/>
      <c r="AS185" s="17"/>
      <c r="AT185" s="17"/>
      <c r="AU185" s="17"/>
      <c r="AV185" s="17"/>
      <c r="AW185" s="17"/>
    </row>
    <row r="186" spans="1:49" ht="14.5" x14ac:dyDescent="0.35">
      <c r="A186" s="7">
        <v>6</v>
      </c>
      <c r="B186" s="8">
        <v>6.1</v>
      </c>
      <c r="C186" s="8" t="s">
        <v>17</v>
      </c>
      <c r="D186" s="8" t="s">
        <v>18</v>
      </c>
      <c r="E186" s="8" t="s">
        <v>19</v>
      </c>
      <c r="F186" s="7">
        <v>604</v>
      </c>
      <c r="G186" s="8" t="s">
        <v>139</v>
      </c>
      <c r="H186" s="8" t="s">
        <v>14</v>
      </c>
      <c r="I186" s="8" t="s">
        <v>22</v>
      </c>
      <c r="J186" s="8" t="s">
        <v>23</v>
      </c>
      <c r="K186" s="9">
        <v>56.342219999999998</v>
      </c>
      <c r="L186" s="9">
        <v>56.500450000000001</v>
      </c>
      <c r="M186" s="9">
        <v>56.658679999999997</v>
      </c>
      <c r="N186" s="9">
        <v>56.81691</v>
      </c>
      <c r="O186" s="9">
        <v>56.975149999999999</v>
      </c>
      <c r="P186" s="9">
        <v>57.133380000000002</v>
      </c>
      <c r="Q186" s="9">
        <v>57.291609999999999</v>
      </c>
      <c r="R186" s="9">
        <v>57.449840000000002</v>
      </c>
      <c r="S186" s="9">
        <v>57.608069999999998</v>
      </c>
      <c r="T186" s="9">
        <v>57.766300000000001</v>
      </c>
      <c r="U186" s="9">
        <v>57.924529999999997</v>
      </c>
      <c r="V186" s="9">
        <v>58.082769999999996</v>
      </c>
      <c r="W186" s="9">
        <v>58.241</v>
      </c>
      <c r="X186" s="9">
        <v>58.399230000000003</v>
      </c>
      <c r="Y186" s="9">
        <v>58.557459999999999</v>
      </c>
      <c r="Z186" s="9">
        <v>58.715690000000002</v>
      </c>
      <c r="AA186" s="9">
        <v>58.873919999999998</v>
      </c>
      <c r="AB186" s="9">
        <v>59.032150000000001</v>
      </c>
      <c r="AC186" s="9">
        <v>59.190390000000001</v>
      </c>
      <c r="AD186" s="9">
        <v>59.348619999999997</v>
      </c>
      <c r="AE186" s="9">
        <v>59.50685</v>
      </c>
      <c r="AF186" s="9">
        <v>59.665080000000003</v>
      </c>
      <c r="AG186" s="9">
        <v>59.823309999999999</v>
      </c>
      <c r="AH186" s="11">
        <f>AVERAGE(K186:AG186)</f>
        <v>58.082765652173904</v>
      </c>
      <c r="AI186" s="12">
        <f>MAX(K186:AG186)</f>
        <v>59.823309999999999</v>
      </c>
      <c r="AJ186" s="13">
        <f>MIN(K186:AG186)</f>
        <v>56.342219999999998</v>
      </c>
      <c r="AK186" s="14" t="str">
        <f>IF(H186="RURAL","YES","NO")</f>
        <v>NO</v>
      </c>
      <c r="AL186" s="14" t="str">
        <f>IF(H186="URBAN","YES","NO")</f>
        <v>YES</v>
      </c>
      <c r="AM186" s="14" t="str">
        <f>IF(H186="ALLAREA","YES","NO")</f>
        <v>NO</v>
      </c>
      <c r="AN186" s="15">
        <v>3.4810900000000018</v>
      </c>
      <c r="AO186" s="16"/>
      <c r="AP186" s="17"/>
      <c r="AQ186" s="17"/>
      <c r="AR186" s="17"/>
      <c r="AS186" s="17"/>
      <c r="AT186" s="17"/>
      <c r="AU186" s="17"/>
      <c r="AV186" s="17"/>
      <c r="AW186" s="17"/>
    </row>
    <row r="187" spans="1:49" ht="14.5" x14ac:dyDescent="0.35">
      <c r="A187" s="7">
        <v>6</v>
      </c>
      <c r="B187" s="8">
        <v>6.1</v>
      </c>
      <c r="C187" s="8" t="s">
        <v>17</v>
      </c>
      <c r="D187" s="8" t="s">
        <v>18</v>
      </c>
      <c r="E187" s="8" t="s">
        <v>19</v>
      </c>
      <c r="F187" s="7">
        <v>296</v>
      </c>
      <c r="G187" s="8" t="s">
        <v>114</v>
      </c>
      <c r="H187" s="8" t="s">
        <v>14</v>
      </c>
      <c r="I187" s="8" t="s">
        <v>22</v>
      </c>
      <c r="J187" s="8" t="s">
        <v>23</v>
      </c>
      <c r="K187" s="9">
        <v>16.712060000000001</v>
      </c>
      <c r="L187" s="9">
        <v>16.878319999999999</v>
      </c>
      <c r="M187" s="9">
        <v>17.044589999999999</v>
      </c>
      <c r="N187" s="9">
        <v>17.210850000000001</v>
      </c>
      <c r="O187" s="9">
        <v>17.377109999999998</v>
      </c>
      <c r="P187" s="9">
        <v>17.543369999999999</v>
      </c>
      <c r="Q187" s="9">
        <v>17.709630000000001</v>
      </c>
      <c r="R187" s="9">
        <v>17.875900000000001</v>
      </c>
      <c r="S187" s="9">
        <v>18.042159999999999</v>
      </c>
      <c r="T187" s="9">
        <v>18.20842</v>
      </c>
      <c r="U187" s="9">
        <v>18.374680000000001</v>
      </c>
      <c r="V187" s="9">
        <v>18.540949999999999</v>
      </c>
      <c r="W187" s="9">
        <v>18.70721</v>
      </c>
      <c r="X187" s="9">
        <v>18.873470000000001</v>
      </c>
      <c r="Y187" s="9">
        <v>19.039729999999999</v>
      </c>
      <c r="Z187" s="9">
        <v>19.20599</v>
      </c>
      <c r="AA187" s="9">
        <v>19.372260000000001</v>
      </c>
      <c r="AB187" s="9">
        <v>19.538519999999998</v>
      </c>
      <c r="AC187" s="9">
        <v>19.70478</v>
      </c>
      <c r="AD187" s="9">
        <v>19.871040000000001</v>
      </c>
      <c r="AE187" s="9">
        <v>20.037299999999998</v>
      </c>
      <c r="AF187" s="9">
        <v>20.203569999999999</v>
      </c>
      <c r="AG187" s="9">
        <v>20.36983</v>
      </c>
      <c r="AH187" s="11">
        <f>AVERAGE(K187:AG187)</f>
        <v>18.540945217391307</v>
      </c>
      <c r="AI187" s="12">
        <f>MAX(K187:AG187)</f>
        <v>20.36983</v>
      </c>
      <c r="AJ187" s="13">
        <f>MIN(K187:AG187)</f>
        <v>16.712060000000001</v>
      </c>
      <c r="AK187" s="14" t="str">
        <f>IF(H187="RURAL","YES","NO")</f>
        <v>NO</v>
      </c>
      <c r="AL187" s="14" t="str">
        <f>IF(H187="URBAN","YES","NO")</f>
        <v>YES</v>
      </c>
      <c r="AM187" s="14" t="str">
        <f>IF(H187="ALLAREA","YES","NO")</f>
        <v>NO</v>
      </c>
      <c r="AN187" s="15">
        <v>3.6577699999999993</v>
      </c>
      <c r="AO187" s="16"/>
      <c r="AP187" s="17"/>
      <c r="AQ187" s="17"/>
      <c r="AR187" s="17"/>
      <c r="AS187" s="17"/>
      <c r="AT187" s="17"/>
      <c r="AU187" s="17"/>
      <c r="AV187" s="17"/>
      <c r="AW187" s="17"/>
    </row>
    <row r="188" spans="1:49" ht="14.5" x14ac:dyDescent="0.35">
      <c r="A188" s="7">
        <v>6</v>
      </c>
      <c r="B188" s="8">
        <v>6.1</v>
      </c>
      <c r="C188" s="8" t="s">
        <v>17</v>
      </c>
      <c r="D188" s="8" t="s">
        <v>18</v>
      </c>
      <c r="E188" s="8" t="s">
        <v>19</v>
      </c>
      <c r="F188" s="7">
        <v>50</v>
      </c>
      <c r="G188" s="8" t="s">
        <v>133</v>
      </c>
      <c r="H188" s="8" t="s">
        <v>21</v>
      </c>
      <c r="I188" s="8" t="s">
        <v>22</v>
      </c>
      <c r="J188" s="8" t="s">
        <v>23</v>
      </c>
      <c r="K188" s="9">
        <v>55.3187</v>
      </c>
      <c r="L188" s="9">
        <v>55.325119999999998</v>
      </c>
      <c r="M188" s="9">
        <v>55.303719999999998</v>
      </c>
      <c r="N188" s="9">
        <v>55.278750000000002</v>
      </c>
      <c r="O188" s="9">
        <v>55.250349999999997</v>
      </c>
      <c r="P188" s="9">
        <v>55.218850000000003</v>
      </c>
      <c r="Q188" s="9">
        <v>55.183669999999999</v>
      </c>
      <c r="R188" s="9">
        <v>55.144970000000001</v>
      </c>
      <c r="S188" s="9">
        <v>55.102879999999999</v>
      </c>
      <c r="T188" s="9">
        <v>55.057549999999999</v>
      </c>
      <c r="U188" s="9">
        <v>55.008589999999998</v>
      </c>
      <c r="V188" s="9">
        <v>54.956319999999998</v>
      </c>
      <c r="W188" s="9">
        <v>55.303690000000003</v>
      </c>
      <c r="X188" s="9">
        <v>55.666879999999999</v>
      </c>
      <c r="Y188" s="9">
        <v>56.045479999999998</v>
      </c>
      <c r="Z188" s="9">
        <v>56.440199999999997</v>
      </c>
      <c r="AA188" s="9">
        <v>56.8508</v>
      </c>
      <c r="AB188" s="9">
        <v>57.2776</v>
      </c>
      <c r="AC188" s="9">
        <v>57.720739999999999</v>
      </c>
      <c r="AD188" s="9">
        <v>58.180210000000002</v>
      </c>
      <c r="AE188" s="9">
        <v>58.655999999999999</v>
      </c>
      <c r="AF188" s="9">
        <v>59.129849999999998</v>
      </c>
      <c r="AG188" s="9">
        <v>59.109299999999998</v>
      </c>
      <c r="AH188" s="11">
        <f>AVERAGE(K188:AG188)</f>
        <v>56.196966086956529</v>
      </c>
      <c r="AI188" s="12">
        <f>MAX(K188:AG188)</f>
        <v>59.129849999999998</v>
      </c>
      <c r="AJ188" s="13">
        <f>MIN(K188:AG188)</f>
        <v>54.956319999999998</v>
      </c>
      <c r="AK188" s="14" t="str">
        <f>IF(H188="RURAL","YES","NO")</f>
        <v>NO</v>
      </c>
      <c r="AL188" s="14" t="str">
        <f>IF(H188="URBAN","YES","NO")</f>
        <v>NO</v>
      </c>
      <c r="AM188" s="14" t="str">
        <f>IF(H188="ALLAREA","YES","NO")</f>
        <v>YES</v>
      </c>
      <c r="AN188" s="15">
        <v>3.7905999999999977</v>
      </c>
      <c r="AO188" s="16"/>
      <c r="AP188" s="17"/>
      <c r="AQ188" s="17"/>
      <c r="AR188" s="17"/>
      <c r="AS188" s="17"/>
      <c r="AT188" s="17"/>
      <c r="AU188" s="17"/>
      <c r="AV188" s="17"/>
      <c r="AW188" s="17"/>
    </row>
    <row r="189" spans="1:49" ht="14.5" x14ac:dyDescent="0.35">
      <c r="A189" s="7">
        <v>6</v>
      </c>
      <c r="B189" s="8">
        <v>6.1</v>
      </c>
      <c r="C189" s="8" t="s">
        <v>17</v>
      </c>
      <c r="D189" s="8" t="s">
        <v>18</v>
      </c>
      <c r="E189" s="8" t="s">
        <v>19</v>
      </c>
      <c r="F189" s="7">
        <v>13</v>
      </c>
      <c r="G189" s="8" t="s">
        <v>140</v>
      </c>
      <c r="H189" s="8" t="s">
        <v>21</v>
      </c>
      <c r="I189" s="8" t="s">
        <v>22</v>
      </c>
      <c r="J189" s="8" t="s">
        <v>23</v>
      </c>
      <c r="K189" s="9">
        <v>43.82141</v>
      </c>
      <c r="L189" s="9">
        <v>44.049630000000001</v>
      </c>
      <c r="M189" s="9">
        <v>44.290909999999997</v>
      </c>
      <c r="N189" s="9">
        <v>44.528170000000003</v>
      </c>
      <c r="O189" s="9">
        <v>44.761809999999997</v>
      </c>
      <c r="P189" s="9">
        <v>44.993749999999999</v>
      </c>
      <c r="Q189" s="9">
        <v>45.226570000000002</v>
      </c>
      <c r="R189" s="9">
        <v>45.45805</v>
      </c>
      <c r="S189" s="9">
        <v>45.730989999999998</v>
      </c>
      <c r="T189" s="9">
        <v>46.001019999999997</v>
      </c>
      <c r="U189" s="9">
        <v>46.263820000000003</v>
      </c>
      <c r="V189" s="9">
        <v>46.519100000000002</v>
      </c>
      <c r="W189" s="9">
        <v>46.77178</v>
      </c>
      <c r="X189" s="9">
        <v>47.023600000000002</v>
      </c>
      <c r="Y189" s="9">
        <v>47.274430000000002</v>
      </c>
      <c r="Z189" s="9">
        <v>47.524479999999997</v>
      </c>
      <c r="AA189" s="9">
        <v>47.77261</v>
      </c>
      <c r="AB189" s="9">
        <v>48.017620000000001</v>
      </c>
      <c r="AC189" s="9">
        <v>48.262720000000002</v>
      </c>
      <c r="AD189" s="9">
        <v>48.50224</v>
      </c>
      <c r="AE189" s="9">
        <v>48.709960000000002</v>
      </c>
      <c r="AF189" s="9">
        <v>47.561360000000001</v>
      </c>
      <c r="AG189" s="9">
        <v>47.694499999999998</v>
      </c>
      <c r="AH189" s="11">
        <f>AVERAGE(K189:AG189)</f>
        <v>46.38089260869566</v>
      </c>
      <c r="AI189" s="12">
        <f>MAX(K189:AG189)</f>
        <v>48.709960000000002</v>
      </c>
      <c r="AJ189" s="13">
        <f>MIN(K189:AG189)</f>
        <v>43.82141</v>
      </c>
      <c r="AK189" s="14" t="str">
        <f>IF(H189="RURAL","YES","NO")</f>
        <v>NO</v>
      </c>
      <c r="AL189" s="14" t="str">
        <f>IF(H189="URBAN","YES","NO")</f>
        <v>NO</v>
      </c>
      <c r="AM189" s="14" t="str">
        <f>IF(H189="ALLAREA","YES","NO")</f>
        <v>YES</v>
      </c>
      <c r="AN189" s="15">
        <v>3.8730899999999977</v>
      </c>
      <c r="AO189" s="16"/>
      <c r="AP189" s="17"/>
      <c r="AQ189" s="17"/>
      <c r="AR189" s="17"/>
      <c r="AS189" s="17"/>
      <c r="AT189" s="17"/>
      <c r="AU189" s="17"/>
      <c r="AV189" s="17"/>
      <c r="AW189" s="17"/>
    </row>
    <row r="190" spans="1:49" ht="14.5" x14ac:dyDescent="0.35">
      <c r="A190" s="7">
        <v>6</v>
      </c>
      <c r="B190" s="8">
        <v>6.1</v>
      </c>
      <c r="C190" s="8" t="s">
        <v>17</v>
      </c>
      <c r="D190" s="8" t="s">
        <v>18</v>
      </c>
      <c r="E190" s="8" t="s">
        <v>19</v>
      </c>
      <c r="F190" s="7">
        <v>364</v>
      </c>
      <c r="G190" s="8" t="s">
        <v>99</v>
      </c>
      <c r="H190" s="8" t="s">
        <v>21</v>
      </c>
      <c r="I190" s="8" t="s">
        <v>22</v>
      </c>
      <c r="J190" s="8" t="s">
        <v>23</v>
      </c>
      <c r="K190" s="9">
        <v>90.340969999999999</v>
      </c>
      <c r="L190" s="9">
        <v>90.570080000000004</v>
      </c>
      <c r="M190" s="9">
        <v>90.794430000000006</v>
      </c>
      <c r="N190" s="9">
        <v>91.014060000000001</v>
      </c>
      <c r="O190" s="9">
        <v>91.228890000000007</v>
      </c>
      <c r="P190" s="9">
        <v>91.438860000000005</v>
      </c>
      <c r="Q190" s="9">
        <v>91.644019999999998</v>
      </c>
      <c r="R190" s="9">
        <v>91.838390000000004</v>
      </c>
      <c r="S190" s="9">
        <v>92.025509999999997</v>
      </c>
      <c r="T190" s="9">
        <v>92.208519999999993</v>
      </c>
      <c r="U190" s="9">
        <v>92.387619999999998</v>
      </c>
      <c r="V190" s="9">
        <v>92.562730000000002</v>
      </c>
      <c r="W190" s="9">
        <v>92.732550000000003</v>
      </c>
      <c r="X190" s="9">
        <v>92.897689999999997</v>
      </c>
      <c r="Y190" s="9">
        <v>93.059340000000006</v>
      </c>
      <c r="Z190" s="9">
        <v>93.217330000000004</v>
      </c>
      <c r="AA190" s="9">
        <v>93.371809999999996</v>
      </c>
      <c r="AB190" s="9">
        <v>93.522660000000002</v>
      </c>
      <c r="AC190" s="9">
        <v>93.669709999999995</v>
      </c>
      <c r="AD190" s="9">
        <v>93.812989999999999</v>
      </c>
      <c r="AE190" s="9">
        <v>93.952659999999995</v>
      </c>
      <c r="AF190" s="9">
        <v>94.088629999999995</v>
      </c>
      <c r="AG190" s="9">
        <v>94.221249999999998</v>
      </c>
      <c r="AH190" s="11">
        <f>AVERAGE(K190:AG190)</f>
        <v>92.460899999999981</v>
      </c>
      <c r="AI190" s="12">
        <f>MAX(K190:AG190)</f>
        <v>94.221249999999998</v>
      </c>
      <c r="AJ190" s="13">
        <f>MIN(K190:AG190)</f>
        <v>90.340969999999999</v>
      </c>
      <c r="AK190" s="14" t="str">
        <f>IF(H190="RURAL","YES","NO")</f>
        <v>NO</v>
      </c>
      <c r="AL190" s="14" t="str">
        <f>IF(H190="URBAN","YES","NO")</f>
        <v>NO</v>
      </c>
      <c r="AM190" s="14" t="str">
        <f>IF(H190="ALLAREA","YES","NO")</f>
        <v>YES</v>
      </c>
      <c r="AN190" s="15">
        <v>3.8802799999999991</v>
      </c>
      <c r="AO190" s="16"/>
      <c r="AP190" s="17"/>
      <c r="AQ190" s="17"/>
      <c r="AR190" s="17"/>
      <c r="AS190" s="17"/>
      <c r="AT190" s="17"/>
      <c r="AU190" s="17"/>
      <c r="AV190" s="17"/>
      <c r="AW190" s="17"/>
    </row>
    <row r="191" spans="1:49" ht="14.5" x14ac:dyDescent="0.35">
      <c r="A191" s="7">
        <v>6</v>
      </c>
      <c r="B191" s="8">
        <v>6.1</v>
      </c>
      <c r="C191" s="8" t="s">
        <v>17</v>
      </c>
      <c r="D191" s="8" t="s">
        <v>18</v>
      </c>
      <c r="E191" s="8" t="s">
        <v>19</v>
      </c>
      <c r="F191" s="7">
        <v>196</v>
      </c>
      <c r="G191" s="8" t="s">
        <v>141</v>
      </c>
      <c r="H191" s="8" t="s">
        <v>21</v>
      </c>
      <c r="I191" s="8" t="s">
        <v>22</v>
      </c>
      <c r="J191" s="8" t="s">
        <v>23</v>
      </c>
      <c r="K191" s="9">
        <v>95.853070000000002</v>
      </c>
      <c r="L191" s="9">
        <v>95.853009999999998</v>
      </c>
      <c r="M191" s="9">
        <v>95.853039999999993</v>
      </c>
      <c r="N191" s="9">
        <v>95.84554</v>
      </c>
      <c r="O191" s="9">
        <v>96.105490000000003</v>
      </c>
      <c r="P191" s="9">
        <v>96.365409999999997</v>
      </c>
      <c r="Q191" s="9">
        <v>96.625299999999996</v>
      </c>
      <c r="R191" s="9">
        <v>96.885149999999996</v>
      </c>
      <c r="S191" s="9">
        <v>97.144980000000004</v>
      </c>
      <c r="T191" s="9">
        <v>97.404780000000002</v>
      </c>
      <c r="U191" s="9">
        <v>97.664550000000006</v>
      </c>
      <c r="V191" s="9">
        <v>97.924279999999996</v>
      </c>
      <c r="W191" s="9">
        <v>98.183999999999997</v>
      </c>
      <c r="X191" s="9">
        <v>98.443650000000005</v>
      </c>
      <c r="Y191" s="9">
        <v>98.70326</v>
      </c>
      <c r="Z191" s="9">
        <v>98.962810000000005</v>
      </c>
      <c r="AA191" s="9">
        <v>99.222309999999993</v>
      </c>
      <c r="AB191" s="9">
        <v>99.481750000000005</v>
      </c>
      <c r="AC191" s="9">
        <v>99.741110000000006</v>
      </c>
      <c r="AD191" s="9">
        <v>99.765190000000004</v>
      </c>
      <c r="AE191" s="9">
        <v>99.765169999999998</v>
      </c>
      <c r="AF191" s="9">
        <v>99.765129999999999</v>
      </c>
      <c r="AG191" s="9">
        <v>99.765060000000005</v>
      </c>
      <c r="AH191" s="11">
        <f>AVERAGE(K191:AG191)</f>
        <v>97.883653913043474</v>
      </c>
      <c r="AI191" s="12">
        <f>MAX(K191:AG191)</f>
        <v>99.765190000000004</v>
      </c>
      <c r="AJ191" s="13">
        <f>MIN(K191:AG191)</f>
        <v>95.84554</v>
      </c>
      <c r="AK191" s="14" t="str">
        <f>IF(H191="RURAL","YES","NO")</f>
        <v>NO</v>
      </c>
      <c r="AL191" s="14" t="str">
        <f>IF(H191="URBAN","YES","NO")</f>
        <v>NO</v>
      </c>
      <c r="AM191" s="14" t="str">
        <f>IF(H191="ALLAREA","YES","NO")</f>
        <v>YES</v>
      </c>
      <c r="AN191" s="15">
        <v>3.911990000000003</v>
      </c>
      <c r="AO191" s="16"/>
      <c r="AP191" s="17"/>
      <c r="AQ191" s="17"/>
      <c r="AR191" s="17"/>
      <c r="AS191" s="17"/>
      <c r="AT191" s="17"/>
      <c r="AU191" s="17"/>
      <c r="AV191" s="17"/>
      <c r="AW191" s="17"/>
    </row>
    <row r="192" spans="1:49" ht="14.5" x14ac:dyDescent="0.35">
      <c r="A192" s="7">
        <v>6</v>
      </c>
      <c r="B192" s="8">
        <v>6.1</v>
      </c>
      <c r="C192" s="8" t="s">
        <v>17</v>
      </c>
      <c r="D192" s="8" t="s">
        <v>18</v>
      </c>
      <c r="E192" s="8" t="s">
        <v>19</v>
      </c>
      <c r="F192" s="7">
        <v>203</v>
      </c>
      <c r="G192" s="8" t="s">
        <v>102</v>
      </c>
      <c r="H192" s="8" t="s">
        <v>13</v>
      </c>
      <c r="I192" s="8" t="s">
        <v>22</v>
      </c>
      <c r="J192" s="8" t="s">
        <v>23</v>
      </c>
      <c r="K192" s="9">
        <v>93.696029999999993</v>
      </c>
      <c r="L192" s="9">
        <v>93.696029999999993</v>
      </c>
      <c r="M192" s="9">
        <v>94.000470000000007</v>
      </c>
      <c r="N192" s="9">
        <v>94.305000000000007</v>
      </c>
      <c r="O192" s="9">
        <v>94.609620000000007</v>
      </c>
      <c r="P192" s="9">
        <v>94.914339999999996</v>
      </c>
      <c r="Q192" s="9">
        <v>95.219160000000002</v>
      </c>
      <c r="R192" s="9">
        <v>95.524060000000006</v>
      </c>
      <c r="S192" s="9">
        <v>95.829059999999998</v>
      </c>
      <c r="T192" s="9">
        <v>96.134159999999994</v>
      </c>
      <c r="U192" s="9">
        <v>96.439340000000001</v>
      </c>
      <c r="V192" s="9">
        <v>96.744619999999998</v>
      </c>
      <c r="W192" s="9">
        <v>97.05</v>
      </c>
      <c r="X192" s="9">
        <v>97.355469999999997</v>
      </c>
      <c r="Y192" s="9">
        <v>97.661029999999997</v>
      </c>
      <c r="Z192" s="9">
        <v>97.661029999999997</v>
      </c>
      <c r="AA192" s="9">
        <v>97.661029999999997</v>
      </c>
      <c r="AB192" s="9">
        <v>97.661029999999997</v>
      </c>
      <c r="AC192" s="9">
        <v>97.661029999999997</v>
      </c>
      <c r="AD192" s="9">
        <v>97.661029999999997</v>
      </c>
      <c r="AE192" s="9">
        <v>97.661029999999997</v>
      </c>
      <c r="AF192" s="9">
        <v>97.661029999999997</v>
      </c>
      <c r="AG192" s="9">
        <v>97.661029999999997</v>
      </c>
      <c r="AH192" s="11">
        <f>AVERAGE(K192:AG192)</f>
        <v>96.281157826086954</v>
      </c>
      <c r="AI192" s="12">
        <f>MAX(K192:AG192)</f>
        <v>97.661029999999997</v>
      </c>
      <c r="AJ192" s="13">
        <f>MIN(K192:AG192)</f>
        <v>93.696029999999993</v>
      </c>
      <c r="AK192" s="14" t="str">
        <f>IF(H192="RURAL","YES","NO")</f>
        <v>YES</v>
      </c>
      <c r="AL192" s="14" t="str">
        <f>IF(H192="URBAN","YES","NO")</f>
        <v>NO</v>
      </c>
      <c r="AM192" s="14" t="str">
        <f>IF(H192="ALLAREA","YES","NO")</f>
        <v>NO</v>
      </c>
      <c r="AN192" s="15">
        <v>3.9650000000000034</v>
      </c>
      <c r="AO192" s="16"/>
      <c r="AP192" s="17"/>
      <c r="AQ192" s="17"/>
      <c r="AR192" s="17"/>
      <c r="AS192" s="17"/>
      <c r="AT192" s="17"/>
      <c r="AU192" s="17"/>
      <c r="AV192" s="17"/>
      <c r="AW192" s="17"/>
    </row>
    <row r="193" spans="1:49" ht="14.5" x14ac:dyDescent="0.35">
      <c r="A193" s="7">
        <v>6</v>
      </c>
      <c r="B193" s="8">
        <v>6.1</v>
      </c>
      <c r="C193" s="8" t="s">
        <v>17</v>
      </c>
      <c r="D193" s="8" t="s">
        <v>18</v>
      </c>
      <c r="E193" s="8" t="s">
        <v>19</v>
      </c>
      <c r="F193" s="7">
        <v>368</v>
      </c>
      <c r="G193" s="8" t="s">
        <v>142</v>
      </c>
      <c r="H193" s="8" t="s">
        <v>14</v>
      </c>
      <c r="I193" s="8" t="s">
        <v>22</v>
      </c>
      <c r="J193" s="8" t="s">
        <v>23</v>
      </c>
      <c r="K193" s="9">
        <v>60.5655</v>
      </c>
      <c r="L193" s="9">
        <v>60.775089999999999</v>
      </c>
      <c r="M193" s="9">
        <v>60.984690000000001</v>
      </c>
      <c r="N193" s="9">
        <v>61.194279999999999</v>
      </c>
      <c r="O193" s="9">
        <v>61.403880000000001</v>
      </c>
      <c r="P193" s="9">
        <v>61.61347</v>
      </c>
      <c r="Q193" s="9">
        <v>61.823070000000001</v>
      </c>
      <c r="R193" s="9">
        <v>62.032670000000003</v>
      </c>
      <c r="S193" s="9">
        <v>62.242260000000002</v>
      </c>
      <c r="T193" s="9">
        <v>62.451860000000003</v>
      </c>
      <c r="U193" s="9">
        <v>62.661450000000002</v>
      </c>
      <c r="V193" s="9">
        <v>62.871049999999997</v>
      </c>
      <c r="W193" s="9">
        <v>63.080640000000002</v>
      </c>
      <c r="X193" s="9">
        <v>63.290239999999997</v>
      </c>
      <c r="Y193" s="9">
        <v>63.499830000000003</v>
      </c>
      <c r="Z193" s="9">
        <v>63.709429999999998</v>
      </c>
      <c r="AA193" s="9">
        <v>63.919020000000003</v>
      </c>
      <c r="AB193" s="9">
        <v>64.128619999999998</v>
      </c>
      <c r="AC193" s="9">
        <v>64.338210000000004</v>
      </c>
      <c r="AD193" s="9">
        <v>64.547809999999998</v>
      </c>
      <c r="AE193" s="9">
        <v>64.599999999999994</v>
      </c>
      <c r="AF193" s="9">
        <v>64.599999999999994</v>
      </c>
      <c r="AG193" s="9">
        <v>64.599999999999994</v>
      </c>
      <c r="AH193" s="11">
        <f>AVERAGE(K193:AG193)</f>
        <v>62.823176956521721</v>
      </c>
      <c r="AI193" s="12">
        <f>MAX(K193:AG193)</f>
        <v>64.599999999999994</v>
      </c>
      <c r="AJ193" s="13">
        <f>MIN(K193:AG193)</f>
        <v>60.5655</v>
      </c>
      <c r="AK193" s="14" t="str">
        <f>IF(H193="RURAL","YES","NO")</f>
        <v>NO</v>
      </c>
      <c r="AL193" s="14" t="str">
        <f>IF(H193="URBAN","YES","NO")</f>
        <v>YES</v>
      </c>
      <c r="AM193" s="14" t="str">
        <f>IF(H193="ALLAREA","YES","NO")</f>
        <v>NO</v>
      </c>
      <c r="AN193" s="15">
        <v>4.0344999999999942</v>
      </c>
      <c r="AO193" s="16"/>
      <c r="AP193" s="17"/>
      <c r="AQ193" s="17"/>
      <c r="AR193" s="17"/>
      <c r="AS193" s="17"/>
      <c r="AT193" s="17"/>
      <c r="AU193" s="17"/>
      <c r="AV193" s="17"/>
      <c r="AW193" s="17"/>
    </row>
    <row r="194" spans="1:49" ht="14.5" x14ac:dyDescent="0.35">
      <c r="A194" s="7">
        <v>6</v>
      </c>
      <c r="B194" s="8">
        <v>6.1</v>
      </c>
      <c r="C194" s="8" t="s">
        <v>17</v>
      </c>
      <c r="D194" s="8" t="s">
        <v>18</v>
      </c>
      <c r="E194" s="8" t="s">
        <v>19</v>
      </c>
      <c r="F194" s="7">
        <v>188</v>
      </c>
      <c r="G194" s="8" t="s">
        <v>95</v>
      </c>
      <c r="H194" s="8" t="s">
        <v>21</v>
      </c>
      <c r="I194" s="8" t="s">
        <v>22</v>
      </c>
      <c r="J194" s="8" t="s">
        <v>23</v>
      </c>
      <c r="K194" s="9">
        <v>76.406239999999997</v>
      </c>
      <c r="L194" s="9">
        <v>76.753960000000006</v>
      </c>
      <c r="M194" s="9">
        <v>77.086709999999997</v>
      </c>
      <c r="N194" s="9">
        <v>77.404660000000007</v>
      </c>
      <c r="O194" s="9">
        <v>77.707849999999993</v>
      </c>
      <c r="P194" s="9">
        <v>77.996279999999999</v>
      </c>
      <c r="Q194" s="9">
        <v>78.270480000000006</v>
      </c>
      <c r="R194" s="9">
        <v>78.530619999999999</v>
      </c>
      <c r="S194" s="9">
        <v>78.777119999999996</v>
      </c>
      <c r="T194" s="9">
        <v>79.010019999999997</v>
      </c>
      <c r="U194" s="9">
        <v>79.230040000000002</v>
      </c>
      <c r="V194" s="9">
        <v>79.437389999999994</v>
      </c>
      <c r="W194" s="9">
        <v>79.631950000000003</v>
      </c>
      <c r="X194" s="9">
        <v>79.814549999999997</v>
      </c>
      <c r="Y194" s="9">
        <v>79.98603</v>
      </c>
      <c r="Z194" s="9">
        <v>80.147220000000004</v>
      </c>
      <c r="AA194" s="9">
        <v>80.298879999999997</v>
      </c>
      <c r="AB194" s="9">
        <v>80.441770000000005</v>
      </c>
      <c r="AC194" s="9">
        <v>80.525589999999994</v>
      </c>
      <c r="AD194" s="9">
        <v>80.520679999999999</v>
      </c>
      <c r="AE194" s="9">
        <v>80.516050000000007</v>
      </c>
      <c r="AF194" s="9">
        <v>80.511690000000002</v>
      </c>
      <c r="AG194" s="9">
        <v>80.507580000000004</v>
      </c>
      <c r="AH194" s="11">
        <f>AVERAGE(K194:AG194)</f>
        <v>79.109276521739133</v>
      </c>
      <c r="AI194" s="12">
        <f>MAX(K194:AG194)</f>
        <v>80.525589999999994</v>
      </c>
      <c r="AJ194" s="13">
        <f>MIN(K194:AG194)</f>
        <v>76.406239999999997</v>
      </c>
      <c r="AK194" s="14" t="str">
        <f>IF(H194="RURAL","YES","NO")</f>
        <v>NO</v>
      </c>
      <c r="AL194" s="14" t="str">
        <f>IF(H194="URBAN","YES","NO")</f>
        <v>NO</v>
      </c>
      <c r="AM194" s="14" t="str">
        <f>IF(H194="ALLAREA","YES","NO")</f>
        <v>YES</v>
      </c>
      <c r="AN194" s="15">
        <v>4.1013400000000075</v>
      </c>
      <c r="AO194" s="16"/>
      <c r="AP194" s="17"/>
      <c r="AQ194" s="17"/>
      <c r="AR194" s="17"/>
      <c r="AS194" s="17"/>
      <c r="AT194" s="17"/>
      <c r="AU194" s="17"/>
      <c r="AV194" s="17"/>
      <c r="AW194" s="17"/>
    </row>
    <row r="195" spans="1:49" ht="14.5" x14ac:dyDescent="0.35">
      <c r="A195" s="7">
        <v>6</v>
      </c>
      <c r="B195" s="8">
        <v>6.1</v>
      </c>
      <c r="C195" s="8" t="s">
        <v>17</v>
      </c>
      <c r="D195" s="8" t="s">
        <v>18</v>
      </c>
      <c r="E195" s="8" t="s">
        <v>19</v>
      </c>
      <c r="F195" s="7">
        <v>419</v>
      </c>
      <c r="G195" s="8" t="s">
        <v>55</v>
      </c>
      <c r="H195" s="8" t="s">
        <v>21</v>
      </c>
      <c r="I195" s="8" t="s">
        <v>22</v>
      </c>
      <c r="J195" s="8" t="s">
        <v>23</v>
      </c>
      <c r="K195" s="9">
        <v>71.032560000000004</v>
      </c>
      <c r="L195" s="9">
        <v>71.378960000000006</v>
      </c>
      <c r="M195" s="9">
        <v>71.65258</v>
      </c>
      <c r="N195" s="9">
        <v>71.916489999999996</v>
      </c>
      <c r="O195" s="9">
        <v>72.171350000000004</v>
      </c>
      <c r="P195" s="9">
        <v>72.423590000000004</v>
      </c>
      <c r="Q195" s="9">
        <v>72.674869999999999</v>
      </c>
      <c r="R195" s="9">
        <v>72.925470000000004</v>
      </c>
      <c r="S195" s="9">
        <v>73.208430000000007</v>
      </c>
      <c r="T195" s="9">
        <v>73.487780000000001</v>
      </c>
      <c r="U195" s="9">
        <v>73.763440000000003</v>
      </c>
      <c r="V195" s="9">
        <v>74.033879999999996</v>
      </c>
      <c r="W195" s="9">
        <v>74.295630000000003</v>
      </c>
      <c r="X195" s="9">
        <v>74.789739999999995</v>
      </c>
      <c r="Y195" s="9">
        <v>75.278559999999999</v>
      </c>
      <c r="Z195" s="9">
        <v>75.320009999999996</v>
      </c>
      <c r="AA195" s="9">
        <v>75.339759999999998</v>
      </c>
      <c r="AB195" s="9">
        <v>75.388760000000005</v>
      </c>
      <c r="AC195" s="9">
        <v>75.430710000000005</v>
      </c>
      <c r="AD195" s="9">
        <v>75.505830000000003</v>
      </c>
      <c r="AE195" s="9">
        <v>75.526809999999998</v>
      </c>
      <c r="AF195" s="9">
        <v>75.374039999999994</v>
      </c>
      <c r="AG195" s="9">
        <v>75.231790000000004</v>
      </c>
      <c r="AH195" s="11">
        <f>AVERAGE(K195:AG195)</f>
        <v>73.832653913043487</v>
      </c>
      <c r="AI195" s="12">
        <f>MAX(K195:AG195)</f>
        <v>75.526809999999998</v>
      </c>
      <c r="AJ195" s="13">
        <f>MIN(K195:AG195)</f>
        <v>71.032560000000004</v>
      </c>
      <c r="AK195" s="14" t="str">
        <f>IF(H195="RURAL","YES","NO")</f>
        <v>NO</v>
      </c>
      <c r="AL195" s="14" t="str">
        <f>IF(H195="URBAN","YES","NO")</f>
        <v>NO</v>
      </c>
      <c r="AM195" s="14" t="str">
        <f>IF(H195="ALLAREA","YES","NO")</f>
        <v>YES</v>
      </c>
      <c r="AN195" s="15">
        <v>4.19923</v>
      </c>
      <c r="AO195" s="16"/>
      <c r="AP195" s="17"/>
      <c r="AQ195" s="17"/>
      <c r="AR195" s="17"/>
      <c r="AS195" s="17"/>
      <c r="AT195" s="17"/>
      <c r="AU195" s="17"/>
      <c r="AV195" s="17"/>
      <c r="AW195" s="17"/>
    </row>
    <row r="196" spans="1:49" ht="14.5" x14ac:dyDescent="0.35">
      <c r="A196" s="7">
        <v>6</v>
      </c>
      <c r="B196" s="8">
        <v>6.1</v>
      </c>
      <c r="C196" s="8" t="s">
        <v>17</v>
      </c>
      <c r="D196" s="8" t="s">
        <v>18</v>
      </c>
      <c r="E196" s="8" t="s">
        <v>19</v>
      </c>
      <c r="F196" s="7">
        <v>740</v>
      </c>
      <c r="G196" s="8" t="s">
        <v>109</v>
      </c>
      <c r="H196" s="8" t="s">
        <v>21</v>
      </c>
      <c r="I196" s="8" t="s">
        <v>22</v>
      </c>
      <c r="J196" s="8" t="s">
        <v>23</v>
      </c>
      <c r="K196" s="9">
        <v>51.580399999999997</v>
      </c>
      <c r="L196" s="9">
        <v>51.815750000000001</v>
      </c>
      <c r="M196" s="9">
        <v>52.050730000000001</v>
      </c>
      <c r="N196" s="9">
        <v>52.28472</v>
      </c>
      <c r="O196" s="9">
        <v>52.518009999999997</v>
      </c>
      <c r="P196" s="9">
        <v>52.71266</v>
      </c>
      <c r="Q196" s="9">
        <v>52.904319999999998</v>
      </c>
      <c r="R196" s="9">
        <v>53.096330000000002</v>
      </c>
      <c r="S196" s="9">
        <v>53.288969999999999</v>
      </c>
      <c r="T196" s="9">
        <v>53.48254</v>
      </c>
      <c r="U196" s="9">
        <v>53.676459999999999</v>
      </c>
      <c r="V196" s="9">
        <v>53.871009999999998</v>
      </c>
      <c r="W196" s="9">
        <v>54.066209999999998</v>
      </c>
      <c r="X196" s="9">
        <v>54.262050000000002</v>
      </c>
      <c r="Y196" s="9">
        <v>54.46284</v>
      </c>
      <c r="Z196" s="9">
        <v>54.668610000000001</v>
      </c>
      <c r="AA196" s="9">
        <v>54.87885</v>
      </c>
      <c r="AB196" s="9">
        <v>55.093330000000002</v>
      </c>
      <c r="AC196" s="9">
        <v>55.31203</v>
      </c>
      <c r="AD196" s="9">
        <v>55.53425</v>
      </c>
      <c r="AE196" s="9">
        <v>55.760429999999999</v>
      </c>
      <c r="AF196" s="9">
        <v>55.776260000000001</v>
      </c>
      <c r="AG196" s="9">
        <v>55.796149999999997</v>
      </c>
      <c r="AH196" s="11">
        <f>AVERAGE(K196:AG196)</f>
        <v>53.864909130434796</v>
      </c>
      <c r="AI196" s="12">
        <f>MAX(K196:AG196)</f>
        <v>55.796149999999997</v>
      </c>
      <c r="AJ196" s="13">
        <f>MIN(K196:AG196)</f>
        <v>51.580399999999997</v>
      </c>
      <c r="AK196" s="14" t="str">
        <f>IF(H196="RURAL","YES","NO")</f>
        <v>NO</v>
      </c>
      <c r="AL196" s="14" t="str">
        <f>IF(H196="URBAN","YES","NO")</f>
        <v>NO</v>
      </c>
      <c r="AM196" s="14" t="str">
        <f>IF(H196="ALLAREA","YES","NO")</f>
        <v>YES</v>
      </c>
      <c r="AN196" s="15">
        <v>4.2157499999999999</v>
      </c>
      <c r="AO196" s="16"/>
      <c r="AP196" s="17"/>
      <c r="AQ196" s="17"/>
      <c r="AR196" s="17"/>
      <c r="AS196" s="17"/>
      <c r="AT196" s="17"/>
      <c r="AU196" s="17"/>
      <c r="AV196" s="17"/>
      <c r="AW196" s="17"/>
    </row>
    <row r="197" spans="1:49" ht="14.5" x14ac:dyDescent="0.35">
      <c r="A197" s="7">
        <v>6</v>
      </c>
      <c r="B197" s="8">
        <v>6.1</v>
      </c>
      <c r="C197" s="8" t="s">
        <v>17</v>
      </c>
      <c r="D197" s="8" t="s">
        <v>18</v>
      </c>
      <c r="E197" s="8" t="s">
        <v>19</v>
      </c>
      <c r="F197" s="7">
        <v>422</v>
      </c>
      <c r="G197" s="8" t="s">
        <v>143</v>
      </c>
      <c r="H197" s="8" t="s">
        <v>21</v>
      </c>
      <c r="I197" s="8" t="s">
        <v>22</v>
      </c>
      <c r="J197" s="8" t="s">
        <v>23</v>
      </c>
      <c r="K197" s="9">
        <v>43.479100000000003</v>
      </c>
      <c r="L197" s="9">
        <v>43.70599</v>
      </c>
      <c r="M197" s="9">
        <v>43.932879999999997</v>
      </c>
      <c r="N197" s="9">
        <v>44.159770000000002</v>
      </c>
      <c r="O197" s="9">
        <v>44.386659999999999</v>
      </c>
      <c r="P197" s="9">
        <v>44.613549999999996</v>
      </c>
      <c r="Q197" s="9">
        <v>44.840440000000001</v>
      </c>
      <c r="R197" s="9">
        <v>45.067329999999998</v>
      </c>
      <c r="S197" s="9">
        <v>45.294220000000003</v>
      </c>
      <c r="T197" s="9">
        <v>45.52111</v>
      </c>
      <c r="U197" s="9">
        <v>45.747999999999998</v>
      </c>
      <c r="V197" s="9">
        <v>45.974890000000002</v>
      </c>
      <c r="W197" s="9">
        <v>46.201779999999999</v>
      </c>
      <c r="X197" s="9">
        <v>46.428669999999997</v>
      </c>
      <c r="Y197" s="9">
        <v>46.655560000000001</v>
      </c>
      <c r="Z197" s="9">
        <v>46.882449999999999</v>
      </c>
      <c r="AA197" s="9">
        <v>47.109340000000003</v>
      </c>
      <c r="AB197" s="9">
        <v>47.33623</v>
      </c>
      <c r="AC197" s="9">
        <v>47.563119999999998</v>
      </c>
      <c r="AD197" s="9">
        <v>47.7</v>
      </c>
      <c r="AE197" s="9">
        <v>47.7</v>
      </c>
      <c r="AF197" s="9">
        <v>47.7</v>
      </c>
      <c r="AG197" s="9">
        <v>47.7</v>
      </c>
      <c r="AH197" s="11">
        <f>AVERAGE(K197:AG197)</f>
        <v>45.900047391304362</v>
      </c>
      <c r="AI197" s="12">
        <f>MAX(K197:AG197)</f>
        <v>47.7</v>
      </c>
      <c r="AJ197" s="13">
        <f>MIN(K197:AG197)</f>
        <v>43.479100000000003</v>
      </c>
      <c r="AK197" s="14" t="str">
        <f>IF(H197="RURAL","YES","NO")</f>
        <v>NO</v>
      </c>
      <c r="AL197" s="14" t="str">
        <f>IF(H197="URBAN","YES","NO")</f>
        <v>NO</v>
      </c>
      <c r="AM197" s="14" t="str">
        <f>IF(H197="ALLAREA","YES","NO")</f>
        <v>YES</v>
      </c>
      <c r="AN197" s="15">
        <v>4.2209000000000003</v>
      </c>
      <c r="AO197" s="16"/>
      <c r="AP197" s="17"/>
      <c r="AQ197" s="17"/>
      <c r="AR197" s="17"/>
      <c r="AS197" s="17"/>
      <c r="AT197" s="17"/>
      <c r="AU197" s="17"/>
      <c r="AV197" s="17"/>
      <c r="AW197" s="17"/>
    </row>
    <row r="198" spans="1:49" ht="14.5" x14ac:dyDescent="0.35">
      <c r="A198" s="7">
        <v>6</v>
      </c>
      <c r="B198" s="8">
        <v>6.1</v>
      </c>
      <c r="C198" s="8" t="s">
        <v>17</v>
      </c>
      <c r="D198" s="8" t="s">
        <v>18</v>
      </c>
      <c r="E198" s="8" t="s">
        <v>19</v>
      </c>
      <c r="F198" s="7">
        <v>296</v>
      </c>
      <c r="G198" s="8" t="s">
        <v>114</v>
      </c>
      <c r="H198" s="8" t="s">
        <v>21</v>
      </c>
      <c r="I198" s="8" t="s">
        <v>22</v>
      </c>
      <c r="J198" s="8" t="s">
        <v>23</v>
      </c>
      <c r="K198" s="9">
        <v>10.169140000000001</v>
      </c>
      <c r="L198" s="9">
        <v>10.332839999999999</v>
      </c>
      <c r="M198" s="9">
        <v>10.439679999999999</v>
      </c>
      <c r="N198" s="9">
        <v>10.54669</v>
      </c>
      <c r="O198" s="9">
        <v>10.653729999999999</v>
      </c>
      <c r="P198" s="9">
        <v>10.7607</v>
      </c>
      <c r="Q198" s="9">
        <v>10.923489999999999</v>
      </c>
      <c r="R198" s="9">
        <v>11.130990000000001</v>
      </c>
      <c r="S198" s="9">
        <v>11.340809999999999</v>
      </c>
      <c r="T198" s="9">
        <v>11.55259</v>
      </c>
      <c r="U198" s="9">
        <v>11.766450000000001</v>
      </c>
      <c r="V198" s="9">
        <v>11.98241</v>
      </c>
      <c r="W198" s="9">
        <v>12.20046</v>
      </c>
      <c r="X198" s="9">
        <v>12.4201</v>
      </c>
      <c r="Y198" s="9">
        <v>12.641719999999999</v>
      </c>
      <c r="Z198" s="9">
        <v>12.865180000000001</v>
      </c>
      <c r="AA198" s="9">
        <v>13.0885</v>
      </c>
      <c r="AB198" s="9">
        <v>13.311109999999999</v>
      </c>
      <c r="AC198" s="9">
        <v>13.533200000000001</v>
      </c>
      <c r="AD198" s="9">
        <v>13.754720000000001</v>
      </c>
      <c r="AE198" s="9">
        <v>13.975350000000001</v>
      </c>
      <c r="AF198" s="9">
        <v>14.19515</v>
      </c>
      <c r="AG198" s="9">
        <v>14.414070000000001</v>
      </c>
      <c r="AH198" s="11">
        <f>AVERAGE(K198:AG198)</f>
        <v>12.086916521739127</v>
      </c>
      <c r="AI198" s="12">
        <f>MAX(K198:AG198)</f>
        <v>14.414070000000001</v>
      </c>
      <c r="AJ198" s="13">
        <f>MIN(K198:AG198)</f>
        <v>10.169140000000001</v>
      </c>
      <c r="AK198" s="14" t="str">
        <f>IF(H198="RURAL","YES","NO")</f>
        <v>NO</v>
      </c>
      <c r="AL198" s="14" t="str">
        <f>IF(H198="URBAN","YES","NO")</f>
        <v>NO</v>
      </c>
      <c r="AM198" s="14" t="str">
        <f>IF(H198="ALLAREA","YES","NO")</f>
        <v>YES</v>
      </c>
      <c r="AN198" s="15">
        <v>4.2449300000000001</v>
      </c>
      <c r="AO198" s="16"/>
      <c r="AP198" s="17"/>
      <c r="AQ198" s="17"/>
      <c r="AR198" s="17"/>
      <c r="AS198" s="17"/>
      <c r="AT198" s="17"/>
      <c r="AU198" s="17"/>
      <c r="AV198" s="17"/>
      <c r="AW198" s="17"/>
    </row>
    <row r="199" spans="1:49" ht="14.5" x14ac:dyDescent="0.35">
      <c r="A199" s="7">
        <v>6</v>
      </c>
      <c r="B199" s="8">
        <v>6.1</v>
      </c>
      <c r="C199" s="8" t="s">
        <v>17</v>
      </c>
      <c r="D199" s="8" t="s">
        <v>18</v>
      </c>
      <c r="E199" s="8" t="s">
        <v>19</v>
      </c>
      <c r="F199" s="7">
        <v>150</v>
      </c>
      <c r="G199" s="8" t="s">
        <v>97</v>
      </c>
      <c r="H199" s="8" t="s">
        <v>21</v>
      </c>
      <c r="I199" s="8" t="s">
        <v>22</v>
      </c>
      <c r="J199" s="8" t="s">
        <v>23</v>
      </c>
      <c r="K199" s="9">
        <v>88.931160000000006</v>
      </c>
      <c r="L199" s="9">
        <v>89.026269999999997</v>
      </c>
      <c r="M199" s="9">
        <v>89.15352</v>
      </c>
      <c r="N199" s="9">
        <v>89.286929999999998</v>
      </c>
      <c r="O199" s="9">
        <v>89.633150000000001</v>
      </c>
      <c r="P199" s="9">
        <v>90.586200000000005</v>
      </c>
      <c r="Q199" s="9">
        <v>90.924949999999995</v>
      </c>
      <c r="R199" s="9">
        <v>91.263859999999994</v>
      </c>
      <c r="S199" s="9">
        <v>91.62961</v>
      </c>
      <c r="T199" s="9">
        <v>91.948849999999993</v>
      </c>
      <c r="U199" s="9">
        <v>92.225549999999998</v>
      </c>
      <c r="V199" s="9">
        <v>92.496769999999998</v>
      </c>
      <c r="W199" s="9">
        <v>92.726460000000003</v>
      </c>
      <c r="X199" s="9">
        <v>92.936880000000002</v>
      </c>
      <c r="Y199" s="9">
        <v>92.98151</v>
      </c>
      <c r="Z199" s="9">
        <v>93.014200000000002</v>
      </c>
      <c r="AA199" s="9">
        <v>93.043440000000004</v>
      </c>
      <c r="AB199" s="9">
        <v>93.072199999999995</v>
      </c>
      <c r="AC199" s="9">
        <v>93.103849999999994</v>
      </c>
      <c r="AD199" s="9">
        <v>93.136259999999993</v>
      </c>
      <c r="AE199" s="9">
        <v>93.151380000000003</v>
      </c>
      <c r="AF199" s="9">
        <v>93.166610000000006</v>
      </c>
      <c r="AG199" s="9">
        <v>93.19699</v>
      </c>
      <c r="AH199" s="11">
        <f>AVERAGE(K199:AG199)</f>
        <v>91.766808695652188</v>
      </c>
      <c r="AI199" s="12">
        <f>MAX(K199:AG199)</f>
        <v>93.19699</v>
      </c>
      <c r="AJ199" s="13">
        <f>MIN(K199:AG199)</f>
        <v>88.931160000000006</v>
      </c>
      <c r="AK199" s="14" t="str">
        <f>IF(H199="RURAL","YES","NO")</f>
        <v>NO</v>
      </c>
      <c r="AL199" s="14" t="str">
        <f>IF(H199="URBAN","YES","NO")</f>
        <v>NO</v>
      </c>
      <c r="AM199" s="14" t="str">
        <f>IF(H199="ALLAREA","YES","NO")</f>
        <v>YES</v>
      </c>
      <c r="AN199" s="15">
        <v>4.265829999999994</v>
      </c>
      <c r="AO199" s="16"/>
      <c r="AP199" s="17"/>
      <c r="AQ199" s="17"/>
      <c r="AR199" s="17"/>
      <c r="AS199" s="17"/>
      <c r="AT199" s="17"/>
      <c r="AU199" s="17"/>
      <c r="AV199" s="17"/>
      <c r="AW199" s="17"/>
    </row>
    <row r="200" spans="1:49" ht="14.5" x14ac:dyDescent="0.35">
      <c r="A200" s="7">
        <v>6</v>
      </c>
      <c r="B200" s="8">
        <v>6.1</v>
      </c>
      <c r="C200" s="8" t="s">
        <v>17</v>
      </c>
      <c r="D200" s="8" t="s">
        <v>18</v>
      </c>
      <c r="E200" s="8" t="s">
        <v>19</v>
      </c>
      <c r="F200" s="7">
        <v>600</v>
      </c>
      <c r="G200" s="8" t="s">
        <v>144</v>
      </c>
      <c r="H200" s="8" t="s">
        <v>14</v>
      </c>
      <c r="I200" s="8" t="s">
        <v>22</v>
      </c>
      <c r="J200" s="8" t="s">
        <v>23</v>
      </c>
      <c r="K200" s="9">
        <v>67.782489999999996</v>
      </c>
      <c r="L200" s="9">
        <v>68.026679999999999</v>
      </c>
      <c r="M200" s="9">
        <v>68.270870000000002</v>
      </c>
      <c r="N200" s="9">
        <v>68.515069999999994</v>
      </c>
      <c r="O200" s="9">
        <v>68.759259999999998</v>
      </c>
      <c r="P200" s="9">
        <v>69.003460000000004</v>
      </c>
      <c r="Q200" s="9">
        <v>69.247649999999993</v>
      </c>
      <c r="R200" s="9">
        <v>69.491849999999999</v>
      </c>
      <c r="S200" s="9">
        <v>69.736040000000003</v>
      </c>
      <c r="T200" s="9">
        <v>69.980239999999995</v>
      </c>
      <c r="U200" s="9">
        <v>70.224429999999998</v>
      </c>
      <c r="V200" s="9">
        <v>70.468620000000001</v>
      </c>
      <c r="W200" s="9">
        <v>70.712819999999994</v>
      </c>
      <c r="X200" s="9">
        <v>70.957009999999997</v>
      </c>
      <c r="Y200" s="9">
        <v>71.201210000000003</v>
      </c>
      <c r="Z200" s="9">
        <v>71.445400000000006</v>
      </c>
      <c r="AA200" s="9">
        <v>71.689599999999999</v>
      </c>
      <c r="AB200" s="9">
        <v>71.933790000000002</v>
      </c>
      <c r="AC200" s="9">
        <v>72.177980000000005</v>
      </c>
      <c r="AD200" s="9">
        <v>72.206479999999999</v>
      </c>
      <c r="AE200" s="9">
        <v>72.206479999999999</v>
      </c>
      <c r="AF200" s="9">
        <v>72.206479999999999</v>
      </c>
      <c r="AG200" s="9">
        <v>72.206479999999999</v>
      </c>
      <c r="AH200" s="11">
        <f>AVERAGE(K200:AG200)</f>
        <v>70.367408260869567</v>
      </c>
      <c r="AI200" s="12">
        <f>MAX(K200:AG200)</f>
        <v>72.206479999999999</v>
      </c>
      <c r="AJ200" s="13">
        <f>MIN(K200:AG200)</f>
        <v>67.782489999999996</v>
      </c>
      <c r="AK200" s="14" t="str">
        <f>IF(H200="RURAL","YES","NO")</f>
        <v>NO</v>
      </c>
      <c r="AL200" s="14" t="str">
        <f>IF(H200="URBAN","YES","NO")</f>
        <v>YES</v>
      </c>
      <c r="AM200" s="14" t="str">
        <f>IF(H200="ALLAREA","YES","NO")</f>
        <v>NO</v>
      </c>
      <c r="AN200" s="15">
        <v>4.4239900000000034</v>
      </c>
      <c r="AO200" s="16"/>
      <c r="AP200" s="17"/>
      <c r="AQ200" s="17"/>
      <c r="AR200" s="17"/>
      <c r="AS200" s="17"/>
      <c r="AT200" s="17"/>
      <c r="AU200" s="17"/>
      <c r="AV200" s="17"/>
      <c r="AW200" s="17"/>
    </row>
    <row r="201" spans="1:49" ht="14.5" x14ac:dyDescent="0.35">
      <c r="A201" s="7">
        <v>6</v>
      </c>
      <c r="B201" s="8">
        <v>6.1</v>
      </c>
      <c r="C201" s="8" t="s">
        <v>17</v>
      </c>
      <c r="D201" s="8" t="s">
        <v>18</v>
      </c>
      <c r="E201" s="8" t="s">
        <v>19</v>
      </c>
      <c r="F201" s="7">
        <v>860</v>
      </c>
      <c r="G201" s="8" t="s">
        <v>145</v>
      </c>
      <c r="H201" s="8" t="s">
        <v>14</v>
      </c>
      <c r="I201" s="8" t="s">
        <v>22</v>
      </c>
      <c r="J201" s="8" t="s">
        <v>23</v>
      </c>
      <c r="K201" s="9">
        <v>84.207750000000004</v>
      </c>
      <c r="L201" s="9">
        <v>84.438090000000003</v>
      </c>
      <c r="M201" s="9">
        <v>84.668689999999998</v>
      </c>
      <c r="N201" s="9">
        <v>84.899540000000002</v>
      </c>
      <c r="O201" s="9">
        <v>85.130660000000006</v>
      </c>
      <c r="P201" s="9">
        <v>85.362039999999993</v>
      </c>
      <c r="Q201" s="9">
        <v>85.593670000000003</v>
      </c>
      <c r="R201" s="9">
        <v>85.825569999999999</v>
      </c>
      <c r="S201" s="9">
        <v>86.057730000000006</v>
      </c>
      <c r="T201" s="9">
        <v>86.290149999999997</v>
      </c>
      <c r="U201" s="9">
        <v>86.522819999999996</v>
      </c>
      <c r="V201" s="9">
        <v>86.755759999999995</v>
      </c>
      <c r="W201" s="9">
        <v>86.988960000000006</v>
      </c>
      <c r="X201" s="9">
        <v>87.22242</v>
      </c>
      <c r="Y201" s="9">
        <v>87.456140000000005</v>
      </c>
      <c r="Z201" s="9">
        <v>87.690110000000004</v>
      </c>
      <c r="AA201" s="9">
        <v>87.924350000000004</v>
      </c>
      <c r="AB201" s="9">
        <v>88.158850000000001</v>
      </c>
      <c r="AC201" s="9">
        <v>88.393609999999995</v>
      </c>
      <c r="AD201" s="9">
        <v>88.574789999999993</v>
      </c>
      <c r="AE201" s="9">
        <v>88.644409999999993</v>
      </c>
      <c r="AF201" s="9">
        <v>88.714020000000005</v>
      </c>
      <c r="AG201" s="9">
        <v>88.783640000000005</v>
      </c>
      <c r="AH201" s="11">
        <f>AVERAGE(K201:AG201)</f>
        <v>86.708859565217395</v>
      </c>
      <c r="AI201" s="12">
        <f>MAX(K201:AG201)</f>
        <v>88.783640000000005</v>
      </c>
      <c r="AJ201" s="13">
        <f>MIN(K201:AG201)</f>
        <v>84.207750000000004</v>
      </c>
      <c r="AK201" s="14" t="str">
        <f>IF(H201="RURAL","YES","NO")</f>
        <v>NO</v>
      </c>
      <c r="AL201" s="14" t="str">
        <f>IF(H201="URBAN","YES","NO")</f>
        <v>YES</v>
      </c>
      <c r="AM201" s="14" t="str">
        <f>IF(H201="ALLAREA","YES","NO")</f>
        <v>NO</v>
      </c>
      <c r="AN201" s="15">
        <v>4.5758900000000011</v>
      </c>
      <c r="AO201" s="16"/>
      <c r="AP201" s="17"/>
      <c r="AQ201" s="17"/>
      <c r="AR201" s="17"/>
      <c r="AS201" s="17"/>
      <c r="AT201" s="17"/>
      <c r="AU201" s="17"/>
      <c r="AV201" s="17"/>
      <c r="AW201" s="17"/>
    </row>
    <row r="202" spans="1:49" ht="14.5" x14ac:dyDescent="0.35">
      <c r="A202" s="7">
        <v>6</v>
      </c>
      <c r="B202" s="8">
        <v>6.1</v>
      </c>
      <c r="C202" s="8" t="s">
        <v>17</v>
      </c>
      <c r="D202" s="8" t="s">
        <v>18</v>
      </c>
      <c r="E202" s="8" t="s">
        <v>19</v>
      </c>
      <c r="F202" s="7">
        <v>231</v>
      </c>
      <c r="G202" s="8" t="s">
        <v>146</v>
      </c>
      <c r="H202" s="8" t="s">
        <v>14</v>
      </c>
      <c r="I202" s="8" t="s">
        <v>22</v>
      </c>
      <c r="J202" s="8" t="s">
        <v>23</v>
      </c>
      <c r="K202" s="9">
        <v>33.893560000000001</v>
      </c>
      <c r="L202" s="9">
        <v>35.633740000000003</v>
      </c>
      <c r="M202" s="9">
        <v>35.774030000000003</v>
      </c>
      <c r="N202" s="9">
        <v>35.91433</v>
      </c>
      <c r="O202" s="9">
        <v>36.05462</v>
      </c>
      <c r="P202" s="9">
        <v>36.19491</v>
      </c>
      <c r="Q202" s="9">
        <v>36.335209999999996</v>
      </c>
      <c r="R202" s="9">
        <v>36.475499999999997</v>
      </c>
      <c r="S202" s="9">
        <v>36.6158</v>
      </c>
      <c r="T202" s="9">
        <v>36.75609</v>
      </c>
      <c r="U202" s="9">
        <v>36.896389999999997</v>
      </c>
      <c r="V202" s="9">
        <v>37.036679999999997</v>
      </c>
      <c r="W202" s="9">
        <v>37.17698</v>
      </c>
      <c r="X202" s="9">
        <v>37.317270000000001</v>
      </c>
      <c r="Y202" s="9">
        <v>37.457560000000001</v>
      </c>
      <c r="Z202" s="9">
        <v>37.597859999999997</v>
      </c>
      <c r="AA202" s="9">
        <v>37.738149999999997</v>
      </c>
      <c r="AB202" s="9">
        <v>37.878450000000001</v>
      </c>
      <c r="AC202" s="9">
        <v>38.018740000000001</v>
      </c>
      <c r="AD202" s="9">
        <v>38.159039999999997</v>
      </c>
      <c r="AE202" s="9">
        <v>38.299329999999998</v>
      </c>
      <c r="AF202" s="9">
        <v>38.439630000000001</v>
      </c>
      <c r="AG202" s="9">
        <v>38.579920000000001</v>
      </c>
      <c r="AH202" s="11">
        <f>AVERAGE(K202:AG202)</f>
        <v>36.967121304347828</v>
      </c>
      <c r="AI202" s="12">
        <f>MAX(K202:AG202)</f>
        <v>38.579920000000001</v>
      </c>
      <c r="AJ202" s="13">
        <f>MIN(K202:AG202)</f>
        <v>33.893560000000001</v>
      </c>
      <c r="AK202" s="14" t="str">
        <f>IF(H202="RURAL","YES","NO")</f>
        <v>NO</v>
      </c>
      <c r="AL202" s="14" t="str">
        <f>IF(H202="URBAN","YES","NO")</f>
        <v>YES</v>
      </c>
      <c r="AM202" s="14" t="str">
        <f>IF(H202="ALLAREA","YES","NO")</f>
        <v>NO</v>
      </c>
      <c r="AN202" s="15">
        <v>4.6863600000000005</v>
      </c>
      <c r="AO202" s="16"/>
      <c r="AP202" s="17"/>
      <c r="AQ202" s="17"/>
      <c r="AR202" s="17"/>
      <c r="AS202" s="17"/>
      <c r="AT202" s="17"/>
      <c r="AU202" s="17"/>
      <c r="AV202" s="17"/>
      <c r="AW202" s="17"/>
    </row>
    <row r="203" spans="1:49" ht="14.5" x14ac:dyDescent="0.35">
      <c r="A203" s="7">
        <v>6</v>
      </c>
      <c r="B203" s="8">
        <v>6.1</v>
      </c>
      <c r="C203" s="8" t="s">
        <v>17</v>
      </c>
      <c r="D203" s="8" t="s">
        <v>18</v>
      </c>
      <c r="E203" s="8" t="s">
        <v>19</v>
      </c>
      <c r="F203" s="7">
        <v>62</v>
      </c>
      <c r="G203" s="8" t="s">
        <v>147</v>
      </c>
      <c r="H203" s="8" t="s">
        <v>14</v>
      </c>
      <c r="I203" s="8" t="s">
        <v>22</v>
      </c>
      <c r="J203" s="8" t="s">
        <v>23</v>
      </c>
      <c r="K203" s="9">
        <v>62.46228</v>
      </c>
      <c r="L203" s="9">
        <v>62.411079999999998</v>
      </c>
      <c r="M203" s="9">
        <v>62.257469999999998</v>
      </c>
      <c r="N203" s="9">
        <v>62.112639999999999</v>
      </c>
      <c r="O203" s="9">
        <v>62.063450000000003</v>
      </c>
      <c r="P203" s="9">
        <v>62.222180000000002</v>
      </c>
      <c r="Q203" s="9">
        <v>62.38879</v>
      </c>
      <c r="R203" s="9">
        <v>62.565370000000001</v>
      </c>
      <c r="S203" s="9">
        <v>62.736690000000003</v>
      </c>
      <c r="T203" s="9">
        <v>62.897280000000002</v>
      </c>
      <c r="U203" s="9">
        <v>63.054960000000001</v>
      </c>
      <c r="V203" s="9">
        <v>63.19265</v>
      </c>
      <c r="W203" s="9">
        <v>63.608440000000002</v>
      </c>
      <c r="X203" s="9">
        <v>64.022239999999996</v>
      </c>
      <c r="Y203" s="9">
        <v>64.462270000000004</v>
      </c>
      <c r="Z203" s="9">
        <v>64.95102</v>
      </c>
      <c r="AA203" s="9">
        <v>65.382769999999994</v>
      </c>
      <c r="AB203" s="9">
        <v>65.75676</v>
      </c>
      <c r="AC203" s="9">
        <v>66.119879999999995</v>
      </c>
      <c r="AD203" s="9">
        <v>66.464230000000001</v>
      </c>
      <c r="AE203" s="9">
        <v>66.780540000000002</v>
      </c>
      <c r="AF203" s="9">
        <v>67.085120000000003</v>
      </c>
      <c r="AG203" s="9">
        <v>67.149730000000005</v>
      </c>
      <c r="AH203" s="11">
        <f>AVERAGE(K203:AG203)</f>
        <v>64.006427826086949</v>
      </c>
      <c r="AI203" s="12">
        <f>MAX(K203:AG203)</f>
        <v>67.149730000000005</v>
      </c>
      <c r="AJ203" s="13">
        <f>MIN(K203:AG203)</f>
        <v>62.063450000000003</v>
      </c>
      <c r="AK203" s="14" t="str">
        <f>IF(H203="RURAL","YES","NO")</f>
        <v>NO</v>
      </c>
      <c r="AL203" s="14" t="str">
        <f>IF(H203="URBAN","YES","NO")</f>
        <v>YES</v>
      </c>
      <c r="AM203" s="14" t="str">
        <f>IF(H203="ALLAREA","YES","NO")</f>
        <v>NO</v>
      </c>
      <c r="AN203" s="15">
        <v>4.6874500000000054</v>
      </c>
      <c r="AO203" s="16"/>
      <c r="AP203" s="17"/>
      <c r="AQ203" s="17"/>
      <c r="AR203" s="17"/>
      <c r="AS203" s="17"/>
      <c r="AT203" s="17"/>
      <c r="AU203" s="17"/>
      <c r="AV203" s="17"/>
      <c r="AW203" s="17"/>
    </row>
    <row r="204" spans="1:49" ht="14.5" x14ac:dyDescent="0.35">
      <c r="A204" s="7">
        <v>6</v>
      </c>
      <c r="B204" s="8">
        <v>6.1</v>
      </c>
      <c r="C204" s="8" t="s">
        <v>17</v>
      </c>
      <c r="D204" s="8" t="s">
        <v>18</v>
      </c>
      <c r="E204" s="8" t="s">
        <v>19</v>
      </c>
      <c r="F204" s="7">
        <v>428</v>
      </c>
      <c r="G204" s="8" t="s">
        <v>148</v>
      </c>
      <c r="H204" s="8" t="s">
        <v>21</v>
      </c>
      <c r="I204" s="8" t="s">
        <v>22</v>
      </c>
      <c r="J204" s="8" t="s">
        <v>23</v>
      </c>
      <c r="K204" s="9">
        <v>92.384450000000001</v>
      </c>
      <c r="L204" s="9">
        <v>92.365279999999998</v>
      </c>
      <c r="M204" s="9">
        <v>92.393960000000007</v>
      </c>
      <c r="N204" s="9">
        <v>92.430949999999996</v>
      </c>
      <c r="O204" s="9">
        <v>92.492109999999997</v>
      </c>
      <c r="P204" s="9">
        <v>92.553049999999999</v>
      </c>
      <c r="Q204" s="9">
        <v>92.636290000000002</v>
      </c>
      <c r="R204" s="9">
        <v>92.899529999999999</v>
      </c>
      <c r="S204" s="9">
        <v>93.164330000000007</v>
      </c>
      <c r="T204" s="9">
        <v>93.436949999999996</v>
      </c>
      <c r="U204" s="9">
        <v>93.716669999999993</v>
      </c>
      <c r="V204" s="9">
        <v>93.996740000000003</v>
      </c>
      <c r="W204" s="9">
        <v>94.277010000000004</v>
      </c>
      <c r="X204" s="9">
        <v>94.557490000000001</v>
      </c>
      <c r="Y204" s="9">
        <v>94.838080000000005</v>
      </c>
      <c r="Z204" s="9">
        <v>95.118970000000004</v>
      </c>
      <c r="AA204" s="9">
        <v>95.401309999999995</v>
      </c>
      <c r="AB204" s="9">
        <v>95.684830000000005</v>
      </c>
      <c r="AC204" s="9">
        <v>95.969290000000001</v>
      </c>
      <c r="AD204" s="9">
        <v>96.254409999999993</v>
      </c>
      <c r="AE204" s="9">
        <v>96.539959999999994</v>
      </c>
      <c r="AF204" s="9">
        <v>96.825670000000002</v>
      </c>
      <c r="AG204" s="9">
        <v>97.111270000000005</v>
      </c>
      <c r="AH204" s="11">
        <f>AVERAGE(K204:AG204)</f>
        <v>94.219504347826089</v>
      </c>
      <c r="AI204" s="12">
        <f>MAX(K204:AG204)</f>
        <v>97.111270000000005</v>
      </c>
      <c r="AJ204" s="13">
        <f>MIN(K204:AG204)</f>
        <v>92.365279999999998</v>
      </c>
      <c r="AK204" s="14" t="str">
        <f>IF(H204="RURAL","YES","NO")</f>
        <v>NO</v>
      </c>
      <c r="AL204" s="14" t="str">
        <f>IF(H204="URBAN","YES","NO")</f>
        <v>NO</v>
      </c>
      <c r="AM204" s="14" t="str">
        <f>IF(H204="ALLAREA","YES","NO")</f>
        <v>YES</v>
      </c>
      <c r="AN204" s="15">
        <v>4.7268200000000036</v>
      </c>
      <c r="AO204" s="16"/>
      <c r="AP204" s="17"/>
      <c r="AQ204" s="17"/>
      <c r="AR204" s="17"/>
      <c r="AS204" s="17"/>
      <c r="AT204" s="17"/>
      <c r="AU204" s="17"/>
      <c r="AV204" s="17"/>
      <c r="AW204" s="17"/>
    </row>
    <row r="205" spans="1:49" ht="14.5" x14ac:dyDescent="0.35">
      <c r="A205" s="7">
        <v>6</v>
      </c>
      <c r="B205" s="8">
        <v>6.1</v>
      </c>
      <c r="C205" s="8" t="s">
        <v>17</v>
      </c>
      <c r="D205" s="8" t="s">
        <v>18</v>
      </c>
      <c r="E205" s="8" t="s">
        <v>19</v>
      </c>
      <c r="F205" s="7">
        <v>268</v>
      </c>
      <c r="G205" s="8" t="s">
        <v>103</v>
      </c>
      <c r="H205" s="8" t="s">
        <v>21</v>
      </c>
      <c r="I205" s="8" t="s">
        <v>22</v>
      </c>
      <c r="J205" s="8" t="s">
        <v>23</v>
      </c>
      <c r="K205" s="9">
        <v>64.116590000000002</v>
      </c>
      <c r="L205" s="9">
        <v>64.062830000000005</v>
      </c>
      <c r="M205" s="9">
        <v>64.147170000000003</v>
      </c>
      <c r="N205" s="9">
        <v>64.399690000000007</v>
      </c>
      <c r="O205" s="9">
        <v>64.651250000000005</v>
      </c>
      <c r="P205" s="9">
        <v>64.901840000000007</v>
      </c>
      <c r="Q205" s="9">
        <v>65.151960000000003</v>
      </c>
      <c r="R205" s="9">
        <v>65.401589999999999</v>
      </c>
      <c r="S205" s="9">
        <v>65.65025</v>
      </c>
      <c r="T205" s="9">
        <v>65.897949999999994</v>
      </c>
      <c r="U205" s="9">
        <v>66.145179999999996</v>
      </c>
      <c r="V205" s="9">
        <v>66.391440000000003</v>
      </c>
      <c r="W205" s="9">
        <v>66.637219999999999</v>
      </c>
      <c r="X205" s="9">
        <v>66.881569999999996</v>
      </c>
      <c r="Y205" s="9">
        <v>67.125439999999998</v>
      </c>
      <c r="Z205" s="9">
        <v>67.368359999999996</v>
      </c>
      <c r="AA205" s="9">
        <v>67.614620000000002</v>
      </c>
      <c r="AB205" s="9">
        <v>67.862799999999993</v>
      </c>
      <c r="AC205" s="9">
        <v>68.113810000000001</v>
      </c>
      <c r="AD205" s="9">
        <v>68.367199999999997</v>
      </c>
      <c r="AE205" s="9">
        <v>68.623390000000001</v>
      </c>
      <c r="AF205" s="9">
        <v>68.881460000000004</v>
      </c>
      <c r="AG205" s="9">
        <v>69.141850000000005</v>
      </c>
      <c r="AH205" s="11">
        <f>AVERAGE(K205:AG205)</f>
        <v>66.41458521739132</v>
      </c>
      <c r="AI205" s="12">
        <f>MAX(K205:AG205)</f>
        <v>69.141850000000005</v>
      </c>
      <c r="AJ205" s="13">
        <f>MIN(K205:AG205)</f>
        <v>64.062830000000005</v>
      </c>
      <c r="AK205" s="14" t="str">
        <f>IF(H205="RURAL","YES","NO")</f>
        <v>NO</v>
      </c>
      <c r="AL205" s="14" t="str">
        <f>IF(H205="URBAN","YES","NO")</f>
        <v>NO</v>
      </c>
      <c r="AM205" s="14" t="str">
        <f>IF(H205="ALLAREA","YES","NO")</f>
        <v>YES</v>
      </c>
      <c r="AN205" s="15">
        <v>5.0252600000000029</v>
      </c>
      <c r="AO205" s="16"/>
      <c r="AP205" s="17"/>
      <c r="AQ205" s="17"/>
      <c r="AR205" s="17"/>
      <c r="AS205" s="17"/>
      <c r="AT205" s="17"/>
      <c r="AU205" s="17"/>
      <c r="AV205" s="17"/>
      <c r="AW205" s="17"/>
    </row>
    <row r="206" spans="1:49" ht="14.5" x14ac:dyDescent="0.35">
      <c r="A206" s="7">
        <v>6</v>
      </c>
      <c r="B206" s="8">
        <v>6.1</v>
      </c>
      <c r="C206" s="8" t="s">
        <v>17</v>
      </c>
      <c r="D206" s="8" t="s">
        <v>18</v>
      </c>
      <c r="E206" s="8" t="s">
        <v>19</v>
      </c>
      <c r="F206" s="7">
        <v>694</v>
      </c>
      <c r="G206" s="8" t="s">
        <v>121</v>
      </c>
      <c r="H206" s="8" t="s">
        <v>21</v>
      </c>
      <c r="I206" s="8" t="s">
        <v>22</v>
      </c>
      <c r="J206" s="8" t="s">
        <v>23</v>
      </c>
      <c r="K206" s="9">
        <v>5.1932900000000002</v>
      </c>
      <c r="L206" s="9">
        <v>5.3065800000000003</v>
      </c>
      <c r="M206" s="9">
        <v>5.4876199999999997</v>
      </c>
      <c r="N206" s="9">
        <v>5.6742100000000004</v>
      </c>
      <c r="O206" s="9">
        <v>5.86625</v>
      </c>
      <c r="P206" s="9">
        <v>6.06989</v>
      </c>
      <c r="Q206" s="9">
        <v>6.2832100000000004</v>
      </c>
      <c r="R206" s="9">
        <v>6.5013100000000001</v>
      </c>
      <c r="S206" s="9">
        <v>6.7240500000000001</v>
      </c>
      <c r="T206" s="9">
        <v>6.9512400000000003</v>
      </c>
      <c r="U206" s="9">
        <v>7.1827699999999997</v>
      </c>
      <c r="V206" s="9">
        <v>7.4185699999999999</v>
      </c>
      <c r="W206" s="9">
        <v>7.6585200000000002</v>
      </c>
      <c r="X206" s="9">
        <v>7.90238</v>
      </c>
      <c r="Y206" s="9">
        <v>8.1501300000000008</v>
      </c>
      <c r="Z206" s="9">
        <v>8.4016000000000002</v>
      </c>
      <c r="AA206" s="9">
        <v>8.65672</v>
      </c>
      <c r="AB206" s="9">
        <v>8.9157100000000007</v>
      </c>
      <c r="AC206" s="9">
        <v>9.1784800000000004</v>
      </c>
      <c r="AD206" s="9">
        <v>9.4447500000000009</v>
      </c>
      <c r="AE206" s="9">
        <v>9.7143099999999993</v>
      </c>
      <c r="AF206" s="9">
        <v>9.9869500000000002</v>
      </c>
      <c r="AG206" s="9">
        <v>10.262420000000001</v>
      </c>
      <c r="AH206" s="11">
        <f>AVERAGE(K206:AG206)</f>
        <v>7.5187373913043478</v>
      </c>
      <c r="AI206" s="12">
        <f>MAX(K206:AG206)</f>
        <v>10.262420000000001</v>
      </c>
      <c r="AJ206" s="13">
        <f>MIN(K206:AG206)</f>
        <v>5.1932900000000002</v>
      </c>
      <c r="AK206" s="14" t="str">
        <f>IF(H206="RURAL","YES","NO")</f>
        <v>NO</v>
      </c>
      <c r="AL206" s="14" t="str">
        <f>IF(H206="URBAN","YES","NO")</f>
        <v>NO</v>
      </c>
      <c r="AM206" s="14" t="str">
        <f>IF(H206="ALLAREA","YES","NO")</f>
        <v>YES</v>
      </c>
      <c r="AN206" s="15">
        <v>5.0691300000000004</v>
      </c>
      <c r="AO206" s="16"/>
      <c r="AP206" s="17"/>
      <c r="AQ206" s="17"/>
      <c r="AR206" s="17"/>
      <c r="AS206" s="17"/>
      <c r="AT206" s="17"/>
      <c r="AU206" s="17"/>
      <c r="AV206" s="17"/>
      <c r="AW206" s="17"/>
    </row>
    <row r="207" spans="1:49" ht="14.5" x14ac:dyDescent="0.35">
      <c r="A207" s="7">
        <v>6</v>
      </c>
      <c r="B207" s="8">
        <v>6.1</v>
      </c>
      <c r="C207" s="8" t="s">
        <v>17</v>
      </c>
      <c r="D207" s="8" t="s">
        <v>18</v>
      </c>
      <c r="E207" s="8" t="s">
        <v>19</v>
      </c>
      <c r="F207" s="7">
        <v>34</v>
      </c>
      <c r="G207" s="8" t="s">
        <v>149</v>
      </c>
      <c r="H207" s="8" t="s">
        <v>14</v>
      </c>
      <c r="I207" s="8" t="s">
        <v>22</v>
      </c>
      <c r="J207" s="8" t="s">
        <v>23</v>
      </c>
      <c r="K207" s="9">
        <v>60.738320000000002</v>
      </c>
      <c r="L207" s="9">
        <v>60.70055</v>
      </c>
      <c r="M207" s="9">
        <v>60.554729999999999</v>
      </c>
      <c r="N207" s="9">
        <v>60.41666</v>
      </c>
      <c r="O207" s="9">
        <v>60.378729999999997</v>
      </c>
      <c r="P207" s="9">
        <v>60.557859999999998</v>
      </c>
      <c r="Q207" s="9">
        <v>60.742260000000002</v>
      </c>
      <c r="R207" s="9">
        <v>60.934350000000002</v>
      </c>
      <c r="S207" s="9">
        <v>61.118819999999999</v>
      </c>
      <c r="T207" s="9">
        <v>61.286859999999997</v>
      </c>
      <c r="U207" s="9">
        <v>61.451189999999997</v>
      </c>
      <c r="V207" s="9">
        <v>61.598039999999997</v>
      </c>
      <c r="W207" s="9">
        <v>62.040979999999998</v>
      </c>
      <c r="X207" s="9">
        <v>62.48142</v>
      </c>
      <c r="Y207" s="9">
        <v>62.951000000000001</v>
      </c>
      <c r="Z207" s="9">
        <v>63.47081</v>
      </c>
      <c r="AA207" s="9">
        <v>63.929850000000002</v>
      </c>
      <c r="AB207" s="9">
        <v>64.329030000000003</v>
      </c>
      <c r="AC207" s="9">
        <v>64.715860000000006</v>
      </c>
      <c r="AD207" s="9">
        <v>65.085909999999998</v>
      </c>
      <c r="AE207" s="9">
        <v>65.421539999999993</v>
      </c>
      <c r="AF207" s="9">
        <v>65.745509999999996</v>
      </c>
      <c r="AG207" s="9">
        <v>65.816699999999997</v>
      </c>
      <c r="AH207" s="11">
        <f>AVERAGE(K207:AG207)</f>
        <v>62.455086086956541</v>
      </c>
      <c r="AI207" s="12">
        <f>MAX(K207:AG207)</f>
        <v>65.816699999999997</v>
      </c>
      <c r="AJ207" s="13">
        <f>MIN(K207:AG207)</f>
        <v>60.378729999999997</v>
      </c>
      <c r="AK207" s="14" t="str">
        <f>IF(H207="RURAL","YES","NO")</f>
        <v>NO</v>
      </c>
      <c r="AL207" s="14" t="str">
        <f>IF(H207="URBAN","YES","NO")</f>
        <v>YES</v>
      </c>
      <c r="AM207" s="14" t="str">
        <f>IF(H207="ALLAREA","YES","NO")</f>
        <v>NO</v>
      </c>
      <c r="AN207" s="15">
        <v>5.0783799999999957</v>
      </c>
      <c r="AO207" s="16"/>
      <c r="AP207" s="17"/>
      <c r="AQ207" s="17"/>
      <c r="AR207" s="17"/>
      <c r="AS207" s="17"/>
      <c r="AT207" s="17"/>
      <c r="AU207" s="17"/>
      <c r="AV207" s="17"/>
      <c r="AW207" s="17"/>
    </row>
    <row r="208" spans="1:49" ht="14.5" x14ac:dyDescent="0.35">
      <c r="A208" s="7">
        <v>6</v>
      </c>
      <c r="B208" s="8">
        <v>6.1</v>
      </c>
      <c r="C208" s="8" t="s">
        <v>17</v>
      </c>
      <c r="D208" s="8" t="s">
        <v>18</v>
      </c>
      <c r="E208" s="8" t="s">
        <v>19</v>
      </c>
      <c r="F208" s="7">
        <v>678</v>
      </c>
      <c r="G208" s="8" t="s">
        <v>150</v>
      </c>
      <c r="H208" s="8" t="s">
        <v>13</v>
      </c>
      <c r="I208" s="8" t="s">
        <v>22</v>
      </c>
      <c r="J208" s="8" t="s">
        <v>23</v>
      </c>
      <c r="K208" s="9">
        <v>18.555730000000001</v>
      </c>
      <c r="L208" s="9">
        <v>18.799130000000002</v>
      </c>
      <c r="M208" s="9">
        <v>19.043199999999999</v>
      </c>
      <c r="N208" s="9">
        <v>19.287939999999999</v>
      </c>
      <c r="O208" s="9">
        <v>19.533339999999999</v>
      </c>
      <c r="P208" s="9">
        <v>19.779409999999999</v>
      </c>
      <c r="Q208" s="9">
        <v>20.026140000000002</v>
      </c>
      <c r="R208" s="9">
        <v>20.273540000000001</v>
      </c>
      <c r="S208" s="9">
        <v>20.521599999999999</v>
      </c>
      <c r="T208" s="9">
        <v>20.770330000000001</v>
      </c>
      <c r="U208" s="9">
        <v>21.019729999999999</v>
      </c>
      <c r="V208" s="9">
        <v>21.2698</v>
      </c>
      <c r="W208" s="9">
        <v>21.520530000000001</v>
      </c>
      <c r="X208" s="9">
        <v>21.771920000000001</v>
      </c>
      <c r="Y208" s="9">
        <v>22.023980000000002</v>
      </c>
      <c r="Z208" s="9">
        <v>22.276710000000001</v>
      </c>
      <c r="AA208" s="9">
        <v>22.530110000000001</v>
      </c>
      <c r="AB208" s="9">
        <v>22.78417</v>
      </c>
      <c r="AC208" s="9">
        <v>23.038889999999999</v>
      </c>
      <c r="AD208" s="9">
        <v>23.29429</v>
      </c>
      <c r="AE208" s="9">
        <v>23.550350000000002</v>
      </c>
      <c r="AF208" s="9">
        <v>23.80707</v>
      </c>
      <c r="AG208" s="9">
        <v>23.80707</v>
      </c>
      <c r="AH208" s="11">
        <f>AVERAGE(K208:AG208)</f>
        <v>21.273259999999997</v>
      </c>
      <c r="AI208" s="12">
        <f>MAX(K208:AG208)</f>
        <v>23.80707</v>
      </c>
      <c r="AJ208" s="13">
        <f>MIN(K208:AG208)</f>
        <v>18.555730000000001</v>
      </c>
      <c r="AK208" s="14" t="str">
        <f>IF(H208="RURAL","YES","NO")</f>
        <v>YES</v>
      </c>
      <c r="AL208" s="14" t="str">
        <f>IF(H208="URBAN","YES","NO")</f>
        <v>NO</v>
      </c>
      <c r="AM208" s="14" t="str">
        <f>IF(H208="ALLAREA","YES","NO")</f>
        <v>NO</v>
      </c>
      <c r="AN208" s="15">
        <v>5.251339999999999</v>
      </c>
      <c r="AO208" s="16"/>
      <c r="AP208" s="17"/>
      <c r="AQ208" s="17"/>
      <c r="AR208" s="17"/>
      <c r="AS208" s="17"/>
      <c r="AT208" s="17"/>
      <c r="AU208" s="17"/>
      <c r="AV208" s="17"/>
      <c r="AW208" s="17"/>
    </row>
    <row r="209" spans="1:49" ht="14.5" x14ac:dyDescent="0.35">
      <c r="A209" s="7">
        <v>6</v>
      </c>
      <c r="B209" s="8">
        <v>6.1</v>
      </c>
      <c r="C209" s="8" t="s">
        <v>17</v>
      </c>
      <c r="D209" s="8" t="s">
        <v>18</v>
      </c>
      <c r="E209" s="8" t="s">
        <v>19</v>
      </c>
      <c r="F209" s="7">
        <v>170</v>
      </c>
      <c r="G209" s="8" t="s">
        <v>96</v>
      </c>
      <c r="H209" s="8" t="s">
        <v>21</v>
      </c>
      <c r="I209" s="8" t="s">
        <v>22</v>
      </c>
      <c r="J209" s="8" t="s">
        <v>23</v>
      </c>
      <c r="K209" s="9">
        <v>68.549520000000001</v>
      </c>
      <c r="L209" s="9">
        <v>68.864170000000001</v>
      </c>
      <c r="M209" s="9">
        <v>69.175259999999994</v>
      </c>
      <c r="N209" s="9">
        <v>69.482810000000001</v>
      </c>
      <c r="O209" s="9">
        <v>69.786379999999994</v>
      </c>
      <c r="P209" s="9">
        <v>70.086010000000002</v>
      </c>
      <c r="Q209" s="9">
        <v>70.381730000000005</v>
      </c>
      <c r="R209" s="9">
        <v>70.635419999999996</v>
      </c>
      <c r="S209" s="9">
        <v>70.884839999999997</v>
      </c>
      <c r="T209" s="9">
        <v>71.129990000000006</v>
      </c>
      <c r="U209" s="9">
        <v>71.370480000000001</v>
      </c>
      <c r="V209" s="9">
        <v>71.606369999999998</v>
      </c>
      <c r="W209" s="9">
        <v>71.838120000000004</v>
      </c>
      <c r="X209" s="9">
        <v>72.065359999999998</v>
      </c>
      <c r="Y209" s="9">
        <v>72.2881</v>
      </c>
      <c r="Z209" s="9">
        <v>72.506839999999997</v>
      </c>
      <c r="AA209" s="9">
        <v>72.721599999999995</v>
      </c>
      <c r="AB209" s="9">
        <v>72.932010000000005</v>
      </c>
      <c r="AC209" s="9">
        <v>73.126440000000002</v>
      </c>
      <c r="AD209" s="9">
        <v>73.271919999999994</v>
      </c>
      <c r="AE209" s="9">
        <v>73.413229999999999</v>
      </c>
      <c r="AF209" s="9">
        <v>73.719899999999996</v>
      </c>
      <c r="AG209" s="9">
        <v>73.856039999999993</v>
      </c>
      <c r="AH209" s="11">
        <f>AVERAGE(K209:AG209)</f>
        <v>71.46489304347827</v>
      </c>
      <c r="AI209" s="12">
        <f>MAX(K209:AG209)</f>
        <v>73.856039999999993</v>
      </c>
      <c r="AJ209" s="13">
        <f>MIN(K209:AG209)</f>
        <v>68.549520000000001</v>
      </c>
      <c r="AK209" s="14" t="str">
        <f>IF(H209="RURAL","YES","NO")</f>
        <v>NO</v>
      </c>
      <c r="AL209" s="14" t="str">
        <f>IF(H209="URBAN","YES","NO")</f>
        <v>NO</v>
      </c>
      <c r="AM209" s="14" t="str">
        <f>IF(H209="ALLAREA","YES","NO")</f>
        <v>YES</v>
      </c>
      <c r="AN209" s="15">
        <v>5.3065199999999919</v>
      </c>
      <c r="AO209" s="16"/>
      <c r="AP209" s="17"/>
      <c r="AQ209" s="17"/>
      <c r="AR209" s="17"/>
      <c r="AS209" s="17"/>
      <c r="AT209" s="17"/>
      <c r="AU209" s="17"/>
      <c r="AV209" s="17"/>
      <c r="AW209" s="17"/>
    </row>
    <row r="210" spans="1:49" ht="14.5" x14ac:dyDescent="0.35">
      <c r="A210" s="7">
        <v>6</v>
      </c>
      <c r="B210" s="8">
        <v>6.1</v>
      </c>
      <c r="C210" s="8" t="s">
        <v>17</v>
      </c>
      <c r="D210" s="8" t="s">
        <v>18</v>
      </c>
      <c r="E210" s="8" t="s">
        <v>19</v>
      </c>
      <c r="F210" s="7">
        <v>513</v>
      </c>
      <c r="G210" s="8" t="s">
        <v>100</v>
      </c>
      <c r="H210" s="8" t="s">
        <v>13</v>
      </c>
      <c r="I210" s="8" t="s">
        <v>22</v>
      </c>
      <c r="J210" s="8" t="s">
        <v>23</v>
      </c>
      <c r="K210" s="9">
        <v>79.761160000000004</v>
      </c>
      <c r="L210" s="9">
        <v>79.870130000000003</v>
      </c>
      <c r="M210" s="9">
        <v>80.020970000000005</v>
      </c>
      <c r="N210" s="9">
        <v>80.177999999999997</v>
      </c>
      <c r="O210" s="9">
        <v>80.956800000000001</v>
      </c>
      <c r="P210" s="9">
        <v>81.781859999999995</v>
      </c>
      <c r="Q210" s="9">
        <v>81.722390000000004</v>
      </c>
      <c r="R210" s="9">
        <v>84.733990000000006</v>
      </c>
      <c r="S210" s="9">
        <v>85.598240000000004</v>
      </c>
      <c r="T210" s="9">
        <v>86.352519999999998</v>
      </c>
      <c r="U210" s="9">
        <v>87.103920000000002</v>
      </c>
      <c r="V210" s="9">
        <v>87.849159999999998</v>
      </c>
      <c r="W210" s="9">
        <v>88.517110000000002</v>
      </c>
      <c r="X210" s="9">
        <v>89.146770000000004</v>
      </c>
      <c r="Y210" s="9">
        <v>89.312569999999994</v>
      </c>
      <c r="Z210" s="9">
        <v>89.422330000000002</v>
      </c>
      <c r="AA210" s="9">
        <v>89.527069999999995</v>
      </c>
      <c r="AB210" s="9">
        <v>89.630709999999993</v>
      </c>
      <c r="AC210" s="9">
        <v>89.737030000000004</v>
      </c>
      <c r="AD210" s="9">
        <v>89.838840000000005</v>
      </c>
      <c r="AE210" s="9">
        <v>89.887500000000003</v>
      </c>
      <c r="AF210" s="9">
        <v>84.829009999999997</v>
      </c>
      <c r="AG210" s="9">
        <v>85.092389999999995</v>
      </c>
      <c r="AH210" s="11">
        <f>AVERAGE(K210:AG210)</f>
        <v>85.690020434782625</v>
      </c>
      <c r="AI210" s="12">
        <f>MAX(K210:AG210)</f>
        <v>89.887500000000003</v>
      </c>
      <c r="AJ210" s="13">
        <f>MIN(K210:AG210)</f>
        <v>79.761160000000004</v>
      </c>
      <c r="AK210" s="14" t="str">
        <f>IF(H210="RURAL","YES","NO")</f>
        <v>YES</v>
      </c>
      <c r="AL210" s="14" t="str">
        <f>IF(H210="URBAN","YES","NO")</f>
        <v>NO</v>
      </c>
      <c r="AM210" s="14" t="str">
        <f>IF(H210="ALLAREA","YES","NO")</f>
        <v>NO</v>
      </c>
      <c r="AN210" s="15">
        <v>5.3312299999999908</v>
      </c>
      <c r="AO210" s="16"/>
      <c r="AP210" s="17"/>
      <c r="AQ210" s="17"/>
      <c r="AR210" s="17"/>
      <c r="AS210" s="17"/>
      <c r="AT210" s="17"/>
      <c r="AU210" s="17"/>
      <c r="AV210" s="17"/>
      <c r="AW210" s="17"/>
    </row>
    <row r="211" spans="1:49" ht="14.5" x14ac:dyDescent="0.35">
      <c r="A211" s="7">
        <v>6</v>
      </c>
      <c r="B211" s="8">
        <v>6.1</v>
      </c>
      <c r="C211" s="8" t="s">
        <v>17</v>
      </c>
      <c r="D211" s="8" t="s">
        <v>18</v>
      </c>
      <c r="E211" s="8" t="s">
        <v>19</v>
      </c>
      <c r="F211" s="7">
        <v>233</v>
      </c>
      <c r="G211" s="8" t="s">
        <v>151</v>
      </c>
      <c r="H211" s="8" t="s">
        <v>21</v>
      </c>
      <c r="I211" s="8" t="s">
        <v>22</v>
      </c>
      <c r="J211" s="8" t="s">
        <v>23</v>
      </c>
      <c r="K211" s="9">
        <v>91.681880000000007</v>
      </c>
      <c r="L211" s="9">
        <v>92.008790000000005</v>
      </c>
      <c r="M211" s="9">
        <v>92.339770000000001</v>
      </c>
      <c r="N211" s="9">
        <v>92.674689999999998</v>
      </c>
      <c r="O211" s="9">
        <v>93.013729999999995</v>
      </c>
      <c r="P211" s="9">
        <v>93.356930000000006</v>
      </c>
      <c r="Q211" s="9">
        <v>93.704179999999994</v>
      </c>
      <c r="R211" s="9">
        <v>94.055639999999997</v>
      </c>
      <c r="S211" s="9">
        <v>94.411339999999996</v>
      </c>
      <c r="T211" s="9">
        <v>94.77131</v>
      </c>
      <c r="U211" s="9">
        <v>95.135459999999995</v>
      </c>
      <c r="V211" s="9">
        <v>95.503929999999997</v>
      </c>
      <c r="W211" s="9">
        <v>95.8874</v>
      </c>
      <c r="X211" s="9">
        <v>96.281940000000006</v>
      </c>
      <c r="Y211" s="9">
        <v>96.675420000000003</v>
      </c>
      <c r="Z211" s="9">
        <v>96.846100000000007</v>
      </c>
      <c r="AA211" s="9">
        <v>96.877939999999995</v>
      </c>
      <c r="AB211" s="9">
        <v>96.910049999999998</v>
      </c>
      <c r="AC211" s="9">
        <v>96.942750000000004</v>
      </c>
      <c r="AD211" s="9">
        <v>96.976010000000002</v>
      </c>
      <c r="AE211" s="9">
        <v>96.998390000000001</v>
      </c>
      <c r="AF211" s="9">
        <v>97.008660000000006</v>
      </c>
      <c r="AG211" s="9">
        <v>97.019379999999998</v>
      </c>
      <c r="AH211" s="11">
        <f>AVERAGE(K211:AG211)</f>
        <v>95.090508260869584</v>
      </c>
      <c r="AI211" s="12">
        <f>MAX(K211:AG211)</f>
        <v>97.019379999999998</v>
      </c>
      <c r="AJ211" s="13">
        <f>MIN(K211:AG211)</f>
        <v>91.681880000000007</v>
      </c>
      <c r="AK211" s="14" t="str">
        <f>IF(H211="RURAL","YES","NO")</f>
        <v>NO</v>
      </c>
      <c r="AL211" s="14" t="str">
        <f>IF(H211="URBAN","YES","NO")</f>
        <v>NO</v>
      </c>
      <c r="AM211" s="14" t="str">
        <f>IF(H211="ALLAREA","YES","NO")</f>
        <v>YES</v>
      </c>
      <c r="AN211" s="15">
        <v>5.3374999999999915</v>
      </c>
      <c r="AO211" s="16"/>
      <c r="AP211" s="17"/>
      <c r="AQ211" s="17"/>
      <c r="AR211" s="17"/>
      <c r="AS211" s="17"/>
      <c r="AT211" s="17"/>
      <c r="AU211" s="17"/>
      <c r="AV211" s="17"/>
      <c r="AW211" s="17"/>
    </row>
    <row r="212" spans="1:49" ht="14.5" x14ac:dyDescent="0.35">
      <c r="A212" s="7">
        <v>6</v>
      </c>
      <c r="B212" s="8">
        <v>6.1</v>
      </c>
      <c r="C212" s="8" t="s">
        <v>17</v>
      </c>
      <c r="D212" s="8" t="s">
        <v>18</v>
      </c>
      <c r="E212" s="8" t="s">
        <v>19</v>
      </c>
      <c r="F212" s="7">
        <v>686</v>
      </c>
      <c r="G212" s="8" t="s">
        <v>131</v>
      </c>
      <c r="H212" s="8" t="s">
        <v>13</v>
      </c>
      <c r="I212" s="8" t="s">
        <v>22</v>
      </c>
      <c r="J212" s="8" t="s">
        <v>23</v>
      </c>
      <c r="K212" s="9">
        <v>7.2959199999999997</v>
      </c>
      <c r="L212" s="9">
        <v>7.5392799999999998</v>
      </c>
      <c r="M212" s="9">
        <v>7.7826500000000003</v>
      </c>
      <c r="N212" s="9">
        <v>8.0260099999999994</v>
      </c>
      <c r="O212" s="9">
        <v>8.2693700000000003</v>
      </c>
      <c r="P212" s="9">
        <v>8.5127400000000009</v>
      </c>
      <c r="Q212" s="9">
        <v>8.7561</v>
      </c>
      <c r="R212" s="9">
        <v>8.9994700000000005</v>
      </c>
      <c r="S212" s="9">
        <v>9.2428299999999997</v>
      </c>
      <c r="T212" s="9">
        <v>9.4861900000000006</v>
      </c>
      <c r="U212" s="9">
        <v>9.7295599999999993</v>
      </c>
      <c r="V212" s="9">
        <v>9.9729200000000002</v>
      </c>
      <c r="W212" s="9">
        <v>10.216279999999999</v>
      </c>
      <c r="X212" s="9">
        <v>10.45965</v>
      </c>
      <c r="Y212" s="9">
        <v>10.703010000000001</v>
      </c>
      <c r="Z212" s="9">
        <v>10.94638</v>
      </c>
      <c r="AA212" s="9">
        <v>11.18974</v>
      </c>
      <c r="AB212" s="9">
        <v>11.4331</v>
      </c>
      <c r="AC212" s="9">
        <v>11.67647</v>
      </c>
      <c r="AD212" s="9">
        <v>11.919829999999999</v>
      </c>
      <c r="AE212" s="9">
        <v>12.1632</v>
      </c>
      <c r="AF212" s="9">
        <v>12.406560000000001</v>
      </c>
      <c r="AG212" s="9">
        <v>12.64992</v>
      </c>
      <c r="AH212" s="11">
        <f>AVERAGE(K212:AG212)</f>
        <v>9.9729208695652165</v>
      </c>
      <c r="AI212" s="12">
        <f>MAX(K212:AG212)</f>
        <v>12.64992</v>
      </c>
      <c r="AJ212" s="13">
        <f>MIN(K212:AG212)</f>
        <v>7.2959199999999997</v>
      </c>
      <c r="AK212" s="14" t="str">
        <f>IF(H212="RURAL","YES","NO")</f>
        <v>YES</v>
      </c>
      <c r="AL212" s="14" t="str">
        <f>IF(H212="URBAN","YES","NO")</f>
        <v>NO</v>
      </c>
      <c r="AM212" s="14" t="str">
        <f>IF(H212="ALLAREA","YES","NO")</f>
        <v>NO</v>
      </c>
      <c r="AN212" s="15">
        <v>5.3540000000000001</v>
      </c>
      <c r="AO212" s="16"/>
      <c r="AP212" s="17"/>
      <c r="AQ212" s="17"/>
      <c r="AR212" s="17"/>
      <c r="AS212" s="17"/>
      <c r="AT212" s="17"/>
      <c r="AU212" s="17"/>
      <c r="AV212" s="17"/>
      <c r="AW212" s="17"/>
    </row>
    <row r="213" spans="1:49" ht="14.5" x14ac:dyDescent="0.35">
      <c r="A213" s="7">
        <v>6</v>
      </c>
      <c r="B213" s="8">
        <v>6.1</v>
      </c>
      <c r="C213" s="8" t="s">
        <v>17</v>
      </c>
      <c r="D213" s="8" t="s">
        <v>18</v>
      </c>
      <c r="E213" s="8" t="s">
        <v>19</v>
      </c>
      <c r="F213" s="7">
        <v>142</v>
      </c>
      <c r="G213" s="8" t="s">
        <v>152</v>
      </c>
      <c r="H213" s="8" t="s">
        <v>14</v>
      </c>
      <c r="I213" s="8" t="s">
        <v>22</v>
      </c>
      <c r="J213" s="8" t="s">
        <v>23</v>
      </c>
      <c r="K213" s="9">
        <v>74.184229999999999</v>
      </c>
      <c r="L213" s="9">
        <v>74.193089999999998</v>
      </c>
      <c r="M213" s="9">
        <v>74.34769</v>
      </c>
      <c r="N213" s="9">
        <v>74.342839999999995</v>
      </c>
      <c r="O213" s="9">
        <v>74.366410000000002</v>
      </c>
      <c r="P213" s="9">
        <v>74.461070000000007</v>
      </c>
      <c r="Q213" s="9">
        <v>74.567030000000003</v>
      </c>
      <c r="R213" s="9">
        <v>74.685389999999998</v>
      </c>
      <c r="S213" s="9">
        <v>74.787379999999999</v>
      </c>
      <c r="T213" s="9">
        <v>74.873239999999996</v>
      </c>
      <c r="U213" s="9">
        <v>74.954520000000002</v>
      </c>
      <c r="V213" s="9">
        <v>75.307320000000004</v>
      </c>
      <c r="W213" s="9">
        <v>75.742990000000006</v>
      </c>
      <c r="X213" s="9">
        <v>76.1678</v>
      </c>
      <c r="Y213" s="9">
        <v>76.601330000000004</v>
      </c>
      <c r="Z213" s="9">
        <v>77.077669999999998</v>
      </c>
      <c r="AA213" s="9">
        <v>77.541989999999998</v>
      </c>
      <c r="AB213" s="9">
        <v>77.98554</v>
      </c>
      <c r="AC213" s="9">
        <v>78.420140000000004</v>
      </c>
      <c r="AD213" s="9">
        <v>78.83484</v>
      </c>
      <c r="AE213" s="9">
        <v>79.220690000000005</v>
      </c>
      <c r="AF213" s="9">
        <v>79.562989999999999</v>
      </c>
      <c r="AG213" s="9">
        <v>79.553619999999995</v>
      </c>
      <c r="AH213" s="11">
        <f>AVERAGE(K213:AG213)</f>
        <v>76.164339565217375</v>
      </c>
      <c r="AI213" s="12">
        <f>MAX(K213:AG213)</f>
        <v>79.562989999999999</v>
      </c>
      <c r="AJ213" s="13">
        <f>MIN(K213:AG213)</f>
        <v>74.184229999999999</v>
      </c>
      <c r="AK213" s="14" t="str">
        <f>IF(H213="RURAL","YES","NO")</f>
        <v>NO</v>
      </c>
      <c r="AL213" s="14" t="str">
        <f>IF(H213="URBAN","YES","NO")</f>
        <v>YES</v>
      </c>
      <c r="AM213" s="14" t="str">
        <f>IF(H213="ALLAREA","YES","NO")</f>
        <v>NO</v>
      </c>
      <c r="AN213" s="15">
        <v>5.3693899999999957</v>
      </c>
      <c r="AO213" s="16"/>
      <c r="AP213" s="17"/>
      <c r="AQ213" s="17"/>
      <c r="AR213" s="17"/>
      <c r="AS213" s="17"/>
      <c r="AT213" s="17"/>
      <c r="AU213" s="17"/>
      <c r="AV213" s="17"/>
      <c r="AW213" s="17"/>
    </row>
    <row r="214" spans="1:49" ht="14.5" x14ac:dyDescent="0.35">
      <c r="A214" s="7">
        <v>6</v>
      </c>
      <c r="B214" s="8">
        <v>6.1</v>
      </c>
      <c r="C214" s="8" t="s">
        <v>17</v>
      </c>
      <c r="D214" s="8" t="s">
        <v>18</v>
      </c>
      <c r="E214" s="8" t="s">
        <v>19</v>
      </c>
      <c r="F214" s="7">
        <v>5</v>
      </c>
      <c r="G214" s="8" t="s">
        <v>105</v>
      </c>
      <c r="H214" s="8" t="s">
        <v>21</v>
      </c>
      <c r="I214" s="8" t="s">
        <v>22</v>
      </c>
      <c r="J214" s="8" t="s">
        <v>23</v>
      </c>
      <c r="K214" s="9">
        <v>73.535880000000006</v>
      </c>
      <c r="L214" s="9">
        <v>73.841380000000001</v>
      </c>
      <c r="M214" s="9">
        <v>74.121560000000002</v>
      </c>
      <c r="N214" s="9">
        <v>74.391859999999994</v>
      </c>
      <c r="O214" s="9">
        <v>74.6584</v>
      </c>
      <c r="P214" s="9">
        <v>74.922880000000006</v>
      </c>
      <c r="Q214" s="9">
        <v>75.184479999999994</v>
      </c>
      <c r="R214" s="9">
        <v>75.44229</v>
      </c>
      <c r="S214" s="9">
        <v>75.692840000000004</v>
      </c>
      <c r="T214" s="9">
        <v>75.937489999999997</v>
      </c>
      <c r="U214" s="9">
        <v>76.176379999999995</v>
      </c>
      <c r="V214" s="9">
        <v>76.409040000000005</v>
      </c>
      <c r="W214" s="9">
        <v>76.634839999999997</v>
      </c>
      <c r="X214" s="9">
        <v>77.214579999999998</v>
      </c>
      <c r="Y214" s="9">
        <v>77.788910000000001</v>
      </c>
      <c r="Z214" s="9">
        <v>78.356340000000003</v>
      </c>
      <c r="AA214" s="9">
        <v>78.883939999999996</v>
      </c>
      <c r="AB214" s="9">
        <v>79.377459999999999</v>
      </c>
      <c r="AC214" s="9">
        <v>79.351569999999995</v>
      </c>
      <c r="AD214" s="9">
        <v>79.335830000000001</v>
      </c>
      <c r="AE214" s="9">
        <v>79.261060000000001</v>
      </c>
      <c r="AF214" s="9">
        <v>79.177319999999995</v>
      </c>
      <c r="AG214" s="9">
        <v>78.967320000000001</v>
      </c>
      <c r="AH214" s="11">
        <f>AVERAGE(K214:AG214)</f>
        <v>76.72450652173913</v>
      </c>
      <c r="AI214" s="12">
        <f>MAX(K214:AG214)</f>
        <v>79.377459999999999</v>
      </c>
      <c r="AJ214" s="13">
        <f>MIN(K214:AG214)</f>
        <v>73.535880000000006</v>
      </c>
      <c r="AK214" s="14" t="str">
        <f>IF(H214="RURAL","YES","NO")</f>
        <v>NO</v>
      </c>
      <c r="AL214" s="14" t="str">
        <f>IF(H214="URBAN","YES","NO")</f>
        <v>NO</v>
      </c>
      <c r="AM214" s="14" t="str">
        <f>IF(H214="ALLAREA","YES","NO")</f>
        <v>YES</v>
      </c>
      <c r="AN214" s="15">
        <v>5.4314399999999949</v>
      </c>
      <c r="AO214" s="16"/>
      <c r="AP214" s="17"/>
      <c r="AQ214" s="17"/>
      <c r="AR214" s="17"/>
      <c r="AS214" s="17"/>
      <c r="AT214" s="17"/>
      <c r="AU214" s="17"/>
      <c r="AV214" s="17"/>
      <c r="AW214" s="17"/>
    </row>
    <row r="215" spans="1:49" ht="14.5" x14ac:dyDescent="0.35">
      <c r="A215" s="7">
        <v>6</v>
      </c>
      <c r="B215" s="8">
        <v>6.1</v>
      </c>
      <c r="C215" s="8" t="s">
        <v>17</v>
      </c>
      <c r="D215" s="8" t="s">
        <v>18</v>
      </c>
      <c r="E215" s="8" t="s">
        <v>19</v>
      </c>
      <c r="F215" s="7">
        <v>418</v>
      </c>
      <c r="G215" s="8" t="s">
        <v>153</v>
      </c>
      <c r="H215" s="8" t="s">
        <v>14</v>
      </c>
      <c r="I215" s="8" t="s">
        <v>22</v>
      </c>
      <c r="J215" s="8" t="s">
        <v>23</v>
      </c>
      <c r="K215" s="9">
        <v>21.413029999999999</v>
      </c>
      <c r="L215" s="9">
        <v>21.706420000000001</v>
      </c>
      <c r="M215" s="9">
        <v>21.99981</v>
      </c>
      <c r="N215" s="9">
        <v>22.293199999999999</v>
      </c>
      <c r="O215" s="9">
        <v>22.586590000000001</v>
      </c>
      <c r="P215" s="9">
        <v>22.87998</v>
      </c>
      <c r="Q215" s="9">
        <v>23.173369999999998</v>
      </c>
      <c r="R215" s="9">
        <v>23.466760000000001</v>
      </c>
      <c r="S215" s="9">
        <v>23.760149999999999</v>
      </c>
      <c r="T215" s="9">
        <v>24.053540000000002</v>
      </c>
      <c r="U215" s="9">
        <v>24.34693</v>
      </c>
      <c r="V215" s="9">
        <v>24.640319999999999</v>
      </c>
      <c r="W215" s="9">
        <v>24.933710000000001</v>
      </c>
      <c r="X215" s="9">
        <v>25.2271</v>
      </c>
      <c r="Y215" s="9">
        <v>25.520489999999999</v>
      </c>
      <c r="Z215" s="9">
        <v>25.813880000000001</v>
      </c>
      <c r="AA215" s="9">
        <v>26.10727</v>
      </c>
      <c r="AB215" s="9">
        <v>26.400659999999998</v>
      </c>
      <c r="AC215" s="9">
        <v>26.694050000000001</v>
      </c>
      <c r="AD215" s="9">
        <v>26.987439999999999</v>
      </c>
      <c r="AE215" s="9">
        <v>26.987439999999999</v>
      </c>
      <c r="AF215" s="9">
        <v>26.987439999999999</v>
      </c>
      <c r="AG215" s="9">
        <v>26.987439999999999</v>
      </c>
      <c r="AH215" s="11">
        <f>AVERAGE(K215:AG215)</f>
        <v>24.56378347826087</v>
      </c>
      <c r="AI215" s="12">
        <f>MAX(K215:AG215)</f>
        <v>26.987439999999999</v>
      </c>
      <c r="AJ215" s="13">
        <f>MIN(K215:AG215)</f>
        <v>21.413029999999999</v>
      </c>
      <c r="AK215" s="14" t="str">
        <f>IF(H215="RURAL","YES","NO")</f>
        <v>NO</v>
      </c>
      <c r="AL215" s="14" t="str">
        <f>IF(H215="URBAN","YES","NO")</f>
        <v>YES</v>
      </c>
      <c r="AM215" s="14" t="str">
        <f>IF(H215="ALLAREA","YES","NO")</f>
        <v>NO</v>
      </c>
      <c r="AN215" s="15">
        <v>5.5744100000000003</v>
      </c>
      <c r="AO215" s="16"/>
      <c r="AP215" s="17"/>
      <c r="AQ215" s="17"/>
      <c r="AR215" s="17"/>
      <c r="AS215" s="17"/>
      <c r="AT215" s="17"/>
      <c r="AU215" s="17"/>
      <c r="AV215" s="17"/>
      <c r="AW215" s="17"/>
    </row>
    <row r="216" spans="1:49" ht="14.5" x14ac:dyDescent="0.35">
      <c r="A216" s="7">
        <v>6</v>
      </c>
      <c r="B216" s="8">
        <v>6.1</v>
      </c>
      <c r="C216" s="8" t="s">
        <v>17</v>
      </c>
      <c r="D216" s="8" t="s">
        <v>18</v>
      </c>
      <c r="E216" s="8" t="s">
        <v>19</v>
      </c>
      <c r="F216" s="7">
        <v>747</v>
      </c>
      <c r="G216" s="8" t="s">
        <v>154</v>
      </c>
      <c r="H216" s="8" t="s">
        <v>14</v>
      </c>
      <c r="I216" s="8" t="s">
        <v>22</v>
      </c>
      <c r="J216" s="8" t="s">
        <v>23</v>
      </c>
      <c r="K216" s="9">
        <v>75.352369999999993</v>
      </c>
      <c r="L216" s="9">
        <v>75.358940000000004</v>
      </c>
      <c r="M216" s="9">
        <v>75.588210000000004</v>
      </c>
      <c r="N216" s="9">
        <v>75.829939999999993</v>
      </c>
      <c r="O216" s="9">
        <v>76.083820000000003</v>
      </c>
      <c r="P216" s="9">
        <v>76.51567</v>
      </c>
      <c r="Q216" s="9">
        <v>77.113249999999994</v>
      </c>
      <c r="R216" s="9">
        <v>77.794650000000004</v>
      </c>
      <c r="S216" s="9">
        <v>78.402529999999999</v>
      </c>
      <c r="T216" s="9">
        <v>78.926929999999999</v>
      </c>
      <c r="U216" s="9">
        <v>79.470889999999997</v>
      </c>
      <c r="V216" s="9">
        <v>79.833929999999995</v>
      </c>
      <c r="W216" s="9">
        <v>80.179249999999996</v>
      </c>
      <c r="X216" s="9">
        <v>80.241029999999995</v>
      </c>
      <c r="Y216" s="9">
        <v>80.17877</v>
      </c>
      <c r="Z216" s="9">
        <v>80.312259999999995</v>
      </c>
      <c r="AA216" s="9">
        <v>80.490669999999994</v>
      </c>
      <c r="AB216" s="9">
        <v>80.646540000000002</v>
      </c>
      <c r="AC216" s="9">
        <v>80.809839999999994</v>
      </c>
      <c r="AD216" s="9">
        <v>80.937650000000005</v>
      </c>
      <c r="AE216" s="9">
        <v>80.988259999999997</v>
      </c>
      <c r="AF216" s="9">
        <v>81.007009999999994</v>
      </c>
      <c r="AG216" s="9">
        <v>81.031779999999998</v>
      </c>
      <c r="AH216" s="11">
        <f>AVERAGE(K216:AG216)</f>
        <v>78.830182173913045</v>
      </c>
      <c r="AI216" s="12">
        <f>MAX(K216:AG216)</f>
        <v>81.031779999999998</v>
      </c>
      <c r="AJ216" s="13">
        <f>MIN(K216:AG216)</f>
        <v>75.352369999999993</v>
      </c>
      <c r="AK216" s="14" t="str">
        <f>IF(H216="RURAL","YES","NO")</f>
        <v>NO</v>
      </c>
      <c r="AL216" s="14" t="str">
        <f>IF(H216="URBAN","YES","NO")</f>
        <v>YES</v>
      </c>
      <c r="AM216" s="14" t="str">
        <f>IF(H216="ALLAREA","YES","NO")</f>
        <v>NO</v>
      </c>
      <c r="AN216" s="15">
        <v>5.6794100000000043</v>
      </c>
      <c r="AO216" s="16"/>
      <c r="AP216" s="17"/>
      <c r="AQ216" s="17"/>
      <c r="AR216" s="17"/>
      <c r="AS216" s="17"/>
      <c r="AT216" s="17"/>
      <c r="AU216" s="17"/>
      <c r="AV216" s="17"/>
      <c r="AW216" s="17"/>
    </row>
    <row r="217" spans="1:49" ht="14.5" x14ac:dyDescent="0.35">
      <c r="A217" s="7">
        <v>6</v>
      </c>
      <c r="B217" s="8">
        <v>6.1</v>
      </c>
      <c r="C217" s="8" t="s">
        <v>17</v>
      </c>
      <c r="D217" s="8" t="s">
        <v>18</v>
      </c>
      <c r="E217" s="8" t="s">
        <v>19</v>
      </c>
      <c r="F217" s="7">
        <v>231</v>
      </c>
      <c r="G217" s="8" t="s">
        <v>146</v>
      </c>
      <c r="H217" s="8" t="s">
        <v>13</v>
      </c>
      <c r="I217" s="8" t="s">
        <v>22</v>
      </c>
      <c r="J217" s="8" t="s">
        <v>23</v>
      </c>
      <c r="K217" s="9">
        <v>5.6219999999999999E-2</v>
      </c>
      <c r="L217" s="9">
        <v>0.12751999999999999</v>
      </c>
      <c r="M217" s="9">
        <v>0.21809000000000001</v>
      </c>
      <c r="N217" s="9">
        <v>0.32791999999999999</v>
      </c>
      <c r="O217" s="9">
        <v>0.45701999999999998</v>
      </c>
      <c r="P217" s="9">
        <v>0.60538999999999998</v>
      </c>
      <c r="Q217" s="9">
        <v>0.77302999999999999</v>
      </c>
      <c r="R217" s="9">
        <v>0.95992999999999995</v>
      </c>
      <c r="S217" s="9">
        <v>1.1660900000000001</v>
      </c>
      <c r="T217" s="9">
        <v>1.3915299999999999</v>
      </c>
      <c r="U217" s="9">
        <v>1.6362300000000001</v>
      </c>
      <c r="V217" s="9">
        <v>1.9001999999999999</v>
      </c>
      <c r="W217" s="9">
        <v>2.18343</v>
      </c>
      <c r="X217" s="9">
        <v>2.4859399999999998</v>
      </c>
      <c r="Y217" s="9">
        <v>2.8077000000000001</v>
      </c>
      <c r="Z217" s="9">
        <v>3.1487400000000001</v>
      </c>
      <c r="AA217" s="9">
        <v>3.5090400000000002</v>
      </c>
      <c r="AB217" s="9">
        <v>3.8886099999999999</v>
      </c>
      <c r="AC217" s="9">
        <v>4.2874499999999998</v>
      </c>
      <c r="AD217" s="9">
        <v>4.7055499999999997</v>
      </c>
      <c r="AE217" s="9">
        <v>5.1429200000000002</v>
      </c>
      <c r="AF217" s="9">
        <v>5.5995600000000003</v>
      </c>
      <c r="AG217" s="9">
        <v>5.8124700000000002</v>
      </c>
      <c r="AH217" s="11">
        <f>AVERAGE(K217:AG217)</f>
        <v>2.3126339130434777</v>
      </c>
      <c r="AI217" s="12">
        <f>MAX(K217:AG217)</f>
        <v>5.8124700000000002</v>
      </c>
      <c r="AJ217" s="13">
        <f>MIN(K217:AG217)</f>
        <v>5.6219999999999999E-2</v>
      </c>
      <c r="AK217" s="14" t="str">
        <f>IF(H217="RURAL","YES","NO")</f>
        <v>YES</v>
      </c>
      <c r="AL217" s="14" t="str">
        <f>IF(H217="URBAN","YES","NO")</f>
        <v>NO</v>
      </c>
      <c r="AM217" s="14" t="str">
        <f>IF(H217="ALLAREA","YES","NO")</f>
        <v>NO</v>
      </c>
      <c r="AN217" s="15">
        <v>5.7562500000000005</v>
      </c>
      <c r="AO217" s="16"/>
      <c r="AP217" s="17"/>
      <c r="AQ217" s="17"/>
      <c r="AR217" s="17"/>
      <c r="AS217" s="17"/>
      <c r="AT217" s="17"/>
      <c r="AU217" s="17"/>
      <c r="AV217" s="17"/>
      <c r="AW217" s="17"/>
    </row>
    <row r="218" spans="1:49" ht="14.5" x14ac:dyDescent="0.35">
      <c r="A218" s="7">
        <v>6</v>
      </c>
      <c r="B218" s="8">
        <v>6.1</v>
      </c>
      <c r="C218" s="8" t="s">
        <v>17</v>
      </c>
      <c r="D218" s="8" t="s">
        <v>18</v>
      </c>
      <c r="E218" s="8" t="s">
        <v>19</v>
      </c>
      <c r="F218" s="7">
        <v>246</v>
      </c>
      <c r="G218" s="8" t="s">
        <v>155</v>
      </c>
      <c r="H218" s="8" t="s">
        <v>21</v>
      </c>
      <c r="I218" s="8" t="s">
        <v>22</v>
      </c>
      <c r="J218" s="8" t="s">
        <v>23</v>
      </c>
      <c r="K218" s="9">
        <v>93.810329999999993</v>
      </c>
      <c r="L218" s="9">
        <v>94.207400000000007</v>
      </c>
      <c r="M218" s="9">
        <v>94.604470000000006</v>
      </c>
      <c r="N218" s="9">
        <v>95.001540000000006</v>
      </c>
      <c r="O218" s="9">
        <v>95.398610000000005</v>
      </c>
      <c r="P218" s="9">
        <v>95.795670000000001</v>
      </c>
      <c r="Q218" s="9">
        <v>96.192740000000001</v>
      </c>
      <c r="R218" s="9">
        <v>96.58981</v>
      </c>
      <c r="S218" s="9">
        <v>96.986869999999996</v>
      </c>
      <c r="T218" s="9">
        <v>97.383949999999999</v>
      </c>
      <c r="U218" s="9">
        <v>97.781009999999995</v>
      </c>
      <c r="V218" s="9">
        <v>98.178079999999994</v>
      </c>
      <c r="W218" s="9">
        <v>98.575149999999994</v>
      </c>
      <c r="X218" s="9">
        <v>98.972219999999993</v>
      </c>
      <c r="Y218" s="9">
        <v>99.369290000000007</v>
      </c>
      <c r="Z218" s="9">
        <v>99.630629999999996</v>
      </c>
      <c r="AA218" s="9">
        <v>99.631870000000006</v>
      </c>
      <c r="AB218" s="9">
        <v>99.633129999999994</v>
      </c>
      <c r="AC218" s="9">
        <v>99.634550000000004</v>
      </c>
      <c r="AD218" s="9">
        <v>99.636150000000001</v>
      </c>
      <c r="AE218" s="9">
        <v>99.637929999999997</v>
      </c>
      <c r="AF218" s="9">
        <v>99.639899999999997</v>
      </c>
      <c r="AG218" s="9">
        <v>99.642030000000005</v>
      </c>
      <c r="AH218" s="11">
        <f>AVERAGE(K218:AG218)</f>
        <v>97.649275217391292</v>
      </c>
      <c r="AI218" s="12">
        <f>MAX(K218:AG218)</f>
        <v>99.642030000000005</v>
      </c>
      <c r="AJ218" s="13">
        <f>MIN(K218:AG218)</f>
        <v>93.810329999999993</v>
      </c>
      <c r="AK218" s="14" t="str">
        <f>IF(H218="RURAL","YES","NO")</f>
        <v>NO</v>
      </c>
      <c r="AL218" s="14" t="str">
        <f>IF(H218="URBAN","YES","NO")</f>
        <v>NO</v>
      </c>
      <c r="AM218" s="14" t="str">
        <f>IF(H218="ALLAREA","YES","NO")</f>
        <v>YES</v>
      </c>
      <c r="AN218" s="15">
        <v>5.8317000000000121</v>
      </c>
      <c r="AO218" s="16"/>
      <c r="AP218" s="17"/>
      <c r="AQ218" s="17"/>
      <c r="AR218" s="17"/>
      <c r="AS218" s="17"/>
      <c r="AT218" s="17"/>
      <c r="AU218" s="17"/>
      <c r="AV218" s="17"/>
      <c r="AW218" s="17"/>
    </row>
    <row r="219" spans="1:49" ht="14.5" x14ac:dyDescent="0.35">
      <c r="A219" s="7">
        <v>6</v>
      </c>
      <c r="B219" s="8">
        <v>6.1</v>
      </c>
      <c r="C219" s="8" t="s">
        <v>17</v>
      </c>
      <c r="D219" s="8" t="s">
        <v>18</v>
      </c>
      <c r="E219" s="8" t="s">
        <v>19</v>
      </c>
      <c r="F219" s="7">
        <v>208</v>
      </c>
      <c r="G219" s="8" t="s">
        <v>156</v>
      </c>
      <c r="H219" s="8" t="s">
        <v>21</v>
      </c>
      <c r="I219" s="8" t="s">
        <v>22</v>
      </c>
      <c r="J219" s="8" t="s">
        <v>23</v>
      </c>
      <c r="K219" s="9">
        <v>94.021540000000002</v>
      </c>
      <c r="L219" s="9">
        <v>94.021550000000005</v>
      </c>
      <c r="M219" s="9">
        <v>94.021550000000005</v>
      </c>
      <c r="N219" s="9">
        <v>94.021540000000002</v>
      </c>
      <c r="O219" s="9">
        <v>94.418450000000007</v>
      </c>
      <c r="P219" s="9">
        <v>94.815349999999995</v>
      </c>
      <c r="Q219" s="9">
        <v>95.212260000000001</v>
      </c>
      <c r="R219" s="9">
        <v>95.609170000000006</v>
      </c>
      <c r="S219" s="9">
        <v>96.006069999999994</v>
      </c>
      <c r="T219" s="9">
        <v>96.402969999999996</v>
      </c>
      <c r="U219" s="9">
        <v>96.799880000000002</v>
      </c>
      <c r="V219" s="9">
        <v>97.196789999999993</v>
      </c>
      <c r="W219" s="9">
        <v>97.593689999999995</v>
      </c>
      <c r="X219" s="9">
        <v>97.990589999999997</v>
      </c>
      <c r="Y219" s="9">
        <v>98.387500000000003</v>
      </c>
      <c r="Z219" s="9">
        <v>98.784409999999994</v>
      </c>
      <c r="AA219" s="9">
        <v>99.181309999999996</v>
      </c>
      <c r="AB219" s="9">
        <v>99.578220000000002</v>
      </c>
      <c r="AC219" s="9">
        <v>99.91883</v>
      </c>
      <c r="AD219" s="9">
        <v>99.91883</v>
      </c>
      <c r="AE219" s="9">
        <v>99.918819999999997</v>
      </c>
      <c r="AF219" s="9">
        <v>99.91883</v>
      </c>
      <c r="AG219" s="9">
        <v>99.91883</v>
      </c>
      <c r="AH219" s="11">
        <f>AVERAGE(K219:AG219)</f>
        <v>97.115520869565231</v>
      </c>
      <c r="AI219" s="12">
        <f>MAX(K219:AG219)</f>
        <v>99.91883</v>
      </c>
      <c r="AJ219" s="13">
        <f>MIN(K219:AG219)</f>
        <v>94.021540000000002</v>
      </c>
      <c r="AK219" s="14" t="str">
        <f>IF(H219="RURAL","YES","NO")</f>
        <v>NO</v>
      </c>
      <c r="AL219" s="14" t="str">
        <f>IF(H219="URBAN","YES","NO")</f>
        <v>NO</v>
      </c>
      <c r="AM219" s="14" t="str">
        <f>IF(H219="ALLAREA","YES","NO")</f>
        <v>YES</v>
      </c>
      <c r="AN219" s="15">
        <v>5.8972899999999981</v>
      </c>
      <c r="AO219" s="16"/>
      <c r="AP219" s="17"/>
      <c r="AQ219" s="17"/>
      <c r="AR219" s="17"/>
      <c r="AS219" s="17"/>
      <c r="AT219" s="17"/>
      <c r="AU219" s="17"/>
      <c r="AV219" s="17"/>
      <c r="AW219" s="17"/>
    </row>
    <row r="220" spans="1:49" ht="14.5" x14ac:dyDescent="0.35">
      <c r="A220" s="7">
        <v>6</v>
      </c>
      <c r="B220" s="8">
        <v>6.1</v>
      </c>
      <c r="C220" s="8" t="s">
        <v>17</v>
      </c>
      <c r="D220" s="8" t="s">
        <v>18</v>
      </c>
      <c r="E220" s="8" t="s">
        <v>19</v>
      </c>
      <c r="F220" s="7">
        <v>15</v>
      </c>
      <c r="G220" s="8" t="s">
        <v>157</v>
      </c>
      <c r="H220" s="8" t="s">
        <v>14</v>
      </c>
      <c r="I220" s="8" t="s">
        <v>22</v>
      </c>
      <c r="J220" s="8" t="s">
        <v>23</v>
      </c>
      <c r="K220" s="9">
        <v>75.1434</v>
      </c>
      <c r="L220" s="9">
        <v>75.159769999999995</v>
      </c>
      <c r="M220" s="9">
        <v>75.728579999999994</v>
      </c>
      <c r="N220" s="9">
        <v>76.297240000000002</v>
      </c>
      <c r="O220" s="9">
        <v>76.868269999999995</v>
      </c>
      <c r="P220" s="9">
        <v>77.493279999999999</v>
      </c>
      <c r="Q220" s="9">
        <v>78.111800000000002</v>
      </c>
      <c r="R220" s="9">
        <v>78.727159999999998</v>
      </c>
      <c r="S220" s="9">
        <v>79.342569999999995</v>
      </c>
      <c r="T220" s="9">
        <v>79.954369999999997</v>
      </c>
      <c r="U220" s="9">
        <v>80.572469999999996</v>
      </c>
      <c r="V220" s="9">
        <v>80.824169999999995</v>
      </c>
      <c r="W220" s="9">
        <v>81.081829999999997</v>
      </c>
      <c r="X220" s="9">
        <v>81.355620000000002</v>
      </c>
      <c r="Y220" s="9">
        <v>81.611230000000006</v>
      </c>
      <c r="Z220" s="9">
        <v>81.851860000000002</v>
      </c>
      <c r="AA220" s="9">
        <v>82.089359999999999</v>
      </c>
      <c r="AB220" s="9">
        <v>82.321470000000005</v>
      </c>
      <c r="AC220" s="9">
        <v>82.016379999999998</v>
      </c>
      <c r="AD220" s="9">
        <v>81.688460000000006</v>
      </c>
      <c r="AE220" s="9">
        <v>81.371369999999999</v>
      </c>
      <c r="AF220" s="9">
        <v>81.074529999999996</v>
      </c>
      <c r="AG220" s="9">
        <v>81.069760000000002</v>
      </c>
      <c r="AH220" s="11">
        <f>AVERAGE(K220:AG220)</f>
        <v>79.641519565217408</v>
      </c>
      <c r="AI220" s="12">
        <f>MAX(K220:AG220)</f>
        <v>82.321470000000005</v>
      </c>
      <c r="AJ220" s="13">
        <f>MIN(K220:AG220)</f>
        <v>75.1434</v>
      </c>
      <c r="AK220" s="14" t="str">
        <f>IF(H220="RURAL","YES","NO")</f>
        <v>NO</v>
      </c>
      <c r="AL220" s="14" t="str">
        <f>IF(H220="URBAN","YES","NO")</f>
        <v>YES</v>
      </c>
      <c r="AM220" s="14" t="str">
        <f>IF(H220="ALLAREA","YES","NO")</f>
        <v>NO</v>
      </c>
      <c r="AN220" s="15">
        <v>5.9263600000000025</v>
      </c>
      <c r="AO220" s="16"/>
      <c r="AP220" s="17"/>
      <c r="AQ220" s="17"/>
      <c r="AR220" s="17"/>
      <c r="AS220" s="17"/>
      <c r="AT220" s="17"/>
      <c r="AU220" s="17"/>
      <c r="AV220" s="17"/>
      <c r="AW220" s="17"/>
    </row>
    <row r="221" spans="1:49" ht="14.5" x14ac:dyDescent="0.35">
      <c r="A221" s="7">
        <v>6</v>
      </c>
      <c r="B221" s="8">
        <v>6.1</v>
      </c>
      <c r="C221" s="8" t="s">
        <v>17</v>
      </c>
      <c r="D221" s="8" t="s">
        <v>18</v>
      </c>
      <c r="E221" s="8" t="s">
        <v>19</v>
      </c>
      <c r="F221" s="7">
        <v>170</v>
      </c>
      <c r="G221" s="8" t="s">
        <v>96</v>
      </c>
      <c r="H221" s="8" t="s">
        <v>13</v>
      </c>
      <c r="I221" s="8" t="s">
        <v>22</v>
      </c>
      <c r="J221" s="8" t="s">
        <v>23</v>
      </c>
      <c r="K221" s="9">
        <v>34.216830000000002</v>
      </c>
      <c r="L221" s="9">
        <v>34.487679999999997</v>
      </c>
      <c r="M221" s="9">
        <v>34.75853</v>
      </c>
      <c r="N221" s="9">
        <v>35.02937</v>
      </c>
      <c r="O221" s="9">
        <v>35.300220000000003</v>
      </c>
      <c r="P221" s="9">
        <v>35.571069999999999</v>
      </c>
      <c r="Q221" s="9">
        <v>35.841909999999999</v>
      </c>
      <c r="R221" s="9">
        <v>36.112760000000002</v>
      </c>
      <c r="S221" s="9">
        <v>36.383609999999997</v>
      </c>
      <c r="T221" s="9">
        <v>36.654449999999997</v>
      </c>
      <c r="U221" s="9">
        <v>36.9253</v>
      </c>
      <c r="V221" s="9">
        <v>37.196150000000003</v>
      </c>
      <c r="W221" s="9">
        <v>37.466990000000003</v>
      </c>
      <c r="X221" s="9">
        <v>37.737839999999998</v>
      </c>
      <c r="Y221" s="9">
        <v>38.008690000000001</v>
      </c>
      <c r="Z221" s="9">
        <v>38.279530000000001</v>
      </c>
      <c r="AA221" s="9">
        <v>38.550379999999997</v>
      </c>
      <c r="AB221" s="9">
        <v>38.82123</v>
      </c>
      <c r="AC221" s="9">
        <v>39.09207</v>
      </c>
      <c r="AD221" s="9">
        <v>39.362920000000003</v>
      </c>
      <c r="AE221" s="9">
        <v>39.633769999999998</v>
      </c>
      <c r="AF221" s="9">
        <v>39.904609999999998</v>
      </c>
      <c r="AG221" s="9">
        <v>40.175460000000001</v>
      </c>
      <c r="AH221" s="11">
        <f>AVERAGE(K221:AG221)</f>
        <v>37.196146521739138</v>
      </c>
      <c r="AI221" s="12">
        <f>MAX(K221:AG221)</f>
        <v>40.175460000000001</v>
      </c>
      <c r="AJ221" s="13">
        <f>MIN(K221:AG221)</f>
        <v>34.216830000000002</v>
      </c>
      <c r="AK221" s="14" t="str">
        <f>IF(H221="RURAL","YES","NO")</f>
        <v>YES</v>
      </c>
      <c r="AL221" s="14" t="str">
        <f>IF(H221="URBAN","YES","NO")</f>
        <v>NO</v>
      </c>
      <c r="AM221" s="14" t="str">
        <f>IF(H221="ALLAREA","YES","NO")</f>
        <v>NO</v>
      </c>
      <c r="AN221" s="15">
        <v>5.9586299999999994</v>
      </c>
      <c r="AO221" s="16"/>
      <c r="AP221" s="17"/>
      <c r="AQ221" s="17"/>
      <c r="AR221" s="17"/>
      <c r="AS221" s="17"/>
      <c r="AT221" s="17"/>
      <c r="AU221" s="17"/>
      <c r="AV221" s="17"/>
      <c r="AW221" s="17"/>
    </row>
    <row r="222" spans="1:49" ht="14.5" x14ac:dyDescent="0.35">
      <c r="A222" s="7">
        <v>6</v>
      </c>
      <c r="B222" s="8">
        <v>6.1</v>
      </c>
      <c r="C222" s="8" t="s">
        <v>17</v>
      </c>
      <c r="D222" s="8" t="s">
        <v>18</v>
      </c>
      <c r="E222" s="8" t="s">
        <v>19</v>
      </c>
      <c r="F222" s="7">
        <v>100</v>
      </c>
      <c r="G222" s="8" t="s">
        <v>158</v>
      </c>
      <c r="H222" s="8" t="s">
        <v>21</v>
      </c>
      <c r="I222" s="8" t="s">
        <v>22</v>
      </c>
      <c r="J222" s="8" t="s">
        <v>23</v>
      </c>
      <c r="K222" s="9">
        <v>89.663730000000001</v>
      </c>
      <c r="L222" s="9">
        <v>90.184060000000002</v>
      </c>
      <c r="M222" s="9">
        <v>90.704629999999995</v>
      </c>
      <c r="N222" s="9">
        <v>91.225399999999993</v>
      </c>
      <c r="O222" s="9">
        <v>91.746399999999994</v>
      </c>
      <c r="P222" s="9">
        <v>92.267629999999997</v>
      </c>
      <c r="Q222" s="9">
        <v>92.789079999999998</v>
      </c>
      <c r="R222" s="9">
        <v>93.310760000000002</v>
      </c>
      <c r="S222" s="9">
        <v>93.832700000000003</v>
      </c>
      <c r="T222" s="9">
        <v>94.354870000000005</v>
      </c>
      <c r="U222" s="9">
        <v>94.877300000000005</v>
      </c>
      <c r="V222" s="9">
        <v>95.399969999999996</v>
      </c>
      <c r="W222" s="9">
        <v>95.922939999999997</v>
      </c>
      <c r="X222" s="9">
        <v>96.44623</v>
      </c>
      <c r="Y222" s="9">
        <v>96.923389999999998</v>
      </c>
      <c r="Z222" s="9">
        <v>96.762090000000001</v>
      </c>
      <c r="AA222" s="9">
        <v>96.601560000000006</v>
      </c>
      <c r="AB222" s="9">
        <v>96.441810000000004</v>
      </c>
      <c r="AC222" s="9">
        <v>96.282809999999998</v>
      </c>
      <c r="AD222" s="9">
        <v>96.124560000000002</v>
      </c>
      <c r="AE222" s="9">
        <v>95.967079999999996</v>
      </c>
      <c r="AF222" s="9">
        <v>95.810339999999997</v>
      </c>
      <c r="AG222" s="9">
        <v>95.654330000000002</v>
      </c>
      <c r="AH222" s="11">
        <f>AVERAGE(K222:AG222)</f>
        <v>94.317116086956503</v>
      </c>
      <c r="AI222" s="12">
        <f>MAX(K222:AG222)</f>
        <v>96.923389999999998</v>
      </c>
      <c r="AJ222" s="13">
        <f>MIN(K222:AG222)</f>
        <v>89.663730000000001</v>
      </c>
      <c r="AK222" s="14" t="str">
        <f>IF(H222="RURAL","YES","NO")</f>
        <v>NO</v>
      </c>
      <c r="AL222" s="14" t="str">
        <f>IF(H222="URBAN","YES","NO")</f>
        <v>NO</v>
      </c>
      <c r="AM222" s="14" t="str">
        <f>IF(H222="ALLAREA","YES","NO")</f>
        <v>YES</v>
      </c>
      <c r="AN222" s="15">
        <v>5.9906000000000006</v>
      </c>
      <c r="AO222" s="16"/>
      <c r="AP222" s="17"/>
      <c r="AQ222" s="17"/>
      <c r="AR222" s="17"/>
      <c r="AS222" s="17"/>
      <c r="AT222" s="17"/>
      <c r="AU222" s="17"/>
      <c r="AV222" s="17"/>
      <c r="AW222" s="17"/>
    </row>
    <row r="223" spans="1:49" ht="14.5" x14ac:dyDescent="0.35">
      <c r="A223" s="7">
        <v>6</v>
      </c>
      <c r="B223" s="8">
        <v>6.1</v>
      </c>
      <c r="C223" s="8" t="s">
        <v>17</v>
      </c>
      <c r="D223" s="8" t="s">
        <v>18</v>
      </c>
      <c r="E223" s="8" t="s">
        <v>19</v>
      </c>
      <c r="F223" s="7">
        <v>76</v>
      </c>
      <c r="G223" s="8" t="s">
        <v>159</v>
      </c>
      <c r="H223" s="8" t="s">
        <v>14</v>
      </c>
      <c r="I223" s="8" t="s">
        <v>22</v>
      </c>
      <c r="J223" s="8" t="s">
        <v>23</v>
      </c>
      <c r="K223" s="9">
        <v>82.763030000000001</v>
      </c>
      <c r="L223" s="9">
        <v>82.828389999999999</v>
      </c>
      <c r="M223" s="9">
        <v>82.893749999999997</v>
      </c>
      <c r="N223" s="9">
        <v>82.959109999999995</v>
      </c>
      <c r="O223" s="9">
        <v>83.024469999999994</v>
      </c>
      <c r="P223" s="9">
        <v>83.089830000000006</v>
      </c>
      <c r="Q223" s="9">
        <v>83.155199999999994</v>
      </c>
      <c r="R223" s="9">
        <v>83.220560000000006</v>
      </c>
      <c r="S223" s="9">
        <v>83.285920000000004</v>
      </c>
      <c r="T223" s="9">
        <v>83.351280000000003</v>
      </c>
      <c r="U223" s="9">
        <v>83.416640000000001</v>
      </c>
      <c r="V223" s="9">
        <v>83.481999999999999</v>
      </c>
      <c r="W223" s="9">
        <v>83.547359999999998</v>
      </c>
      <c r="X223" s="9">
        <v>84.095190000000002</v>
      </c>
      <c r="Y223" s="9">
        <v>84.643780000000007</v>
      </c>
      <c r="Z223" s="9">
        <v>85.193119999999993</v>
      </c>
      <c r="AA223" s="9">
        <v>85.743210000000005</v>
      </c>
      <c r="AB223" s="9">
        <v>86.294060000000002</v>
      </c>
      <c r="AC223" s="9">
        <v>86.845659999999995</v>
      </c>
      <c r="AD223" s="9">
        <v>87.398020000000002</v>
      </c>
      <c r="AE223" s="9">
        <v>87.886750000000006</v>
      </c>
      <c r="AF223" s="9">
        <v>88.371619999999993</v>
      </c>
      <c r="AG223" s="9">
        <v>88.856380000000001</v>
      </c>
      <c r="AH223" s="11">
        <f>AVERAGE(K223:AG223)</f>
        <v>84.623709999999988</v>
      </c>
      <c r="AI223" s="12">
        <f>MAX(K223:AG223)</f>
        <v>88.856380000000001</v>
      </c>
      <c r="AJ223" s="13">
        <f>MIN(K223:AG223)</f>
        <v>82.763030000000001</v>
      </c>
      <c r="AK223" s="14" t="str">
        <f>IF(H223="RURAL","YES","NO")</f>
        <v>NO</v>
      </c>
      <c r="AL223" s="14" t="str">
        <f>IF(H223="URBAN","YES","NO")</f>
        <v>YES</v>
      </c>
      <c r="AM223" s="14" t="str">
        <f>IF(H223="ALLAREA","YES","NO")</f>
        <v>NO</v>
      </c>
      <c r="AN223" s="15">
        <v>6.0933500000000009</v>
      </c>
      <c r="AO223" s="16"/>
      <c r="AP223" s="17"/>
      <c r="AQ223" s="17"/>
      <c r="AR223" s="17"/>
      <c r="AS223" s="17"/>
      <c r="AT223" s="17"/>
      <c r="AU223" s="17"/>
      <c r="AV223" s="17"/>
      <c r="AW223" s="17"/>
    </row>
    <row r="224" spans="1:49" ht="14.5" x14ac:dyDescent="0.35">
      <c r="A224" s="7">
        <v>6</v>
      </c>
      <c r="B224" s="8">
        <v>6.1</v>
      </c>
      <c r="C224" s="8" t="s">
        <v>17</v>
      </c>
      <c r="D224" s="8" t="s">
        <v>18</v>
      </c>
      <c r="E224" s="8" t="s">
        <v>19</v>
      </c>
      <c r="F224" s="7">
        <v>624</v>
      </c>
      <c r="G224" s="8" t="s">
        <v>45</v>
      </c>
      <c r="H224" s="8" t="s">
        <v>21</v>
      </c>
      <c r="I224" s="8" t="s">
        <v>22</v>
      </c>
      <c r="J224" s="8" t="s">
        <v>23</v>
      </c>
      <c r="K224" s="9">
        <v>17.774650000000001</v>
      </c>
      <c r="L224" s="9">
        <v>18.071770000000001</v>
      </c>
      <c r="M224" s="9">
        <v>18.36966</v>
      </c>
      <c r="N224" s="9">
        <v>18.667349999999999</v>
      </c>
      <c r="O224" s="9">
        <v>18.964980000000001</v>
      </c>
      <c r="P224" s="9">
        <v>19.261610000000001</v>
      </c>
      <c r="Q224" s="9">
        <v>19.55808</v>
      </c>
      <c r="R224" s="9">
        <v>19.853439999999999</v>
      </c>
      <c r="S224" s="9">
        <v>20.1478</v>
      </c>
      <c r="T224" s="9">
        <v>20.440290000000001</v>
      </c>
      <c r="U224" s="9">
        <v>20.731940000000002</v>
      </c>
      <c r="V224" s="9">
        <v>21.02186</v>
      </c>
      <c r="W224" s="9">
        <v>21.310079999999999</v>
      </c>
      <c r="X224" s="9">
        <v>21.596050000000002</v>
      </c>
      <c r="Y224" s="9">
        <v>21.879799999999999</v>
      </c>
      <c r="Z224" s="9">
        <v>22.16104</v>
      </c>
      <c r="AA224" s="9">
        <v>22.439219999999999</v>
      </c>
      <c r="AB224" s="9">
        <v>22.714079999999999</v>
      </c>
      <c r="AC224" s="9">
        <v>22.985620000000001</v>
      </c>
      <c r="AD224" s="9">
        <v>23.25328</v>
      </c>
      <c r="AE224" s="9">
        <v>23.5168</v>
      </c>
      <c r="AF224" s="9">
        <v>23.775919999999999</v>
      </c>
      <c r="AG224" s="9">
        <v>23.871600000000001</v>
      </c>
      <c r="AH224" s="11">
        <f>AVERAGE(K224:AG224)</f>
        <v>20.972474782608696</v>
      </c>
      <c r="AI224" s="12">
        <f>MAX(K224:AG224)</f>
        <v>23.871600000000001</v>
      </c>
      <c r="AJ224" s="13">
        <f>MIN(K224:AG224)</f>
        <v>17.774650000000001</v>
      </c>
      <c r="AK224" s="14" t="str">
        <f>IF(H224="RURAL","YES","NO")</f>
        <v>NO</v>
      </c>
      <c r="AL224" s="14" t="str">
        <f>IF(H224="URBAN","YES","NO")</f>
        <v>NO</v>
      </c>
      <c r="AM224" s="14" t="str">
        <f>IF(H224="ALLAREA","YES","NO")</f>
        <v>YES</v>
      </c>
      <c r="AN224" s="15">
        <v>6.0969499999999996</v>
      </c>
      <c r="AO224" s="16"/>
      <c r="AP224" s="17"/>
      <c r="AQ224" s="17"/>
      <c r="AR224" s="17"/>
      <c r="AS224" s="17"/>
      <c r="AT224" s="17"/>
      <c r="AU224" s="17"/>
      <c r="AV224" s="17"/>
      <c r="AW224" s="17"/>
    </row>
    <row r="225" spans="1:49" ht="14.5" x14ac:dyDescent="0.35">
      <c r="A225" s="7">
        <v>6</v>
      </c>
      <c r="B225" s="8">
        <v>6.1</v>
      </c>
      <c r="C225" s="8" t="s">
        <v>17</v>
      </c>
      <c r="D225" s="8" t="s">
        <v>18</v>
      </c>
      <c r="E225" s="8" t="s">
        <v>19</v>
      </c>
      <c r="F225" s="7">
        <v>275</v>
      </c>
      <c r="G225" s="8" t="s">
        <v>160</v>
      </c>
      <c r="H225" s="8" t="s">
        <v>14</v>
      </c>
      <c r="I225" s="8" t="s">
        <v>22</v>
      </c>
      <c r="J225" s="8" t="s">
        <v>23</v>
      </c>
      <c r="K225" s="9">
        <v>75.328029999999998</v>
      </c>
      <c r="L225" s="9">
        <v>75.608270000000005</v>
      </c>
      <c r="M225" s="9">
        <v>75.888509999999997</v>
      </c>
      <c r="N225" s="9">
        <v>76.168760000000006</v>
      </c>
      <c r="O225" s="9">
        <v>76.448999999999998</v>
      </c>
      <c r="P225" s="9">
        <v>76.729240000000004</v>
      </c>
      <c r="Q225" s="9">
        <v>77.009479999999996</v>
      </c>
      <c r="R225" s="9">
        <v>77.289720000000003</v>
      </c>
      <c r="S225" s="9">
        <v>77.569969999999998</v>
      </c>
      <c r="T225" s="9">
        <v>77.850210000000004</v>
      </c>
      <c r="U225" s="9">
        <v>78.130449999999996</v>
      </c>
      <c r="V225" s="9">
        <v>78.410690000000002</v>
      </c>
      <c r="W225" s="9">
        <v>78.690929999999994</v>
      </c>
      <c r="X225" s="9">
        <v>78.971180000000004</v>
      </c>
      <c r="Y225" s="9">
        <v>79.251419999999996</v>
      </c>
      <c r="Z225" s="9">
        <v>79.531660000000002</v>
      </c>
      <c r="AA225" s="9">
        <v>79.811899999999994</v>
      </c>
      <c r="AB225" s="9">
        <v>80.092140000000001</v>
      </c>
      <c r="AC225" s="9">
        <v>80.372389999999996</v>
      </c>
      <c r="AD225" s="9">
        <v>80.652630000000002</v>
      </c>
      <c r="AE225" s="9">
        <v>80.932869999999994</v>
      </c>
      <c r="AF225" s="9">
        <v>81.21311</v>
      </c>
      <c r="AG225" s="9">
        <v>81.493350000000007</v>
      </c>
      <c r="AH225" s="11">
        <f>AVERAGE(K225:AG225)</f>
        <v>78.410691739130442</v>
      </c>
      <c r="AI225" s="12">
        <f>MAX(K225:AG225)</f>
        <v>81.493350000000007</v>
      </c>
      <c r="AJ225" s="13">
        <f>MIN(K225:AG225)</f>
        <v>75.328029999999998</v>
      </c>
      <c r="AK225" s="14" t="str">
        <f>IF(H225="RURAL","YES","NO")</f>
        <v>NO</v>
      </c>
      <c r="AL225" s="14" t="str">
        <f>IF(H225="URBAN","YES","NO")</f>
        <v>YES</v>
      </c>
      <c r="AM225" s="14" t="str">
        <f>IF(H225="ALLAREA","YES","NO")</f>
        <v>NO</v>
      </c>
      <c r="AN225" s="15">
        <v>6.1653200000000083</v>
      </c>
      <c r="AO225" s="16"/>
      <c r="AP225" s="17"/>
      <c r="AQ225" s="17"/>
      <c r="AR225" s="17"/>
      <c r="AS225" s="17"/>
      <c r="AT225" s="17"/>
      <c r="AU225" s="17"/>
      <c r="AV225" s="17"/>
      <c r="AW225" s="17"/>
    </row>
    <row r="226" spans="1:49" ht="14.5" x14ac:dyDescent="0.35">
      <c r="A226" s="7">
        <v>6</v>
      </c>
      <c r="B226" s="8">
        <v>6.1</v>
      </c>
      <c r="C226" s="8" t="s">
        <v>17</v>
      </c>
      <c r="D226" s="8" t="s">
        <v>18</v>
      </c>
      <c r="E226" s="8" t="s">
        <v>19</v>
      </c>
      <c r="F226" s="7">
        <v>753</v>
      </c>
      <c r="G226" s="8" t="s">
        <v>161</v>
      </c>
      <c r="H226" s="8" t="s">
        <v>14</v>
      </c>
      <c r="I226" s="8" t="s">
        <v>22</v>
      </c>
      <c r="J226" s="8" t="s">
        <v>23</v>
      </c>
      <c r="K226" s="9">
        <v>80.581810000000004</v>
      </c>
      <c r="L226" s="9">
        <v>80.597160000000002</v>
      </c>
      <c r="M226" s="9">
        <v>80.911670000000001</v>
      </c>
      <c r="N226" s="9">
        <v>80.947819999999993</v>
      </c>
      <c r="O226" s="9">
        <v>80.982370000000003</v>
      </c>
      <c r="P226" s="9">
        <v>81.017910000000001</v>
      </c>
      <c r="Q226" s="9">
        <v>81.043019999999999</v>
      </c>
      <c r="R226" s="9">
        <v>81.067120000000003</v>
      </c>
      <c r="S226" s="9">
        <v>81.089960000000005</v>
      </c>
      <c r="T226" s="9">
        <v>81.112729999999999</v>
      </c>
      <c r="U226" s="9">
        <v>81.136970000000005</v>
      </c>
      <c r="V226" s="9">
        <v>81.6434</v>
      </c>
      <c r="W226" s="9">
        <v>82.152559999999994</v>
      </c>
      <c r="X226" s="9">
        <v>82.669700000000006</v>
      </c>
      <c r="Y226" s="9">
        <v>83.192970000000003</v>
      </c>
      <c r="Z226" s="9">
        <v>83.720209999999994</v>
      </c>
      <c r="AA226" s="9">
        <v>84.249809999999997</v>
      </c>
      <c r="AB226" s="9">
        <v>84.783910000000006</v>
      </c>
      <c r="AC226" s="9">
        <v>85.315880000000007</v>
      </c>
      <c r="AD226" s="9">
        <v>85.838809999999995</v>
      </c>
      <c r="AE226" s="9">
        <v>86.357889999999998</v>
      </c>
      <c r="AF226" s="9">
        <v>86.826340000000002</v>
      </c>
      <c r="AG226" s="9">
        <v>86.823930000000004</v>
      </c>
      <c r="AH226" s="11">
        <f>AVERAGE(K226:AG226)</f>
        <v>82.785389130434808</v>
      </c>
      <c r="AI226" s="12">
        <f>MAX(K226:AG226)</f>
        <v>86.826340000000002</v>
      </c>
      <c r="AJ226" s="13">
        <f>MIN(K226:AG226)</f>
        <v>80.581810000000004</v>
      </c>
      <c r="AK226" s="14" t="str">
        <f>IF(H226="RURAL","YES","NO")</f>
        <v>NO</v>
      </c>
      <c r="AL226" s="14" t="str">
        <f>IF(H226="URBAN","YES","NO")</f>
        <v>YES</v>
      </c>
      <c r="AM226" s="14" t="str">
        <f>IF(H226="ALLAREA","YES","NO")</f>
        <v>NO</v>
      </c>
      <c r="AN226" s="15">
        <v>6.2421199999999999</v>
      </c>
      <c r="AO226" s="16"/>
      <c r="AP226" s="17"/>
      <c r="AQ226" s="17"/>
      <c r="AR226" s="17"/>
      <c r="AS226" s="17"/>
      <c r="AT226" s="17"/>
      <c r="AU226" s="17"/>
      <c r="AV226" s="17"/>
      <c r="AW226" s="17"/>
    </row>
    <row r="227" spans="1:49" ht="14.5" x14ac:dyDescent="0.35">
      <c r="A227" s="7">
        <v>6</v>
      </c>
      <c r="B227" s="8">
        <v>6.1</v>
      </c>
      <c r="C227" s="8" t="s">
        <v>17</v>
      </c>
      <c r="D227" s="8" t="s">
        <v>18</v>
      </c>
      <c r="E227" s="8" t="s">
        <v>19</v>
      </c>
      <c r="F227" s="7">
        <v>218</v>
      </c>
      <c r="G227" s="8" t="s">
        <v>162</v>
      </c>
      <c r="H227" s="8" t="s">
        <v>14</v>
      </c>
      <c r="I227" s="8" t="s">
        <v>22</v>
      </c>
      <c r="J227" s="8" t="s">
        <v>23</v>
      </c>
      <c r="K227" s="9">
        <v>68.241190000000003</v>
      </c>
      <c r="L227" s="9">
        <v>68.628280000000004</v>
      </c>
      <c r="M227" s="9">
        <v>69.015360000000001</v>
      </c>
      <c r="N227" s="9">
        <v>69.402450000000002</v>
      </c>
      <c r="O227" s="9">
        <v>69.789540000000002</v>
      </c>
      <c r="P227" s="9">
        <v>70.176630000000003</v>
      </c>
      <c r="Q227" s="9">
        <v>70.56371</v>
      </c>
      <c r="R227" s="9">
        <v>70.950800000000001</v>
      </c>
      <c r="S227" s="9">
        <v>71.337890000000002</v>
      </c>
      <c r="T227" s="9">
        <v>71.724980000000002</v>
      </c>
      <c r="U227" s="9">
        <v>72.11206</v>
      </c>
      <c r="V227" s="9">
        <v>72.49915</v>
      </c>
      <c r="W227" s="9">
        <v>72.886240000000001</v>
      </c>
      <c r="X227" s="9">
        <v>73.273330000000001</v>
      </c>
      <c r="Y227" s="9">
        <v>73.660409999999999</v>
      </c>
      <c r="Z227" s="9">
        <v>74.047499999999999</v>
      </c>
      <c r="AA227" s="9">
        <v>74.43459</v>
      </c>
      <c r="AB227" s="9">
        <v>74.652069999999995</v>
      </c>
      <c r="AC227" s="9">
        <v>74.652069999999995</v>
      </c>
      <c r="AD227" s="9">
        <v>74.652069999999995</v>
      </c>
      <c r="AE227" s="9">
        <v>74.652069999999995</v>
      </c>
      <c r="AF227" s="9">
        <v>74.652069999999995</v>
      </c>
      <c r="AG227" s="9">
        <v>74.652069999999995</v>
      </c>
      <c r="AH227" s="11">
        <f>AVERAGE(K227:AG227)</f>
        <v>72.202457826086984</v>
      </c>
      <c r="AI227" s="12">
        <f>MAX(K227:AG227)</f>
        <v>74.652069999999995</v>
      </c>
      <c r="AJ227" s="13">
        <f>MIN(K227:AG227)</f>
        <v>68.241190000000003</v>
      </c>
      <c r="AK227" s="14" t="str">
        <f>IF(H227="RURAL","YES","NO")</f>
        <v>NO</v>
      </c>
      <c r="AL227" s="14" t="str">
        <f>IF(H227="URBAN","YES","NO")</f>
        <v>YES</v>
      </c>
      <c r="AM227" s="14" t="str">
        <f>IF(H227="ALLAREA","YES","NO")</f>
        <v>NO</v>
      </c>
      <c r="AN227" s="15">
        <v>6.4108799999999917</v>
      </c>
      <c r="AO227" s="16"/>
      <c r="AP227" s="17"/>
      <c r="AQ227" s="17"/>
      <c r="AR227" s="17"/>
      <c r="AS227" s="17"/>
      <c r="AT227" s="17"/>
      <c r="AU227" s="17"/>
      <c r="AV227" s="17"/>
      <c r="AW227" s="17"/>
    </row>
    <row r="228" spans="1:49" ht="14.5" x14ac:dyDescent="0.35">
      <c r="A228" s="7">
        <v>6</v>
      </c>
      <c r="B228" s="8">
        <v>6.1</v>
      </c>
      <c r="C228" s="8" t="s">
        <v>17</v>
      </c>
      <c r="D228" s="8" t="s">
        <v>18</v>
      </c>
      <c r="E228" s="8" t="s">
        <v>19</v>
      </c>
      <c r="F228" s="7">
        <v>360</v>
      </c>
      <c r="G228" s="8" t="s">
        <v>136</v>
      </c>
      <c r="H228" s="8" t="s">
        <v>13</v>
      </c>
      <c r="I228" s="8" t="s">
        <v>22</v>
      </c>
      <c r="J228" s="8" t="s">
        <v>23</v>
      </c>
      <c r="K228" s="9">
        <v>17.829450000000001</v>
      </c>
      <c r="L228" s="9">
        <v>18.121559999999999</v>
      </c>
      <c r="M228" s="9">
        <v>18.41367</v>
      </c>
      <c r="N228" s="9">
        <v>18.705780000000001</v>
      </c>
      <c r="O228" s="9">
        <v>18.997890000000002</v>
      </c>
      <c r="P228" s="9">
        <v>19.29</v>
      </c>
      <c r="Q228" s="9">
        <v>19.58212</v>
      </c>
      <c r="R228" s="9">
        <v>19.874230000000001</v>
      </c>
      <c r="S228" s="9">
        <v>20.166340000000002</v>
      </c>
      <c r="T228" s="9">
        <v>20.458449999999999</v>
      </c>
      <c r="U228" s="9">
        <v>20.75056</v>
      </c>
      <c r="V228" s="9">
        <v>21.042670000000001</v>
      </c>
      <c r="W228" s="9">
        <v>21.334779999999999</v>
      </c>
      <c r="X228" s="9">
        <v>21.626899999999999</v>
      </c>
      <c r="Y228" s="9">
        <v>21.91901</v>
      </c>
      <c r="Z228" s="9">
        <v>22.211120000000001</v>
      </c>
      <c r="AA228" s="9">
        <v>22.503229999999999</v>
      </c>
      <c r="AB228" s="9">
        <v>22.795339999999999</v>
      </c>
      <c r="AC228" s="9">
        <v>23.08745</v>
      </c>
      <c r="AD228" s="9">
        <v>23.379560000000001</v>
      </c>
      <c r="AE228" s="9">
        <v>23.671679999999999</v>
      </c>
      <c r="AF228" s="9">
        <v>23.963789999999999</v>
      </c>
      <c r="AG228" s="9">
        <v>24.2559</v>
      </c>
      <c r="AH228" s="11">
        <f>AVERAGE(K228:AG228)</f>
        <v>21.042673043478263</v>
      </c>
      <c r="AI228" s="12">
        <f>MAX(K228:AG228)</f>
        <v>24.2559</v>
      </c>
      <c r="AJ228" s="13">
        <f>MIN(K228:AG228)</f>
        <v>17.829450000000001</v>
      </c>
      <c r="AK228" s="14" t="str">
        <f>IF(H228="RURAL","YES","NO")</f>
        <v>YES</v>
      </c>
      <c r="AL228" s="14" t="str">
        <f>IF(H228="URBAN","YES","NO")</f>
        <v>NO</v>
      </c>
      <c r="AM228" s="14" t="str">
        <f>IF(H228="ALLAREA","YES","NO")</f>
        <v>NO</v>
      </c>
      <c r="AN228" s="15">
        <v>6.4264499999999991</v>
      </c>
      <c r="AO228" s="16"/>
      <c r="AP228" s="17"/>
      <c r="AQ228" s="17"/>
      <c r="AR228" s="17"/>
      <c r="AS228" s="17"/>
      <c r="AT228" s="17"/>
      <c r="AU228" s="17"/>
      <c r="AV228" s="17"/>
      <c r="AW228" s="17"/>
    </row>
    <row r="229" spans="1:49" ht="14.5" x14ac:dyDescent="0.35">
      <c r="A229" s="7">
        <v>6</v>
      </c>
      <c r="B229" s="8">
        <v>6.1</v>
      </c>
      <c r="C229" s="8" t="s">
        <v>17</v>
      </c>
      <c r="D229" s="8" t="s">
        <v>18</v>
      </c>
      <c r="E229" s="8" t="s">
        <v>19</v>
      </c>
      <c r="F229" s="7">
        <v>30</v>
      </c>
      <c r="G229" s="8" t="s">
        <v>163</v>
      </c>
      <c r="H229" s="8" t="s">
        <v>14</v>
      </c>
      <c r="I229" s="8" t="s">
        <v>22</v>
      </c>
      <c r="J229" s="8" t="s">
        <v>23</v>
      </c>
      <c r="K229" s="9">
        <v>91.198740000000001</v>
      </c>
      <c r="L229" s="9">
        <v>91.171980000000005</v>
      </c>
      <c r="M229" s="9">
        <v>91.530180000000001</v>
      </c>
      <c r="N229" s="9">
        <v>91.510930000000002</v>
      </c>
      <c r="O229" s="9">
        <v>91.490520000000004</v>
      </c>
      <c r="P229" s="9">
        <v>91.473200000000006</v>
      </c>
      <c r="Q229" s="9">
        <v>91.455449999999999</v>
      </c>
      <c r="R229" s="9">
        <v>91.443790000000007</v>
      </c>
      <c r="S229" s="9">
        <v>91.432079999999999</v>
      </c>
      <c r="T229" s="9">
        <v>91.420349999999999</v>
      </c>
      <c r="U229" s="9">
        <v>91.408789999999996</v>
      </c>
      <c r="V229" s="9">
        <v>92.029120000000006</v>
      </c>
      <c r="W229" s="9">
        <v>92.656989999999993</v>
      </c>
      <c r="X229" s="9">
        <v>93.293340000000001</v>
      </c>
      <c r="Y229" s="9">
        <v>93.93768</v>
      </c>
      <c r="Z229" s="9">
        <v>94.589560000000006</v>
      </c>
      <c r="AA229" s="9">
        <v>95.247630000000001</v>
      </c>
      <c r="AB229" s="9">
        <v>95.91216</v>
      </c>
      <c r="AC229" s="9">
        <v>96.583659999999995</v>
      </c>
      <c r="AD229" s="9">
        <v>97.261449999999996</v>
      </c>
      <c r="AE229" s="9">
        <v>97.510890000000003</v>
      </c>
      <c r="AF229" s="9">
        <v>97.574789999999993</v>
      </c>
      <c r="AG229" s="9">
        <v>97.633200000000002</v>
      </c>
      <c r="AH229" s="11">
        <f>AVERAGE(K229:AG229)</f>
        <v>93.468107826086964</v>
      </c>
      <c r="AI229" s="12">
        <f>MAX(K229:AG229)</f>
        <v>97.633200000000002</v>
      </c>
      <c r="AJ229" s="13">
        <f>MIN(K229:AG229)</f>
        <v>91.171980000000005</v>
      </c>
      <c r="AK229" s="14" t="str">
        <f>IF(H229="RURAL","YES","NO")</f>
        <v>NO</v>
      </c>
      <c r="AL229" s="14" t="str">
        <f>IF(H229="URBAN","YES","NO")</f>
        <v>YES</v>
      </c>
      <c r="AM229" s="14" t="str">
        <f>IF(H229="ALLAREA","YES","NO")</f>
        <v>NO</v>
      </c>
      <c r="AN229" s="15">
        <v>6.4344600000000014</v>
      </c>
      <c r="AO229" s="16"/>
      <c r="AP229" s="17"/>
      <c r="AQ229" s="17"/>
      <c r="AR229" s="17"/>
      <c r="AS229" s="17"/>
      <c r="AT229" s="17"/>
      <c r="AU229" s="17"/>
      <c r="AV229" s="17"/>
      <c r="AW229" s="17"/>
    </row>
    <row r="230" spans="1:49" ht="14.5" x14ac:dyDescent="0.35">
      <c r="A230" s="7">
        <v>6</v>
      </c>
      <c r="B230" s="8">
        <v>6.1</v>
      </c>
      <c r="C230" s="8" t="s">
        <v>17</v>
      </c>
      <c r="D230" s="8" t="s">
        <v>18</v>
      </c>
      <c r="E230" s="8" t="s">
        <v>19</v>
      </c>
      <c r="F230" s="7">
        <v>320</v>
      </c>
      <c r="G230" s="8" t="s">
        <v>164</v>
      </c>
      <c r="H230" s="8" t="s">
        <v>13</v>
      </c>
      <c r="I230" s="8" t="s">
        <v>22</v>
      </c>
      <c r="J230" s="8" t="s">
        <v>23</v>
      </c>
      <c r="K230" s="9">
        <v>39.514600000000002</v>
      </c>
      <c r="L230" s="9">
        <v>39.809399999999997</v>
      </c>
      <c r="M230" s="9">
        <v>40.104210000000002</v>
      </c>
      <c r="N230" s="9">
        <v>40.39902</v>
      </c>
      <c r="O230" s="9">
        <v>40.693829999999998</v>
      </c>
      <c r="P230" s="9">
        <v>40.988630000000001</v>
      </c>
      <c r="Q230" s="9">
        <v>41.283439999999999</v>
      </c>
      <c r="R230" s="9">
        <v>41.578249999999997</v>
      </c>
      <c r="S230" s="9">
        <v>41.873060000000002</v>
      </c>
      <c r="T230" s="9">
        <v>42.167859999999997</v>
      </c>
      <c r="U230" s="9">
        <v>42.462670000000003</v>
      </c>
      <c r="V230" s="9">
        <v>42.757480000000001</v>
      </c>
      <c r="W230" s="9">
        <v>43.052289999999999</v>
      </c>
      <c r="X230" s="9">
        <v>43.347090000000001</v>
      </c>
      <c r="Y230" s="9">
        <v>43.6419</v>
      </c>
      <c r="Z230" s="9">
        <v>43.936709999999998</v>
      </c>
      <c r="AA230" s="9">
        <v>44.231520000000003</v>
      </c>
      <c r="AB230" s="9">
        <v>44.526319999999998</v>
      </c>
      <c r="AC230" s="9">
        <v>44.821129999999997</v>
      </c>
      <c r="AD230" s="9">
        <v>45.115940000000002</v>
      </c>
      <c r="AE230" s="9">
        <v>45.41075</v>
      </c>
      <c r="AF230" s="9">
        <v>45.705550000000002</v>
      </c>
      <c r="AG230" s="9">
        <v>46.000360000000001</v>
      </c>
      <c r="AH230" s="11">
        <f>AVERAGE(K230:AG230)</f>
        <v>42.757478695652175</v>
      </c>
      <c r="AI230" s="12">
        <f>MAX(K230:AG230)</f>
        <v>46.000360000000001</v>
      </c>
      <c r="AJ230" s="13">
        <f>MIN(K230:AG230)</f>
        <v>39.514600000000002</v>
      </c>
      <c r="AK230" s="14" t="str">
        <f>IF(H230="RURAL","YES","NO")</f>
        <v>YES</v>
      </c>
      <c r="AL230" s="14" t="str">
        <f>IF(H230="URBAN","YES","NO")</f>
        <v>NO</v>
      </c>
      <c r="AM230" s="14" t="str">
        <f>IF(H230="ALLAREA","YES","NO")</f>
        <v>NO</v>
      </c>
      <c r="AN230" s="15">
        <v>6.4857599999999991</v>
      </c>
      <c r="AO230" s="16"/>
      <c r="AP230" s="17"/>
      <c r="AQ230" s="17"/>
      <c r="AR230" s="17"/>
      <c r="AS230" s="17"/>
      <c r="AT230" s="17"/>
      <c r="AU230" s="17"/>
      <c r="AV230" s="17"/>
      <c r="AW230" s="17"/>
    </row>
    <row r="231" spans="1:49" ht="14.5" x14ac:dyDescent="0.35">
      <c r="A231" s="7">
        <v>6</v>
      </c>
      <c r="B231" s="8">
        <v>6.1</v>
      </c>
      <c r="C231" s="8" t="s">
        <v>17</v>
      </c>
      <c r="D231" s="8" t="s">
        <v>18</v>
      </c>
      <c r="E231" s="8" t="s">
        <v>19</v>
      </c>
      <c r="F231" s="7">
        <v>694</v>
      </c>
      <c r="G231" s="8" t="s">
        <v>121</v>
      </c>
      <c r="H231" s="8" t="s">
        <v>13</v>
      </c>
      <c r="I231" s="8" t="s">
        <v>22</v>
      </c>
      <c r="J231" s="8" t="s">
        <v>23</v>
      </c>
      <c r="K231" s="9">
        <v>2.1191900000000001</v>
      </c>
      <c r="L231" s="9">
        <v>2.2252399999999999</v>
      </c>
      <c r="M231" s="9">
        <v>2.4375</v>
      </c>
      <c r="N231" s="9">
        <v>2.65943</v>
      </c>
      <c r="O231" s="9">
        <v>2.8910200000000001</v>
      </c>
      <c r="P231" s="9">
        <v>3.1322700000000001</v>
      </c>
      <c r="Q231" s="9">
        <v>3.3831899999999999</v>
      </c>
      <c r="R231" s="9">
        <v>3.64377</v>
      </c>
      <c r="S231" s="9">
        <v>3.9140199999999998</v>
      </c>
      <c r="T231" s="9">
        <v>4.1939200000000003</v>
      </c>
      <c r="U231" s="9">
        <v>4.4834899999999998</v>
      </c>
      <c r="V231" s="9">
        <v>4.7827200000000003</v>
      </c>
      <c r="W231" s="9">
        <v>5.0916199999999998</v>
      </c>
      <c r="X231" s="9">
        <v>5.4101800000000004</v>
      </c>
      <c r="Y231" s="9">
        <v>5.7384000000000004</v>
      </c>
      <c r="Z231" s="9">
        <v>6.0762900000000002</v>
      </c>
      <c r="AA231" s="9">
        <v>6.4238400000000002</v>
      </c>
      <c r="AB231" s="9">
        <v>6.7810499999999996</v>
      </c>
      <c r="AC231" s="9">
        <v>7.1479299999999997</v>
      </c>
      <c r="AD231" s="9">
        <v>7.52447</v>
      </c>
      <c r="AE231" s="9">
        <v>7.9106699999999996</v>
      </c>
      <c r="AF231" s="9">
        <v>8.30654</v>
      </c>
      <c r="AG231" s="9">
        <v>8.7120700000000006</v>
      </c>
      <c r="AH231" s="11">
        <f>AVERAGE(K231:AG231)</f>
        <v>4.9995139130434776</v>
      </c>
      <c r="AI231" s="12">
        <f>MAX(K231:AG231)</f>
        <v>8.7120700000000006</v>
      </c>
      <c r="AJ231" s="13">
        <f>MIN(K231:AG231)</f>
        <v>2.1191900000000001</v>
      </c>
      <c r="AK231" s="14" t="str">
        <f>IF(H231="RURAL","YES","NO")</f>
        <v>YES</v>
      </c>
      <c r="AL231" s="14" t="str">
        <f>IF(H231="URBAN","YES","NO")</f>
        <v>NO</v>
      </c>
      <c r="AM231" s="14" t="str">
        <f>IF(H231="ALLAREA","YES","NO")</f>
        <v>NO</v>
      </c>
      <c r="AN231" s="15">
        <v>6.592880000000001</v>
      </c>
      <c r="AO231" s="16"/>
      <c r="AP231" s="17"/>
      <c r="AQ231" s="17"/>
      <c r="AR231" s="17"/>
      <c r="AS231" s="17"/>
      <c r="AT231" s="17"/>
      <c r="AU231" s="17"/>
      <c r="AV231" s="17"/>
      <c r="AW231" s="17"/>
    </row>
    <row r="232" spans="1:49" ht="14.5" x14ac:dyDescent="0.35">
      <c r="A232" s="7">
        <v>6</v>
      </c>
      <c r="B232" s="8">
        <v>6.1</v>
      </c>
      <c r="C232" s="8" t="s">
        <v>17</v>
      </c>
      <c r="D232" s="8" t="s">
        <v>18</v>
      </c>
      <c r="E232" s="8" t="s">
        <v>19</v>
      </c>
      <c r="F232" s="7">
        <v>364</v>
      </c>
      <c r="G232" s="8" t="s">
        <v>99</v>
      </c>
      <c r="H232" s="8" t="s">
        <v>13</v>
      </c>
      <c r="I232" s="8" t="s">
        <v>22</v>
      </c>
      <c r="J232" s="8" t="s">
        <v>23</v>
      </c>
      <c r="K232" s="9">
        <v>81.03349</v>
      </c>
      <c r="L232" s="9">
        <v>81.335880000000003</v>
      </c>
      <c r="M232" s="9">
        <v>81.638270000000006</v>
      </c>
      <c r="N232" s="9">
        <v>81.940650000000005</v>
      </c>
      <c r="O232" s="9">
        <v>82.243039999999993</v>
      </c>
      <c r="P232" s="9">
        <v>82.545429999999996</v>
      </c>
      <c r="Q232" s="9">
        <v>82.847819999999999</v>
      </c>
      <c r="R232" s="9">
        <v>83.150199999999998</v>
      </c>
      <c r="S232" s="9">
        <v>83.452590000000001</v>
      </c>
      <c r="T232" s="9">
        <v>83.754980000000003</v>
      </c>
      <c r="U232" s="9">
        <v>84.057370000000006</v>
      </c>
      <c r="V232" s="9">
        <v>84.359750000000005</v>
      </c>
      <c r="W232" s="9">
        <v>84.662139999999994</v>
      </c>
      <c r="X232" s="9">
        <v>84.964529999999996</v>
      </c>
      <c r="Y232" s="9">
        <v>85.266919999999999</v>
      </c>
      <c r="Z232" s="9">
        <v>85.569299999999998</v>
      </c>
      <c r="AA232" s="9">
        <v>85.871690000000001</v>
      </c>
      <c r="AB232" s="9">
        <v>86.174080000000004</v>
      </c>
      <c r="AC232" s="9">
        <v>86.476470000000006</v>
      </c>
      <c r="AD232" s="9">
        <v>86.778850000000006</v>
      </c>
      <c r="AE232" s="9">
        <v>87.081239999999994</v>
      </c>
      <c r="AF232" s="9">
        <v>87.383629999999997</v>
      </c>
      <c r="AG232" s="9">
        <v>87.686019999999999</v>
      </c>
      <c r="AH232" s="11">
        <f>AVERAGE(K232:AG232)</f>
        <v>84.359753913043491</v>
      </c>
      <c r="AI232" s="12">
        <f>MAX(K232:AG232)</f>
        <v>87.686019999999999</v>
      </c>
      <c r="AJ232" s="13">
        <f>MIN(K232:AG232)</f>
        <v>81.03349</v>
      </c>
      <c r="AK232" s="14" t="str">
        <f>IF(H232="RURAL","YES","NO")</f>
        <v>YES</v>
      </c>
      <c r="AL232" s="14" t="str">
        <f>IF(H232="URBAN","YES","NO")</f>
        <v>NO</v>
      </c>
      <c r="AM232" s="14" t="str">
        <f>IF(H232="ALLAREA","YES","NO")</f>
        <v>NO</v>
      </c>
      <c r="AN232" s="15">
        <v>6.6525299999999987</v>
      </c>
      <c r="AO232" s="16"/>
      <c r="AP232" s="17"/>
      <c r="AQ232" s="17"/>
      <c r="AR232" s="17"/>
      <c r="AS232" s="17"/>
      <c r="AT232" s="17"/>
      <c r="AU232" s="17"/>
      <c r="AV232" s="17"/>
      <c r="AW232" s="17"/>
    </row>
    <row r="233" spans="1:49" ht="14.5" x14ac:dyDescent="0.35">
      <c r="A233" s="7">
        <v>6</v>
      </c>
      <c r="B233" s="8">
        <v>6.1</v>
      </c>
      <c r="C233" s="8" t="s">
        <v>17</v>
      </c>
      <c r="D233" s="8" t="s">
        <v>18</v>
      </c>
      <c r="E233" s="8" t="s">
        <v>19</v>
      </c>
      <c r="F233" s="7">
        <v>686</v>
      </c>
      <c r="G233" s="8" t="s">
        <v>131</v>
      </c>
      <c r="H233" s="8" t="s">
        <v>21</v>
      </c>
      <c r="I233" s="8" t="s">
        <v>22</v>
      </c>
      <c r="J233" s="8" t="s">
        <v>23</v>
      </c>
      <c r="K233" s="9">
        <v>20.02957</v>
      </c>
      <c r="L233" s="9">
        <v>20.263729999999999</v>
      </c>
      <c r="M233" s="9">
        <v>20.49718</v>
      </c>
      <c r="N233" s="9">
        <v>20.776389999999999</v>
      </c>
      <c r="O233" s="9">
        <v>21.09113</v>
      </c>
      <c r="P233" s="9">
        <v>21.40476</v>
      </c>
      <c r="Q233" s="9">
        <v>21.71791</v>
      </c>
      <c r="R233" s="9">
        <v>22.030259999999998</v>
      </c>
      <c r="S233" s="9">
        <v>22.341799999999999</v>
      </c>
      <c r="T233" s="9">
        <v>22.652229999999999</v>
      </c>
      <c r="U233" s="9">
        <v>22.962150000000001</v>
      </c>
      <c r="V233" s="9">
        <v>23.271249999999998</v>
      </c>
      <c r="W233" s="9">
        <v>23.579229999999999</v>
      </c>
      <c r="X233" s="9">
        <v>23.886379999999999</v>
      </c>
      <c r="Y233" s="9">
        <v>24.192710000000002</v>
      </c>
      <c r="Z233" s="9">
        <v>24.50057</v>
      </c>
      <c r="AA233" s="9">
        <v>24.809640000000002</v>
      </c>
      <c r="AB233" s="9">
        <v>25.120450000000002</v>
      </c>
      <c r="AC233" s="9">
        <v>25.432400000000001</v>
      </c>
      <c r="AD233" s="9">
        <v>25.745740000000001</v>
      </c>
      <c r="AE233" s="9">
        <v>26.06015</v>
      </c>
      <c r="AF233" s="9">
        <v>26.375869999999999</v>
      </c>
      <c r="AG233" s="9">
        <v>26.692589999999999</v>
      </c>
      <c r="AH233" s="11">
        <f>AVERAGE(K233:AG233)</f>
        <v>23.279743043478259</v>
      </c>
      <c r="AI233" s="12">
        <f>MAX(K233:AG233)</f>
        <v>26.692589999999999</v>
      </c>
      <c r="AJ233" s="13">
        <f>MIN(K233:AG233)</f>
        <v>20.02957</v>
      </c>
      <c r="AK233" s="14" t="str">
        <f>IF(H233="RURAL","YES","NO")</f>
        <v>NO</v>
      </c>
      <c r="AL233" s="14" t="str">
        <f>IF(H233="URBAN","YES","NO")</f>
        <v>NO</v>
      </c>
      <c r="AM233" s="14" t="str">
        <f>IF(H233="ALLAREA","YES","NO")</f>
        <v>YES</v>
      </c>
      <c r="AN233" s="15">
        <v>6.6630199999999995</v>
      </c>
      <c r="AO233" s="16"/>
      <c r="AP233" s="17"/>
      <c r="AQ233" s="17"/>
      <c r="AR233" s="17"/>
      <c r="AS233" s="17"/>
      <c r="AT233" s="17"/>
      <c r="AU233" s="17"/>
      <c r="AV233" s="17"/>
      <c r="AW233" s="17"/>
    </row>
    <row r="234" spans="1:49" ht="14.5" x14ac:dyDescent="0.35">
      <c r="A234" s="7">
        <v>6</v>
      </c>
      <c r="B234" s="8">
        <v>6.1</v>
      </c>
      <c r="C234" s="8" t="s">
        <v>17</v>
      </c>
      <c r="D234" s="8" t="s">
        <v>18</v>
      </c>
      <c r="E234" s="8" t="s">
        <v>19</v>
      </c>
      <c r="F234" s="7">
        <v>152</v>
      </c>
      <c r="G234" s="8" t="s">
        <v>118</v>
      </c>
      <c r="H234" s="8" t="s">
        <v>21</v>
      </c>
      <c r="I234" s="8" t="s">
        <v>22</v>
      </c>
      <c r="J234" s="8" t="s">
        <v>23</v>
      </c>
      <c r="K234" s="9">
        <v>92.093029999999999</v>
      </c>
      <c r="L234" s="9">
        <v>92.593909999999994</v>
      </c>
      <c r="M234" s="9">
        <v>93.070629999999994</v>
      </c>
      <c r="N234" s="9">
        <v>93.476169999999996</v>
      </c>
      <c r="O234" s="9">
        <v>93.88458</v>
      </c>
      <c r="P234" s="9">
        <v>94.294749999999993</v>
      </c>
      <c r="Q234" s="9">
        <v>94.707639999999998</v>
      </c>
      <c r="R234" s="9">
        <v>95.122590000000002</v>
      </c>
      <c r="S234" s="9">
        <v>95.540090000000006</v>
      </c>
      <c r="T234" s="9">
        <v>95.959549999999993</v>
      </c>
      <c r="U234" s="9">
        <v>96.380970000000005</v>
      </c>
      <c r="V234" s="9">
        <v>96.804749999999999</v>
      </c>
      <c r="W234" s="9">
        <v>97.230410000000006</v>
      </c>
      <c r="X234" s="9">
        <v>97.658100000000005</v>
      </c>
      <c r="Y234" s="9">
        <v>98.087760000000003</v>
      </c>
      <c r="Z234" s="9">
        <v>98.382469999999998</v>
      </c>
      <c r="AA234" s="9">
        <v>98.577629999999999</v>
      </c>
      <c r="AB234" s="9">
        <v>98.770240000000001</v>
      </c>
      <c r="AC234" s="9">
        <v>98.771370000000005</v>
      </c>
      <c r="AD234" s="9">
        <v>98.771370000000005</v>
      </c>
      <c r="AE234" s="9">
        <v>98.771370000000005</v>
      </c>
      <c r="AF234" s="9">
        <v>98.771370000000005</v>
      </c>
      <c r="AG234" s="9">
        <v>98.771360000000001</v>
      </c>
      <c r="AH234" s="11">
        <f>AVERAGE(K234:AG234)</f>
        <v>96.369222173913045</v>
      </c>
      <c r="AI234" s="12">
        <f>MAX(K234:AG234)</f>
        <v>98.771370000000005</v>
      </c>
      <c r="AJ234" s="13">
        <f>MIN(K234:AG234)</f>
        <v>92.093029999999999</v>
      </c>
      <c r="AK234" s="14" t="str">
        <f>IF(H234="RURAL","YES","NO")</f>
        <v>NO</v>
      </c>
      <c r="AL234" s="14" t="str">
        <f>IF(H234="URBAN","YES","NO")</f>
        <v>NO</v>
      </c>
      <c r="AM234" s="14" t="str">
        <f>IF(H234="ALLAREA","YES","NO")</f>
        <v>YES</v>
      </c>
      <c r="AN234" s="15">
        <v>6.6783300000000025</v>
      </c>
      <c r="AO234" s="16"/>
      <c r="AP234" s="17"/>
      <c r="AQ234" s="17"/>
      <c r="AR234" s="17"/>
      <c r="AS234" s="17"/>
      <c r="AT234" s="17"/>
      <c r="AU234" s="17"/>
      <c r="AV234" s="17"/>
      <c r="AW234" s="17"/>
    </row>
    <row r="235" spans="1:49" ht="14.5" x14ac:dyDescent="0.35">
      <c r="A235" s="7">
        <v>6</v>
      </c>
      <c r="B235" s="8">
        <v>6.1</v>
      </c>
      <c r="C235" s="8" t="s">
        <v>17</v>
      </c>
      <c r="D235" s="8" t="s">
        <v>18</v>
      </c>
      <c r="E235" s="8" t="s">
        <v>19</v>
      </c>
      <c r="F235" s="7">
        <v>360</v>
      </c>
      <c r="G235" s="8" t="s">
        <v>136</v>
      </c>
      <c r="H235" s="8" t="s">
        <v>21</v>
      </c>
      <c r="I235" s="8" t="s">
        <v>22</v>
      </c>
      <c r="J235" s="8" t="s">
        <v>23</v>
      </c>
      <c r="K235" s="9">
        <v>23.541840000000001</v>
      </c>
      <c r="L235" s="9">
        <v>23.87744</v>
      </c>
      <c r="M235" s="9">
        <v>24.211279999999999</v>
      </c>
      <c r="N235" s="9">
        <v>24.543209999999998</v>
      </c>
      <c r="O235" s="9">
        <v>24.873480000000001</v>
      </c>
      <c r="P235" s="9">
        <v>25.201419999999999</v>
      </c>
      <c r="Q235" s="9">
        <v>25.527419999999999</v>
      </c>
      <c r="R235" s="9">
        <v>25.851209999999998</v>
      </c>
      <c r="S235" s="9">
        <v>26.17304</v>
      </c>
      <c r="T235" s="9">
        <v>26.49239</v>
      </c>
      <c r="U235" s="9">
        <v>26.807099999999998</v>
      </c>
      <c r="V235" s="9">
        <v>27.107659999999999</v>
      </c>
      <c r="W235" s="9">
        <v>27.406210000000002</v>
      </c>
      <c r="X235" s="9">
        <v>27.702539999999999</v>
      </c>
      <c r="Y235" s="9">
        <v>27.99699</v>
      </c>
      <c r="Z235" s="9">
        <v>28.28922</v>
      </c>
      <c r="AA235" s="9">
        <v>28.579229999999999</v>
      </c>
      <c r="AB235" s="9">
        <v>28.866599999999998</v>
      </c>
      <c r="AC235" s="9">
        <v>29.15156</v>
      </c>
      <c r="AD235" s="9">
        <v>29.433920000000001</v>
      </c>
      <c r="AE235" s="9">
        <v>29.713920000000002</v>
      </c>
      <c r="AF235" s="9">
        <v>29.991250000000001</v>
      </c>
      <c r="AG235" s="9">
        <v>30.266169999999999</v>
      </c>
      <c r="AH235" s="11">
        <f>AVERAGE(K235:AG235)</f>
        <v>27.026308695652173</v>
      </c>
      <c r="AI235" s="12">
        <f>MAX(K235:AG235)</f>
        <v>30.266169999999999</v>
      </c>
      <c r="AJ235" s="13">
        <f>MIN(K235:AG235)</f>
        <v>23.541840000000001</v>
      </c>
      <c r="AK235" s="14" t="str">
        <f>IF(H235="RURAL","YES","NO")</f>
        <v>NO</v>
      </c>
      <c r="AL235" s="14" t="str">
        <f>IF(H235="URBAN","YES","NO")</f>
        <v>NO</v>
      </c>
      <c r="AM235" s="14" t="str">
        <f>IF(H235="ALLAREA","YES","NO")</f>
        <v>YES</v>
      </c>
      <c r="AN235" s="15">
        <v>6.7243299999999984</v>
      </c>
      <c r="AO235" s="16"/>
      <c r="AP235" s="17"/>
      <c r="AQ235" s="17"/>
      <c r="AR235" s="17"/>
      <c r="AS235" s="17"/>
      <c r="AT235" s="17"/>
      <c r="AU235" s="17"/>
      <c r="AV235" s="17"/>
      <c r="AW235" s="17"/>
    </row>
    <row r="236" spans="1:49" ht="14.5" x14ac:dyDescent="0.35">
      <c r="A236" s="7">
        <v>6</v>
      </c>
      <c r="B236" s="8">
        <v>6.1</v>
      </c>
      <c r="C236" s="8" t="s">
        <v>17</v>
      </c>
      <c r="D236" s="8" t="s">
        <v>18</v>
      </c>
      <c r="E236" s="8" t="s">
        <v>19</v>
      </c>
      <c r="F236" s="7">
        <v>440</v>
      </c>
      <c r="G236" s="8" t="s">
        <v>165</v>
      </c>
      <c r="H236" s="8" t="s">
        <v>14</v>
      </c>
      <c r="I236" s="8" t="s">
        <v>22</v>
      </c>
      <c r="J236" s="8" t="s">
        <v>23</v>
      </c>
      <c r="K236" s="9">
        <v>92.499409999999997</v>
      </c>
      <c r="L236" s="9">
        <v>92.930120000000002</v>
      </c>
      <c r="M236" s="9">
        <v>93.361800000000002</v>
      </c>
      <c r="N236" s="9">
        <v>93.794449999999998</v>
      </c>
      <c r="O236" s="9">
        <v>94.228059999999999</v>
      </c>
      <c r="P236" s="9">
        <v>94.662649999999999</v>
      </c>
      <c r="Q236" s="9">
        <v>95.098200000000006</v>
      </c>
      <c r="R236" s="9">
        <v>95.534719999999993</v>
      </c>
      <c r="S236" s="9">
        <v>95.972210000000004</v>
      </c>
      <c r="T236" s="9">
        <v>96.410669999999996</v>
      </c>
      <c r="U236" s="9">
        <v>96.850089999999994</v>
      </c>
      <c r="V236" s="9">
        <v>97.290490000000005</v>
      </c>
      <c r="W236" s="9">
        <v>97.731849999999994</v>
      </c>
      <c r="X236" s="9">
        <v>98.174180000000007</v>
      </c>
      <c r="Y236" s="9">
        <v>98.61748</v>
      </c>
      <c r="Z236" s="9">
        <v>98.800849999999997</v>
      </c>
      <c r="AA236" s="9">
        <v>98.984219999999993</v>
      </c>
      <c r="AB236" s="9">
        <v>99.167580000000001</v>
      </c>
      <c r="AC236" s="9">
        <v>99.324299999999994</v>
      </c>
      <c r="AD236" s="9">
        <v>99.324299999999994</v>
      </c>
      <c r="AE236" s="9">
        <v>99.324299999999994</v>
      </c>
      <c r="AF236" s="9">
        <v>99.324299999999994</v>
      </c>
      <c r="AG236" s="9">
        <v>99.324299999999994</v>
      </c>
      <c r="AH236" s="11">
        <f>AVERAGE(K236:AG236)</f>
        <v>96.814370869565209</v>
      </c>
      <c r="AI236" s="12">
        <f>MAX(K236:AG236)</f>
        <v>99.324299999999994</v>
      </c>
      <c r="AJ236" s="13">
        <f>MIN(K236:AG236)</f>
        <v>92.499409999999997</v>
      </c>
      <c r="AK236" s="14" t="str">
        <f>IF(H236="RURAL","YES","NO")</f>
        <v>NO</v>
      </c>
      <c r="AL236" s="14" t="str">
        <f>IF(H236="URBAN","YES","NO")</f>
        <v>YES</v>
      </c>
      <c r="AM236" s="14" t="str">
        <f>IF(H236="ALLAREA","YES","NO")</f>
        <v>NO</v>
      </c>
      <c r="AN236" s="15">
        <v>6.8248899999999963</v>
      </c>
      <c r="AO236" s="16"/>
      <c r="AP236" s="17"/>
      <c r="AQ236" s="17"/>
      <c r="AR236" s="17"/>
      <c r="AS236" s="17"/>
      <c r="AT236" s="17"/>
      <c r="AU236" s="17"/>
      <c r="AV236" s="17"/>
      <c r="AW236" s="17"/>
    </row>
    <row r="237" spans="1:49" ht="14.5" x14ac:dyDescent="0.35">
      <c r="A237" s="7">
        <v>6</v>
      </c>
      <c r="B237" s="8">
        <v>6.1</v>
      </c>
      <c r="C237" s="8" t="s">
        <v>17</v>
      </c>
      <c r="D237" s="8" t="s">
        <v>18</v>
      </c>
      <c r="E237" s="8" t="s">
        <v>19</v>
      </c>
      <c r="F237" s="7">
        <v>512</v>
      </c>
      <c r="G237" s="8" t="s">
        <v>166</v>
      </c>
      <c r="H237" s="8" t="s">
        <v>21</v>
      </c>
      <c r="I237" s="8" t="s">
        <v>22</v>
      </c>
      <c r="J237" s="8" t="s">
        <v>23</v>
      </c>
      <c r="K237" s="9">
        <v>83.898330000000001</v>
      </c>
      <c r="L237" s="9">
        <v>83.893749999999997</v>
      </c>
      <c r="M237" s="9">
        <v>83.889169999999993</v>
      </c>
      <c r="N237" s="9">
        <v>83.884590000000003</v>
      </c>
      <c r="O237" s="9">
        <v>83.957380000000001</v>
      </c>
      <c r="P237" s="9">
        <v>84.325659999999999</v>
      </c>
      <c r="Q237" s="9">
        <v>84.690619999999996</v>
      </c>
      <c r="R237" s="9">
        <v>85.052040000000005</v>
      </c>
      <c r="S237" s="9">
        <v>85.409980000000004</v>
      </c>
      <c r="T237" s="9">
        <v>85.764030000000005</v>
      </c>
      <c r="U237" s="9">
        <v>86.114670000000004</v>
      </c>
      <c r="V237" s="9">
        <v>86.568579999999997</v>
      </c>
      <c r="W237" s="9">
        <v>87.096159999999998</v>
      </c>
      <c r="X237" s="9">
        <v>87.605540000000005</v>
      </c>
      <c r="Y237" s="9">
        <v>88.09872</v>
      </c>
      <c r="Z237" s="9">
        <v>88.575360000000003</v>
      </c>
      <c r="AA237" s="9">
        <v>89.036389999999997</v>
      </c>
      <c r="AB237" s="9">
        <v>89.474869999999996</v>
      </c>
      <c r="AC237" s="9">
        <v>89.893100000000004</v>
      </c>
      <c r="AD237" s="9">
        <v>90.267759999999996</v>
      </c>
      <c r="AE237" s="9">
        <v>90.557159999999996</v>
      </c>
      <c r="AF237" s="9">
        <v>90.710650000000001</v>
      </c>
      <c r="AG237" s="9">
        <v>90.851749999999996</v>
      </c>
      <c r="AH237" s="11">
        <f>AVERAGE(K237:AG237)</f>
        <v>86.939837391304351</v>
      </c>
      <c r="AI237" s="12">
        <f>MAX(K237:AG237)</f>
        <v>90.851749999999996</v>
      </c>
      <c r="AJ237" s="13">
        <f>MIN(K237:AG237)</f>
        <v>83.884590000000003</v>
      </c>
      <c r="AK237" s="14" t="str">
        <f>IF(H237="RURAL","YES","NO")</f>
        <v>NO</v>
      </c>
      <c r="AL237" s="14" t="str">
        <f>IF(H237="URBAN","YES","NO")</f>
        <v>NO</v>
      </c>
      <c r="AM237" s="14" t="str">
        <f>IF(H237="ALLAREA","YES","NO")</f>
        <v>YES</v>
      </c>
      <c r="AN237" s="15">
        <v>6.9534199999999942</v>
      </c>
      <c r="AO237" s="16"/>
      <c r="AP237" s="17"/>
      <c r="AQ237" s="17"/>
      <c r="AR237" s="17"/>
      <c r="AS237" s="17"/>
      <c r="AT237" s="17"/>
      <c r="AU237" s="17"/>
      <c r="AV237" s="17"/>
      <c r="AW237" s="17"/>
    </row>
    <row r="238" spans="1:49" ht="14.5" x14ac:dyDescent="0.35">
      <c r="A238" s="7">
        <v>6</v>
      </c>
      <c r="B238" s="8">
        <v>6.1</v>
      </c>
      <c r="C238" s="8" t="s">
        <v>17</v>
      </c>
      <c r="D238" s="8" t="s">
        <v>18</v>
      </c>
      <c r="E238" s="8" t="s">
        <v>19</v>
      </c>
      <c r="F238" s="7">
        <v>35</v>
      </c>
      <c r="G238" s="8" t="s">
        <v>126</v>
      </c>
      <c r="H238" s="8" t="s">
        <v>13</v>
      </c>
      <c r="I238" s="8" t="s">
        <v>22</v>
      </c>
      <c r="J238" s="8" t="s">
        <v>23</v>
      </c>
      <c r="K238" s="9">
        <v>27.371729999999999</v>
      </c>
      <c r="L238" s="9">
        <v>27.687360000000002</v>
      </c>
      <c r="M238" s="9">
        <v>27.983360000000001</v>
      </c>
      <c r="N238" s="9">
        <v>28.30086</v>
      </c>
      <c r="O238" s="9">
        <v>28.620560000000001</v>
      </c>
      <c r="P238" s="9">
        <v>28.938510000000001</v>
      </c>
      <c r="Q238" s="9">
        <v>29.251650000000001</v>
      </c>
      <c r="R238" s="9">
        <v>29.564440000000001</v>
      </c>
      <c r="S238" s="9">
        <v>29.87698</v>
      </c>
      <c r="T238" s="9">
        <v>30.194800000000001</v>
      </c>
      <c r="U238" s="9">
        <v>30.51606</v>
      </c>
      <c r="V238" s="9">
        <v>30.83549</v>
      </c>
      <c r="W238" s="9">
        <v>31.157589999999999</v>
      </c>
      <c r="X238" s="9">
        <v>31.482279999999999</v>
      </c>
      <c r="Y238" s="9">
        <v>31.809259999999998</v>
      </c>
      <c r="Z238" s="9">
        <v>32.137180000000001</v>
      </c>
      <c r="AA238" s="9">
        <v>32.466259999999998</v>
      </c>
      <c r="AB238" s="9">
        <v>32.795090000000002</v>
      </c>
      <c r="AC238" s="9">
        <v>33.109430000000003</v>
      </c>
      <c r="AD238" s="9">
        <v>33.448689999999999</v>
      </c>
      <c r="AE238" s="9">
        <v>33.763959999999997</v>
      </c>
      <c r="AF238" s="9">
        <v>34.083109999999998</v>
      </c>
      <c r="AG238" s="9">
        <v>34.338679999999997</v>
      </c>
      <c r="AH238" s="11">
        <f>AVERAGE(K238:AG238)</f>
        <v>30.857970869565214</v>
      </c>
      <c r="AI238" s="12">
        <f>MAX(K238:AG238)</f>
        <v>34.338679999999997</v>
      </c>
      <c r="AJ238" s="13">
        <f>MIN(K238:AG238)</f>
        <v>27.371729999999999</v>
      </c>
      <c r="AK238" s="14" t="str">
        <f>IF(H238="RURAL","YES","NO")</f>
        <v>YES</v>
      </c>
      <c r="AL238" s="14" t="str">
        <f>IF(H238="URBAN","YES","NO")</f>
        <v>NO</v>
      </c>
      <c r="AM238" s="14" t="str">
        <f>IF(H238="ALLAREA","YES","NO")</f>
        <v>NO</v>
      </c>
      <c r="AN238" s="15">
        <v>6.9669499999999971</v>
      </c>
      <c r="AO238" s="16"/>
      <c r="AP238" s="17"/>
      <c r="AQ238" s="17"/>
      <c r="AR238" s="17"/>
      <c r="AS238" s="17"/>
      <c r="AT238" s="17"/>
      <c r="AU238" s="17"/>
      <c r="AV238" s="17"/>
      <c r="AW238" s="17"/>
    </row>
    <row r="239" spans="1:49" ht="14.5" x14ac:dyDescent="0.35">
      <c r="A239" s="7">
        <v>6</v>
      </c>
      <c r="B239" s="8">
        <v>6.1</v>
      </c>
      <c r="C239" s="8" t="s">
        <v>17</v>
      </c>
      <c r="D239" s="8" t="s">
        <v>18</v>
      </c>
      <c r="E239" s="8" t="s">
        <v>19</v>
      </c>
      <c r="F239" s="7">
        <v>703</v>
      </c>
      <c r="G239" s="8" t="s">
        <v>167</v>
      </c>
      <c r="H239" s="8" t="s">
        <v>21</v>
      </c>
      <c r="I239" s="8" t="s">
        <v>22</v>
      </c>
      <c r="J239" s="8" t="s">
        <v>23</v>
      </c>
      <c r="K239" s="9">
        <v>92.179649999999995</v>
      </c>
      <c r="L239" s="9">
        <v>92.177989999999994</v>
      </c>
      <c r="M239" s="9">
        <v>92.813329999999993</v>
      </c>
      <c r="N239" s="9">
        <v>93.449669999999998</v>
      </c>
      <c r="O239" s="9">
        <v>94.087019999999995</v>
      </c>
      <c r="P239" s="9">
        <v>94.725380000000001</v>
      </c>
      <c r="Q239" s="9">
        <v>95.364739999999998</v>
      </c>
      <c r="R239" s="9">
        <v>96.005099999999999</v>
      </c>
      <c r="S239" s="9">
        <v>96.64649</v>
      </c>
      <c r="T239" s="9">
        <v>97.288880000000006</v>
      </c>
      <c r="U239" s="9">
        <v>97.933090000000007</v>
      </c>
      <c r="V239" s="9">
        <v>98.579040000000006</v>
      </c>
      <c r="W239" s="9">
        <v>98.828720000000004</v>
      </c>
      <c r="X239" s="9">
        <v>98.864329999999995</v>
      </c>
      <c r="Y239" s="9">
        <v>98.899929999999998</v>
      </c>
      <c r="Z239" s="9">
        <v>98.93553</v>
      </c>
      <c r="AA239" s="9">
        <v>98.971130000000002</v>
      </c>
      <c r="AB239" s="9">
        <v>99.006730000000005</v>
      </c>
      <c r="AC239" s="9">
        <v>99.042330000000007</v>
      </c>
      <c r="AD239" s="9">
        <v>99.077929999999995</v>
      </c>
      <c r="AE239" s="9">
        <v>99.113529999999997</v>
      </c>
      <c r="AF239" s="9">
        <v>99.14913</v>
      </c>
      <c r="AG239" s="9">
        <v>99.184730000000002</v>
      </c>
      <c r="AH239" s="11">
        <f>AVERAGE(K239:AG239)</f>
        <v>96.9706260869565</v>
      </c>
      <c r="AI239" s="12">
        <f>MAX(K239:AG239)</f>
        <v>99.184730000000002</v>
      </c>
      <c r="AJ239" s="13">
        <f>MIN(K239:AG239)</f>
        <v>92.177989999999994</v>
      </c>
      <c r="AK239" s="14" t="str">
        <f>IF(H239="RURAL","YES","NO")</f>
        <v>NO</v>
      </c>
      <c r="AL239" s="14" t="str">
        <f>IF(H239="URBAN","YES","NO")</f>
        <v>NO</v>
      </c>
      <c r="AM239" s="14" t="str">
        <f>IF(H239="ALLAREA","YES","NO")</f>
        <v>YES</v>
      </c>
      <c r="AN239" s="15">
        <v>7.0050800000000066</v>
      </c>
      <c r="AO239" s="16"/>
      <c r="AP239" s="17"/>
      <c r="AQ239" s="17"/>
      <c r="AR239" s="17"/>
      <c r="AS239" s="17"/>
      <c r="AT239" s="17"/>
      <c r="AU239" s="17"/>
      <c r="AV239" s="17"/>
      <c r="AW239" s="17"/>
    </row>
    <row r="240" spans="1:49" ht="14.5" x14ac:dyDescent="0.35">
      <c r="A240" s="7">
        <v>6</v>
      </c>
      <c r="B240" s="8">
        <v>6.1</v>
      </c>
      <c r="C240" s="8" t="s">
        <v>17</v>
      </c>
      <c r="D240" s="8" t="s">
        <v>18</v>
      </c>
      <c r="E240" s="8" t="s">
        <v>19</v>
      </c>
      <c r="F240" s="7">
        <v>604</v>
      </c>
      <c r="G240" s="8" t="s">
        <v>139</v>
      </c>
      <c r="H240" s="8" t="s">
        <v>21</v>
      </c>
      <c r="I240" s="8" t="s">
        <v>22</v>
      </c>
      <c r="J240" s="8" t="s">
        <v>23</v>
      </c>
      <c r="K240" s="9">
        <v>44.898409999999998</v>
      </c>
      <c r="L240" s="9">
        <v>45.297029999999999</v>
      </c>
      <c r="M240" s="9">
        <v>45.69191</v>
      </c>
      <c r="N240" s="9">
        <v>46.083460000000002</v>
      </c>
      <c r="O240" s="9">
        <v>46.471319999999999</v>
      </c>
      <c r="P240" s="9">
        <v>46.855089999999997</v>
      </c>
      <c r="Q240" s="9">
        <v>47.235639999999997</v>
      </c>
      <c r="R240" s="9">
        <v>47.612169999999999</v>
      </c>
      <c r="S240" s="9">
        <v>47.933010000000003</v>
      </c>
      <c r="T240" s="9">
        <v>48.228479999999998</v>
      </c>
      <c r="U240" s="9">
        <v>48.52299</v>
      </c>
      <c r="V240" s="9">
        <v>48.815739999999998</v>
      </c>
      <c r="W240" s="9">
        <v>49.107529999999997</v>
      </c>
      <c r="X240" s="9">
        <v>49.397570000000002</v>
      </c>
      <c r="Y240" s="9">
        <v>49.68629</v>
      </c>
      <c r="Z240" s="9">
        <v>49.974049999999998</v>
      </c>
      <c r="AA240" s="9">
        <v>50.260109999999997</v>
      </c>
      <c r="AB240" s="9">
        <v>50.544849999999997</v>
      </c>
      <c r="AC240" s="9">
        <v>50.830939999999998</v>
      </c>
      <c r="AD240" s="9">
        <v>51.11795</v>
      </c>
      <c r="AE240" s="9">
        <v>51.406210000000002</v>
      </c>
      <c r="AF240" s="9">
        <v>51.695309999999999</v>
      </c>
      <c r="AG240" s="9">
        <v>51.985210000000002</v>
      </c>
      <c r="AH240" s="11">
        <f>AVERAGE(K240:AG240)</f>
        <v>48.680490000000006</v>
      </c>
      <c r="AI240" s="12">
        <f>MAX(K240:AG240)</f>
        <v>51.985210000000002</v>
      </c>
      <c r="AJ240" s="13">
        <f>MIN(K240:AG240)</f>
        <v>44.898409999999998</v>
      </c>
      <c r="AK240" s="14" t="str">
        <f>IF(H240="RURAL","YES","NO")</f>
        <v>NO</v>
      </c>
      <c r="AL240" s="14" t="str">
        <f>IF(H240="URBAN","YES","NO")</f>
        <v>NO</v>
      </c>
      <c r="AM240" s="14" t="str">
        <f>IF(H240="ALLAREA","YES","NO")</f>
        <v>YES</v>
      </c>
      <c r="AN240" s="15">
        <v>7.0868000000000038</v>
      </c>
      <c r="AO240" s="16"/>
      <c r="AP240" s="17"/>
      <c r="AQ240" s="17"/>
      <c r="AR240" s="17"/>
      <c r="AS240" s="17"/>
      <c r="AT240" s="17"/>
      <c r="AU240" s="17"/>
      <c r="AV240" s="17"/>
      <c r="AW240" s="17"/>
    </row>
    <row r="241" spans="1:49" ht="14.5" x14ac:dyDescent="0.35">
      <c r="A241" s="7">
        <v>6</v>
      </c>
      <c r="B241" s="8">
        <v>6.1</v>
      </c>
      <c r="C241" s="8" t="s">
        <v>17</v>
      </c>
      <c r="D241" s="8" t="s">
        <v>18</v>
      </c>
      <c r="E241" s="8" t="s">
        <v>19</v>
      </c>
      <c r="F241" s="7">
        <v>35</v>
      </c>
      <c r="G241" s="8" t="s">
        <v>126</v>
      </c>
      <c r="H241" s="8" t="s">
        <v>21</v>
      </c>
      <c r="I241" s="8" t="s">
        <v>22</v>
      </c>
      <c r="J241" s="8" t="s">
        <v>23</v>
      </c>
      <c r="K241" s="9">
        <v>35.011099999999999</v>
      </c>
      <c r="L241" s="9">
        <v>35.351660000000003</v>
      </c>
      <c r="M241" s="9">
        <v>35.668259999999997</v>
      </c>
      <c r="N241" s="9">
        <v>36.003430000000002</v>
      </c>
      <c r="O241" s="9">
        <v>36.338149999999999</v>
      </c>
      <c r="P241" s="9">
        <v>36.672530000000002</v>
      </c>
      <c r="Q241" s="9">
        <v>37.008249999999997</v>
      </c>
      <c r="R241" s="9">
        <v>37.344549999999998</v>
      </c>
      <c r="S241" s="9">
        <v>37.677399999999999</v>
      </c>
      <c r="T241" s="9">
        <v>38.011920000000003</v>
      </c>
      <c r="U241" s="9">
        <v>38.34713</v>
      </c>
      <c r="V241" s="9">
        <v>38.67445</v>
      </c>
      <c r="W241" s="9">
        <v>38.99644</v>
      </c>
      <c r="X241" s="9">
        <v>39.318089999999998</v>
      </c>
      <c r="Y241" s="9">
        <v>39.639279999999999</v>
      </c>
      <c r="Z241" s="9">
        <v>39.959679999999999</v>
      </c>
      <c r="AA241" s="9">
        <v>40.279620000000001</v>
      </c>
      <c r="AB241" s="9">
        <v>40.595379999999999</v>
      </c>
      <c r="AC241" s="9">
        <v>40.905700000000003</v>
      </c>
      <c r="AD241" s="9">
        <v>41.224760000000003</v>
      </c>
      <c r="AE241" s="9">
        <v>41.532380000000003</v>
      </c>
      <c r="AF241" s="9">
        <v>41.841610000000003</v>
      </c>
      <c r="AG241" s="9">
        <v>42.1128</v>
      </c>
      <c r="AH241" s="11">
        <f>AVERAGE(K241:AG241)</f>
        <v>38.631068260869576</v>
      </c>
      <c r="AI241" s="12">
        <f>MAX(K241:AG241)</f>
        <v>42.1128</v>
      </c>
      <c r="AJ241" s="13">
        <f>MIN(K241:AG241)</f>
        <v>35.011099999999999</v>
      </c>
      <c r="AK241" s="14" t="str">
        <f>IF(H241="RURAL","YES","NO")</f>
        <v>NO</v>
      </c>
      <c r="AL241" s="14" t="str">
        <f>IF(H241="URBAN","YES","NO")</f>
        <v>NO</v>
      </c>
      <c r="AM241" s="14" t="str">
        <f>IF(H241="ALLAREA","YES","NO")</f>
        <v>YES</v>
      </c>
      <c r="AN241" s="15">
        <v>7.101700000000001</v>
      </c>
      <c r="AO241" s="16"/>
      <c r="AP241" s="17"/>
      <c r="AQ241" s="17"/>
      <c r="AR241" s="17"/>
      <c r="AS241" s="17"/>
      <c r="AT241" s="17"/>
      <c r="AU241" s="17"/>
      <c r="AV241" s="17"/>
      <c r="AW241" s="17"/>
    </row>
    <row r="242" spans="1:49" ht="14.5" x14ac:dyDescent="0.35">
      <c r="A242" s="7">
        <v>6</v>
      </c>
      <c r="B242" s="8">
        <v>6.1</v>
      </c>
      <c r="C242" s="8" t="s">
        <v>17</v>
      </c>
      <c r="D242" s="8" t="s">
        <v>18</v>
      </c>
      <c r="E242" s="8" t="s">
        <v>19</v>
      </c>
      <c r="F242" s="7">
        <v>450</v>
      </c>
      <c r="G242" s="8" t="s">
        <v>168</v>
      </c>
      <c r="H242" s="8" t="s">
        <v>13</v>
      </c>
      <c r="I242" s="8" t="s">
        <v>22</v>
      </c>
      <c r="J242" s="8" t="s">
        <v>23</v>
      </c>
      <c r="K242" s="9">
        <v>2.4381200000000001</v>
      </c>
      <c r="L242" s="9">
        <v>2.8047800000000001</v>
      </c>
      <c r="M242" s="9">
        <v>3.1851699999999998</v>
      </c>
      <c r="N242" s="9">
        <v>3.5792899999999999</v>
      </c>
      <c r="O242" s="9">
        <v>3.9871500000000002</v>
      </c>
      <c r="P242" s="9">
        <v>4.4087300000000003</v>
      </c>
      <c r="Q242" s="9">
        <v>4.8440500000000002</v>
      </c>
      <c r="R242" s="9">
        <v>5.2930999999999999</v>
      </c>
      <c r="S242" s="9">
        <v>5.7558800000000003</v>
      </c>
      <c r="T242" s="9">
        <v>6.2324000000000002</v>
      </c>
      <c r="U242" s="9">
        <v>6.7226400000000002</v>
      </c>
      <c r="V242" s="9">
        <v>7.2266199999999996</v>
      </c>
      <c r="W242" s="9">
        <v>7.7443299999999997</v>
      </c>
      <c r="X242" s="9">
        <v>8.2757699999999996</v>
      </c>
      <c r="Y242" s="9">
        <v>8.4439399999999996</v>
      </c>
      <c r="Z242" s="9">
        <v>8.5885200000000008</v>
      </c>
      <c r="AA242" s="9">
        <v>8.7330900000000007</v>
      </c>
      <c r="AB242" s="9">
        <v>8.8776600000000006</v>
      </c>
      <c r="AC242" s="9">
        <v>9.02224</v>
      </c>
      <c r="AD242" s="9">
        <v>9.1668099999999999</v>
      </c>
      <c r="AE242" s="9">
        <v>9.3113799999999998</v>
      </c>
      <c r="AF242" s="9">
        <v>9.4559599999999993</v>
      </c>
      <c r="AG242" s="9">
        <v>9.6005299999999991</v>
      </c>
      <c r="AH242" s="11">
        <f>AVERAGE(K242:AG242)</f>
        <v>6.6825286956521728</v>
      </c>
      <c r="AI242" s="12">
        <f>MAX(K242:AG242)</f>
        <v>9.6005299999999991</v>
      </c>
      <c r="AJ242" s="13">
        <f>MIN(K242:AG242)</f>
        <v>2.4381200000000001</v>
      </c>
      <c r="AK242" s="14" t="str">
        <f>IF(H242="RURAL","YES","NO")</f>
        <v>YES</v>
      </c>
      <c r="AL242" s="14" t="str">
        <f>IF(H242="URBAN","YES","NO")</f>
        <v>NO</v>
      </c>
      <c r="AM242" s="14" t="str">
        <f>IF(H242="ALLAREA","YES","NO")</f>
        <v>NO</v>
      </c>
      <c r="AN242" s="15">
        <v>7.1624099999999995</v>
      </c>
      <c r="AO242" s="16"/>
      <c r="AP242" s="17"/>
      <c r="AQ242" s="17"/>
      <c r="AR242" s="17"/>
      <c r="AS242" s="17"/>
      <c r="AT242" s="17"/>
      <c r="AU242" s="17"/>
      <c r="AV242" s="17"/>
      <c r="AW242" s="17"/>
    </row>
    <row r="243" spans="1:49" ht="14.5" x14ac:dyDescent="0.35">
      <c r="A243" s="7">
        <v>6</v>
      </c>
      <c r="B243" s="8">
        <v>6.1</v>
      </c>
      <c r="C243" s="8" t="s">
        <v>17</v>
      </c>
      <c r="D243" s="8" t="s">
        <v>18</v>
      </c>
      <c r="E243" s="8" t="s">
        <v>19</v>
      </c>
      <c r="F243" s="7">
        <v>705</v>
      </c>
      <c r="G243" s="8" t="s">
        <v>169</v>
      </c>
      <c r="H243" s="8" t="s">
        <v>21</v>
      </c>
      <c r="I243" s="8" t="s">
        <v>22</v>
      </c>
      <c r="J243" s="8" t="s">
        <v>23</v>
      </c>
      <c r="K243" s="9">
        <v>91.105230000000006</v>
      </c>
      <c r="L243" s="9">
        <v>91.105230000000006</v>
      </c>
      <c r="M243" s="9">
        <v>91.105230000000006</v>
      </c>
      <c r="N243" s="9">
        <v>91.105230000000006</v>
      </c>
      <c r="O243" s="9">
        <v>91.105230000000006</v>
      </c>
      <c r="P243" s="9">
        <v>91.105230000000006</v>
      </c>
      <c r="Q243" s="9">
        <v>91.105230000000006</v>
      </c>
      <c r="R243" s="9">
        <v>91.105230000000006</v>
      </c>
      <c r="S243" s="9">
        <v>91.105230000000006</v>
      </c>
      <c r="T243" s="9">
        <v>91.105230000000006</v>
      </c>
      <c r="U243" s="9">
        <v>91.785269999999997</v>
      </c>
      <c r="V243" s="9">
        <v>92.465320000000006</v>
      </c>
      <c r="W243" s="9">
        <v>93.145359999999997</v>
      </c>
      <c r="X243" s="9">
        <v>93.825400000000002</v>
      </c>
      <c r="Y243" s="9">
        <v>94.505449999999996</v>
      </c>
      <c r="Z243" s="9">
        <v>95.185490000000001</v>
      </c>
      <c r="AA243" s="9">
        <v>95.865530000000007</v>
      </c>
      <c r="AB243" s="9">
        <v>96.545580000000001</v>
      </c>
      <c r="AC243" s="9">
        <v>97.225620000000006</v>
      </c>
      <c r="AD243" s="9">
        <v>97.905670000000001</v>
      </c>
      <c r="AE243" s="9">
        <v>98.274320000000003</v>
      </c>
      <c r="AF243" s="9">
        <v>98.274320000000003</v>
      </c>
      <c r="AG243" s="9">
        <v>98.274320000000003</v>
      </c>
      <c r="AH243" s="11">
        <f>AVERAGE(K243:AG243)</f>
        <v>93.666519565217385</v>
      </c>
      <c r="AI243" s="12">
        <f>MAX(K243:AG243)</f>
        <v>98.274320000000003</v>
      </c>
      <c r="AJ243" s="13">
        <f>MIN(K243:AG243)</f>
        <v>91.105230000000006</v>
      </c>
      <c r="AK243" s="14" t="str">
        <f>IF(H243="RURAL","YES","NO")</f>
        <v>NO</v>
      </c>
      <c r="AL243" s="14" t="str">
        <f>IF(H243="URBAN","YES","NO")</f>
        <v>NO</v>
      </c>
      <c r="AM243" s="14" t="str">
        <f>IF(H243="ALLAREA","YES","NO")</f>
        <v>YES</v>
      </c>
      <c r="AN243" s="15">
        <v>7.1690899999999971</v>
      </c>
      <c r="AO243" s="16"/>
      <c r="AP243" s="17"/>
      <c r="AQ243" s="17"/>
      <c r="AR243" s="17"/>
      <c r="AS243" s="17"/>
      <c r="AT243" s="17"/>
      <c r="AU243" s="17"/>
      <c r="AV243" s="17"/>
      <c r="AW243" s="17"/>
    </row>
    <row r="244" spans="1:49" ht="14.5" x14ac:dyDescent="0.35">
      <c r="A244" s="7">
        <v>6</v>
      </c>
      <c r="B244" s="8">
        <v>6.1</v>
      </c>
      <c r="C244" s="8" t="s">
        <v>17</v>
      </c>
      <c r="D244" s="8" t="s">
        <v>18</v>
      </c>
      <c r="E244" s="8" t="s">
        <v>19</v>
      </c>
      <c r="F244" s="7">
        <v>275</v>
      </c>
      <c r="G244" s="8" t="s">
        <v>160</v>
      </c>
      <c r="H244" s="8" t="s">
        <v>21</v>
      </c>
      <c r="I244" s="8" t="s">
        <v>22</v>
      </c>
      <c r="J244" s="8" t="s">
        <v>23</v>
      </c>
      <c r="K244" s="9">
        <v>73.136449999999996</v>
      </c>
      <c r="L244" s="9">
        <v>73.468909999999994</v>
      </c>
      <c r="M244" s="9">
        <v>73.800820000000002</v>
      </c>
      <c r="N244" s="9">
        <v>74.132019999999997</v>
      </c>
      <c r="O244" s="9">
        <v>74.462680000000006</v>
      </c>
      <c r="P244" s="9">
        <v>74.792640000000006</v>
      </c>
      <c r="Q244" s="9">
        <v>75.121979999999994</v>
      </c>
      <c r="R244" s="9">
        <v>75.450789999999998</v>
      </c>
      <c r="S244" s="9">
        <v>75.778919999999999</v>
      </c>
      <c r="T244" s="9">
        <v>76.106909999999999</v>
      </c>
      <c r="U244" s="9">
        <v>76.434809999999999</v>
      </c>
      <c r="V244" s="9">
        <v>76.762529999999998</v>
      </c>
      <c r="W244" s="9">
        <v>77.090040000000002</v>
      </c>
      <c r="X244" s="9">
        <v>77.417320000000004</v>
      </c>
      <c r="Y244" s="9">
        <v>77.74436</v>
      </c>
      <c r="Z244" s="9">
        <v>78.07105</v>
      </c>
      <c r="AA244" s="9">
        <v>78.397400000000005</v>
      </c>
      <c r="AB244" s="9">
        <v>78.723429999999993</v>
      </c>
      <c r="AC244" s="9">
        <v>79.049019999999999</v>
      </c>
      <c r="AD244" s="9">
        <v>79.374250000000004</v>
      </c>
      <c r="AE244" s="9">
        <v>79.698949999999996</v>
      </c>
      <c r="AF244" s="9">
        <v>80.02319</v>
      </c>
      <c r="AG244" s="9">
        <v>80.330179999999999</v>
      </c>
      <c r="AH244" s="11">
        <f>AVERAGE(K244:AG244)</f>
        <v>76.75515869565217</v>
      </c>
      <c r="AI244" s="12">
        <f>MAX(K244:AG244)</f>
        <v>80.330179999999999</v>
      </c>
      <c r="AJ244" s="13">
        <f>MIN(K244:AG244)</f>
        <v>73.136449999999996</v>
      </c>
      <c r="AK244" s="14" t="str">
        <f>IF(H244="RURAL","YES","NO")</f>
        <v>NO</v>
      </c>
      <c r="AL244" s="14" t="str">
        <f>IF(H244="URBAN","YES","NO")</f>
        <v>NO</v>
      </c>
      <c r="AM244" s="14" t="str">
        <f>IF(H244="ALLAREA","YES","NO")</f>
        <v>YES</v>
      </c>
      <c r="AN244" s="15">
        <v>7.1937300000000022</v>
      </c>
      <c r="AO244" s="16"/>
      <c r="AP244" s="17"/>
      <c r="AQ244" s="17"/>
      <c r="AR244" s="17"/>
      <c r="AS244" s="17"/>
      <c r="AT244" s="17"/>
      <c r="AU244" s="17"/>
      <c r="AV244" s="17"/>
      <c r="AW244" s="17"/>
    </row>
    <row r="245" spans="1:49" ht="14.5" x14ac:dyDescent="0.35">
      <c r="A245" s="7">
        <v>6</v>
      </c>
      <c r="B245" s="8">
        <v>6.1</v>
      </c>
      <c r="C245" s="8" t="s">
        <v>17</v>
      </c>
      <c r="D245" s="8" t="s">
        <v>18</v>
      </c>
      <c r="E245" s="8" t="s">
        <v>19</v>
      </c>
      <c r="F245" s="7">
        <v>145</v>
      </c>
      <c r="G245" s="8" t="s">
        <v>117</v>
      </c>
      <c r="H245" s="8" t="s">
        <v>21</v>
      </c>
      <c r="I245" s="8" t="s">
        <v>22</v>
      </c>
      <c r="J245" s="8" t="s">
        <v>23</v>
      </c>
      <c r="K245" s="9">
        <v>68.86739</v>
      </c>
      <c r="L245" s="9">
        <v>68.935460000000006</v>
      </c>
      <c r="M245" s="9">
        <v>69.03313</v>
      </c>
      <c r="N245" s="9">
        <v>69.229029999999995</v>
      </c>
      <c r="O245" s="9">
        <v>69.444739999999996</v>
      </c>
      <c r="P245" s="9">
        <v>69.90258</v>
      </c>
      <c r="Q245" s="9">
        <v>70.654120000000006</v>
      </c>
      <c r="R245" s="9">
        <v>71.561689999999999</v>
      </c>
      <c r="S245" s="9">
        <v>72.29871</v>
      </c>
      <c r="T245" s="9">
        <v>72.882310000000004</v>
      </c>
      <c r="U245" s="9">
        <v>73.216399999999993</v>
      </c>
      <c r="V245" s="9">
        <v>73.485810000000001</v>
      </c>
      <c r="W245" s="9">
        <v>73.668350000000004</v>
      </c>
      <c r="X245" s="9">
        <v>73.807609999999997</v>
      </c>
      <c r="Y245" s="9">
        <v>74.06653</v>
      </c>
      <c r="Z245" s="9">
        <v>74.521320000000003</v>
      </c>
      <c r="AA245" s="9">
        <v>74.943740000000005</v>
      </c>
      <c r="AB245" s="9">
        <v>75.275450000000006</v>
      </c>
      <c r="AC245" s="9">
        <v>75.592849999999999</v>
      </c>
      <c r="AD245" s="9">
        <v>75.869140000000002</v>
      </c>
      <c r="AE245" s="9">
        <v>76.019649999999999</v>
      </c>
      <c r="AF245" s="9">
        <v>76.094809999999995</v>
      </c>
      <c r="AG245" s="9">
        <v>76.109780000000001</v>
      </c>
      <c r="AH245" s="11">
        <f>AVERAGE(K245:AG245)</f>
        <v>72.846982608695654</v>
      </c>
      <c r="AI245" s="12">
        <f>MAX(K245:AG245)</f>
        <v>76.109780000000001</v>
      </c>
      <c r="AJ245" s="13">
        <f>MIN(K245:AG245)</f>
        <v>68.86739</v>
      </c>
      <c r="AK245" s="14" t="str">
        <f>IF(H245="RURAL","YES","NO")</f>
        <v>NO</v>
      </c>
      <c r="AL245" s="14" t="str">
        <f>IF(H245="URBAN","YES","NO")</f>
        <v>NO</v>
      </c>
      <c r="AM245" s="14" t="str">
        <f>IF(H245="ALLAREA","YES","NO")</f>
        <v>YES</v>
      </c>
      <c r="AN245" s="15">
        <v>7.2423900000000003</v>
      </c>
      <c r="AO245" s="16"/>
      <c r="AP245" s="17"/>
      <c r="AQ245" s="17"/>
      <c r="AR245" s="17"/>
      <c r="AS245" s="17"/>
      <c r="AT245" s="17"/>
      <c r="AU245" s="17"/>
      <c r="AV245" s="17"/>
      <c r="AW245" s="17"/>
    </row>
    <row r="246" spans="1:49" ht="14.5" x14ac:dyDescent="0.35">
      <c r="A246" s="7">
        <v>6</v>
      </c>
      <c r="B246" s="8">
        <v>6.1</v>
      </c>
      <c r="C246" s="8" t="s">
        <v>17</v>
      </c>
      <c r="D246" s="8" t="s">
        <v>18</v>
      </c>
      <c r="E246" s="8" t="s">
        <v>19</v>
      </c>
      <c r="F246" s="7">
        <v>608</v>
      </c>
      <c r="G246" s="8" t="s">
        <v>127</v>
      </c>
      <c r="H246" s="8" t="s">
        <v>21</v>
      </c>
      <c r="I246" s="8" t="s">
        <v>22</v>
      </c>
      <c r="J246" s="8" t="s">
        <v>23</v>
      </c>
      <c r="K246" s="9">
        <v>40.57443</v>
      </c>
      <c r="L246" s="9">
        <v>40.68244</v>
      </c>
      <c r="M246" s="9">
        <v>41.828180000000003</v>
      </c>
      <c r="N246" s="9">
        <v>42.992060000000002</v>
      </c>
      <c r="O246" s="9">
        <v>44.174129999999998</v>
      </c>
      <c r="P246" s="9">
        <v>44.532220000000002</v>
      </c>
      <c r="Q246" s="9">
        <v>44.669989999999999</v>
      </c>
      <c r="R246" s="9">
        <v>44.807960000000001</v>
      </c>
      <c r="S246" s="9">
        <v>44.94614</v>
      </c>
      <c r="T246" s="9">
        <v>45.084809999999997</v>
      </c>
      <c r="U246" s="9">
        <v>45.236440000000002</v>
      </c>
      <c r="V246" s="9">
        <v>45.452889999999996</v>
      </c>
      <c r="W246" s="9">
        <v>45.668869999999998</v>
      </c>
      <c r="X246" s="9">
        <v>45.88467</v>
      </c>
      <c r="Y246" s="9">
        <v>46.099739999999997</v>
      </c>
      <c r="Z246" s="9">
        <v>46.314630000000001</v>
      </c>
      <c r="AA246" s="9">
        <v>46.529060000000001</v>
      </c>
      <c r="AB246" s="9">
        <v>46.747439999999997</v>
      </c>
      <c r="AC246" s="9">
        <v>46.970260000000003</v>
      </c>
      <c r="AD246" s="9">
        <v>47.19717</v>
      </c>
      <c r="AE246" s="9">
        <v>47.428130000000003</v>
      </c>
      <c r="AF246" s="9">
        <v>47.663060000000002</v>
      </c>
      <c r="AG246" s="9">
        <v>47.901899999999998</v>
      </c>
      <c r="AH246" s="11">
        <f>AVERAGE(K246:AG246)</f>
        <v>45.190722608695651</v>
      </c>
      <c r="AI246" s="12">
        <f>MAX(K246:AG246)</f>
        <v>47.901899999999998</v>
      </c>
      <c r="AJ246" s="13">
        <f>MIN(K246:AG246)</f>
        <v>40.57443</v>
      </c>
      <c r="AK246" s="14" t="str">
        <f>IF(H246="RURAL","YES","NO")</f>
        <v>NO</v>
      </c>
      <c r="AL246" s="14" t="str">
        <f>IF(H246="URBAN","YES","NO")</f>
        <v>NO</v>
      </c>
      <c r="AM246" s="14" t="str">
        <f>IF(H246="ALLAREA","YES","NO")</f>
        <v>YES</v>
      </c>
      <c r="AN246" s="15">
        <v>7.3274699999999982</v>
      </c>
      <c r="AO246" s="16"/>
      <c r="AP246" s="17"/>
      <c r="AQ246" s="17"/>
      <c r="AR246" s="17"/>
      <c r="AS246" s="17"/>
      <c r="AT246" s="17"/>
      <c r="AU246" s="17"/>
      <c r="AV246" s="17"/>
      <c r="AW246" s="17"/>
    </row>
    <row r="247" spans="1:49" ht="14.5" x14ac:dyDescent="0.35">
      <c r="A247" s="7">
        <v>6</v>
      </c>
      <c r="B247" s="8">
        <v>6.1</v>
      </c>
      <c r="C247" s="8" t="s">
        <v>17</v>
      </c>
      <c r="D247" s="8" t="s">
        <v>18</v>
      </c>
      <c r="E247" s="8" t="s">
        <v>19</v>
      </c>
      <c r="F247" s="7">
        <v>882</v>
      </c>
      <c r="G247" s="8" t="s">
        <v>123</v>
      </c>
      <c r="H247" s="8" t="s">
        <v>14</v>
      </c>
      <c r="I247" s="8" t="s">
        <v>22</v>
      </c>
      <c r="J247" s="8" t="s">
        <v>23</v>
      </c>
      <c r="K247" s="9">
        <v>82.676370000000006</v>
      </c>
      <c r="L247" s="9">
        <v>82.676370000000006</v>
      </c>
      <c r="M247" s="9">
        <v>82.676370000000006</v>
      </c>
      <c r="N247" s="9">
        <v>82.676370000000006</v>
      </c>
      <c r="O247" s="9">
        <v>82.676370000000006</v>
      </c>
      <c r="P247" s="9">
        <v>83.144189999999995</v>
      </c>
      <c r="Q247" s="9">
        <v>83.611999999999995</v>
      </c>
      <c r="R247" s="9">
        <v>84.079819999999998</v>
      </c>
      <c r="S247" s="9">
        <v>84.547640000000001</v>
      </c>
      <c r="T247" s="9">
        <v>85.015450000000001</v>
      </c>
      <c r="U247" s="9">
        <v>85.483270000000005</v>
      </c>
      <c r="V247" s="9">
        <v>85.951080000000005</v>
      </c>
      <c r="W247" s="9">
        <v>86.418899999999994</v>
      </c>
      <c r="X247" s="9">
        <v>87.637029999999996</v>
      </c>
      <c r="Y247" s="9">
        <v>88.108879999999999</v>
      </c>
      <c r="Z247" s="9">
        <v>88.580740000000006</v>
      </c>
      <c r="AA247" s="9">
        <v>89.052589999999995</v>
      </c>
      <c r="AB247" s="9">
        <v>89.524450000000002</v>
      </c>
      <c r="AC247" s="9">
        <v>89.996300000000005</v>
      </c>
      <c r="AD247" s="9">
        <v>90.191500000000005</v>
      </c>
      <c r="AE247" s="9">
        <v>90.191500000000005</v>
      </c>
      <c r="AF247" s="9">
        <v>90.191500000000005</v>
      </c>
      <c r="AG247" s="9">
        <v>90.191500000000005</v>
      </c>
      <c r="AH247" s="11">
        <f>AVERAGE(K247:AG247)</f>
        <v>86.317399565217372</v>
      </c>
      <c r="AI247" s="12">
        <f>MAX(K247:AG247)</f>
        <v>90.191500000000005</v>
      </c>
      <c r="AJ247" s="13">
        <f>MIN(K247:AG247)</f>
        <v>82.676370000000006</v>
      </c>
      <c r="AK247" s="14" t="str">
        <f>IF(H247="RURAL","YES","NO")</f>
        <v>NO</v>
      </c>
      <c r="AL247" s="14" t="str">
        <f>IF(H247="URBAN","YES","NO")</f>
        <v>YES</v>
      </c>
      <c r="AM247" s="14" t="str">
        <f>IF(H247="ALLAREA","YES","NO")</f>
        <v>NO</v>
      </c>
      <c r="AN247" s="15">
        <v>7.5151299999999992</v>
      </c>
      <c r="AO247" s="16"/>
      <c r="AP247" s="17"/>
      <c r="AQ247" s="17"/>
      <c r="AR247" s="17"/>
      <c r="AS247" s="17"/>
      <c r="AT247" s="17"/>
      <c r="AU247" s="17"/>
      <c r="AV247" s="17"/>
      <c r="AW247" s="17"/>
    </row>
    <row r="248" spans="1:49" ht="14.5" x14ac:dyDescent="0.35">
      <c r="A248" s="7">
        <v>6</v>
      </c>
      <c r="B248" s="8">
        <v>6.1</v>
      </c>
      <c r="C248" s="8" t="s">
        <v>17</v>
      </c>
      <c r="D248" s="8" t="s">
        <v>18</v>
      </c>
      <c r="E248" s="8" t="s">
        <v>19</v>
      </c>
      <c r="F248" s="7">
        <v>340</v>
      </c>
      <c r="G248" s="8" t="s">
        <v>170</v>
      </c>
      <c r="H248" s="8" t="s">
        <v>13</v>
      </c>
      <c r="I248" s="8" t="s">
        <v>22</v>
      </c>
      <c r="J248" s="8" t="s">
        <v>23</v>
      </c>
      <c r="K248" s="9">
        <v>38.032020000000003</v>
      </c>
      <c r="L248" s="9">
        <v>38.380159999999997</v>
      </c>
      <c r="M248" s="9">
        <v>38.72831</v>
      </c>
      <c r="N248" s="9">
        <v>39.076450000000001</v>
      </c>
      <c r="O248" s="9">
        <v>39.424599999999998</v>
      </c>
      <c r="P248" s="9">
        <v>39.772739999999999</v>
      </c>
      <c r="Q248" s="9">
        <v>40.120890000000003</v>
      </c>
      <c r="R248" s="9">
        <v>40.469029999999997</v>
      </c>
      <c r="S248" s="9">
        <v>40.81718</v>
      </c>
      <c r="T248" s="9">
        <v>41.165320000000001</v>
      </c>
      <c r="U248" s="9">
        <v>41.513469999999998</v>
      </c>
      <c r="V248" s="9">
        <v>41.861609999999999</v>
      </c>
      <c r="W248" s="9">
        <v>42.209760000000003</v>
      </c>
      <c r="X248" s="9">
        <v>42.557899999999997</v>
      </c>
      <c r="Y248" s="9">
        <v>42.90605</v>
      </c>
      <c r="Z248" s="9">
        <v>43.254190000000001</v>
      </c>
      <c r="AA248" s="9">
        <v>43.602339999999998</v>
      </c>
      <c r="AB248" s="9">
        <v>43.950479999999999</v>
      </c>
      <c r="AC248" s="9">
        <v>44.298630000000003</v>
      </c>
      <c r="AD248" s="9">
        <v>44.646769999999997</v>
      </c>
      <c r="AE248" s="9">
        <v>44.99492</v>
      </c>
      <c r="AF248" s="9">
        <v>45.343060000000001</v>
      </c>
      <c r="AG248" s="9">
        <v>45.691209999999998</v>
      </c>
      <c r="AH248" s="11">
        <f>AVERAGE(K248:AG248)</f>
        <v>41.861612608695644</v>
      </c>
      <c r="AI248" s="12">
        <f>MAX(K248:AG248)</f>
        <v>45.691209999999998</v>
      </c>
      <c r="AJ248" s="13">
        <f>MIN(K248:AG248)</f>
        <v>38.032020000000003</v>
      </c>
      <c r="AK248" s="14" t="str">
        <f>IF(H248="RURAL","YES","NO")</f>
        <v>YES</v>
      </c>
      <c r="AL248" s="14" t="str">
        <f>IF(H248="URBAN","YES","NO")</f>
        <v>NO</v>
      </c>
      <c r="AM248" s="14" t="str">
        <f>IF(H248="ALLAREA","YES","NO")</f>
        <v>NO</v>
      </c>
      <c r="AN248" s="15">
        <v>7.6591899999999953</v>
      </c>
      <c r="AO248" s="16"/>
      <c r="AP248" s="17"/>
      <c r="AQ248" s="17"/>
      <c r="AR248" s="17"/>
      <c r="AS248" s="17"/>
      <c r="AT248" s="17"/>
      <c r="AU248" s="17"/>
      <c r="AV248" s="17"/>
      <c r="AW248" s="17"/>
    </row>
    <row r="249" spans="1:49" ht="14.5" x14ac:dyDescent="0.35">
      <c r="A249" s="7">
        <v>6</v>
      </c>
      <c r="B249" s="8">
        <v>6.1</v>
      </c>
      <c r="C249" s="8" t="s">
        <v>17</v>
      </c>
      <c r="D249" s="8" t="s">
        <v>18</v>
      </c>
      <c r="E249" s="8" t="s">
        <v>19</v>
      </c>
      <c r="F249" s="7">
        <v>151</v>
      </c>
      <c r="G249" s="8" t="s">
        <v>171</v>
      </c>
      <c r="H249" s="8" t="s">
        <v>21</v>
      </c>
      <c r="I249" s="8" t="s">
        <v>22</v>
      </c>
      <c r="J249" s="8" t="s">
        <v>23</v>
      </c>
      <c r="K249" s="9">
        <v>76.186359999999993</v>
      </c>
      <c r="L249" s="9">
        <v>76.252260000000007</v>
      </c>
      <c r="M249" s="9">
        <v>76.374510000000001</v>
      </c>
      <c r="N249" s="9">
        <v>76.511030000000005</v>
      </c>
      <c r="O249" s="9">
        <v>77.139619999999994</v>
      </c>
      <c r="P249" s="9">
        <v>79.619399999999999</v>
      </c>
      <c r="Q249" s="9">
        <v>80.216170000000005</v>
      </c>
      <c r="R249" s="9">
        <v>80.803420000000003</v>
      </c>
      <c r="S249" s="9">
        <v>81.381810000000002</v>
      </c>
      <c r="T249" s="9">
        <v>81.952719999999999</v>
      </c>
      <c r="U249" s="9">
        <v>82.428510000000003</v>
      </c>
      <c r="V249" s="9">
        <v>82.896000000000001</v>
      </c>
      <c r="W249" s="9">
        <v>83.353129999999993</v>
      </c>
      <c r="X249" s="9">
        <v>83.775850000000005</v>
      </c>
      <c r="Y249" s="9">
        <v>83.784689999999998</v>
      </c>
      <c r="Z249" s="9">
        <v>83.81335</v>
      </c>
      <c r="AA249" s="9">
        <v>83.835740000000001</v>
      </c>
      <c r="AB249" s="9">
        <v>83.854309999999998</v>
      </c>
      <c r="AC249" s="9">
        <v>83.876760000000004</v>
      </c>
      <c r="AD249" s="9">
        <v>83.900090000000006</v>
      </c>
      <c r="AE249" s="9">
        <v>83.877110000000002</v>
      </c>
      <c r="AF249" s="9">
        <v>83.843490000000003</v>
      </c>
      <c r="AG249" s="9">
        <v>83.847920000000002</v>
      </c>
      <c r="AH249" s="11">
        <f>AVERAGE(K249:AG249)</f>
        <v>81.457576086956507</v>
      </c>
      <c r="AI249" s="12">
        <f>MAX(K249:AG249)</f>
        <v>83.900090000000006</v>
      </c>
      <c r="AJ249" s="13">
        <f>MIN(K249:AG249)</f>
        <v>76.186359999999993</v>
      </c>
      <c r="AK249" s="14" t="str">
        <f>IF(H249="RURAL","YES","NO")</f>
        <v>NO</v>
      </c>
      <c r="AL249" s="14" t="str">
        <f>IF(H249="URBAN","YES","NO")</f>
        <v>NO</v>
      </c>
      <c r="AM249" s="14" t="str">
        <f>IF(H249="ALLAREA","YES","NO")</f>
        <v>YES</v>
      </c>
      <c r="AN249" s="15">
        <v>7.6615600000000086</v>
      </c>
      <c r="AO249" s="16"/>
      <c r="AP249" s="17"/>
      <c r="AQ249" s="17"/>
      <c r="AR249" s="17"/>
      <c r="AS249" s="17"/>
      <c r="AT249" s="17"/>
      <c r="AU249" s="17"/>
      <c r="AV249" s="17"/>
      <c r="AW249" s="17"/>
    </row>
    <row r="250" spans="1:49" ht="14.5" x14ac:dyDescent="0.35">
      <c r="A250" s="7">
        <v>6</v>
      </c>
      <c r="B250" s="8">
        <v>6.1</v>
      </c>
      <c r="C250" s="8" t="s">
        <v>17</v>
      </c>
      <c r="D250" s="8" t="s">
        <v>18</v>
      </c>
      <c r="E250" s="8" t="s">
        <v>19</v>
      </c>
      <c r="F250" s="7">
        <v>753</v>
      </c>
      <c r="G250" s="8" t="s">
        <v>161</v>
      </c>
      <c r="H250" s="8" t="s">
        <v>13</v>
      </c>
      <c r="I250" s="8" t="s">
        <v>22</v>
      </c>
      <c r="J250" s="8" t="s">
        <v>23</v>
      </c>
      <c r="K250" s="10">
        <v>57.22</v>
      </c>
      <c r="L250" s="10">
        <v>57.66</v>
      </c>
      <c r="M250" s="10">
        <v>58.13</v>
      </c>
      <c r="N250" s="10">
        <v>58.43</v>
      </c>
      <c r="O250" s="10" t="s">
        <v>32</v>
      </c>
      <c r="P250" s="10">
        <v>59.49</v>
      </c>
      <c r="Q250" s="10">
        <v>60.06</v>
      </c>
      <c r="R250" s="10">
        <v>60.54</v>
      </c>
      <c r="S250" s="10">
        <v>60.85</v>
      </c>
      <c r="T250" s="10">
        <v>61.44</v>
      </c>
      <c r="U250" s="10">
        <v>61.88</v>
      </c>
      <c r="V250" s="9">
        <v>57.984819999999999</v>
      </c>
      <c r="W250" s="9">
        <v>58.714919999999999</v>
      </c>
      <c r="X250" s="9">
        <v>59.434469999999997</v>
      </c>
      <c r="Y250" s="9">
        <v>60.139620000000001</v>
      </c>
      <c r="Z250" s="9">
        <v>60.827599999999997</v>
      </c>
      <c r="AA250" s="9">
        <v>61.495930000000001</v>
      </c>
      <c r="AB250" s="9">
        <v>62.147620000000003</v>
      </c>
      <c r="AC250" s="9">
        <v>62.77525</v>
      </c>
      <c r="AD250" s="9">
        <v>63.389969999999998</v>
      </c>
      <c r="AE250" s="9">
        <v>63.934919999999998</v>
      </c>
      <c r="AF250" s="9">
        <v>64.457679999999996</v>
      </c>
      <c r="AG250" s="9">
        <v>64.945040000000006</v>
      </c>
      <c r="AH250" s="11">
        <f>AVERAGE(K250:AG250)</f>
        <v>60.72490181818182</v>
      </c>
      <c r="AI250" s="12">
        <f>MAX(K250:AG250)</f>
        <v>64.945040000000006</v>
      </c>
      <c r="AJ250" s="13">
        <f>MIN(K250:AG250)</f>
        <v>57.22</v>
      </c>
      <c r="AK250" s="14" t="str">
        <f>IF(H250="RURAL","YES","NO")</f>
        <v>YES</v>
      </c>
      <c r="AL250" s="14" t="str">
        <f>IF(H250="URBAN","YES","NO")</f>
        <v>NO</v>
      </c>
      <c r="AM250" s="14" t="str">
        <f>IF(H250="ALLAREA","YES","NO")</f>
        <v>NO</v>
      </c>
      <c r="AN250" s="15">
        <v>7.725040000000007</v>
      </c>
      <c r="AO250" s="16"/>
      <c r="AP250" s="17"/>
      <c r="AQ250" s="17"/>
      <c r="AR250" s="17"/>
      <c r="AS250" s="17"/>
      <c r="AT250" s="17"/>
      <c r="AU250" s="17"/>
      <c r="AV250" s="17"/>
      <c r="AW250" s="17"/>
    </row>
    <row r="251" spans="1:49" ht="14.5" x14ac:dyDescent="0.35">
      <c r="A251" s="7">
        <v>6</v>
      </c>
      <c r="B251" s="8">
        <v>6.1</v>
      </c>
      <c r="C251" s="8" t="s">
        <v>17</v>
      </c>
      <c r="D251" s="8" t="s">
        <v>18</v>
      </c>
      <c r="E251" s="8" t="s">
        <v>19</v>
      </c>
      <c r="F251" s="7">
        <v>768</v>
      </c>
      <c r="G251" s="8" t="s">
        <v>172</v>
      </c>
      <c r="H251" s="8" t="s">
        <v>13</v>
      </c>
      <c r="I251" s="8" t="s">
        <v>22</v>
      </c>
      <c r="J251" s="8" t="s">
        <v>23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3.5057999999999998</v>
      </c>
      <c r="W251" s="9">
        <v>6.2050900000000002</v>
      </c>
      <c r="X251" s="9">
        <v>6.3954199999999997</v>
      </c>
      <c r="Y251" s="9">
        <v>6.5853000000000002</v>
      </c>
      <c r="Z251" s="9">
        <v>6.7747400000000004</v>
      </c>
      <c r="AA251" s="9">
        <v>6.96373</v>
      </c>
      <c r="AB251" s="9">
        <v>7.1522699999999997</v>
      </c>
      <c r="AC251" s="9">
        <v>7.3403700000000001</v>
      </c>
      <c r="AD251" s="9">
        <v>7.5280100000000001</v>
      </c>
      <c r="AE251" s="9">
        <v>7.7152200000000004</v>
      </c>
      <c r="AF251" s="9">
        <v>7.9109999999999996</v>
      </c>
      <c r="AG251" s="9">
        <v>8.1067800000000005</v>
      </c>
      <c r="AH251" s="11">
        <f>AVERAGE(K251:AG251)</f>
        <v>3.5732056521739137</v>
      </c>
      <c r="AI251" s="12">
        <f>MAX(K251:AG251)</f>
        <v>8.1067800000000005</v>
      </c>
      <c r="AJ251" s="13">
        <f>MIN(K251:AG251)</f>
        <v>0</v>
      </c>
      <c r="AK251" s="14" t="str">
        <f>IF(H251="RURAL","YES","NO")</f>
        <v>YES</v>
      </c>
      <c r="AL251" s="14" t="str">
        <f>IF(H251="URBAN","YES","NO")</f>
        <v>NO</v>
      </c>
      <c r="AM251" s="14" t="str">
        <f>IF(H251="ALLAREA","YES","NO")</f>
        <v>NO</v>
      </c>
      <c r="AN251" s="15">
        <v>8.1067800000000005</v>
      </c>
      <c r="AO251" s="16"/>
      <c r="AP251" s="17"/>
      <c r="AQ251" s="17"/>
      <c r="AR251" s="17"/>
      <c r="AS251" s="17"/>
      <c r="AT251" s="17"/>
      <c r="AU251" s="17"/>
      <c r="AV251" s="17"/>
      <c r="AW251" s="17"/>
    </row>
    <row r="252" spans="1:49" ht="14.5" x14ac:dyDescent="0.35">
      <c r="A252" s="7">
        <v>6</v>
      </c>
      <c r="B252" s="8">
        <v>6.1</v>
      </c>
      <c r="C252" s="8" t="s">
        <v>17</v>
      </c>
      <c r="D252" s="8" t="s">
        <v>18</v>
      </c>
      <c r="E252" s="8" t="s">
        <v>19</v>
      </c>
      <c r="F252" s="7">
        <v>199</v>
      </c>
      <c r="G252" s="8" t="s">
        <v>173</v>
      </c>
      <c r="H252" s="8" t="s">
        <v>14</v>
      </c>
      <c r="I252" s="8" t="s">
        <v>22</v>
      </c>
      <c r="J252" s="8" t="s">
        <v>23</v>
      </c>
      <c r="K252" s="9">
        <v>45.65117</v>
      </c>
      <c r="L252" s="9">
        <v>46.016910000000003</v>
      </c>
      <c r="M252" s="9">
        <v>46.545189999999998</v>
      </c>
      <c r="N252" s="9">
        <v>47.05527</v>
      </c>
      <c r="O252" s="9">
        <v>47.690919999999998</v>
      </c>
      <c r="P252" s="9">
        <v>48.439869999999999</v>
      </c>
      <c r="Q252" s="9">
        <v>48.677259999999997</v>
      </c>
      <c r="R252" s="9">
        <v>48.939410000000002</v>
      </c>
      <c r="S252" s="9">
        <v>49.179479999999998</v>
      </c>
      <c r="T252" s="9">
        <v>49.412889999999997</v>
      </c>
      <c r="U252" s="9">
        <v>49.644410000000001</v>
      </c>
      <c r="V252" s="9">
        <v>49.822499999999998</v>
      </c>
      <c r="W252" s="9">
        <v>50.252119999999998</v>
      </c>
      <c r="X252" s="9">
        <v>50.656869999999998</v>
      </c>
      <c r="Y252" s="9">
        <v>51.072229999999998</v>
      </c>
      <c r="Z252" s="9">
        <v>51.503869999999999</v>
      </c>
      <c r="AA252" s="9">
        <v>51.893700000000003</v>
      </c>
      <c r="AB252" s="9">
        <v>52.260800000000003</v>
      </c>
      <c r="AC252" s="9">
        <v>52.62088</v>
      </c>
      <c r="AD252" s="9">
        <v>52.993690000000001</v>
      </c>
      <c r="AE252" s="9">
        <v>53.34328</v>
      </c>
      <c r="AF252" s="9">
        <v>53.677950000000003</v>
      </c>
      <c r="AG252" s="9">
        <v>53.79224</v>
      </c>
      <c r="AH252" s="11">
        <f>AVERAGE(K252:AG252)</f>
        <v>50.049691739130438</v>
      </c>
      <c r="AI252" s="12">
        <f>MAX(K252:AG252)</f>
        <v>53.79224</v>
      </c>
      <c r="AJ252" s="13">
        <f>MIN(K252:AG252)</f>
        <v>45.65117</v>
      </c>
      <c r="AK252" s="14" t="str">
        <f>IF(H252="RURAL","YES","NO")</f>
        <v>NO</v>
      </c>
      <c r="AL252" s="14" t="str">
        <f>IF(H252="URBAN","YES","NO")</f>
        <v>YES</v>
      </c>
      <c r="AM252" s="14" t="str">
        <f>IF(H252="ALLAREA","YES","NO")</f>
        <v>NO</v>
      </c>
      <c r="AN252" s="15">
        <v>8.1410699999999991</v>
      </c>
      <c r="AO252" s="16"/>
      <c r="AP252" s="17"/>
      <c r="AQ252" s="17"/>
      <c r="AR252" s="17"/>
      <c r="AS252" s="17"/>
      <c r="AT252" s="17"/>
      <c r="AU252" s="17"/>
      <c r="AV252" s="17"/>
      <c r="AW252" s="17"/>
    </row>
    <row r="253" spans="1:49" ht="14.5" x14ac:dyDescent="0.35">
      <c r="A253" s="7">
        <v>6</v>
      </c>
      <c r="B253" s="8">
        <v>6.1</v>
      </c>
      <c r="C253" s="8" t="s">
        <v>17</v>
      </c>
      <c r="D253" s="8" t="s">
        <v>18</v>
      </c>
      <c r="E253" s="8" t="s">
        <v>19</v>
      </c>
      <c r="F253" s="7">
        <v>426</v>
      </c>
      <c r="G253" s="8" t="s">
        <v>174</v>
      </c>
      <c r="H253" s="8" t="s">
        <v>13</v>
      </c>
      <c r="I253" s="8" t="s">
        <v>22</v>
      </c>
      <c r="J253" s="8" t="s">
        <v>23</v>
      </c>
      <c r="K253" s="9">
        <v>1.0696300000000001</v>
      </c>
      <c r="L253" s="9">
        <v>1.4463699999999999</v>
      </c>
      <c r="M253" s="9">
        <v>1.82613</v>
      </c>
      <c r="N253" s="9">
        <v>2.2088800000000002</v>
      </c>
      <c r="O253" s="9">
        <v>2.5946500000000001</v>
      </c>
      <c r="P253" s="9">
        <v>2.9834200000000002</v>
      </c>
      <c r="Q253" s="9">
        <v>3.3751899999999999</v>
      </c>
      <c r="R253" s="9">
        <v>3.7699699999999998</v>
      </c>
      <c r="S253" s="9">
        <v>4.1677600000000004</v>
      </c>
      <c r="T253" s="9">
        <v>4.5685500000000001</v>
      </c>
      <c r="U253" s="9">
        <v>4.97234</v>
      </c>
      <c r="V253" s="9">
        <v>5.3791500000000001</v>
      </c>
      <c r="W253" s="9">
        <v>5.7889499999999998</v>
      </c>
      <c r="X253" s="9">
        <v>6.2017699999999998</v>
      </c>
      <c r="Y253" s="9">
        <v>6.6175800000000002</v>
      </c>
      <c r="Z253" s="9">
        <v>7.0364100000000001</v>
      </c>
      <c r="AA253" s="9">
        <v>7.45824</v>
      </c>
      <c r="AB253" s="9">
        <v>7.88307</v>
      </c>
      <c r="AC253" s="9">
        <v>8.3109099999999998</v>
      </c>
      <c r="AD253" s="9">
        <v>8.7417499999999997</v>
      </c>
      <c r="AE253" s="9">
        <v>9.1755999999999993</v>
      </c>
      <c r="AF253" s="9">
        <v>9.2099899999999995</v>
      </c>
      <c r="AG253" s="9">
        <v>9.2443799999999996</v>
      </c>
      <c r="AH253" s="11">
        <f>AVERAGE(K253:AG253)</f>
        <v>5.3926386956521748</v>
      </c>
      <c r="AI253" s="12">
        <f>MAX(K253:AG253)</f>
        <v>9.2443799999999996</v>
      </c>
      <c r="AJ253" s="13">
        <f>MIN(K253:AG253)</f>
        <v>1.0696300000000001</v>
      </c>
      <c r="AK253" s="14" t="str">
        <f>IF(H253="RURAL","YES","NO")</f>
        <v>YES</v>
      </c>
      <c r="AL253" s="14" t="str">
        <f>IF(H253="URBAN","YES","NO")</f>
        <v>NO</v>
      </c>
      <c r="AM253" s="14" t="str">
        <f>IF(H253="ALLAREA","YES","NO")</f>
        <v>NO</v>
      </c>
      <c r="AN253" s="15">
        <v>8.1747499999999995</v>
      </c>
      <c r="AO253" s="16"/>
      <c r="AP253" s="17"/>
      <c r="AQ253" s="17"/>
      <c r="AR253" s="17"/>
      <c r="AS253" s="17"/>
      <c r="AT253" s="17"/>
      <c r="AU253" s="17"/>
      <c r="AV253" s="17"/>
      <c r="AW253" s="17"/>
    </row>
    <row r="254" spans="1:49" ht="14.5" x14ac:dyDescent="0.35">
      <c r="A254" s="7">
        <v>6</v>
      </c>
      <c r="B254" s="8">
        <v>6.1</v>
      </c>
      <c r="C254" s="8" t="s">
        <v>17</v>
      </c>
      <c r="D254" s="8" t="s">
        <v>18</v>
      </c>
      <c r="E254" s="8" t="s">
        <v>19</v>
      </c>
      <c r="F254" s="7">
        <v>231</v>
      </c>
      <c r="G254" s="8" t="s">
        <v>146</v>
      </c>
      <c r="H254" s="8" t="s">
        <v>21</v>
      </c>
      <c r="I254" s="8" t="s">
        <v>22</v>
      </c>
      <c r="J254" s="8" t="s">
        <v>23</v>
      </c>
      <c r="K254" s="9">
        <v>5.0438499999999999</v>
      </c>
      <c r="L254" s="9">
        <v>5.4275399999999996</v>
      </c>
      <c r="M254" s="9">
        <v>5.5934400000000002</v>
      </c>
      <c r="N254" s="9">
        <v>5.7762000000000002</v>
      </c>
      <c r="O254" s="9">
        <v>5.97607</v>
      </c>
      <c r="P254" s="9">
        <v>6.1929499999999997</v>
      </c>
      <c r="Q254" s="9">
        <v>6.42706</v>
      </c>
      <c r="R254" s="9">
        <v>6.6836200000000003</v>
      </c>
      <c r="S254" s="9">
        <v>7.01884</v>
      </c>
      <c r="T254" s="9">
        <v>7.3716799999999996</v>
      </c>
      <c r="U254" s="9">
        <v>7.7429399999999999</v>
      </c>
      <c r="V254" s="9">
        <v>8.1316500000000005</v>
      </c>
      <c r="W254" s="9">
        <v>8.5382599999999993</v>
      </c>
      <c r="X254" s="9">
        <v>8.9558599999999995</v>
      </c>
      <c r="Y254" s="9">
        <v>9.3904800000000002</v>
      </c>
      <c r="Z254" s="9">
        <v>9.8415099999999995</v>
      </c>
      <c r="AA254" s="9">
        <v>10.308999999999999</v>
      </c>
      <c r="AB254" s="9">
        <v>10.79195</v>
      </c>
      <c r="AC254" s="9">
        <v>11.291079999999999</v>
      </c>
      <c r="AD254" s="9">
        <v>11.806050000000001</v>
      </c>
      <c r="AE254" s="9">
        <v>12.3362</v>
      </c>
      <c r="AF254" s="9">
        <v>12.88151</v>
      </c>
      <c r="AG254" s="9">
        <v>13.2379</v>
      </c>
      <c r="AH254" s="11">
        <f>AVERAGE(K254:AG254)</f>
        <v>8.5550278260869543</v>
      </c>
      <c r="AI254" s="12">
        <f>MAX(K254:AG254)</f>
        <v>13.2379</v>
      </c>
      <c r="AJ254" s="13">
        <f>MIN(K254:AG254)</f>
        <v>5.0438499999999999</v>
      </c>
      <c r="AK254" s="14" t="str">
        <f>IF(H254="RURAL","YES","NO")</f>
        <v>NO</v>
      </c>
      <c r="AL254" s="14" t="str">
        <f>IF(H254="URBAN","YES","NO")</f>
        <v>NO</v>
      </c>
      <c r="AM254" s="14" t="str">
        <f>IF(H254="ALLAREA","YES","NO")</f>
        <v>YES</v>
      </c>
      <c r="AN254" s="15">
        <v>8.1940500000000007</v>
      </c>
      <c r="AO254" s="16"/>
      <c r="AP254" s="17"/>
      <c r="AQ254" s="17"/>
      <c r="AR254" s="17"/>
      <c r="AS254" s="17"/>
      <c r="AT254" s="17"/>
      <c r="AU254" s="17"/>
      <c r="AV254" s="17"/>
      <c r="AW254" s="17"/>
    </row>
    <row r="255" spans="1:49" ht="14.5" x14ac:dyDescent="0.35">
      <c r="A255" s="7">
        <v>6</v>
      </c>
      <c r="B255" s="8">
        <v>6.1</v>
      </c>
      <c r="C255" s="8" t="s">
        <v>17</v>
      </c>
      <c r="D255" s="8" t="s">
        <v>18</v>
      </c>
      <c r="E255" s="8" t="s">
        <v>19</v>
      </c>
      <c r="F255" s="7">
        <v>678</v>
      </c>
      <c r="G255" s="8" t="s">
        <v>150</v>
      </c>
      <c r="H255" s="8" t="s">
        <v>14</v>
      </c>
      <c r="I255" s="8" t="s">
        <v>22</v>
      </c>
      <c r="J255" s="8" t="s">
        <v>23</v>
      </c>
      <c r="K255" s="9">
        <v>32.046999999999997</v>
      </c>
      <c r="L255" s="9">
        <v>32.448860000000003</v>
      </c>
      <c r="M255" s="9">
        <v>32.853140000000003</v>
      </c>
      <c r="N255" s="9">
        <v>33.259830000000001</v>
      </c>
      <c r="O255" s="9">
        <v>33.668939999999999</v>
      </c>
      <c r="P255" s="9">
        <v>34.080469999999998</v>
      </c>
      <c r="Q255" s="9">
        <v>34.494410000000002</v>
      </c>
      <c r="R255" s="9">
        <v>34.910769999999999</v>
      </c>
      <c r="S255" s="9">
        <v>35.329540000000001</v>
      </c>
      <c r="T255" s="9">
        <v>35.750729999999997</v>
      </c>
      <c r="U255" s="9">
        <v>36.174340000000001</v>
      </c>
      <c r="V255" s="9">
        <v>36.600360000000002</v>
      </c>
      <c r="W255" s="9">
        <v>37.028790000000001</v>
      </c>
      <c r="X255" s="9">
        <v>37.459650000000003</v>
      </c>
      <c r="Y255" s="9">
        <v>37.892919999999997</v>
      </c>
      <c r="Z255" s="9">
        <v>38.328600000000002</v>
      </c>
      <c r="AA255" s="9">
        <v>38.7667</v>
      </c>
      <c r="AB255" s="9">
        <v>39.20722</v>
      </c>
      <c r="AC255" s="9">
        <v>39.650149999999996</v>
      </c>
      <c r="AD255" s="9">
        <v>39.929580000000001</v>
      </c>
      <c r="AE255" s="9">
        <v>40.114400000000003</v>
      </c>
      <c r="AF255" s="9">
        <v>40.299210000000002</v>
      </c>
      <c r="AG255" s="9">
        <v>40.299210000000002</v>
      </c>
      <c r="AH255" s="11">
        <f>AVERAGE(K255:AG255)</f>
        <v>36.547600869565223</v>
      </c>
      <c r="AI255" s="12">
        <f>MAX(K255:AG255)</f>
        <v>40.299210000000002</v>
      </c>
      <c r="AJ255" s="13">
        <f>MIN(K255:AG255)</f>
        <v>32.046999999999997</v>
      </c>
      <c r="AK255" s="14" t="str">
        <f>IF(H255="RURAL","YES","NO")</f>
        <v>NO</v>
      </c>
      <c r="AL255" s="14" t="str">
        <f>IF(H255="URBAN","YES","NO")</f>
        <v>YES</v>
      </c>
      <c r="AM255" s="14" t="str">
        <f>IF(H255="ALLAREA","YES","NO")</f>
        <v>NO</v>
      </c>
      <c r="AN255" s="15">
        <v>8.2522100000000052</v>
      </c>
      <c r="AO255" s="16"/>
      <c r="AP255" s="17"/>
      <c r="AQ255" s="17"/>
      <c r="AR255" s="17"/>
      <c r="AS255" s="17"/>
      <c r="AT255" s="17"/>
      <c r="AU255" s="17"/>
      <c r="AV255" s="17"/>
      <c r="AW255" s="17"/>
    </row>
    <row r="256" spans="1:49" ht="14.5" x14ac:dyDescent="0.35">
      <c r="A256" s="7">
        <v>6</v>
      </c>
      <c r="B256" s="8">
        <v>6.1</v>
      </c>
      <c r="C256" s="8" t="s">
        <v>17</v>
      </c>
      <c r="D256" s="8" t="s">
        <v>18</v>
      </c>
      <c r="E256" s="8" t="s">
        <v>19</v>
      </c>
      <c r="F256" s="7">
        <v>454</v>
      </c>
      <c r="G256" s="8" t="s">
        <v>175</v>
      </c>
      <c r="H256" s="8" t="s">
        <v>13</v>
      </c>
      <c r="I256" s="8" t="s">
        <v>22</v>
      </c>
      <c r="J256" s="8" t="s">
        <v>23</v>
      </c>
      <c r="K256" s="9">
        <v>1.85626</v>
      </c>
      <c r="L256" s="9">
        <v>2.1337999999999999</v>
      </c>
      <c r="M256" s="9">
        <v>2.4208799999999999</v>
      </c>
      <c r="N256" s="9">
        <v>2.7175199999999999</v>
      </c>
      <c r="O256" s="9">
        <v>3.0237099999999999</v>
      </c>
      <c r="P256" s="9">
        <v>3.3394599999999999</v>
      </c>
      <c r="Q256" s="9">
        <v>3.6647500000000002</v>
      </c>
      <c r="R256" s="9">
        <v>3.9996</v>
      </c>
      <c r="S256" s="9">
        <v>4.3440000000000003</v>
      </c>
      <c r="T256" s="9">
        <v>4.6979499999999996</v>
      </c>
      <c r="U256" s="9">
        <v>5.0614499999999998</v>
      </c>
      <c r="V256" s="9">
        <v>5.4345100000000004</v>
      </c>
      <c r="W256" s="9">
        <v>5.8171200000000001</v>
      </c>
      <c r="X256" s="9">
        <v>6.2092799999999997</v>
      </c>
      <c r="Y256" s="9">
        <v>6.6109900000000001</v>
      </c>
      <c r="Z256" s="9">
        <v>7.0222499999999997</v>
      </c>
      <c r="AA256" s="9">
        <v>7.4430699999999996</v>
      </c>
      <c r="AB256" s="9">
        <v>7.8734400000000004</v>
      </c>
      <c r="AC256" s="9">
        <v>8.3133599999999994</v>
      </c>
      <c r="AD256" s="9">
        <v>8.7628299999999992</v>
      </c>
      <c r="AE256" s="9">
        <v>9.2218499999999999</v>
      </c>
      <c r="AF256" s="9">
        <v>9.6904299999999992</v>
      </c>
      <c r="AG256" s="9">
        <v>10.168559999999999</v>
      </c>
      <c r="AH256" s="11">
        <f>AVERAGE(K256:AG256)</f>
        <v>5.6446552173913043</v>
      </c>
      <c r="AI256" s="12">
        <f>MAX(K256:AG256)</f>
        <v>10.168559999999999</v>
      </c>
      <c r="AJ256" s="13">
        <f>MIN(K256:AG256)</f>
        <v>1.85626</v>
      </c>
      <c r="AK256" s="14" t="str">
        <f>IF(H256="RURAL","YES","NO")</f>
        <v>YES</v>
      </c>
      <c r="AL256" s="14" t="str">
        <f>IF(H256="URBAN","YES","NO")</f>
        <v>NO</v>
      </c>
      <c r="AM256" s="14" t="str">
        <f>IF(H256="ALLAREA","YES","NO")</f>
        <v>NO</v>
      </c>
      <c r="AN256" s="15">
        <v>8.3122999999999987</v>
      </c>
      <c r="AO256" s="16"/>
      <c r="AP256" s="17"/>
      <c r="AQ256" s="17"/>
      <c r="AR256" s="17"/>
      <c r="AS256" s="17"/>
      <c r="AT256" s="17"/>
      <c r="AU256" s="17"/>
      <c r="AV256" s="17"/>
      <c r="AW256" s="17"/>
    </row>
    <row r="257" spans="1:49" ht="14.5" x14ac:dyDescent="0.35">
      <c r="A257" s="7">
        <v>6</v>
      </c>
      <c r="B257" s="8">
        <v>6.1</v>
      </c>
      <c r="C257" s="8" t="s">
        <v>17</v>
      </c>
      <c r="D257" s="8" t="s">
        <v>18</v>
      </c>
      <c r="E257" s="8" t="s">
        <v>19</v>
      </c>
      <c r="F257" s="7">
        <v>156</v>
      </c>
      <c r="G257" s="8" t="s">
        <v>176</v>
      </c>
      <c r="H257" s="8" t="s">
        <v>14</v>
      </c>
      <c r="I257" s="8" t="s">
        <v>22</v>
      </c>
      <c r="J257" s="8" t="s">
        <v>23</v>
      </c>
      <c r="K257" s="9">
        <v>89.538759999999996</v>
      </c>
      <c r="L257" s="9">
        <v>89.538759999999996</v>
      </c>
      <c r="M257" s="9">
        <v>89.557519999999997</v>
      </c>
      <c r="N257" s="9">
        <v>89.576269999999994</v>
      </c>
      <c r="O257" s="9">
        <v>89.595029999999994</v>
      </c>
      <c r="P257" s="9">
        <v>89.613780000000006</v>
      </c>
      <c r="Q257" s="9">
        <v>89.632540000000006</v>
      </c>
      <c r="R257" s="9">
        <v>89.651290000000003</v>
      </c>
      <c r="S257" s="9">
        <v>89.670050000000003</v>
      </c>
      <c r="T257" s="9">
        <v>89.688800000000001</v>
      </c>
      <c r="U257" s="9">
        <v>89.707560000000001</v>
      </c>
      <c r="V257" s="9">
        <v>90.526769999999999</v>
      </c>
      <c r="W257" s="9">
        <v>91.346320000000006</v>
      </c>
      <c r="X257" s="9">
        <v>92.166200000000003</v>
      </c>
      <c r="Y257" s="9">
        <v>92.986419999999995</v>
      </c>
      <c r="Z257" s="9">
        <v>93.806970000000007</v>
      </c>
      <c r="AA257" s="9">
        <v>94.627859999999998</v>
      </c>
      <c r="AB257" s="9">
        <v>95.449079999999995</v>
      </c>
      <c r="AC257" s="9">
        <v>96.27064</v>
      </c>
      <c r="AD257" s="9">
        <v>97.092529999999996</v>
      </c>
      <c r="AE257" s="9">
        <v>97.481170000000006</v>
      </c>
      <c r="AF257" s="9">
        <v>97.685749999999999</v>
      </c>
      <c r="AG257" s="9">
        <v>97.873850000000004</v>
      </c>
      <c r="AH257" s="11">
        <f>AVERAGE(K257:AG257)</f>
        <v>92.307996521739156</v>
      </c>
      <c r="AI257" s="12">
        <f>MAX(K257:AG257)</f>
        <v>97.873850000000004</v>
      </c>
      <c r="AJ257" s="13">
        <f>MIN(K257:AG257)</f>
        <v>89.538759999999996</v>
      </c>
      <c r="AK257" s="14" t="str">
        <f>IF(H257="RURAL","YES","NO")</f>
        <v>NO</v>
      </c>
      <c r="AL257" s="14" t="str">
        <f>IF(H257="URBAN","YES","NO")</f>
        <v>YES</v>
      </c>
      <c r="AM257" s="14" t="str">
        <f>IF(H257="ALLAREA","YES","NO")</f>
        <v>NO</v>
      </c>
      <c r="AN257" s="15">
        <v>8.3350900000000081</v>
      </c>
      <c r="AO257" s="16"/>
      <c r="AP257" s="17"/>
      <c r="AQ257" s="17"/>
      <c r="AR257" s="17"/>
      <c r="AS257" s="17"/>
      <c r="AT257" s="17"/>
      <c r="AU257" s="17"/>
      <c r="AV257" s="17"/>
      <c r="AW257" s="17"/>
    </row>
    <row r="258" spans="1:49" ht="14.5" x14ac:dyDescent="0.35">
      <c r="A258" s="7">
        <v>6</v>
      </c>
      <c r="B258" s="8">
        <v>6.1</v>
      </c>
      <c r="C258" s="8" t="s">
        <v>17</v>
      </c>
      <c r="D258" s="8" t="s">
        <v>18</v>
      </c>
      <c r="E258" s="8" t="s">
        <v>19</v>
      </c>
      <c r="F258" s="7">
        <v>666</v>
      </c>
      <c r="G258" s="8" t="s">
        <v>177</v>
      </c>
      <c r="H258" s="8" t="s">
        <v>21</v>
      </c>
      <c r="I258" s="8" t="s">
        <v>22</v>
      </c>
      <c r="J258" s="8" t="s">
        <v>23</v>
      </c>
      <c r="K258" s="10">
        <v>57.22</v>
      </c>
      <c r="L258" s="10">
        <v>57.66</v>
      </c>
      <c r="M258" s="10">
        <v>58.13</v>
      </c>
      <c r="N258" s="10">
        <v>58.43</v>
      </c>
      <c r="O258" s="10" t="s">
        <v>32</v>
      </c>
      <c r="P258" s="10">
        <v>59.49</v>
      </c>
      <c r="Q258" s="10">
        <v>60.06</v>
      </c>
      <c r="R258" s="9">
        <v>83.128299999999996</v>
      </c>
      <c r="S258" s="9">
        <v>83.128299999999996</v>
      </c>
      <c r="T258" s="9">
        <v>83.128299999999996</v>
      </c>
      <c r="U258" s="9">
        <v>83.128299999999996</v>
      </c>
      <c r="V258" s="9">
        <v>83.128299999999996</v>
      </c>
      <c r="W258" s="9">
        <v>83.128299999999996</v>
      </c>
      <c r="X258" s="9">
        <v>83.128299999999996</v>
      </c>
      <c r="Y258" s="9">
        <v>83.128299999999996</v>
      </c>
      <c r="Z258" s="9">
        <v>83.128299999999996</v>
      </c>
      <c r="AA258" s="9">
        <v>83.128299999999996</v>
      </c>
      <c r="AB258" s="9">
        <v>83.128299999999996</v>
      </c>
      <c r="AC258" s="9">
        <v>83.128299999999996</v>
      </c>
      <c r="AD258" s="9">
        <v>83.128299999999996</v>
      </c>
      <c r="AE258" s="9">
        <v>83.128299999999996</v>
      </c>
      <c r="AF258" s="10">
        <v>65.489999999999995</v>
      </c>
      <c r="AG258" s="10">
        <v>65.67</v>
      </c>
      <c r="AH258" s="11">
        <f>AVERAGE(K258:AG258)</f>
        <v>74.815736363636375</v>
      </c>
      <c r="AI258" s="12">
        <f>MAX(K258:AG258)</f>
        <v>83.128299999999996</v>
      </c>
      <c r="AJ258" s="13">
        <f>MIN(K258:AG258)</f>
        <v>57.22</v>
      </c>
      <c r="AK258" s="14" t="str">
        <f>IF(H258="RURAL","YES","NO")</f>
        <v>NO</v>
      </c>
      <c r="AL258" s="14" t="str">
        <f>IF(H258="URBAN","YES","NO")</f>
        <v>NO</v>
      </c>
      <c r="AM258" s="14" t="str">
        <f>IF(H258="ALLAREA","YES","NO")</f>
        <v>YES</v>
      </c>
      <c r="AN258" s="15">
        <v>8.4500000000000028</v>
      </c>
      <c r="AO258" s="16"/>
      <c r="AP258" s="17"/>
      <c r="AQ258" s="17"/>
      <c r="AR258" s="17"/>
      <c r="AS258" s="17"/>
      <c r="AT258" s="17"/>
      <c r="AU258" s="17"/>
      <c r="AV258" s="17"/>
      <c r="AW258" s="17"/>
    </row>
    <row r="259" spans="1:49" ht="14.5" x14ac:dyDescent="0.35">
      <c r="A259" s="7">
        <v>6</v>
      </c>
      <c r="B259" s="8">
        <v>6.1</v>
      </c>
      <c r="C259" s="8" t="s">
        <v>17</v>
      </c>
      <c r="D259" s="8" t="s">
        <v>18</v>
      </c>
      <c r="E259" s="8" t="s">
        <v>19</v>
      </c>
      <c r="F259" s="7">
        <v>830</v>
      </c>
      <c r="G259" s="8" t="s">
        <v>178</v>
      </c>
      <c r="H259" s="8" t="s">
        <v>21</v>
      </c>
      <c r="I259" s="8" t="s">
        <v>22</v>
      </c>
      <c r="J259" s="8" t="s">
        <v>23</v>
      </c>
      <c r="K259" s="10">
        <v>57.22</v>
      </c>
      <c r="L259" s="10">
        <v>57.66</v>
      </c>
      <c r="M259" s="10">
        <v>58.13</v>
      </c>
      <c r="N259" s="10">
        <v>58.43</v>
      </c>
      <c r="O259" s="10" t="s">
        <v>32</v>
      </c>
      <c r="P259" s="10">
        <v>59.49</v>
      </c>
      <c r="Q259" s="10">
        <v>60.06</v>
      </c>
      <c r="R259" s="10">
        <v>60.54</v>
      </c>
      <c r="S259" s="10">
        <v>60.85</v>
      </c>
      <c r="T259" s="9">
        <v>91.974999999999994</v>
      </c>
      <c r="U259" s="9">
        <v>91.974999999999994</v>
      </c>
      <c r="V259" s="9">
        <v>91.974999999999994</v>
      </c>
      <c r="W259" s="9">
        <v>91.974999999999994</v>
      </c>
      <c r="X259" s="9">
        <v>91.974999999999994</v>
      </c>
      <c r="Y259" s="9">
        <v>91.974999999999994</v>
      </c>
      <c r="Z259" s="9">
        <v>91.974999999999994</v>
      </c>
      <c r="AA259" s="9">
        <v>91.974999999999994</v>
      </c>
      <c r="AB259" s="9">
        <v>91.974999999999994</v>
      </c>
      <c r="AC259" s="10">
        <v>64.91</v>
      </c>
      <c r="AD259" s="10">
        <v>65.16</v>
      </c>
      <c r="AE259" s="10">
        <v>65.400000000000006</v>
      </c>
      <c r="AF259" s="10">
        <v>65.489999999999995</v>
      </c>
      <c r="AG259" s="10">
        <v>65.67</v>
      </c>
      <c r="AH259" s="11">
        <f>AVERAGE(K259:AG259)</f>
        <v>73.944772727272735</v>
      </c>
      <c r="AI259" s="12">
        <f>MAX(K259:AG259)</f>
        <v>91.974999999999994</v>
      </c>
      <c r="AJ259" s="13">
        <f>MIN(K259:AG259)</f>
        <v>57.22</v>
      </c>
      <c r="AK259" s="14" t="str">
        <f>IF(H259="RURAL","YES","NO")</f>
        <v>NO</v>
      </c>
      <c r="AL259" s="14" t="str">
        <f>IF(H259="URBAN","YES","NO")</f>
        <v>NO</v>
      </c>
      <c r="AM259" s="14" t="str">
        <f>IF(H259="ALLAREA","YES","NO")</f>
        <v>YES</v>
      </c>
      <c r="AN259" s="15">
        <v>8.4500000000000028</v>
      </c>
      <c r="AO259" s="16"/>
      <c r="AP259" s="17"/>
      <c r="AQ259" s="17"/>
      <c r="AR259" s="17"/>
      <c r="AS259" s="17"/>
      <c r="AT259" s="17"/>
      <c r="AU259" s="17"/>
      <c r="AV259" s="17"/>
      <c r="AW259" s="17"/>
    </row>
    <row r="260" spans="1:49" ht="14.5" x14ac:dyDescent="0.35">
      <c r="A260" s="7">
        <v>6</v>
      </c>
      <c r="B260" s="8">
        <v>6.1</v>
      </c>
      <c r="C260" s="8" t="s">
        <v>17</v>
      </c>
      <c r="D260" s="8" t="s">
        <v>18</v>
      </c>
      <c r="E260" s="8" t="s">
        <v>19</v>
      </c>
      <c r="F260" s="7">
        <v>580</v>
      </c>
      <c r="G260" s="8" t="s">
        <v>179</v>
      </c>
      <c r="H260" s="8" t="s">
        <v>21</v>
      </c>
      <c r="I260" s="8" t="s">
        <v>22</v>
      </c>
      <c r="J260" s="8" t="s">
        <v>23</v>
      </c>
      <c r="K260" s="9">
        <v>82.027550000000005</v>
      </c>
      <c r="L260" s="9">
        <v>82.204660000000004</v>
      </c>
      <c r="M260" s="9">
        <v>82.381770000000003</v>
      </c>
      <c r="N260" s="9">
        <v>82.558890000000005</v>
      </c>
      <c r="O260" s="9">
        <v>83.122690000000006</v>
      </c>
      <c r="P260" s="9">
        <v>83.688149999999993</v>
      </c>
      <c r="Q260" s="9">
        <v>84.255269999999996</v>
      </c>
      <c r="R260" s="9">
        <v>84.824039999999997</v>
      </c>
      <c r="S260" s="9">
        <v>85.394469999999998</v>
      </c>
      <c r="T260" s="9">
        <v>85.966549999999998</v>
      </c>
      <c r="U260" s="9">
        <v>86.540289999999999</v>
      </c>
      <c r="V260" s="9">
        <v>87.115690000000001</v>
      </c>
      <c r="W260" s="9">
        <v>87.692740000000001</v>
      </c>
      <c r="X260" s="9">
        <v>88.271439999999998</v>
      </c>
      <c r="Y260" s="9">
        <v>88.851799999999997</v>
      </c>
      <c r="Z260" s="9">
        <v>89.433819999999997</v>
      </c>
      <c r="AA260" s="9">
        <v>89.84742</v>
      </c>
      <c r="AB260" s="9">
        <v>90.243300000000005</v>
      </c>
      <c r="AC260" s="9">
        <v>90.639179999999996</v>
      </c>
      <c r="AD260" s="9">
        <v>90.639179999999996</v>
      </c>
      <c r="AE260" s="9">
        <v>90.639179999999996</v>
      </c>
      <c r="AF260" s="9">
        <v>90.639179999999996</v>
      </c>
      <c r="AG260" s="9">
        <v>90.639179999999996</v>
      </c>
      <c r="AH260" s="11">
        <f>AVERAGE(K260:AG260)</f>
        <v>86.852888695652155</v>
      </c>
      <c r="AI260" s="12">
        <f>MAX(K260:AG260)</f>
        <v>90.639179999999996</v>
      </c>
      <c r="AJ260" s="13">
        <f>MIN(K260:AG260)</f>
        <v>82.027550000000005</v>
      </c>
      <c r="AK260" s="14" t="str">
        <f>IF(H260="RURAL","YES","NO")</f>
        <v>NO</v>
      </c>
      <c r="AL260" s="14" t="str">
        <f>IF(H260="URBAN","YES","NO")</f>
        <v>NO</v>
      </c>
      <c r="AM260" s="14" t="str">
        <f>IF(H260="ALLAREA","YES","NO")</f>
        <v>YES</v>
      </c>
      <c r="AN260" s="15">
        <v>8.611629999999991</v>
      </c>
      <c r="AO260" s="16"/>
      <c r="AP260" s="17"/>
      <c r="AQ260" s="17"/>
      <c r="AR260" s="17"/>
      <c r="AS260" s="17"/>
      <c r="AT260" s="17"/>
      <c r="AU260" s="17"/>
      <c r="AV260" s="17"/>
      <c r="AW260" s="17"/>
    </row>
    <row r="261" spans="1:49" ht="14.5" x14ac:dyDescent="0.35">
      <c r="A261" s="7">
        <v>6</v>
      </c>
      <c r="B261" s="8">
        <v>6.1</v>
      </c>
      <c r="C261" s="8" t="s">
        <v>17</v>
      </c>
      <c r="D261" s="8" t="s">
        <v>18</v>
      </c>
      <c r="E261" s="8" t="s">
        <v>19</v>
      </c>
      <c r="F261" s="7">
        <v>13</v>
      </c>
      <c r="G261" s="8" t="s">
        <v>140</v>
      </c>
      <c r="H261" s="8" t="s">
        <v>13</v>
      </c>
      <c r="I261" s="8" t="s">
        <v>22</v>
      </c>
      <c r="J261" s="8" t="s">
        <v>23</v>
      </c>
      <c r="K261" s="9">
        <v>41.434220000000003</v>
      </c>
      <c r="L261" s="9">
        <v>41.708579999999998</v>
      </c>
      <c r="M261" s="9">
        <v>42.020780000000002</v>
      </c>
      <c r="N261" s="9">
        <v>42.328020000000002</v>
      </c>
      <c r="O261" s="9">
        <v>42.63158</v>
      </c>
      <c r="P261" s="9">
        <v>42.930990000000001</v>
      </c>
      <c r="Q261" s="9">
        <v>43.227229999999999</v>
      </c>
      <c r="R261" s="9">
        <v>43.519930000000002</v>
      </c>
      <c r="S261" s="9">
        <v>44.163780000000003</v>
      </c>
      <c r="T261" s="9">
        <v>44.807110000000002</v>
      </c>
      <c r="U261" s="9">
        <v>45.449509999999997</v>
      </c>
      <c r="V261" s="9">
        <v>46.09207</v>
      </c>
      <c r="W261" s="9">
        <v>46.737389999999998</v>
      </c>
      <c r="X261" s="9">
        <v>47.385899999999999</v>
      </c>
      <c r="Y261" s="9">
        <v>48.038139999999999</v>
      </c>
      <c r="Z261" s="9">
        <v>48.694540000000003</v>
      </c>
      <c r="AA261" s="9">
        <v>49.354930000000003</v>
      </c>
      <c r="AB261" s="9">
        <v>50.027450000000002</v>
      </c>
      <c r="AC261" s="9">
        <v>50.701320000000003</v>
      </c>
      <c r="AD261" s="9">
        <v>51.354900000000001</v>
      </c>
      <c r="AE261" s="9">
        <v>52.002679999999998</v>
      </c>
      <c r="AF261" s="9">
        <v>49.837580000000003</v>
      </c>
      <c r="AG261" s="9">
        <v>50.113219999999998</v>
      </c>
      <c r="AH261" s="11">
        <f>AVERAGE(K261:AG261)</f>
        <v>46.285297826086961</v>
      </c>
      <c r="AI261" s="12">
        <f>MAX(K261:AG261)</f>
        <v>52.002679999999998</v>
      </c>
      <c r="AJ261" s="13">
        <f>MIN(K261:AG261)</f>
        <v>41.434220000000003</v>
      </c>
      <c r="AK261" s="14" t="str">
        <f>IF(H261="RURAL","YES","NO")</f>
        <v>YES</v>
      </c>
      <c r="AL261" s="14" t="str">
        <f>IF(H261="URBAN","YES","NO")</f>
        <v>NO</v>
      </c>
      <c r="AM261" s="14" t="str">
        <f>IF(H261="ALLAREA","YES","NO")</f>
        <v>NO</v>
      </c>
      <c r="AN261" s="15">
        <v>8.6789999999999949</v>
      </c>
      <c r="AO261" s="16"/>
      <c r="AP261" s="17"/>
      <c r="AQ261" s="17"/>
      <c r="AR261" s="17"/>
      <c r="AS261" s="17"/>
      <c r="AT261" s="17"/>
      <c r="AU261" s="17"/>
      <c r="AV261" s="17"/>
      <c r="AW261" s="17"/>
    </row>
    <row r="262" spans="1:49" ht="14.5" x14ac:dyDescent="0.35">
      <c r="A262" s="7">
        <v>6</v>
      </c>
      <c r="B262" s="8">
        <v>6.1</v>
      </c>
      <c r="C262" s="8" t="s">
        <v>17</v>
      </c>
      <c r="D262" s="8" t="s">
        <v>18</v>
      </c>
      <c r="E262" s="8" t="s">
        <v>19</v>
      </c>
      <c r="F262" s="7">
        <v>275</v>
      </c>
      <c r="G262" s="8" t="s">
        <v>160</v>
      </c>
      <c r="H262" s="8" t="s">
        <v>13</v>
      </c>
      <c r="I262" s="8" t="s">
        <v>22</v>
      </c>
      <c r="J262" s="8" t="s">
        <v>23</v>
      </c>
      <c r="K262" s="9">
        <v>67.509619999999998</v>
      </c>
      <c r="L262" s="9">
        <v>67.915779999999998</v>
      </c>
      <c r="M262" s="9">
        <v>68.321929999999995</v>
      </c>
      <c r="N262" s="9">
        <v>68.728089999999995</v>
      </c>
      <c r="O262" s="9">
        <v>69.134240000000005</v>
      </c>
      <c r="P262" s="9">
        <v>69.540400000000005</v>
      </c>
      <c r="Q262" s="9">
        <v>69.946550000000002</v>
      </c>
      <c r="R262" s="9">
        <v>70.352710000000002</v>
      </c>
      <c r="S262" s="9">
        <v>70.758870000000002</v>
      </c>
      <c r="T262" s="9">
        <v>71.165019999999998</v>
      </c>
      <c r="U262" s="9">
        <v>71.571179999999998</v>
      </c>
      <c r="V262" s="9">
        <v>71.977329999999995</v>
      </c>
      <c r="W262" s="9">
        <v>72.383489999999995</v>
      </c>
      <c r="X262" s="9">
        <v>72.789640000000006</v>
      </c>
      <c r="Y262" s="9">
        <v>73.195800000000006</v>
      </c>
      <c r="Z262" s="9">
        <v>73.601950000000002</v>
      </c>
      <c r="AA262" s="9">
        <v>74.008110000000002</v>
      </c>
      <c r="AB262" s="9">
        <v>74.414259999999999</v>
      </c>
      <c r="AC262" s="9">
        <v>74.820419999999999</v>
      </c>
      <c r="AD262" s="9">
        <v>75.226569999999995</v>
      </c>
      <c r="AE262" s="9">
        <v>75.632729999999995</v>
      </c>
      <c r="AF262" s="9">
        <v>76.038880000000006</v>
      </c>
      <c r="AG262" s="9">
        <v>76.371269999999996</v>
      </c>
      <c r="AH262" s="11">
        <f>AVERAGE(K262:AG262)</f>
        <v>71.974123478260879</v>
      </c>
      <c r="AI262" s="12">
        <f>MAX(K262:AG262)</f>
        <v>76.371269999999996</v>
      </c>
      <c r="AJ262" s="13">
        <f>MIN(K262:AG262)</f>
        <v>67.509619999999998</v>
      </c>
      <c r="AK262" s="14" t="str">
        <f>IF(H262="RURAL","YES","NO")</f>
        <v>YES</v>
      </c>
      <c r="AL262" s="14" t="str">
        <f>IF(H262="URBAN","YES","NO")</f>
        <v>NO</v>
      </c>
      <c r="AM262" s="14" t="str">
        <f>IF(H262="ALLAREA","YES","NO")</f>
        <v>NO</v>
      </c>
      <c r="AN262" s="15">
        <v>8.8616499999999974</v>
      </c>
      <c r="AO262" s="16"/>
      <c r="AP262" s="17"/>
      <c r="AQ262" s="17"/>
      <c r="AR262" s="17"/>
      <c r="AS262" s="17"/>
      <c r="AT262" s="17"/>
      <c r="AU262" s="17"/>
      <c r="AV262" s="17"/>
      <c r="AW262" s="17"/>
    </row>
    <row r="263" spans="1:49" ht="14.5" x14ac:dyDescent="0.35">
      <c r="A263" s="7">
        <v>6</v>
      </c>
      <c r="B263" s="8">
        <v>6.1</v>
      </c>
      <c r="C263" s="8" t="s">
        <v>17</v>
      </c>
      <c r="D263" s="8" t="s">
        <v>18</v>
      </c>
      <c r="E263" s="8" t="s">
        <v>19</v>
      </c>
      <c r="F263" s="7">
        <v>218</v>
      </c>
      <c r="G263" s="8" t="s">
        <v>162</v>
      </c>
      <c r="H263" s="8" t="s">
        <v>21</v>
      </c>
      <c r="I263" s="8" t="s">
        <v>22</v>
      </c>
      <c r="J263" s="8" t="s">
        <v>23</v>
      </c>
      <c r="K263" s="9">
        <v>58.203049999999998</v>
      </c>
      <c r="L263" s="9">
        <v>58.758020000000002</v>
      </c>
      <c r="M263" s="9">
        <v>59.266559999999998</v>
      </c>
      <c r="N263" s="9">
        <v>59.744210000000002</v>
      </c>
      <c r="O263" s="9">
        <v>60.221440000000001</v>
      </c>
      <c r="P263" s="9">
        <v>60.698009999999996</v>
      </c>
      <c r="Q263" s="9">
        <v>61.173909999999999</v>
      </c>
      <c r="R263" s="9">
        <v>61.649639999999998</v>
      </c>
      <c r="S263" s="9">
        <v>62.12471</v>
      </c>
      <c r="T263" s="9">
        <v>62.599119999999999</v>
      </c>
      <c r="U263" s="9">
        <v>63.073129999999999</v>
      </c>
      <c r="V263" s="9">
        <v>63.538519999999998</v>
      </c>
      <c r="W263" s="9">
        <v>63.997799999999998</v>
      </c>
      <c r="X263" s="9">
        <v>64.456789999999998</v>
      </c>
      <c r="Y263" s="9">
        <v>64.915260000000004</v>
      </c>
      <c r="Z263" s="9">
        <v>65.373670000000004</v>
      </c>
      <c r="AA263" s="9">
        <v>65.831559999999996</v>
      </c>
      <c r="AB263" s="9">
        <v>66.181169999999995</v>
      </c>
      <c r="AC263" s="9">
        <v>66.3947</v>
      </c>
      <c r="AD263" s="9">
        <v>66.609859999999998</v>
      </c>
      <c r="AE263" s="9">
        <v>66.826669999999993</v>
      </c>
      <c r="AF263" s="9">
        <v>67.044899999999998</v>
      </c>
      <c r="AG263" s="9">
        <v>67.089510000000004</v>
      </c>
      <c r="AH263" s="11">
        <f>AVERAGE(K263:AG263)</f>
        <v>63.29444391304348</v>
      </c>
      <c r="AI263" s="12">
        <f>MAX(K263:AG263)</f>
        <v>67.089510000000004</v>
      </c>
      <c r="AJ263" s="13">
        <f>MIN(K263:AG263)</f>
        <v>58.203049999999998</v>
      </c>
      <c r="AK263" s="14" t="str">
        <f>IF(H263="RURAL","YES","NO")</f>
        <v>NO</v>
      </c>
      <c r="AL263" s="14" t="str">
        <f>IF(H263="URBAN","YES","NO")</f>
        <v>NO</v>
      </c>
      <c r="AM263" s="14" t="str">
        <f>IF(H263="ALLAREA","YES","NO")</f>
        <v>YES</v>
      </c>
      <c r="AN263" s="15">
        <v>8.8864600000000067</v>
      </c>
      <c r="AO263" s="16"/>
      <c r="AP263" s="17"/>
      <c r="AQ263" s="17"/>
      <c r="AR263" s="17"/>
      <c r="AS263" s="17"/>
      <c r="AT263" s="17"/>
      <c r="AU263" s="17"/>
      <c r="AV263" s="17"/>
      <c r="AW263" s="17"/>
    </row>
    <row r="264" spans="1:49" ht="14.5" x14ac:dyDescent="0.35">
      <c r="A264" s="7">
        <v>6</v>
      </c>
      <c r="B264" s="8">
        <v>6.1</v>
      </c>
      <c r="C264" s="8" t="s">
        <v>17</v>
      </c>
      <c r="D264" s="8" t="s">
        <v>18</v>
      </c>
      <c r="E264" s="8" t="s">
        <v>19</v>
      </c>
      <c r="F264" s="7">
        <v>604</v>
      </c>
      <c r="G264" s="8" t="s">
        <v>139</v>
      </c>
      <c r="H264" s="8" t="s">
        <v>13</v>
      </c>
      <c r="I264" s="8" t="s">
        <v>22</v>
      </c>
      <c r="J264" s="8" t="s">
        <v>23</v>
      </c>
      <c r="K264" s="9">
        <v>13.8917</v>
      </c>
      <c r="L264" s="9">
        <v>14.30621</v>
      </c>
      <c r="M264" s="9">
        <v>14.72072</v>
      </c>
      <c r="N264" s="9">
        <v>15.13522</v>
      </c>
      <c r="O264" s="9">
        <v>15.54973</v>
      </c>
      <c r="P264" s="9">
        <v>15.96424</v>
      </c>
      <c r="Q264" s="9">
        <v>16.37875</v>
      </c>
      <c r="R264" s="9">
        <v>16.79326</v>
      </c>
      <c r="S264" s="9">
        <v>17.20777</v>
      </c>
      <c r="T264" s="9">
        <v>17.62228</v>
      </c>
      <c r="U264" s="9">
        <v>18.03678</v>
      </c>
      <c r="V264" s="9">
        <v>18.45129</v>
      </c>
      <c r="W264" s="9">
        <v>18.8658</v>
      </c>
      <c r="X264" s="9">
        <v>19.28031</v>
      </c>
      <c r="Y264" s="9">
        <v>19.69482</v>
      </c>
      <c r="Z264" s="9">
        <v>20.10933</v>
      </c>
      <c r="AA264" s="9">
        <v>20.52384</v>
      </c>
      <c r="AB264" s="9">
        <v>20.93835</v>
      </c>
      <c r="AC264" s="9">
        <v>21.35285</v>
      </c>
      <c r="AD264" s="9">
        <v>21.76736</v>
      </c>
      <c r="AE264" s="9">
        <v>22.18187</v>
      </c>
      <c r="AF264" s="9">
        <v>22.59638</v>
      </c>
      <c r="AG264" s="9">
        <v>23.01089</v>
      </c>
      <c r="AH264" s="11">
        <f>AVERAGE(K264:AG264)</f>
        <v>18.451293478260869</v>
      </c>
      <c r="AI264" s="12">
        <f>MAX(K264:AG264)</f>
        <v>23.01089</v>
      </c>
      <c r="AJ264" s="13">
        <f>MIN(K264:AG264)</f>
        <v>13.8917</v>
      </c>
      <c r="AK264" s="14" t="str">
        <f>IF(H264="RURAL","YES","NO")</f>
        <v>YES</v>
      </c>
      <c r="AL264" s="14" t="str">
        <f>IF(H264="URBAN","YES","NO")</f>
        <v>NO</v>
      </c>
      <c r="AM264" s="14" t="str">
        <f>IF(H264="ALLAREA","YES","NO")</f>
        <v>NO</v>
      </c>
      <c r="AN264" s="15">
        <v>9.1191899999999997</v>
      </c>
      <c r="AO264" s="16"/>
      <c r="AP264" s="17"/>
      <c r="AQ264" s="17"/>
      <c r="AR264" s="17"/>
      <c r="AS264" s="17"/>
      <c r="AT264" s="17"/>
      <c r="AU264" s="17"/>
      <c r="AV264" s="17"/>
      <c r="AW264" s="17"/>
    </row>
    <row r="265" spans="1:49" ht="14.5" x14ac:dyDescent="0.35">
      <c r="A265" s="7">
        <v>6</v>
      </c>
      <c r="B265" s="8">
        <v>6.1</v>
      </c>
      <c r="C265" s="8" t="s">
        <v>17</v>
      </c>
      <c r="D265" s="8" t="s">
        <v>18</v>
      </c>
      <c r="E265" s="8" t="s">
        <v>19</v>
      </c>
      <c r="F265" s="7">
        <v>270</v>
      </c>
      <c r="G265" s="8" t="s">
        <v>180</v>
      </c>
      <c r="H265" s="8" t="s">
        <v>13</v>
      </c>
      <c r="I265" s="8" t="s">
        <v>22</v>
      </c>
      <c r="J265" s="8" t="s">
        <v>23</v>
      </c>
      <c r="K265" s="9">
        <v>2.98881</v>
      </c>
      <c r="L265" s="9">
        <v>3.3527499999999999</v>
      </c>
      <c r="M265" s="9">
        <v>3.7218100000000001</v>
      </c>
      <c r="N265" s="9">
        <v>4.0960000000000001</v>
      </c>
      <c r="O265" s="9">
        <v>4.4753100000000003</v>
      </c>
      <c r="P265" s="9">
        <v>4.8597400000000004</v>
      </c>
      <c r="Q265" s="9">
        <v>5.2492999999999999</v>
      </c>
      <c r="R265" s="9">
        <v>5.64398</v>
      </c>
      <c r="S265" s="9">
        <v>6.0437900000000004</v>
      </c>
      <c r="T265" s="9">
        <v>6.4487199999999998</v>
      </c>
      <c r="U265" s="9">
        <v>6.8587699999999998</v>
      </c>
      <c r="V265" s="9">
        <v>7.2739399999999996</v>
      </c>
      <c r="W265" s="9">
        <v>7.6942399999999997</v>
      </c>
      <c r="X265" s="9">
        <v>8.1196699999999993</v>
      </c>
      <c r="Y265" s="9">
        <v>8.5502099999999999</v>
      </c>
      <c r="Z265" s="9">
        <v>8.9858899999999995</v>
      </c>
      <c r="AA265" s="9">
        <v>9.4266799999999993</v>
      </c>
      <c r="AB265" s="9">
        <v>9.8726000000000003</v>
      </c>
      <c r="AC265" s="9">
        <v>10.323639999999999</v>
      </c>
      <c r="AD265" s="9">
        <v>10.7798</v>
      </c>
      <c r="AE265" s="9">
        <v>11.24109</v>
      </c>
      <c r="AF265" s="9">
        <v>11.7075</v>
      </c>
      <c r="AG265" s="9">
        <v>12.179040000000001</v>
      </c>
      <c r="AH265" s="11">
        <f>AVERAGE(K265:AG265)</f>
        <v>7.3866643478260867</v>
      </c>
      <c r="AI265" s="12">
        <f>MAX(K265:AG265)</f>
        <v>12.179040000000001</v>
      </c>
      <c r="AJ265" s="13">
        <f>MIN(K265:AG265)</f>
        <v>2.98881</v>
      </c>
      <c r="AK265" s="14" t="str">
        <f>IF(H265="RURAL","YES","NO")</f>
        <v>YES</v>
      </c>
      <c r="AL265" s="14" t="str">
        <f>IF(H265="URBAN","YES","NO")</f>
        <v>NO</v>
      </c>
      <c r="AM265" s="14" t="str">
        <f>IF(H265="ALLAREA","YES","NO")</f>
        <v>NO</v>
      </c>
      <c r="AN265" s="15">
        <v>9.1902299999999997</v>
      </c>
      <c r="AO265" s="16"/>
      <c r="AP265" s="17"/>
      <c r="AQ265" s="17"/>
      <c r="AR265" s="17"/>
      <c r="AS265" s="17"/>
      <c r="AT265" s="17"/>
      <c r="AU265" s="17"/>
      <c r="AV265" s="17"/>
      <c r="AW265" s="17"/>
    </row>
    <row r="266" spans="1:49" ht="14.5" x14ac:dyDescent="0.35">
      <c r="A266" s="7">
        <v>6</v>
      </c>
      <c r="B266" s="8">
        <v>6.1</v>
      </c>
      <c r="C266" s="8" t="s">
        <v>17</v>
      </c>
      <c r="D266" s="8" t="s">
        <v>18</v>
      </c>
      <c r="E266" s="8" t="s">
        <v>19</v>
      </c>
      <c r="F266" s="7">
        <v>116</v>
      </c>
      <c r="G266" s="8" t="s">
        <v>181</v>
      </c>
      <c r="H266" s="8" t="s">
        <v>13</v>
      </c>
      <c r="I266" s="8" t="s">
        <v>22</v>
      </c>
      <c r="J266" s="8" t="s">
        <v>23</v>
      </c>
      <c r="K266" s="9">
        <v>10.39438</v>
      </c>
      <c r="L266" s="9">
        <v>10.813610000000001</v>
      </c>
      <c r="M266" s="9">
        <v>11.232839999999999</v>
      </c>
      <c r="N266" s="9">
        <v>11.65207</v>
      </c>
      <c r="O266" s="9">
        <v>12.071300000000001</v>
      </c>
      <c r="P266" s="9">
        <v>12.49053</v>
      </c>
      <c r="Q266" s="9">
        <v>12.90976</v>
      </c>
      <c r="R266" s="9">
        <v>13.328989999999999</v>
      </c>
      <c r="S266" s="9">
        <v>13.74822</v>
      </c>
      <c r="T266" s="9">
        <v>14.167450000000001</v>
      </c>
      <c r="U266" s="9">
        <v>14.586690000000001</v>
      </c>
      <c r="V266" s="9">
        <v>15.00592</v>
      </c>
      <c r="W266" s="9">
        <v>15.42515</v>
      </c>
      <c r="X266" s="9">
        <v>15.844379999999999</v>
      </c>
      <c r="Y266" s="9">
        <v>16.26361</v>
      </c>
      <c r="Z266" s="9">
        <v>16.682839999999999</v>
      </c>
      <c r="AA266" s="9">
        <v>17.102070000000001</v>
      </c>
      <c r="AB266" s="9">
        <v>17.5213</v>
      </c>
      <c r="AC266" s="9">
        <v>17.940529999999999</v>
      </c>
      <c r="AD266" s="9">
        <v>18.359760000000001</v>
      </c>
      <c r="AE266" s="9">
        <v>18.779</v>
      </c>
      <c r="AF266" s="9">
        <v>19.198229999999999</v>
      </c>
      <c r="AG266" s="9">
        <v>19.617460000000001</v>
      </c>
      <c r="AH266" s="11">
        <f>AVERAGE(K266:AG266)</f>
        <v>15.005916956521741</v>
      </c>
      <c r="AI266" s="12">
        <f>MAX(K266:AG266)</f>
        <v>19.617460000000001</v>
      </c>
      <c r="AJ266" s="13">
        <f>MIN(K266:AG266)</f>
        <v>10.39438</v>
      </c>
      <c r="AK266" s="14" t="str">
        <f>IF(H266="RURAL","YES","NO")</f>
        <v>YES</v>
      </c>
      <c r="AL266" s="14" t="str">
        <f>IF(H266="URBAN","YES","NO")</f>
        <v>NO</v>
      </c>
      <c r="AM266" s="14" t="str">
        <f>IF(H266="ALLAREA","YES","NO")</f>
        <v>NO</v>
      </c>
      <c r="AN266" s="15">
        <v>9.2230800000000013</v>
      </c>
      <c r="AO266" s="16"/>
      <c r="AP266" s="17"/>
      <c r="AQ266" s="17"/>
      <c r="AR266" s="17"/>
      <c r="AS266" s="17"/>
      <c r="AT266" s="17"/>
      <c r="AU266" s="17"/>
      <c r="AV266" s="17"/>
      <c r="AW266" s="17"/>
    </row>
    <row r="267" spans="1:49" ht="14.5" x14ac:dyDescent="0.35">
      <c r="A267" s="7">
        <v>6</v>
      </c>
      <c r="B267" s="8">
        <v>6.1</v>
      </c>
      <c r="C267" s="8" t="s">
        <v>17</v>
      </c>
      <c r="D267" s="8" t="s">
        <v>18</v>
      </c>
      <c r="E267" s="8" t="s">
        <v>19</v>
      </c>
      <c r="F267" s="7">
        <v>202</v>
      </c>
      <c r="G267" s="8" t="s">
        <v>182</v>
      </c>
      <c r="H267" s="8" t="s">
        <v>13</v>
      </c>
      <c r="I267" s="8" t="s">
        <v>22</v>
      </c>
      <c r="J267" s="8" t="s">
        <v>23</v>
      </c>
      <c r="K267" s="9">
        <v>5.9393900000000004</v>
      </c>
      <c r="L267" s="9">
        <v>6.12784</v>
      </c>
      <c r="M267" s="9">
        <v>6.3802700000000003</v>
      </c>
      <c r="N267" s="9">
        <v>6.6510100000000003</v>
      </c>
      <c r="O267" s="9">
        <v>6.9407899999999998</v>
      </c>
      <c r="P267" s="9">
        <v>7.2383100000000002</v>
      </c>
      <c r="Q267" s="9">
        <v>7.5714699999999997</v>
      </c>
      <c r="R267" s="9">
        <v>7.9578699999999998</v>
      </c>
      <c r="S267" s="9">
        <v>8.3698999999999995</v>
      </c>
      <c r="T267" s="9">
        <v>8.7993199999999998</v>
      </c>
      <c r="U267" s="9">
        <v>9.2436600000000002</v>
      </c>
      <c r="V267" s="9">
        <v>9.5789299999999997</v>
      </c>
      <c r="W267" s="9">
        <v>10.04881</v>
      </c>
      <c r="X267" s="9">
        <v>10.533989999999999</v>
      </c>
      <c r="Y267" s="9">
        <v>11.041169999999999</v>
      </c>
      <c r="Z267" s="9">
        <v>11.573180000000001</v>
      </c>
      <c r="AA267" s="9">
        <v>12.110060000000001</v>
      </c>
      <c r="AB267" s="9">
        <v>12.66479</v>
      </c>
      <c r="AC267" s="9">
        <v>13.2371</v>
      </c>
      <c r="AD267" s="9">
        <v>13.81254</v>
      </c>
      <c r="AE267" s="9">
        <v>14.346299999999999</v>
      </c>
      <c r="AF267" s="9">
        <v>14.89068</v>
      </c>
      <c r="AG267" s="9">
        <v>15.236750000000001</v>
      </c>
      <c r="AH267" s="11">
        <f>AVERAGE(K267:AG267)</f>
        <v>10.012788260869568</v>
      </c>
      <c r="AI267" s="12">
        <f>MAX(K267:AG267)</f>
        <v>15.236750000000001</v>
      </c>
      <c r="AJ267" s="13">
        <f>MIN(K267:AG267)</f>
        <v>5.9393900000000004</v>
      </c>
      <c r="AK267" s="14" t="str">
        <f>IF(H267="RURAL","YES","NO")</f>
        <v>YES</v>
      </c>
      <c r="AL267" s="14" t="str">
        <f>IF(H267="URBAN","YES","NO")</f>
        <v>NO</v>
      </c>
      <c r="AM267" s="14" t="str">
        <f>IF(H267="ALLAREA","YES","NO")</f>
        <v>NO</v>
      </c>
      <c r="AN267" s="15">
        <v>9.2973600000000012</v>
      </c>
      <c r="AO267" s="16"/>
      <c r="AP267" s="17"/>
      <c r="AQ267" s="17"/>
      <c r="AR267" s="17"/>
      <c r="AS267" s="17"/>
      <c r="AT267" s="17"/>
      <c r="AU267" s="17"/>
      <c r="AV267" s="17"/>
      <c r="AW267" s="17"/>
    </row>
    <row r="268" spans="1:49" ht="14.5" x14ac:dyDescent="0.35">
      <c r="A268" s="7">
        <v>6</v>
      </c>
      <c r="B268" s="8">
        <v>6.1</v>
      </c>
      <c r="C268" s="8" t="s">
        <v>17</v>
      </c>
      <c r="D268" s="8" t="s">
        <v>18</v>
      </c>
      <c r="E268" s="8" t="s">
        <v>19</v>
      </c>
      <c r="F268" s="7">
        <v>800</v>
      </c>
      <c r="G268" s="8" t="s">
        <v>183</v>
      </c>
      <c r="H268" s="8" t="s">
        <v>13</v>
      </c>
      <c r="I268" s="8" t="s">
        <v>22</v>
      </c>
      <c r="J268" s="8" t="s">
        <v>23</v>
      </c>
      <c r="K268" s="9">
        <v>0</v>
      </c>
      <c r="L268" s="9">
        <v>0.20527999999999999</v>
      </c>
      <c r="M268" s="9">
        <v>0.52003999999999995</v>
      </c>
      <c r="N268" s="9">
        <v>0.84677000000000002</v>
      </c>
      <c r="O268" s="9">
        <v>1.18546</v>
      </c>
      <c r="P268" s="9">
        <v>1.5361199999999999</v>
      </c>
      <c r="Q268" s="9">
        <v>1.89873</v>
      </c>
      <c r="R268" s="9">
        <v>2.2733099999999999</v>
      </c>
      <c r="S268" s="9">
        <v>2.6598600000000001</v>
      </c>
      <c r="T268" s="9">
        <v>3.05837</v>
      </c>
      <c r="U268" s="9">
        <v>3.4688400000000001</v>
      </c>
      <c r="V268" s="9">
        <v>3.89127</v>
      </c>
      <c r="W268" s="9">
        <v>4.3256699999999997</v>
      </c>
      <c r="X268" s="9">
        <v>4.77203</v>
      </c>
      <c r="Y268" s="9">
        <v>5.2303600000000001</v>
      </c>
      <c r="Z268" s="9">
        <v>5.7006500000000004</v>
      </c>
      <c r="AA268" s="9">
        <v>6.1829000000000001</v>
      </c>
      <c r="AB268" s="9">
        <v>6.6771099999999999</v>
      </c>
      <c r="AC268" s="9">
        <v>7.1832900000000004</v>
      </c>
      <c r="AD268" s="9">
        <v>7.7014300000000002</v>
      </c>
      <c r="AE268" s="9">
        <v>8.2315400000000007</v>
      </c>
      <c r="AF268" s="9">
        <v>8.7736099999999997</v>
      </c>
      <c r="AG268" s="9">
        <v>9.3276400000000006</v>
      </c>
      <c r="AH268" s="11">
        <f>AVERAGE(K268:AG268)</f>
        <v>4.1587078260869568</v>
      </c>
      <c r="AI268" s="12">
        <f>MAX(K268:AG268)</f>
        <v>9.3276400000000006</v>
      </c>
      <c r="AJ268" s="13">
        <f>MIN(K268:AG268)</f>
        <v>0</v>
      </c>
      <c r="AK268" s="14" t="str">
        <f>IF(H268="RURAL","YES","NO")</f>
        <v>YES</v>
      </c>
      <c r="AL268" s="14" t="str">
        <f>IF(H268="URBAN","YES","NO")</f>
        <v>NO</v>
      </c>
      <c r="AM268" s="14" t="str">
        <f>IF(H268="ALLAREA","YES","NO")</f>
        <v>NO</v>
      </c>
      <c r="AN268" s="15">
        <v>9.3276400000000006</v>
      </c>
      <c r="AO268" s="16"/>
      <c r="AP268" s="17"/>
      <c r="AQ268" s="17"/>
      <c r="AR268" s="17"/>
      <c r="AS268" s="17"/>
      <c r="AT268" s="17"/>
      <c r="AU268" s="17"/>
      <c r="AV268" s="17"/>
      <c r="AW268" s="17"/>
    </row>
    <row r="269" spans="1:49" ht="14.5" x14ac:dyDescent="0.35">
      <c r="A269" s="7">
        <v>6</v>
      </c>
      <c r="B269" s="8">
        <v>6.1</v>
      </c>
      <c r="C269" s="8" t="s">
        <v>17</v>
      </c>
      <c r="D269" s="8" t="s">
        <v>18</v>
      </c>
      <c r="E269" s="8" t="s">
        <v>19</v>
      </c>
      <c r="F269" s="7">
        <v>624</v>
      </c>
      <c r="G269" s="8" t="s">
        <v>45</v>
      </c>
      <c r="H269" s="8" t="s">
        <v>13</v>
      </c>
      <c r="I269" s="8" t="s">
        <v>22</v>
      </c>
      <c r="J269" s="8" t="s">
        <v>23</v>
      </c>
      <c r="K269" s="9">
        <v>4.3182</v>
      </c>
      <c r="L269" s="9">
        <v>4.6643100000000004</v>
      </c>
      <c r="M269" s="9">
        <v>5.0205099999999998</v>
      </c>
      <c r="N269" s="9">
        <v>5.3868200000000002</v>
      </c>
      <c r="O269" s="9">
        <v>5.7632199999999996</v>
      </c>
      <c r="P269" s="9">
        <v>6.1497200000000003</v>
      </c>
      <c r="Q269" s="9">
        <v>6.5463199999999997</v>
      </c>
      <c r="R269" s="9">
        <v>6.95303</v>
      </c>
      <c r="S269" s="9">
        <v>7.3698199999999998</v>
      </c>
      <c r="T269" s="9">
        <v>7.7967199999999997</v>
      </c>
      <c r="U269" s="9">
        <v>8.2337199999999999</v>
      </c>
      <c r="V269" s="9">
        <v>8.6808200000000006</v>
      </c>
      <c r="W269" s="9">
        <v>9.1380199999999991</v>
      </c>
      <c r="X269" s="9">
        <v>9.6053099999999993</v>
      </c>
      <c r="Y269" s="9">
        <v>10.082710000000001</v>
      </c>
      <c r="Z269" s="9">
        <v>10.5702</v>
      </c>
      <c r="AA269" s="9">
        <v>11.0678</v>
      </c>
      <c r="AB269" s="9">
        <v>11.57549</v>
      </c>
      <c r="AC269" s="9">
        <v>12.09328</v>
      </c>
      <c r="AD269" s="9">
        <v>12.621169999999999</v>
      </c>
      <c r="AE269" s="9">
        <v>13.15916</v>
      </c>
      <c r="AF269" s="9">
        <v>13.70725</v>
      </c>
      <c r="AG269" s="9">
        <v>13.70725</v>
      </c>
      <c r="AH269" s="11">
        <f>AVERAGE(K269:AG269)</f>
        <v>8.8787326086956515</v>
      </c>
      <c r="AI269" s="12">
        <f>MAX(K269:AG269)</f>
        <v>13.70725</v>
      </c>
      <c r="AJ269" s="13">
        <f>MIN(K269:AG269)</f>
        <v>4.3182</v>
      </c>
      <c r="AK269" s="14" t="str">
        <f>IF(H269="RURAL","YES","NO")</f>
        <v>YES</v>
      </c>
      <c r="AL269" s="14" t="str">
        <f>IF(H269="URBAN","YES","NO")</f>
        <v>NO</v>
      </c>
      <c r="AM269" s="14" t="str">
        <f>IF(H269="ALLAREA","YES","NO")</f>
        <v>NO</v>
      </c>
      <c r="AN269" s="15">
        <v>9.389050000000001</v>
      </c>
      <c r="AO269" s="16"/>
      <c r="AP269" s="17"/>
      <c r="AQ269" s="17"/>
      <c r="AR269" s="17"/>
      <c r="AS269" s="17"/>
      <c r="AT269" s="17"/>
      <c r="AU269" s="17"/>
      <c r="AV269" s="17"/>
      <c r="AW269" s="17"/>
    </row>
    <row r="270" spans="1:49" ht="14.5" x14ac:dyDescent="0.35">
      <c r="A270" s="7">
        <v>6</v>
      </c>
      <c r="B270" s="8">
        <v>6.1</v>
      </c>
      <c r="C270" s="8" t="s">
        <v>17</v>
      </c>
      <c r="D270" s="8" t="s">
        <v>18</v>
      </c>
      <c r="E270" s="8" t="s">
        <v>19</v>
      </c>
      <c r="F270" s="7">
        <v>11</v>
      </c>
      <c r="G270" s="8" t="s">
        <v>184</v>
      </c>
      <c r="H270" s="8" t="s">
        <v>14</v>
      </c>
      <c r="I270" s="8" t="s">
        <v>22</v>
      </c>
      <c r="J270" s="8" t="s">
        <v>23</v>
      </c>
      <c r="K270" s="9">
        <v>32.298470000000002</v>
      </c>
      <c r="L270" s="9">
        <v>32.352310000000003</v>
      </c>
      <c r="M270" s="9">
        <v>33.138370000000002</v>
      </c>
      <c r="N270" s="9">
        <v>33.958770000000001</v>
      </c>
      <c r="O270" s="18">
        <v>34.799759999999999</v>
      </c>
      <c r="P270" s="9">
        <v>35.646090000000001</v>
      </c>
      <c r="Q270" s="9">
        <v>36.519179999999999</v>
      </c>
      <c r="R270" s="9">
        <v>37.411659999999998</v>
      </c>
      <c r="S270" s="9">
        <v>38.32508</v>
      </c>
      <c r="T270" s="9">
        <v>39.258940000000003</v>
      </c>
      <c r="U270" s="9">
        <v>40.173900000000003</v>
      </c>
      <c r="V270" s="9">
        <v>40.306060000000002</v>
      </c>
      <c r="W270" s="9">
        <v>40.40701</v>
      </c>
      <c r="X270" s="9">
        <v>40.513759999999998</v>
      </c>
      <c r="Y270" s="9">
        <v>40.63111</v>
      </c>
      <c r="Z270" s="9">
        <v>40.760170000000002</v>
      </c>
      <c r="AA270" s="9">
        <v>40.892449999999997</v>
      </c>
      <c r="AB270" s="9">
        <v>41.023150000000001</v>
      </c>
      <c r="AC270" s="9">
        <v>41.154299999999999</v>
      </c>
      <c r="AD270" s="9">
        <v>41.287820000000004</v>
      </c>
      <c r="AE270" s="9">
        <v>41.422809999999998</v>
      </c>
      <c r="AF270" s="9">
        <v>41.594439999999999</v>
      </c>
      <c r="AG270" s="9">
        <v>41.754550000000002</v>
      </c>
      <c r="AH270" s="11">
        <f>AVERAGE(K270:AG270)</f>
        <v>38.505659130434786</v>
      </c>
      <c r="AI270" s="12">
        <f>MAX(K270:AG270)</f>
        <v>41.754550000000002</v>
      </c>
      <c r="AJ270" s="13">
        <f>MIN(K270:AG270)</f>
        <v>32.298470000000002</v>
      </c>
      <c r="AK270" s="14" t="str">
        <f>IF(H270="RURAL","YES","NO")</f>
        <v>NO</v>
      </c>
      <c r="AL270" s="14" t="str">
        <f>IF(H270="URBAN","YES","NO")</f>
        <v>YES</v>
      </c>
      <c r="AM270" s="14" t="str">
        <f>IF(H270="ALLAREA","YES","NO")</f>
        <v>NO</v>
      </c>
      <c r="AN270" s="15">
        <v>9.45608</v>
      </c>
      <c r="AO270" s="16"/>
      <c r="AP270" s="17"/>
      <c r="AQ270" s="17"/>
      <c r="AR270" s="17"/>
      <c r="AS270" s="17"/>
      <c r="AT270" s="17"/>
      <c r="AU270" s="17"/>
      <c r="AV270" s="17"/>
      <c r="AW270" s="17"/>
    </row>
    <row r="271" spans="1:49" ht="14.5" x14ac:dyDescent="0.35">
      <c r="A271" s="7">
        <v>6</v>
      </c>
      <c r="B271" s="8">
        <v>6.1</v>
      </c>
      <c r="C271" s="8" t="s">
        <v>17</v>
      </c>
      <c r="D271" s="8" t="s">
        <v>18</v>
      </c>
      <c r="E271" s="8" t="s">
        <v>19</v>
      </c>
      <c r="F271" s="7">
        <v>320</v>
      </c>
      <c r="G271" s="8" t="s">
        <v>164</v>
      </c>
      <c r="H271" s="8" t="s">
        <v>21</v>
      </c>
      <c r="I271" s="8" t="s">
        <v>22</v>
      </c>
      <c r="J271" s="8" t="s">
        <v>23</v>
      </c>
      <c r="K271" s="9">
        <v>46.818890000000003</v>
      </c>
      <c r="L271" s="9">
        <v>47.299019999999999</v>
      </c>
      <c r="M271" s="9">
        <v>47.78181</v>
      </c>
      <c r="N271" s="9">
        <v>48.263039999999997</v>
      </c>
      <c r="O271" s="9">
        <v>48.744059999999998</v>
      </c>
      <c r="P271" s="9">
        <v>49.227220000000003</v>
      </c>
      <c r="Q271" s="9">
        <v>49.712690000000002</v>
      </c>
      <c r="R271" s="9">
        <v>50.200679999999998</v>
      </c>
      <c r="S271" s="9">
        <v>50.691180000000003</v>
      </c>
      <c r="T271" s="9">
        <v>51.183680000000003</v>
      </c>
      <c r="U271" s="9">
        <v>51.678910000000002</v>
      </c>
      <c r="V271" s="9">
        <v>52.17633</v>
      </c>
      <c r="W271" s="9">
        <v>52.67633</v>
      </c>
      <c r="X271" s="9">
        <v>53.181130000000003</v>
      </c>
      <c r="Y271" s="9">
        <v>53.690849999999998</v>
      </c>
      <c r="Z271" s="9">
        <v>54.206009999999999</v>
      </c>
      <c r="AA271" s="9">
        <v>54.726140000000001</v>
      </c>
      <c r="AB271" s="9">
        <v>54.985390000000002</v>
      </c>
      <c r="AC271" s="9">
        <v>55.245710000000003</v>
      </c>
      <c r="AD271" s="9">
        <v>55.506619999999998</v>
      </c>
      <c r="AE271" s="9">
        <v>55.768239999999999</v>
      </c>
      <c r="AF271" s="9">
        <v>56.03049</v>
      </c>
      <c r="AG271" s="9">
        <v>56.293309999999998</v>
      </c>
      <c r="AH271" s="11">
        <f>AVERAGE(K271:AG271)</f>
        <v>52.003814347826093</v>
      </c>
      <c r="AI271" s="12">
        <f>MAX(K271:AG271)</f>
        <v>56.293309999999998</v>
      </c>
      <c r="AJ271" s="13">
        <f>MIN(K271:AG271)</f>
        <v>46.818890000000003</v>
      </c>
      <c r="AK271" s="14" t="str">
        <f>IF(H271="RURAL","YES","NO")</f>
        <v>NO</v>
      </c>
      <c r="AL271" s="14" t="str">
        <f>IF(H271="URBAN","YES","NO")</f>
        <v>NO</v>
      </c>
      <c r="AM271" s="14" t="str">
        <f>IF(H271="ALLAREA","YES","NO")</f>
        <v>YES</v>
      </c>
      <c r="AN271" s="15">
        <v>9.474419999999995</v>
      </c>
      <c r="AO271" s="16"/>
      <c r="AP271" s="17"/>
      <c r="AQ271" s="17"/>
      <c r="AR271" s="17"/>
      <c r="AS271" s="17"/>
      <c r="AT271" s="17"/>
      <c r="AU271" s="17"/>
      <c r="AV271" s="17"/>
      <c r="AW271" s="17"/>
    </row>
    <row r="272" spans="1:49" ht="14.5" x14ac:dyDescent="0.35">
      <c r="A272" s="7">
        <v>6</v>
      </c>
      <c r="B272" s="8">
        <v>6.1</v>
      </c>
      <c r="C272" s="8" t="s">
        <v>17</v>
      </c>
      <c r="D272" s="8" t="s">
        <v>18</v>
      </c>
      <c r="E272" s="8" t="s">
        <v>19</v>
      </c>
      <c r="F272" s="7">
        <v>17</v>
      </c>
      <c r="G272" s="8" t="s">
        <v>111</v>
      </c>
      <c r="H272" s="8" t="s">
        <v>21</v>
      </c>
      <c r="I272" s="8" t="s">
        <v>22</v>
      </c>
      <c r="J272" s="8" t="s">
        <v>23</v>
      </c>
      <c r="K272" s="9">
        <v>11.88457</v>
      </c>
      <c r="L272" s="9">
        <v>12.3279</v>
      </c>
      <c r="M272" s="9">
        <v>12.775829999999999</v>
      </c>
      <c r="N272" s="9">
        <v>13.22866</v>
      </c>
      <c r="O272" s="9">
        <v>13.738149999999999</v>
      </c>
      <c r="P272" s="9">
        <v>14.25672</v>
      </c>
      <c r="Q272" s="9">
        <v>14.76942</v>
      </c>
      <c r="R272" s="9">
        <v>15.289490000000001</v>
      </c>
      <c r="S272" s="9">
        <v>15.81409</v>
      </c>
      <c r="T272" s="9">
        <v>16.3504</v>
      </c>
      <c r="U272" s="9">
        <v>16.89574</v>
      </c>
      <c r="V272" s="9">
        <v>17.440719999999999</v>
      </c>
      <c r="W272" s="9">
        <v>17.989799999999999</v>
      </c>
      <c r="X272" s="9">
        <v>18.536899999999999</v>
      </c>
      <c r="Y272" s="9">
        <v>19.087160000000001</v>
      </c>
      <c r="Z272" s="9">
        <v>19.620249999999999</v>
      </c>
      <c r="AA272" s="9">
        <v>20.14329</v>
      </c>
      <c r="AB272" s="9">
        <v>20.661480000000001</v>
      </c>
      <c r="AC272" s="9">
        <v>21.239730000000002</v>
      </c>
      <c r="AD272" s="9">
        <v>21.440259999999999</v>
      </c>
      <c r="AE272" s="9">
        <v>21.628710000000002</v>
      </c>
      <c r="AF272" s="9">
        <v>21.972239999999999</v>
      </c>
      <c r="AG272" s="9">
        <v>21.38109</v>
      </c>
      <c r="AH272" s="11">
        <f>AVERAGE(K272:AG272)</f>
        <v>17.324895652173915</v>
      </c>
      <c r="AI272" s="12">
        <f>MAX(K272:AG272)</f>
        <v>21.972239999999999</v>
      </c>
      <c r="AJ272" s="13">
        <f>MIN(K272:AG272)</f>
        <v>11.88457</v>
      </c>
      <c r="AK272" s="14" t="str">
        <f>IF(H272="RURAL","YES","NO")</f>
        <v>NO</v>
      </c>
      <c r="AL272" s="14" t="str">
        <f>IF(H272="URBAN","YES","NO")</f>
        <v>NO</v>
      </c>
      <c r="AM272" s="14" t="str">
        <f>IF(H272="ALLAREA","YES","NO")</f>
        <v>YES</v>
      </c>
      <c r="AN272" s="15">
        <v>9.4965200000000003</v>
      </c>
      <c r="AO272" s="16"/>
      <c r="AP272" s="17"/>
      <c r="AQ272" s="17"/>
      <c r="AR272" s="17"/>
      <c r="AS272" s="17"/>
      <c r="AT272" s="17"/>
      <c r="AU272" s="17"/>
      <c r="AV272" s="17"/>
      <c r="AW272" s="17"/>
    </row>
    <row r="273" spans="1:49" ht="14.5" x14ac:dyDescent="0.35">
      <c r="A273" s="7">
        <v>6</v>
      </c>
      <c r="B273" s="8">
        <v>6.1</v>
      </c>
      <c r="C273" s="8" t="s">
        <v>17</v>
      </c>
      <c r="D273" s="8" t="s">
        <v>18</v>
      </c>
      <c r="E273" s="8" t="s">
        <v>19</v>
      </c>
      <c r="F273" s="7">
        <v>368</v>
      </c>
      <c r="G273" s="8" t="s">
        <v>142</v>
      </c>
      <c r="H273" s="8" t="s">
        <v>21</v>
      </c>
      <c r="I273" s="8" t="s">
        <v>22</v>
      </c>
      <c r="J273" s="8" t="s">
        <v>23</v>
      </c>
      <c r="K273" s="9">
        <v>50.240940000000002</v>
      </c>
      <c r="L273" s="9">
        <v>50.717649999999999</v>
      </c>
      <c r="M273" s="9">
        <v>51.1935</v>
      </c>
      <c r="N273" s="9">
        <v>51.668500000000002</v>
      </c>
      <c r="O273" s="9">
        <v>52.14264</v>
      </c>
      <c r="P273" s="9">
        <v>52.615920000000003</v>
      </c>
      <c r="Q273" s="9">
        <v>53.088070000000002</v>
      </c>
      <c r="R273" s="9">
        <v>53.559649999999998</v>
      </c>
      <c r="S273" s="9">
        <v>54.030369999999998</v>
      </c>
      <c r="T273" s="9">
        <v>54.499980000000001</v>
      </c>
      <c r="U273" s="9">
        <v>54.986139999999999</v>
      </c>
      <c r="V273" s="9">
        <v>55.480449999999998</v>
      </c>
      <c r="W273" s="9">
        <v>55.971910000000001</v>
      </c>
      <c r="X273" s="9">
        <v>56.460540000000002</v>
      </c>
      <c r="Y273" s="9">
        <v>56.94659</v>
      </c>
      <c r="Z273" s="9">
        <v>57.430050000000001</v>
      </c>
      <c r="AA273" s="9">
        <v>57.912930000000003</v>
      </c>
      <c r="AB273" s="9">
        <v>58.395200000000003</v>
      </c>
      <c r="AC273" s="9">
        <v>58.876570000000001</v>
      </c>
      <c r="AD273" s="9">
        <v>59.356630000000003</v>
      </c>
      <c r="AE273" s="9">
        <v>59.664459999999998</v>
      </c>
      <c r="AF273" s="9">
        <v>59.702779999999997</v>
      </c>
      <c r="AG273" s="9">
        <v>59.742629999999998</v>
      </c>
      <c r="AH273" s="11">
        <f>AVERAGE(K273:AG273)</f>
        <v>55.421047826086955</v>
      </c>
      <c r="AI273" s="12">
        <f>MAX(K273:AG273)</f>
        <v>59.742629999999998</v>
      </c>
      <c r="AJ273" s="13">
        <f>MIN(K273:AG273)</f>
        <v>50.240940000000002</v>
      </c>
      <c r="AK273" s="14" t="str">
        <f>IF(H273="RURAL","YES","NO")</f>
        <v>NO</v>
      </c>
      <c r="AL273" s="14" t="str">
        <f>IF(H273="URBAN","YES","NO")</f>
        <v>NO</v>
      </c>
      <c r="AM273" s="14" t="str">
        <f>IF(H273="ALLAREA","YES","NO")</f>
        <v>YES</v>
      </c>
      <c r="AN273" s="15">
        <v>9.5016899999999964</v>
      </c>
      <c r="AO273" s="16"/>
      <c r="AP273" s="17"/>
      <c r="AQ273" s="17"/>
      <c r="AR273" s="17"/>
      <c r="AS273" s="17"/>
      <c r="AT273" s="17"/>
      <c r="AU273" s="17"/>
      <c r="AV273" s="17"/>
      <c r="AW273" s="17"/>
    </row>
    <row r="274" spans="1:49" ht="14.5" x14ac:dyDescent="0.35">
      <c r="A274" s="7">
        <v>6</v>
      </c>
      <c r="B274" s="8">
        <v>6.1</v>
      </c>
      <c r="C274" s="8" t="s">
        <v>17</v>
      </c>
      <c r="D274" s="8" t="s">
        <v>18</v>
      </c>
      <c r="E274" s="8" t="s">
        <v>19</v>
      </c>
      <c r="F274" s="7">
        <v>748</v>
      </c>
      <c r="G274" s="8" t="s">
        <v>185</v>
      </c>
      <c r="H274" s="8" t="s">
        <v>14</v>
      </c>
      <c r="I274" s="8" t="s">
        <v>22</v>
      </c>
      <c r="J274" s="8" t="s">
        <v>23</v>
      </c>
      <c r="K274" s="9">
        <v>67.928430000000006</v>
      </c>
      <c r="L274" s="9">
        <v>69.341570000000004</v>
      </c>
      <c r="M274" s="9">
        <v>70.765079999999998</v>
      </c>
      <c r="N274" s="9">
        <v>72.198949999999996</v>
      </c>
      <c r="O274" s="9">
        <v>73.643190000000004</v>
      </c>
      <c r="P274" s="9">
        <v>75.097790000000003</v>
      </c>
      <c r="Q274" s="9">
        <v>76.562759999999997</v>
      </c>
      <c r="R274" s="9">
        <v>78.038089999999997</v>
      </c>
      <c r="S274" s="9">
        <v>79.523790000000005</v>
      </c>
      <c r="T274" s="9">
        <v>79.972309999999993</v>
      </c>
      <c r="U274" s="9">
        <v>80.339259999999996</v>
      </c>
      <c r="V274" s="9">
        <v>80.706220000000002</v>
      </c>
      <c r="W274" s="9">
        <v>80.306690000000003</v>
      </c>
      <c r="X274" s="9">
        <v>79.900220000000004</v>
      </c>
      <c r="Y274" s="9">
        <v>79.486810000000006</v>
      </c>
      <c r="Z274" s="9">
        <v>79.066460000000006</v>
      </c>
      <c r="AA274" s="9">
        <v>78.639179999999996</v>
      </c>
      <c r="AB274" s="9">
        <v>78.20496</v>
      </c>
      <c r="AC274" s="9">
        <v>77.76379</v>
      </c>
      <c r="AD274" s="9">
        <v>77.315690000000004</v>
      </c>
      <c r="AE274" s="9">
        <v>76.860650000000007</v>
      </c>
      <c r="AF274" s="9">
        <v>77.196380000000005</v>
      </c>
      <c r="AG274" s="9">
        <v>77.532110000000003</v>
      </c>
      <c r="AH274" s="11">
        <f>AVERAGE(K274:AG274)</f>
        <v>76.799581739130446</v>
      </c>
      <c r="AI274" s="12">
        <f>MAX(K274:AG274)</f>
        <v>80.706220000000002</v>
      </c>
      <c r="AJ274" s="13">
        <f>MIN(K274:AG274)</f>
        <v>67.928430000000006</v>
      </c>
      <c r="AK274" s="14" t="str">
        <f>IF(H274="RURAL","YES","NO")</f>
        <v>NO</v>
      </c>
      <c r="AL274" s="14" t="str">
        <f>IF(H274="URBAN","YES","NO")</f>
        <v>YES</v>
      </c>
      <c r="AM274" s="14" t="str">
        <f>IF(H274="ALLAREA","YES","NO")</f>
        <v>NO</v>
      </c>
      <c r="AN274" s="15">
        <v>9.6036799999999971</v>
      </c>
      <c r="AO274" s="16"/>
      <c r="AP274" s="17"/>
      <c r="AQ274" s="17"/>
      <c r="AR274" s="17"/>
      <c r="AS274" s="17"/>
      <c r="AT274" s="17"/>
      <c r="AU274" s="17"/>
      <c r="AV274" s="17"/>
      <c r="AW274" s="17"/>
    </row>
    <row r="275" spans="1:49" ht="14.5" x14ac:dyDescent="0.35">
      <c r="A275" s="7">
        <v>6</v>
      </c>
      <c r="B275" s="8">
        <v>6.1</v>
      </c>
      <c r="C275" s="8" t="s">
        <v>17</v>
      </c>
      <c r="D275" s="8" t="s">
        <v>18</v>
      </c>
      <c r="E275" s="8" t="s">
        <v>19</v>
      </c>
      <c r="F275" s="7">
        <v>188</v>
      </c>
      <c r="G275" s="8" t="s">
        <v>95</v>
      </c>
      <c r="H275" s="8" t="s">
        <v>13</v>
      </c>
      <c r="I275" s="8" t="s">
        <v>22</v>
      </c>
      <c r="J275" s="8" t="s">
        <v>23</v>
      </c>
      <c r="K275" s="9">
        <v>71.440849999999998</v>
      </c>
      <c r="L275" s="9">
        <v>71.982749999999996</v>
      </c>
      <c r="M275" s="9">
        <v>72.524649999999994</v>
      </c>
      <c r="N275" s="9">
        <v>73.066540000000003</v>
      </c>
      <c r="O275" s="9">
        <v>73.608440000000002</v>
      </c>
      <c r="P275" s="9">
        <v>74.15034</v>
      </c>
      <c r="Q275" s="9">
        <v>74.692239999999998</v>
      </c>
      <c r="R275" s="9">
        <v>75.234139999999996</v>
      </c>
      <c r="S275" s="9">
        <v>75.776039999999995</v>
      </c>
      <c r="T275" s="9">
        <v>76.317939999999993</v>
      </c>
      <c r="U275" s="9">
        <v>76.859830000000002</v>
      </c>
      <c r="V275" s="9">
        <v>77.401730000000001</v>
      </c>
      <c r="W275" s="9">
        <v>77.943629999999999</v>
      </c>
      <c r="X275" s="9">
        <v>78.485529999999997</v>
      </c>
      <c r="Y275" s="9">
        <v>79.027429999999995</v>
      </c>
      <c r="Z275" s="9">
        <v>79.569329999999994</v>
      </c>
      <c r="AA275" s="9">
        <v>80.111230000000006</v>
      </c>
      <c r="AB275" s="9">
        <v>80.653120000000001</v>
      </c>
      <c r="AC275" s="9">
        <v>81.054550000000006</v>
      </c>
      <c r="AD275" s="9">
        <v>81.054550000000006</v>
      </c>
      <c r="AE275" s="9">
        <v>81.054550000000006</v>
      </c>
      <c r="AF275" s="9">
        <v>81.054550000000006</v>
      </c>
      <c r="AG275" s="9">
        <v>81.054550000000006</v>
      </c>
      <c r="AH275" s="11">
        <f>AVERAGE(K275:AG275)</f>
        <v>77.135587391304355</v>
      </c>
      <c r="AI275" s="12">
        <f>MAX(K275:AG275)</f>
        <v>81.054550000000006</v>
      </c>
      <c r="AJ275" s="13">
        <f>MIN(K275:AG275)</f>
        <v>71.440849999999998</v>
      </c>
      <c r="AK275" s="14" t="str">
        <f>IF(H275="RURAL","YES","NO")</f>
        <v>YES</v>
      </c>
      <c r="AL275" s="14" t="str">
        <f>IF(H275="URBAN","YES","NO")</f>
        <v>NO</v>
      </c>
      <c r="AM275" s="14" t="str">
        <f>IF(H275="ALLAREA","YES","NO")</f>
        <v>NO</v>
      </c>
      <c r="AN275" s="15">
        <v>9.6137000000000086</v>
      </c>
      <c r="AO275" s="16"/>
      <c r="AP275" s="17"/>
      <c r="AQ275" s="17"/>
      <c r="AR275" s="17"/>
      <c r="AS275" s="17"/>
      <c r="AT275" s="17"/>
      <c r="AU275" s="17"/>
      <c r="AV275" s="17"/>
      <c r="AW275" s="17"/>
    </row>
    <row r="276" spans="1:49" ht="14.5" x14ac:dyDescent="0.35">
      <c r="A276" s="7">
        <v>6</v>
      </c>
      <c r="B276" s="8">
        <v>6.1</v>
      </c>
      <c r="C276" s="8" t="s">
        <v>17</v>
      </c>
      <c r="D276" s="8" t="s">
        <v>18</v>
      </c>
      <c r="E276" s="8" t="s">
        <v>19</v>
      </c>
      <c r="F276" s="7">
        <v>704</v>
      </c>
      <c r="G276" s="8" t="s">
        <v>130</v>
      </c>
      <c r="H276" s="8" t="s">
        <v>13</v>
      </c>
      <c r="I276" s="8" t="s">
        <v>22</v>
      </c>
      <c r="J276" s="8" t="s">
        <v>23</v>
      </c>
      <c r="K276" s="9">
        <v>36.673340000000003</v>
      </c>
      <c r="L276" s="9">
        <v>37.115209999999998</v>
      </c>
      <c r="M276" s="9">
        <v>37.557079999999999</v>
      </c>
      <c r="N276" s="9">
        <v>37.998939999999997</v>
      </c>
      <c r="O276" s="9">
        <v>38.440809999999999</v>
      </c>
      <c r="P276" s="9">
        <v>38.882680000000001</v>
      </c>
      <c r="Q276" s="9">
        <v>39.324550000000002</v>
      </c>
      <c r="R276" s="9">
        <v>39.766419999999997</v>
      </c>
      <c r="S276" s="9">
        <v>40.208289999999998</v>
      </c>
      <c r="T276" s="9">
        <v>40.65016</v>
      </c>
      <c r="U276" s="9">
        <v>41.092030000000001</v>
      </c>
      <c r="V276" s="9">
        <v>41.533900000000003</v>
      </c>
      <c r="W276" s="9">
        <v>41.975769999999997</v>
      </c>
      <c r="X276" s="9">
        <v>42.417639999999999</v>
      </c>
      <c r="Y276" s="9">
        <v>42.85951</v>
      </c>
      <c r="Z276" s="9">
        <v>43.301380000000002</v>
      </c>
      <c r="AA276" s="9">
        <v>43.74324</v>
      </c>
      <c r="AB276" s="9">
        <v>44.185110000000002</v>
      </c>
      <c r="AC276" s="9">
        <v>44.626980000000003</v>
      </c>
      <c r="AD276" s="9">
        <v>45.068849999999998</v>
      </c>
      <c r="AE276" s="9">
        <v>45.510719999999999</v>
      </c>
      <c r="AF276" s="9">
        <v>45.952590000000001</v>
      </c>
      <c r="AG276" s="9">
        <v>46.394460000000002</v>
      </c>
      <c r="AH276" s="11">
        <f>AVERAGE(K276:AG276)</f>
        <v>41.53389826086957</v>
      </c>
      <c r="AI276" s="12">
        <f>MAX(K276:AG276)</f>
        <v>46.394460000000002</v>
      </c>
      <c r="AJ276" s="13">
        <f>MIN(K276:AG276)</f>
        <v>36.673340000000003</v>
      </c>
      <c r="AK276" s="14" t="str">
        <f>IF(H276="RURAL","YES","NO")</f>
        <v>YES</v>
      </c>
      <c r="AL276" s="14" t="str">
        <f>IF(H276="URBAN","YES","NO")</f>
        <v>NO</v>
      </c>
      <c r="AM276" s="14" t="str">
        <f>IF(H276="ALLAREA","YES","NO")</f>
        <v>NO</v>
      </c>
      <c r="AN276" s="15">
        <v>9.7211199999999991</v>
      </c>
      <c r="AO276" s="16"/>
      <c r="AP276" s="17"/>
      <c r="AQ276" s="17"/>
      <c r="AR276" s="17"/>
      <c r="AS276" s="17"/>
      <c r="AT276" s="17"/>
      <c r="AU276" s="17"/>
      <c r="AV276" s="17"/>
      <c r="AW276" s="17"/>
    </row>
    <row r="277" spans="1:49" ht="14.5" x14ac:dyDescent="0.35">
      <c r="A277" s="7">
        <v>6</v>
      </c>
      <c r="B277" s="8">
        <v>6.1</v>
      </c>
      <c r="C277" s="8" t="s">
        <v>17</v>
      </c>
      <c r="D277" s="8" t="s">
        <v>18</v>
      </c>
      <c r="E277" s="8" t="s">
        <v>19</v>
      </c>
      <c r="F277" s="7">
        <v>540</v>
      </c>
      <c r="G277" s="8" t="s">
        <v>186</v>
      </c>
      <c r="H277" s="8" t="s">
        <v>21</v>
      </c>
      <c r="I277" s="8" t="s">
        <v>22</v>
      </c>
      <c r="J277" s="8" t="s">
        <v>23</v>
      </c>
      <c r="K277" s="9">
        <v>87.043959999999998</v>
      </c>
      <c r="L277" s="9">
        <v>87.043959999999998</v>
      </c>
      <c r="M277" s="9">
        <v>87.043959999999998</v>
      </c>
      <c r="N277" s="9">
        <v>87.706109999999995</v>
      </c>
      <c r="O277" s="9">
        <v>88.370459999999994</v>
      </c>
      <c r="P277" s="9">
        <v>89.037000000000006</v>
      </c>
      <c r="Q277" s="9">
        <v>89.705730000000003</v>
      </c>
      <c r="R277" s="9">
        <v>90.376660000000001</v>
      </c>
      <c r="S277" s="9">
        <v>91.049790000000002</v>
      </c>
      <c r="T277" s="9">
        <v>91.725110000000001</v>
      </c>
      <c r="U277" s="9">
        <v>92.402630000000002</v>
      </c>
      <c r="V277" s="9">
        <v>93.082350000000005</v>
      </c>
      <c r="W277" s="9">
        <v>93.764259999999993</v>
      </c>
      <c r="X277" s="9">
        <v>94.448369999999997</v>
      </c>
      <c r="Y277" s="9">
        <v>95.13467</v>
      </c>
      <c r="Z277" s="9">
        <v>95.502769999999998</v>
      </c>
      <c r="AA277" s="9">
        <v>95.729860000000002</v>
      </c>
      <c r="AB277" s="9">
        <v>95.956950000000006</v>
      </c>
      <c r="AC277" s="9">
        <v>96.184030000000007</v>
      </c>
      <c r="AD277" s="9">
        <v>96.411119999999997</v>
      </c>
      <c r="AE277" s="9">
        <v>96.638199999999998</v>
      </c>
      <c r="AF277" s="9">
        <v>96.865290000000002</v>
      </c>
      <c r="AG277" s="9">
        <v>96.865290000000002</v>
      </c>
      <c r="AH277" s="11">
        <f>AVERAGE(K277:AG277)</f>
        <v>92.525588260869569</v>
      </c>
      <c r="AI277" s="12">
        <f>MAX(K277:AG277)</f>
        <v>96.865290000000002</v>
      </c>
      <c r="AJ277" s="13">
        <f>MIN(K277:AG277)</f>
        <v>87.043959999999998</v>
      </c>
      <c r="AK277" s="14" t="str">
        <f>IF(H277="RURAL","YES","NO")</f>
        <v>NO</v>
      </c>
      <c r="AL277" s="14" t="str">
        <f>IF(H277="URBAN","YES","NO")</f>
        <v>NO</v>
      </c>
      <c r="AM277" s="14" t="str">
        <f>IF(H277="ALLAREA","YES","NO")</f>
        <v>YES</v>
      </c>
      <c r="AN277" s="15">
        <v>9.8213300000000032</v>
      </c>
      <c r="AO277" s="16"/>
      <c r="AP277" s="17"/>
      <c r="AQ277" s="17"/>
      <c r="AR277" s="17"/>
      <c r="AS277" s="17"/>
      <c r="AT277" s="17"/>
      <c r="AU277" s="17"/>
      <c r="AV277" s="17"/>
      <c r="AW277" s="17"/>
    </row>
    <row r="278" spans="1:49" ht="14.5" x14ac:dyDescent="0.35">
      <c r="A278" s="7">
        <v>6</v>
      </c>
      <c r="B278" s="8">
        <v>6.1</v>
      </c>
      <c r="C278" s="8" t="s">
        <v>17</v>
      </c>
      <c r="D278" s="8" t="s">
        <v>18</v>
      </c>
      <c r="E278" s="8" t="s">
        <v>19</v>
      </c>
      <c r="F278" s="7">
        <v>352</v>
      </c>
      <c r="G278" s="8" t="s">
        <v>187</v>
      </c>
      <c r="H278" s="8" t="s">
        <v>21</v>
      </c>
      <c r="I278" s="8" t="s">
        <v>22</v>
      </c>
      <c r="J278" s="8" t="s">
        <v>23</v>
      </c>
      <c r="K278" s="9">
        <v>90.155609999999996</v>
      </c>
      <c r="L278" s="9">
        <v>90.690799999999996</v>
      </c>
      <c r="M278" s="9">
        <v>91.225999999999999</v>
      </c>
      <c r="N278" s="9">
        <v>91.761200000000002</v>
      </c>
      <c r="O278" s="9">
        <v>92.296390000000002</v>
      </c>
      <c r="P278" s="9">
        <v>92.831590000000006</v>
      </c>
      <c r="Q278" s="9">
        <v>93.366789999999995</v>
      </c>
      <c r="R278" s="9">
        <v>93.901989999999998</v>
      </c>
      <c r="S278" s="9">
        <v>94.437179999999998</v>
      </c>
      <c r="T278" s="9">
        <v>94.972380000000001</v>
      </c>
      <c r="U278" s="9">
        <v>95.507580000000004</v>
      </c>
      <c r="V278" s="9">
        <v>96.042779999999993</v>
      </c>
      <c r="W278" s="9">
        <v>96.577969999999993</v>
      </c>
      <c r="X278" s="9">
        <v>97.113169999999997</v>
      </c>
      <c r="Y278" s="9">
        <v>97.64837</v>
      </c>
      <c r="Z278" s="9">
        <v>98.18356</v>
      </c>
      <c r="AA278" s="9">
        <v>98.718760000000003</v>
      </c>
      <c r="AB278" s="9">
        <v>99.253960000000006</v>
      </c>
      <c r="AC278" s="9">
        <v>99.789159999999995</v>
      </c>
      <c r="AD278" s="9">
        <v>100</v>
      </c>
      <c r="AE278" s="9">
        <v>100</v>
      </c>
      <c r="AF278" s="9">
        <v>100</v>
      </c>
      <c r="AG278" s="9">
        <v>100</v>
      </c>
      <c r="AH278" s="11">
        <f>AVERAGE(K278:AG278)</f>
        <v>95.846749565217394</v>
      </c>
      <c r="AI278" s="12">
        <f>MAX(K278:AG278)</f>
        <v>100</v>
      </c>
      <c r="AJ278" s="13">
        <f>MIN(K278:AG278)</f>
        <v>90.155609999999996</v>
      </c>
      <c r="AK278" s="14" t="str">
        <f>IF(H278="RURAL","YES","NO")</f>
        <v>NO</v>
      </c>
      <c r="AL278" s="14" t="str">
        <f>IF(H278="URBAN","YES","NO")</f>
        <v>NO</v>
      </c>
      <c r="AM278" s="14" t="str">
        <f>IF(H278="ALLAREA","YES","NO")</f>
        <v>YES</v>
      </c>
      <c r="AN278" s="15">
        <v>9.8443900000000042</v>
      </c>
      <c r="AO278" s="16"/>
      <c r="AP278" s="17"/>
      <c r="AQ278" s="17"/>
      <c r="AR278" s="17"/>
      <c r="AS278" s="17"/>
      <c r="AT278" s="17"/>
      <c r="AU278" s="17"/>
      <c r="AV278" s="17"/>
      <c r="AW278" s="17"/>
    </row>
    <row r="279" spans="1:49" ht="14.5" x14ac:dyDescent="0.35">
      <c r="A279" s="7">
        <v>6</v>
      </c>
      <c r="B279" s="8">
        <v>6.1</v>
      </c>
      <c r="C279" s="8" t="s">
        <v>17</v>
      </c>
      <c r="D279" s="8" t="s">
        <v>18</v>
      </c>
      <c r="E279" s="8" t="s">
        <v>19</v>
      </c>
      <c r="F279" s="7">
        <v>834</v>
      </c>
      <c r="G279" s="8" t="s">
        <v>135</v>
      </c>
      <c r="H279" s="8" t="s">
        <v>21</v>
      </c>
      <c r="I279" s="8" t="s">
        <v>22</v>
      </c>
      <c r="J279" s="8" t="s">
        <v>23</v>
      </c>
      <c r="K279" s="9">
        <v>1.43045</v>
      </c>
      <c r="L279" s="9">
        <v>1.47342</v>
      </c>
      <c r="M279" s="9">
        <v>1.51736</v>
      </c>
      <c r="N279" s="9">
        <v>1.57507</v>
      </c>
      <c r="O279" s="9">
        <v>2.2779099999999999</v>
      </c>
      <c r="P279" s="9">
        <v>3.0322100000000001</v>
      </c>
      <c r="Q279" s="9">
        <v>3.84023</v>
      </c>
      <c r="R279" s="9">
        <v>5.4745699999999999</v>
      </c>
      <c r="S279" s="9">
        <v>7.0104300000000004</v>
      </c>
      <c r="T279" s="9">
        <v>7.48367</v>
      </c>
      <c r="U279" s="9">
        <v>7.7577400000000001</v>
      </c>
      <c r="V279" s="9">
        <v>8.0360200000000006</v>
      </c>
      <c r="W279" s="9">
        <v>8.3189600000000006</v>
      </c>
      <c r="X279" s="9">
        <v>8.6059900000000003</v>
      </c>
      <c r="Y279" s="9">
        <v>8.8965399999999999</v>
      </c>
      <c r="Z279" s="9">
        <v>9.1906199999999991</v>
      </c>
      <c r="AA279" s="9">
        <v>9.4878300000000007</v>
      </c>
      <c r="AB279" s="9">
        <v>9.7884200000000003</v>
      </c>
      <c r="AC279" s="9">
        <v>10.092169999999999</v>
      </c>
      <c r="AD279" s="9">
        <v>10.398680000000001</v>
      </c>
      <c r="AE279" s="9">
        <v>10.70838</v>
      </c>
      <c r="AF279" s="9">
        <v>11.020630000000001</v>
      </c>
      <c r="AG279" s="9">
        <v>11.335649999999999</v>
      </c>
      <c r="AH279" s="11">
        <f>AVERAGE(K279:AG279)</f>
        <v>6.9023021739130437</v>
      </c>
      <c r="AI279" s="12">
        <f>MAX(K279:AG279)</f>
        <v>11.335649999999999</v>
      </c>
      <c r="AJ279" s="13">
        <f>MIN(K279:AG279)</f>
        <v>1.43045</v>
      </c>
      <c r="AK279" s="14" t="str">
        <f>IF(H279="RURAL","YES","NO")</f>
        <v>NO</v>
      </c>
      <c r="AL279" s="14" t="str">
        <f>IF(H279="URBAN","YES","NO")</f>
        <v>NO</v>
      </c>
      <c r="AM279" s="14" t="str">
        <f>IF(H279="ALLAREA","YES","NO")</f>
        <v>YES</v>
      </c>
      <c r="AN279" s="15">
        <v>9.9051999999999989</v>
      </c>
      <c r="AO279" s="16"/>
      <c r="AP279" s="17"/>
      <c r="AQ279" s="17"/>
      <c r="AR279" s="17"/>
      <c r="AS279" s="17"/>
      <c r="AT279" s="17"/>
      <c r="AU279" s="17"/>
      <c r="AV279" s="17"/>
      <c r="AW279" s="17"/>
    </row>
    <row r="280" spans="1:49" ht="14.5" x14ac:dyDescent="0.35">
      <c r="A280" s="7">
        <v>6</v>
      </c>
      <c r="B280" s="8">
        <v>6.1</v>
      </c>
      <c r="C280" s="8" t="s">
        <v>17</v>
      </c>
      <c r="D280" s="8" t="s">
        <v>18</v>
      </c>
      <c r="E280" s="8" t="s">
        <v>19</v>
      </c>
      <c r="F280" s="7">
        <v>320</v>
      </c>
      <c r="G280" s="8" t="s">
        <v>164</v>
      </c>
      <c r="H280" s="8" t="s">
        <v>14</v>
      </c>
      <c r="I280" s="8" t="s">
        <v>22</v>
      </c>
      <c r="J280" s="8" t="s">
        <v>23</v>
      </c>
      <c r="K280" s="9">
        <v>55.627479999999998</v>
      </c>
      <c r="L280" s="9">
        <v>56.209539999999997</v>
      </c>
      <c r="M280" s="9">
        <v>56.792819999999999</v>
      </c>
      <c r="N280" s="9">
        <v>57.377339999999997</v>
      </c>
      <c r="O280" s="9">
        <v>57.963079999999998</v>
      </c>
      <c r="P280" s="9">
        <v>58.550049999999999</v>
      </c>
      <c r="Q280" s="9">
        <v>59.138240000000003</v>
      </c>
      <c r="R280" s="9">
        <v>59.727670000000003</v>
      </c>
      <c r="S280" s="9">
        <v>60.31832</v>
      </c>
      <c r="T280" s="9">
        <v>60.910200000000003</v>
      </c>
      <c r="U280" s="9">
        <v>61.503300000000003</v>
      </c>
      <c r="V280" s="9">
        <v>62.097630000000002</v>
      </c>
      <c r="W280" s="9">
        <v>62.693190000000001</v>
      </c>
      <c r="X280" s="9">
        <v>63.28998</v>
      </c>
      <c r="Y280" s="9">
        <v>63.887990000000002</v>
      </c>
      <c r="Z280" s="9">
        <v>64.48724</v>
      </c>
      <c r="AA280" s="9">
        <v>65.087699999999998</v>
      </c>
      <c r="AB280" s="9">
        <v>65.163780000000003</v>
      </c>
      <c r="AC280" s="9">
        <v>65.239859999999993</v>
      </c>
      <c r="AD280" s="9">
        <v>65.315939999999998</v>
      </c>
      <c r="AE280" s="9">
        <v>65.392020000000002</v>
      </c>
      <c r="AF280" s="9">
        <v>65.468090000000004</v>
      </c>
      <c r="AG280" s="9">
        <v>65.544169999999994</v>
      </c>
      <c r="AH280" s="11">
        <f>AVERAGE(K280:AG280)</f>
        <v>61.642853478260861</v>
      </c>
      <c r="AI280" s="12">
        <f>MAX(K280:AG280)</f>
        <v>65.544169999999994</v>
      </c>
      <c r="AJ280" s="13">
        <f>MIN(K280:AG280)</f>
        <v>55.627479999999998</v>
      </c>
      <c r="AK280" s="14" t="str">
        <f>IF(H280="RURAL","YES","NO")</f>
        <v>NO</v>
      </c>
      <c r="AL280" s="14" t="str">
        <f>IF(H280="URBAN","YES","NO")</f>
        <v>YES</v>
      </c>
      <c r="AM280" s="14" t="str">
        <f>IF(H280="ALLAREA","YES","NO")</f>
        <v>NO</v>
      </c>
      <c r="AN280" s="15">
        <v>9.9166899999999956</v>
      </c>
      <c r="AO280" s="16"/>
      <c r="AP280" s="17"/>
      <c r="AQ280" s="17"/>
      <c r="AR280" s="17"/>
      <c r="AS280" s="17"/>
      <c r="AT280" s="17"/>
      <c r="AU280" s="17"/>
      <c r="AV280" s="17"/>
      <c r="AW280" s="17"/>
    </row>
    <row r="281" spans="1:49" ht="14.5" x14ac:dyDescent="0.35">
      <c r="A281" s="7">
        <v>6</v>
      </c>
      <c r="B281" s="8">
        <v>6.1</v>
      </c>
      <c r="C281" s="8" t="s">
        <v>17</v>
      </c>
      <c r="D281" s="8" t="s">
        <v>18</v>
      </c>
      <c r="E281" s="8" t="s">
        <v>19</v>
      </c>
      <c r="F281" s="7">
        <v>199</v>
      </c>
      <c r="G281" s="8" t="s">
        <v>173</v>
      </c>
      <c r="H281" s="8" t="s">
        <v>13</v>
      </c>
      <c r="I281" s="8" t="s">
        <v>22</v>
      </c>
      <c r="J281" s="8" t="s">
        <v>23</v>
      </c>
      <c r="K281" s="9">
        <v>18.4102</v>
      </c>
      <c r="L281" s="9">
        <v>18.591370000000001</v>
      </c>
      <c r="M281" s="9">
        <v>18.78077</v>
      </c>
      <c r="N281" s="9">
        <v>18.983470000000001</v>
      </c>
      <c r="O281" s="9">
        <v>19.191210000000002</v>
      </c>
      <c r="P281" s="9">
        <v>19.63316</v>
      </c>
      <c r="Q281" s="9">
        <v>20.055499999999999</v>
      </c>
      <c r="R281" s="9">
        <v>20.523720000000001</v>
      </c>
      <c r="S281" s="9">
        <v>21.007429999999999</v>
      </c>
      <c r="T281" s="9">
        <v>21.499649999999999</v>
      </c>
      <c r="U281" s="9">
        <v>22.02516</v>
      </c>
      <c r="V281" s="9">
        <v>22.273589999999999</v>
      </c>
      <c r="W281" s="9">
        <v>22.812439999999999</v>
      </c>
      <c r="X281" s="9">
        <v>23.3658</v>
      </c>
      <c r="Y281" s="9">
        <v>23.940370000000001</v>
      </c>
      <c r="Z281" s="9">
        <v>24.53445</v>
      </c>
      <c r="AA281" s="9">
        <v>25.147200000000002</v>
      </c>
      <c r="AB281" s="9">
        <v>25.78857</v>
      </c>
      <c r="AC281" s="9">
        <v>26.434650000000001</v>
      </c>
      <c r="AD281" s="9">
        <v>27.077380000000002</v>
      </c>
      <c r="AE281" s="9">
        <v>27.653600000000001</v>
      </c>
      <c r="AF281" s="9">
        <v>28.260729999999999</v>
      </c>
      <c r="AG281" s="9">
        <v>28.36703</v>
      </c>
      <c r="AH281" s="11">
        <f>AVERAGE(K281:AG281)</f>
        <v>22.79815</v>
      </c>
      <c r="AI281" s="12">
        <f>MAX(K281:AG281)</f>
        <v>28.36703</v>
      </c>
      <c r="AJ281" s="13">
        <f>MIN(K281:AG281)</f>
        <v>18.4102</v>
      </c>
      <c r="AK281" s="14" t="str">
        <f>IF(H281="RURAL","YES","NO")</f>
        <v>YES</v>
      </c>
      <c r="AL281" s="14" t="str">
        <f>IF(H281="URBAN","YES","NO")</f>
        <v>NO</v>
      </c>
      <c r="AM281" s="14" t="str">
        <f>IF(H281="ALLAREA","YES","NO")</f>
        <v>NO</v>
      </c>
      <c r="AN281" s="15">
        <v>9.9568300000000001</v>
      </c>
      <c r="AO281" s="16"/>
      <c r="AP281" s="17"/>
      <c r="AQ281" s="17"/>
      <c r="AR281" s="17"/>
      <c r="AS281" s="17"/>
      <c r="AT281" s="17"/>
      <c r="AU281" s="17"/>
      <c r="AV281" s="17"/>
      <c r="AW281" s="17"/>
    </row>
    <row r="282" spans="1:49" ht="14.5" x14ac:dyDescent="0.35">
      <c r="A282" s="7">
        <v>6</v>
      </c>
      <c r="B282" s="8">
        <v>6.1</v>
      </c>
      <c r="C282" s="8" t="s">
        <v>17</v>
      </c>
      <c r="D282" s="8" t="s">
        <v>18</v>
      </c>
      <c r="E282" s="8" t="s">
        <v>19</v>
      </c>
      <c r="F282" s="7">
        <v>348</v>
      </c>
      <c r="G282" s="8" t="s">
        <v>188</v>
      </c>
      <c r="H282" s="8" t="s">
        <v>14</v>
      </c>
      <c r="I282" s="8" t="s">
        <v>22</v>
      </c>
      <c r="J282" s="8" t="s">
        <v>23</v>
      </c>
      <c r="K282" s="9">
        <v>89.733710000000002</v>
      </c>
      <c r="L282" s="9">
        <v>89.733710000000002</v>
      </c>
      <c r="M282" s="9">
        <v>89.733710000000002</v>
      </c>
      <c r="N282" s="9">
        <v>89.733710000000002</v>
      </c>
      <c r="O282" s="9">
        <v>89.733710000000002</v>
      </c>
      <c r="P282" s="9">
        <v>89.733710000000002</v>
      </c>
      <c r="Q282" s="9">
        <v>89.733710000000002</v>
      </c>
      <c r="R282" s="9">
        <v>89.733710000000002</v>
      </c>
      <c r="S282" s="9">
        <v>89.733710000000002</v>
      </c>
      <c r="T282" s="9">
        <v>89.733710000000002</v>
      </c>
      <c r="U282" s="9">
        <v>89.733710000000002</v>
      </c>
      <c r="V282" s="9">
        <v>89.733710000000002</v>
      </c>
      <c r="W282" s="9">
        <v>89.733710000000002</v>
      </c>
      <c r="X282" s="9">
        <v>90.911230000000003</v>
      </c>
      <c r="Y282" s="9">
        <v>92.088750000000005</v>
      </c>
      <c r="Z282" s="9">
        <v>93.266279999999995</v>
      </c>
      <c r="AA282" s="9">
        <v>94.443799999999996</v>
      </c>
      <c r="AB282" s="9">
        <v>95.621319999999997</v>
      </c>
      <c r="AC282" s="9">
        <v>96.798839999999998</v>
      </c>
      <c r="AD282" s="9">
        <v>97.976370000000003</v>
      </c>
      <c r="AE282" s="9">
        <v>99.153890000000004</v>
      </c>
      <c r="AF282" s="9">
        <v>100</v>
      </c>
      <c r="AG282" s="9">
        <v>100</v>
      </c>
      <c r="AH282" s="11">
        <f>AVERAGE(K282:AG282)</f>
        <v>92.469509130434787</v>
      </c>
      <c r="AI282" s="12">
        <f>MAX(K282:AG282)</f>
        <v>100</v>
      </c>
      <c r="AJ282" s="13">
        <f>MIN(K282:AG282)</f>
        <v>89.733710000000002</v>
      </c>
      <c r="AK282" s="14" t="str">
        <f>IF(H282="RURAL","YES","NO")</f>
        <v>NO</v>
      </c>
      <c r="AL282" s="14" t="str">
        <f>IF(H282="URBAN","YES","NO")</f>
        <v>YES</v>
      </c>
      <c r="AM282" s="14" t="str">
        <f>IF(H282="ALLAREA","YES","NO")</f>
        <v>NO</v>
      </c>
      <c r="AN282" s="15">
        <v>10.266289999999998</v>
      </c>
      <c r="AO282" s="16"/>
      <c r="AP282" s="17"/>
      <c r="AQ282" s="17"/>
      <c r="AR282" s="17"/>
      <c r="AS282" s="17"/>
      <c r="AT282" s="17"/>
      <c r="AU282" s="17"/>
      <c r="AV282" s="17"/>
      <c r="AW282" s="17"/>
    </row>
    <row r="283" spans="1:49" ht="14.5" x14ac:dyDescent="0.35">
      <c r="A283" s="7">
        <v>6</v>
      </c>
      <c r="B283" s="8">
        <v>6.1</v>
      </c>
      <c r="C283" s="8" t="s">
        <v>17</v>
      </c>
      <c r="D283" s="8" t="s">
        <v>18</v>
      </c>
      <c r="E283" s="8" t="s">
        <v>19</v>
      </c>
      <c r="F283" s="7">
        <v>14</v>
      </c>
      <c r="G283" s="8" t="s">
        <v>189</v>
      </c>
      <c r="H283" s="8" t="s">
        <v>13</v>
      </c>
      <c r="I283" s="8" t="s">
        <v>22</v>
      </c>
      <c r="J283" s="8" t="s">
        <v>23</v>
      </c>
      <c r="K283" s="9">
        <v>3.2037</v>
      </c>
      <c r="L283" s="9">
        <v>3.3610099999999998</v>
      </c>
      <c r="M283" s="9">
        <v>3.5387499999999998</v>
      </c>
      <c r="N283" s="9">
        <v>3.7324600000000001</v>
      </c>
      <c r="O283" s="9">
        <v>3.9384600000000001</v>
      </c>
      <c r="P283" s="9">
        <v>4.1560499999999996</v>
      </c>
      <c r="Q283" s="9">
        <v>4.4385000000000003</v>
      </c>
      <c r="R283" s="9">
        <v>4.8385999999999996</v>
      </c>
      <c r="S283" s="9">
        <v>5.2778299999999998</v>
      </c>
      <c r="T283" s="9">
        <v>5.7470100000000004</v>
      </c>
      <c r="U283" s="9">
        <v>6.2423799999999998</v>
      </c>
      <c r="V283" s="9">
        <v>6.5840500000000004</v>
      </c>
      <c r="W283" s="9">
        <v>7.1174999999999997</v>
      </c>
      <c r="X283" s="9">
        <v>7.6784999999999997</v>
      </c>
      <c r="Y283" s="9">
        <v>8.2715899999999998</v>
      </c>
      <c r="Z283" s="9">
        <v>8.8971099999999996</v>
      </c>
      <c r="AA283" s="9">
        <v>9.55518</v>
      </c>
      <c r="AB283" s="9">
        <v>10.25813</v>
      </c>
      <c r="AC283" s="9">
        <v>10.974729999999999</v>
      </c>
      <c r="AD283" s="9">
        <v>11.70879</v>
      </c>
      <c r="AE283" s="9">
        <v>12.35797</v>
      </c>
      <c r="AF283" s="9">
        <v>13.0632</v>
      </c>
      <c r="AG283" s="9">
        <v>13.47076</v>
      </c>
      <c r="AH283" s="11">
        <f>AVERAGE(K283:AG283)</f>
        <v>7.3222721739130421</v>
      </c>
      <c r="AI283" s="12">
        <f>MAX(K283:AG283)</f>
        <v>13.47076</v>
      </c>
      <c r="AJ283" s="13">
        <f>MIN(K283:AG283)</f>
        <v>3.2037</v>
      </c>
      <c r="AK283" s="14" t="str">
        <f>IF(H283="RURAL","YES","NO")</f>
        <v>YES</v>
      </c>
      <c r="AL283" s="14" t="str">
        <f>IF(H283="URBAN","YES","NO")</f>
        <v>NO</v>
      </c>
      <c r="AM283" s="14" t="str">
        <f>IF(H283="ALLAREA","YES","NO")</f>
        <v>NO</v>
      </c>
      <c r="AN283" s="15">
        <v>10.267060000000001</v>
      </c>
      <c r="AO283" s="16"/>
      <c r="AP283" s="17"/>
      <c r="AQ283" s="17"/>
      <c r="AR283" s="17"/>
      <c r="AS283" s="17"/>
      <c r="AT283" s="17"/>
      <c r="AU283" s="17"/>
      <c r="AV283" s="17"/>
      <c r="AW283" s="17"/>
    </row>
    <row r="284" spans="1:49" ht="14.5" x14ac:dyDescent="0.35">
      <c r="A284" s="7">
        <v>6</v>
      </c>
      <c r="B284" s="8">
        <v>6.1</v>
      </c>
      <c r="C284" s="8" t="s">
        <v>17</v>
      </c>
      <c r="D284" s="8" t="s">
        <v>18</v>
      </c>
      <c r="E284" s="8" t="s">
        <v>19</v>
      </c>
      <c r="F284" s="7">
        <v>747</v>
      </c>
      <c r="G284" s="8" t="s">
        <v>154</v>
      </c>
      <c r="H284" s="8" t="s">
        <v>21</v>
      </c>
      <c r="I284" s="8" t="s">
        <v>22</v>
      </c>
      <c r="J284" s="8" t="s">
        <v>23</v>
      </c>
      <c r="K284" s="9">
        <v>66.555170000000004</v>
      </c>
      <c r="L284" s="9">
        <v>66.641980000000004</v>
      </c>
      <c r="M284" s="9">
        <v>67.014150000000001</v>
      </c>
      <c r="N284" s="9">
        <v>67.437529999999995</v>
      </c>
      <c r="O284" s="9">
        <v>67.870310000000003</v>
      </c>
      <c r="P284" s="9">
        <v>68.497879999999995</v>
      </c>
      <c r="Q284" s="9">
        <v>69.277500000000003</v>
      </c>
      <c r="R284" s="9">
        <v>70.137540000000001</v>
      </c>
      <c r="S284" s="9">
        <v>70.907669999999996</v>
      </c>
      <c r="T284" s="9">
        <v>71.596040000000002</v>
      </c>
      <c r="U284" s="9">
        <v>72.304370000000006</v>
      </c>
      <c r="V284" s="9">
        <v>72.908869999999993</v>
      </c>
      <c r="W284" s="9">
        <v>73.417929999999998</v>
      </c>
      <c r="X284" s="9">
        <v>73.880179999999996</v>
      </c>
      <c r="Y284" s="9">
        <v>74.32687</v>
      </c>
      <c r="Z284" s="9">
        <v>74.845129999999997</v>
      </c>
      <c r="AA284" s="9">
        <v>75.395089999999996</v>
      </c>
      <c r="AB284" s="9">
        <v>75.950829999999996</v>
      </c>
      <c r="AC284" s="9">
        <v>76.256330000000005</v>
      </c>
      <c r="AD284" s="9">
        <v>76.565659999999994</v>
      </c>
      <c r="AE284" s="9">
        <v>76.8232</v>
      </c>
      <c r="AF284" s="9">
        <v>76.815370000000001</v>
      </c>
      <c r="AG284" s="9">
        <v>76.902749999999997</v>
      </c>
      <c r="AH284" s="11">
        <f>AVERAGE(K284:AG284)</f>
        <v>72.275145652173919</v>
      </c>
      <c r="AI284" s="12">
        <f>MAX(K284:AG284)</f>
        <v>76.902749999999997</v>
      </c>
      <c r="AJ284" s="13">
        <f>MIN(K284:AG284)</f>
        <v>66.555170000000004</v>
      </c>
      <c r="AK284" s="14" t="str">
        <f>IF(H284="RURAL","YES","NO")</f>
        <v>NO</v>
      </c>
      <c r="AL284" s="14" t="str">
        <f>IF(H284="URBAN","YES","NO")</f>
        <v>NO</v>
      </c>
      <c r="AM284" s="14" t="str">
        <f>IF(H284="ALLAREA","YES","NO")</f>
        <v>YES</v>
      </c>
      <c r="AN284" s="15">
        <v>10.347579999999994</v>
      </c>
      <c r="AO284" s="16"/>
      <c r="AP284" s="17"/>
      <c r="AQ284" s="17"/>
      <c r="AR284" s="17"/>
      <c r="AS284" s="17"/>
      <c r="AT284" s="17"/>
      <c r="AU284" s="17"/>
      <c r="AV284" s="17"/>
      <c r="AW284" s="17"/>
    </row>
    <row r="285" spans="1:49" ht="14.5" x14ac:dyDescent="0.35">
      <c r="A285" s="7">
        <v>6</v>
      </c>
      <c r="B285" s="8">
        <v>6.1</v>
      </c>
      <c r="C285" s="8" t="s">
        <v>17</v>
      </c>
      <c r="D285" s="8" t="s">
        <v>18</v>
      </c>
      <c r="E285" s="8" t="s">
        <v>19</v>
      </c>
      <c r="F285" s="7">
        <v>218</v>
      </c>
      <c r="G285" s="8" t="s">
        <v>162</v>
      </c>
      <c r="H285" s="8" t="s">
        <v>13</v>
      </c>
      <c r="I285" s="8" t="s">
        <v>22</v>
      </c>
      <c r="J285" s="8" t="s">
        <v>23</v>
      </c>
      <c r="K285" s="9">
        <v>42.95684</v>
      </c>
      <c r="L285" s="9">
        <v>43.4497</v>
      </c>
      <c r="M285" s="9">
        <v>43.942570000000003</v>
      </c>
      <c r="N285" s="9">
        <v>44.435429999999997</v>
      </c>
      <c r="O285" s="9">
        <v>44.9283</v>
      </c>
      <c r="P285" s="9">
        <v>45.42116</v>
      </c>
      <c r="Q285" s="9">
        <v>45.914029999999997</v>
      </c>
      <c r="R285" s="9">
        <v>46.406889999999997</v>
      </c>
      <c r="S285" s="9">
        <v>46.899760000000001</v>
      </c>
      <c r="T285" s="9">
        <v>47.392620000000001</v>
      </c>
      <c r="U285" s="9">
        <v>47.885489999999997</v>
      </c>
      <c r="V285" s="9">
        <v>48.378349999999998</v>
      </c>
      <c r="W285" s="9">
        <v>48.871220000000001</v>
      </c>
      <c r="X285" s="9">
        <v>49.364080000000001</v>
      </c>
      <c r="Y285" s="9">
        <v>49.856949999999998</v>
      </c>
      <c r="Z285" s="9">
        <v>50.349809999999998</v>
      </c>
      <c r="AA285" s="9">
        <v>50.842680000000001</v>
      </c>
      <c r="AB285" s="9">
        <v>51.335540000000002</v>
      </c>
      <c r="AC285" s="9">
        <v>51.828409999999998</v>
      </c>
      <c r="AD285" s="9">
        <v>52.321269999999998</v>
      </c>
      <c r="AE285" s="9">
        <v>52.814140000000002</v>
      </c>
      <c r="AF285" s="9">
        <v>53.307000000000002</v>
      </c>
      <c r="AG285" s="9">
        <v>53.307000000000002</v>
      </c>
      <c r="AH285" s="11">
        <f>AVERAGE(K285:AG285)</f>
        <v>48.356923478260875</v>
      </c>
      <c r="AI285" s="12">
        <f>MAX(K285:AG285)</f>
        <v>53.307000000000002</v>
      </c>
      <c r="AJ285" s="13">
        <f>MIN(K285:AG285)</f>
        <v>42.95684</v>
      </c>
      <c r="AK285" s="14" t="str">
        <f>IF(H285="RURAL","YES","NO")</f>
        <v>YES</v>
      </c>
      <c r="AL285" s="14" t="str">
        <f>IF(H285="URBAN","YES","NO")</f>
        <v>NO</v>
      </c>
      <c r="AM285" s="14" t="str">
        <f>IF(H285="ALLAREA","YES","NO")</f>
        <v>NO</v>
      </c>
      <c r="AN285" s="15">
        <v>10.350160000000002</v>
      </c>
      <c r="AO285" s="16"/>
      <c r="AP285" s="17"/>
      <c r="AQ285" s="17"/>
      <c r="AR285" s="17"/>
      <c r="AS285" s="17"/>
      <c r="AT285" s="17"/>
      <c r="AU285" s="17"/>
      <c r="AV285" s="17"/>
      <c r="AW285" s="17"/>
    </row>
    <row r="286" spans="1:49" ht="14.5" x14ac:dyDescent="0.35">
      <c r="A286" s="7">
        <v>6</v>
      </c>
      <c r="B286" s="8">
        <v>6.1</v>
      </c>
      <c r="C286" s="8" t="s">
        <v>17</v>
      </c>
      <c r="D286" s="8" t="s">
        <v>18</v>
      </c>
      <c r="E286" s="8" t="s">
        <v>19</v>
      </c>
      <c r="F286" s="7">
        <v>15</v>
      </c>
      <c r="G286" s="8" t="s">
        <v>157</v>
      </c>
      <c r="H286" s="8" t="s">
        <v>21</v>
      </c>
      <c r="I286" s="8" t="s">
        <v>22</v>
      </c>
      <c r="J286" s="8" t="s">
        <v>23</v>
      </c>
      <c r="K286" s="9">
        <v>64.014480000000006</v>
      </c>
      <c r="L286" s="9">
        <v>64.116630000000001</v>
      </c>
      <c r="M286" s="9">
        <v>64.786600000000007</v>
      </c>
      <c r="N286" s="9">
        <v>65.457260000000005</v>
      </c>
      <c r="O286" s="9">
        <v>66.126360000000005</v>
      </c>
      <c r="P286" s="9">
        <v>66.935299999999998</v>
      </c>
      <c r="Q286" s="9">
        <v>67.735349999999997</v>
      </c>
      <c r="R286" s="9">
        <v>68.522919999999999</v>
      </c>
      <c r="S286" s="9">
        <v>69.317570000000003</v>
      </c>
      <c r="T286" s="9">
        <v>70.114450000000005</v>
      </c>
      <c r="U286" s="9">
        <v>70.928700000000006</v>
      </c>
      <c r="V286" s="9">
        <v>71.551320000000004</v>
      </c>
      <c r="W286" s="9">
        <v>72.043689999999998</v>
      </c>
      <c r="X286" s="9">
        <v>72.568299999999994</v>
      </c>
      <c r="Y286" s="9">
        <v>73.077119999999994</v>
      </c>
      <c r="Z286" s="9">
        <v>73.571550000000002</v>
      </c>
      <c r="AA286" s="9">
        <v>74.067869999999999</v>
      </c>
      <c r="AB286" s="9">
        <v>74.561229999999995</v>
      </c>
      <c r="AC286" s="9">
        <v>74.471710000000002</v>
      </c>
      <c r="AD286" s="9">
        <v>74.374859999999998</v>
      </c>
      <c r="AE286" s="9">
        <v>74.287809999999993</v>
      </c>
      <c r="AF286" s="9">
        <v>74.236050000000006</v>
      </c>
      <c r="AG286" s="9">
        <v>74.408839999999998</v>
      </c>
      <c r="AH286" s="11">
        <f>AVERAGE(K286:AG286)</f>
        <v>70.4902595652174</v>
      </c>
      <c r="AI286" s="12">
        <f>MAX(K286:AG286)</f>
        <v>74.561229999999995</v>
      </c>
      <c r="AJ286" s="13">
        <f>MIN(K286:AG286)</f>
        <v>64.014480000000006</v>
      </c>
      <c r="AK286" s="14" t="str">
        <f>IF(H286="RURAL","YES","NO")</f>
        <v>NO</v>
      </c>
      <c r="AL286" s="14" t="str">
        <f>IF(H286="URBAN","YES","NO")</f>
        <v>NO</v>
      </c>
      <c r="AM286" s="14" t="str">
        <f>IF(H286="ALLAREA","YES","NO")</f>
        <v>YES</v>
      </c>
      <c r="AN286" s="15">
        <v>10.394359999999992</v>
      </c>
      <c r="AO286" s="16"/>
      <c r="AP286" s="17"/>
      <c r="AQ286" s="17"/>
      <c r="AR286" s="17"/>
      <c r="AS286" s="17"/>
      <c r="AT286" s="17"/>
      <c r="AU286" s="17"/>
      <c r="AV286" s="17"/>
      <c r="AW286" s="17"/>
    </row>
    <row r="287" spans="1:49" ht="14.5" x14ac:dyDescent="0.35">
      <c r="A287" s="7">
        <v>6</v>
      </c>
      <c r="B287" s="8">
        <v>6.1</v>
      </c>
      <c r="C287" s="8" t="s">
        <v>17</v>
      </c>
      <c r="D287" s="8" t="s">
        <v>18</v>
      </c>
      <c r="E287" s="8" t="s">
        <v>19</v>
      </c>
      <c r="F287" s="7">
        <v>740</v>
      </c>
      <c r="G287" s="8" t="s">
        <v>109</v>
      </c>
      <c r="H287" s="8" t="s">
        <v>13</v>
      </c>
      <c r="I287" s="8" t="s">
        <v>22</v>
      </c>
      <c r="J287" s="8" t="s">
        <v>23</v>
      </c>
      <c r="K287" s="9">
        <v>30.31569</v>
      </c>
      <c r="L287" s="9">
        <v>30.840260000000001</v>
      </c>
      <c r="M287" s="9">
        <v>31.364820000000002</v>
      </c>
      <c r="N287" s="9">
        <v>31.889379999999999</v>
      </c>
      <c r="O287" s="9">
        <v>32.41395</v>
      </c>
      <c r="P287" s="9">
        <v>32.938510000000001</v>
      </c>
      <c r="Q287" s="9">
        <v>33.463070000000002</v>
      </c>
      <c r="R287" s="9">
        <v>33.987639999999999</v>
      </c>
      <c r="S287" s="9">
        <v>34.5122</v>
      </c>
      <c r="T287" s="9">
        <v>35.036769999999997</v>
      </c>
      <c r="U287" s="9">
        <v>35.561329999999998</v>
      </c>
      <c r="V287" s="9">
        <v>36.085889999999999</v>
      </c>
      <c r="W287" s="9">
        <v>36.610460000000003</v>
      </c>
      <c r="X287" s="9">
        <v>37.135019999999997</v>
      </c>
      <c r="Y287" s="9">
        <v>37.659579999999998</v>
      </c>
      <c r="Z287" s="9">
        <v>38.184150000000002</v>
      </c>
      <c r="AA287" s="9">
        <v>38.708710000000004</v>
      </c>
      <c r="AB287" s="9">
        <v>39.233269999999997</v>
      </c>
      <c r="AC287" s="9">
        <v>39.757840000000002</v>
      </c>
      <c r="AD287" s="9">
        <v>40.282400000000003</v>
      </c>
      <c r="AE287" s="9">
        <v>40.80697</v>
      </c>
      <c r="AF287" s="9">
        <v>40.80697</v>
      </c>
      <c r="AG287" s="9">
        <v>40.80697</v>
      </c>
      <c r="AH287" s="11">
        <f>AVERAGE(K287:AG287)</f>
        <v>36.017471739130436</v>
      </c>
      <c r="AI287" s="12">
        <f>MAX(K287:AG287)</f>
        <v>40.80697</v>
      </c>
      <c r="AJ287" s="13">
        <f>MIN(K287:AG287)</f>
        <v>30.31569</v>
      </c>
      <c r="AK287" s="14" t="str">
        <f>IF(H287="RURAL","YES","NO")</f>
        <v>YES</v>
      </c>
      <c r="AL287" s="14" t="str">
        <f>IF(H287="URBAN","YES","NO")</f>
        <v>NO</v>
      </c>
      <c r="AM287" s="14" t="str">
        <f>IF(H287="ALLAREA","YES","NO")</f>
        <v>NO</v>
      </c>
      <c r="AN287" s="15">
        <v>10.49128</v>
      </c>
      <c r="AO287" s="16"/>
      <c r="AP287" s="17"/>
      <c r="AQ287" s="17"/>
      <c r="AR287" s="17"/>
      <c r="AS287" s="17"/>
      <c r="AT287" s="17"/>
      <c r="AU287" s="17"/>
      <c r="AV287" s="17"/>
      <c r="AW287" s="17"/>
    </row>
    <row r="288" spans="1:49" ht="14.5" x14ac:dyDescent="0.35">
      <c r="A288" s="7">
        <v>6</v>
      </c>
      <c r="B288" s="8">
        <v>6.1</v>
      </c>
      <c r="C288" s="8" t="s">
        <v>17</v>
      </c>
      <c r="D288" s="8" t="s">
        <v>18</v>
      </c>
      <c r="E288" s="8" t="s">
        <v>19</v>
      </c>
      <c r="F288" s="7">
        <v>678</v>
      </c>
      <c r="G288" s="8" t="s">
        <v>150</v>
      </c>
      <c r="H288" s="8" t="s">
        <v>21</v>
      </c>
      <c r="I288" s="8" t="s">
        <v>22</v>
      </c>
      <c r="J288" s="8" t="s">
        <v>23</v>
      </c>
      <c r="K288" s="9">
        <v>25.763310000000001</v>
      </c>
      <c r="L288" s="9">
        <v>26.221450000000001</v>
      </c>
      <c r="M288" s="9">
        <v>26.715309999999999</v>
      </c>
      <c r="N288" s="9">
        <v>27.21922</v>
      </c>
      <c r="O288" s="9">
        <v>27.72803</v>
      </c>
      <c r="P288" s="9">
        <v>28.240629999999999</v>
      </c>
      <c r="Q288" s="9">
        <v>28.757449999999999</v>
      </c>
      <c r="R288" s="9">
        <v>29.278359999999999</v>
      </c>
      <c r="S288" s="9">
        <v>29.80322</v>
      </c>
      <c r="T288" s="9">
        <v>30.33127</v>
      </c>
      <c r="U288" s="9">
        <v>30.862950000000001</v>
      </c>
      <c r="V288" s="9">
        <v>31.397780000000001</v>
      </c>
      <c r="W288" s="9">
        <v>31.935880000000001</v>
      </c>
      <c r="X288" s="9">
        <v>32.472209999999997</v>
      </c>
      <c r="Y288" s="9">
        <v>33.007350000000002</v>
      </c>
      <c r="Z288" s="9">
        <v>33.540970000000002</v>
      </c>
      <c r="AA288" s="9">
        <v>34.07302</v>
      </c>
      <c r="AB288" s="9">
        <v>34.60351</v>
      </c>
      <c r="AC288" s="9">
        <v>35.132390000000001</v>
      </c>
      <c r="AD288" s="9">
        <v>35.537529999999997</v>
      </c>
      <c r="AE288" s="9">
        <v>35.866379999999999</v>
      </c>
      <c r="AF288" s="9">
        <v>36.188220000000001</v>
      </c>
      <c r="AG288" s="9">
        <v>36.300690000000003</v>
      </c>
      <c r="AH288" s="11">
        <f>AVERAGE(K288:AG288)</f>
        <v>31.346831739130433</v>
      </c>
      <c r="AI288" s="12">
        <f>MAX(K288:AG288)</f>
        <v>36.300690000000003</v>
      </c>
      <c r="AJ288" s="13">
        <f>MIN(K288:AG288)</f>
        <v>25.763310000000001</v>
      </c>
      <c r="AK288" s="14" t="str">
        <f>IF(H288="RURAL","YES","NO")</f>
        <v>NO</v>
      </c>
      <c r="AL288" s="14" t="str">
        <f>IF(H288="URBAN","YES","NO")</f>
        <v>NO</v>
      </c>
      <c r="AM288" s="14" t="str">
        <f>IF(H288="ALLAREA","YES","NO")</f>
        <v>YES</v>
      </c>
      <c r="AN288" s="15">
        <v>10.537380000000002</v>
      </c>
      <c r="AO288" s="16"/>
      <c r="AP288" s="17"/>
      <c r="AQ288" s="17"/>
      <c r="AR288" s="17"/>
      <c r="AS288" s="17"/>
      <c r="AT288" s="17"/>
      <c r="AU288" s="17"/>
      <c r="AV288" s="17"/>
      <c r="AW288" s="17"/>
    </row>
    <row r="289" spans="1:49" ht="14.5" x14ac:dyDescent="0.35">
      <c r="A289" s="7">
        <v>6</v>
      </c>
      <c r="B289" s="8">
        <v>6.1</v>
      </c>
      <c r="C289" s="8" t="s">
        <v>17</v>
      </c>
      <c r="D289" s="8" t="s">
        <v>18</v>
      </c>
      <c r="E289" s="8" t="s">
        <v>19</v>
      </c>
      <c r="F289" s="7">
        <v>586</v>
      </c>
      <c r="G289" s="8" t="s">
        <v>190</v>
      </c>
      <c r="H289" s="8" t="s">
        <v>14</v>
      </c>
      <c r="I289" s="8" t="s">
        <v>22</v>
      </c>
      <c r="J289" s="8" t="s">
        <v>23</v>
      </c>
      <c r="K289" s="9">
        <v>46.238079999999997</v>
      </c>
      <c r="L289" s="9">
        <v>46.258560000000003</v>
      </c>
      <c r="M289" s="9">
        <v>46.279029999999999</v>
      </c>
      <c r="N289" s="9">
        <v>46.299500000000002</v>
      </c>
      <c r="O289" s="9">
        <v>46.319980000000001</v>
      </c>
      <c r="P289" s="9">
        <v>46.897150000000003</v>
      </c>
      <c r="Q289" s="9">
        <v>47.474820000000001</v>
      </c>
      <c r="R289" s="9">
        <v>48.052990000000001</v>
      </c>
      <c r="S289" s="9">
        <v>48.631639999999997</v>
      </c>
      <c r="T289" s="9">
        <v>49.21078</v>
      </c>
      <c r="U289" s="9">
        <v>49.790419999999997</v>
      </c>
      <c r="V289" s="9">
        <v>50.370550000000001</v>
      </c>
      <c r="W289" s="9">
        <v>50.951169999999998</v>
      </c>
      <c r="X289" s="9">
        <v>51.532290000000003</v>
      </c>
      <c r="Y289" s="9">
        <v>52.113889999999998</v>
      </c>
      <c r="Z289" s="9">
        <v>52.695990000000002</v>
      </c>
      <c r="AA289" s="9">
        <v>53.278579999999998</v>
      </c>
      <c r="AB289" s="9">
        <v>53.861660000000001</v>
      </c>
      <c r="AC289" s="9">
        <v>54.445230000000002</v>
      </c>
      <c r="AD289" s="9">
        <v>55.029290000000003</v>
      </c>
      <c r="AE289" s="9">
        <v>55.613849999999999</v>
      </c>
      <c r="AF289" s="9">
        <v>56.198900000000002</v>
      </c>
      <c r="AG289" s="9">
        <v>56.784439999999996</v>
      </c>
      <c r="AH289" s="11">
        <f>AVERAGE(K289:AG289)</f>
        <v>50.622990869565228</v>
      </c>
      <c r="AI289" s="12">
        <f>MAX(K289:AG289)</f>
        <v>56.784439999999996</v>
      </c>
      <c r="AJ289" s="13">
        <f>MIN(K289:AG289)</f>
        <v>46.238079999999997</v>
      </c>
      <c r="AK289" s="14" t="str">
        <f>IF(H289="RURAL","YES","NO")</f>
        <v>NO</v>
      </c>
      <c r="AL289" s="14" t="str">
        <f>IF(H289="URBAN","YES","NO")</f>
        <v>YES</v>
      </c>
      <c r="AM289" s="14" t="str">
        <f>IF(H289="ALLAREA","YES","NO")</f>
        <v>NO</v>
      </c>
      <c r="AN289" s="15">
        <v>10.54636</v>
      </c>
      <c r="AO289" s="16"/>
      <c r="AP289" s="17"/>
      <c r="AQ289" s="17"/>
      <c r="AR289" s="17"/>
      <c r="AS289" s="17"/>
      <c r="AT289" s="17"/>
      <c r="AU289" s="17"/>
      <c r="AV289" s="17"/>
      <c r="AW289" s="17"/>
    </row>
    <row r="290" spans="1:49" ht="14.5" x14ac:dyDescent="0.35">
      <c r="A290" s="7">
        <v>6</v>
      </c>
      <c r="B290" s="8">
        <v>6.1</v>
      </c>
      <c r="C290" s="8" t="s">
        <v>17</v>
      </c>
      <c r="D290" s="8" t="s">
        <v>18</v>
      </c>
      <c r="E290" s="8" t="s">
        <v>19</v>
      </c>
      <c r="F290" s="7">
        <v>753</v>
      </c>
      <c r="G290" s="8" t="s">
        <v>161</v>
      </c>
      <c r="H290" s="8" t="s">
        <v>21</v>
      </c>
      <c r="I290" s="8" t="s">
        <v>22</v>
      </c>
      <c r="J290" s="8" t="s">
        <v>23</v>
      </c>
      <c r="K290" s="9">
        <v>67.828829999999996</v>
      </c>
      <c r="L290" s="9">
        <v>68.328440000000001</v>
      </c>
      <c r="M290" s="9">
        <v>69.586320000000001</v>
      </c>
      <c r="N290" s="9">
        <v>70.346670000000003</v>
      </c>
      <c r="O290" s="9">
        <v>71.087429999999998</v>
      </c>
      <c r="P290" s="9">
        <v>71.814409999999995</v>
      </c>
      <c r="Q290" s="9">
        <v>72.513339999999999</v>
      </c>
      <c r="R290" s="9">
        <v>73.194820000000007</v>
      </c>
      <c r="S290" s="9">
        <v>73.856409999999997</v>
      </c>
      <c r="T290" s="9">
        <v>74.500169999999997</v>
      </c>
      <c r="U290" s="9">
        <v>75.122780000000006</v>
      </c>
      <c r="V290" s="9">
        <v>70.373000000000005</v>
      </c>
      <c r="W290" s="9">
        <v>71.203339999999997</v>
      </c>
      <c r="X290" s="9">
        <v>72.028080000000003</v>
      </c>
      <c r="Y290" s="9">
        <v>72.845799999999997</v>
      </c>
      <c r="Z290" s="9">
        <v>73.653999999999996</v>
      </c>
      <c r="AA290" s="9">
        <v>74.450900000000004</v>
      </c>
      <c r="AB290" s="9">
        <v>75.238810000000001</v>
      </c>
      <c r="AC290" s="9">
        <v>76.009020000000007</v>
      </c>
      <c r="AD290" s="9">
        <v>76.761759999999995</v>
      </c>
      <c r="AE290" s="9">
        <v>77.477429999999998</v>
      </c>
      <c r="AF290" s="9">
        <v>78.147779999999997</v>
      </c>
      <c r="AG290" s="9">
        <v>78.507080000000002</v>
      </c>
      <c r="AH290" s="11">
        <f>AVERAGE(K290:AG290)</f>
        <v>73.255505217391331</v>
      </c>
      <c r="AI290" s="12">
        <f>MAX(K290:AG290)</f>
        <v>78.507080000000002</v>
      </c>
      <c r="AJ290" s="13">
        <f>MIN(K290:AG290)</f>
        <v>67.828829999999996</v>
      </c>
      <c r="AK290" s="14" t="str">
        <f>IF(H290="RURAL","YES","NO")</f>
        <v>NO</v>
      </c>
      <c r="AL290" s="14" t="str">
        <f>IF(H290="URBAN","YES","NO")</f>
        <v>NO</v>
      </c>
      <c r="AM290" s="14" t="str">
        <f>IF(H290="ALLAREA","YES","NO")</f>
        <v>YES</v>
      </c>
      <c r="AN290" s="15">
        <v>10.678250000000006</v>
      </c>
      <c r="AO290" s="16"/>
      <c r="AP290" s="17"/>
      <c r="AQ290" s="17"/>
      <c r="AR290" s="17"/>
      <c r="AS290" s="17"/>
      <c r="AT290" s="17"/>
      <c r="AU290" s="17"/>
      <c r="AV290" s="17"/>
      <c r="AW290" s="17"/>
    </row>
    <row r="291" spans="1:49" ht="14.5" x14ac:dyDescent="0.35">
      <c r="A291" s="7">
        <v>6</v>
      </c>
      <c r="B291" s="8">
        <v>6.1</v>
      </c>
      <c r="C291" s="8" t="s">
        <v>17</v>
      </c>
      <c r="D291" s="8" t="s">
        <v>18</v>
      </c>
      <c r="E291" s="8" t="s">
        <v>19</v>
      </c>
      <c r="F291" s="7">
        <v>454</v>
      </c>
      <c r="G291" s="8" t="s">
        <v>175</v>
      </c>
      <c r="H291" s="8" t="s">
        <v>21</v>
      </c>
      <c r="I291" s="8" t="s">
        <v>22</v>
      </c>
      <c r="J291" s="8" t="s">
        <v>23</v>
      </c>
      <c r="K291" s="9">
        <v>6.93072</v>
      </c>
      <c r="L291" s="9">
        <v>7.3010599999999997</v>
      </c>
      <c r="M291" s="9">
        <v>7.6805199999999996</v>
      </c>
      <c r="N291" s="9">
        <v>8.0694300000000005</v>
      </c>
      <c r="O291" s="9">
        <v>8.4674200000000006</v>
      </c>
      <c r="P291" s="9">
        <v>8.8748500000000003</v>
      </c>
      <c r="Q291" s="9">
        <v>9.2913200000000007</v>
      </c>
      <c r="R291" s="9">
        <v>9.7171900000000004</v>
      </c>
      <c r="S291" s="9">
        <v>10.15208</v>
      </c>
      <c r="T291" s="9">
        <v>10.60055</v>
      </c>
      <c r="U291" s="9">
        <v>11.062709999999999</v>
      </c>
      <c r="V291" s="9">
        <v>11.53904</v>
      </c>
      <c r="W291" s="9">
        <v>12.029249999999999</v>
      </c>
      <c r="X291" s="9">
        <v>12.53424</v>
      </c>
      <c r="Y291" s="9">
        <v>13.053290000000001</v>
      </c>
      <c r="Z291" s="9">
        <v>13.587680000000001</v>
      </c>
      <c r="AA291" s="9">
        <v>14.13631</v>
      </c>
      <c r="AB291" s="9">
        <v>14.70046</v>
      </c>
      <c r="AC291" s="9">
        <v>15.28021</v>
      </c>
      <c r="AD291" s="9">
        <v>15.87523</v>
      </c>
      <c r="AE291" s="9">
        <v>16.4864</v>
      </c>
      <c r="AF291" s="9">
        <v>17.113389999999999</v>
      </c>
      <c r="AG291" s="9">
        <v>17.757079999999998</v>
      </c>
      <c r="AH291" s="11">
        <f>AVERAGE(K291:AG291)</f>
        <v>11.836540434782609</v>
      </c>
      <c r="AI291" s="12">
        <f>MAX(K291:AG291)</f>
        <v>17.757079999999998</v>
      </c>
      <c r="AJ291" s="13">
        <f>MIN(K291:AG291)</f>
        <v>6.93072</v>
      </c>
      <c r="AK291" s="14" t="str">
        <f>IF(H291="RURAL","YES","NO")</f>
        <v>NO</v>
      </c>
      <c r="AL291" s="14" t="str">
        <f>IF(H291="URBAN","YES","NO")</f>
        <v>NO</v>
      </c>
      <c r="AM291" s="14" t="str">
        <f>IF(H291="ALLAREA","YES","NO")</f>
        <v>YES</v>
      </c>
      <c r="AN291" s="15">
        <v>10.826359999999998</v>
      </c>
      <c r="AO291" s="16"/>
      <c r="AP291" s="17"/>
      <c r="AQ291" s="17"/>
      <c r="AR291" s="17"/>
      <c r="AS291" s="17"/>
      <c r="AT291" s="17"/>
      <c r="AU291" s="17"/>
      <c r="AV291" s="17"/>
      <c r="AW291" s="17"/>
    </row>
    <row r="292" spans="1:49" ht="14.5" x14ac:dyDescent="0.35">
      <c r="A292" s="7">
        <v>6</v>
      </c>
      <c r="B292" s="8">
        <v>6.1</v>
      </c>
      <c r="C292" s="8" t="s">
        <v>17</v>
      </c>
      <c r="D292" s="8" t="s">
        <v>18</v>
      </c>
      <c r="E292" s="8" t="s">
        <v>19</v>
      </c>
      <c r="F292" s="7">
        <v>608</v>
      </c>
      <c r="G292" s="8" t="s">
        <v>127</v>
      </c>
      <c r="H292" s="8" t="s">
        <v>13</v>
      </c>
      <c r="I292" s="8" t="s">
        <v>22</v>
      </c>
      <c r="J292" s="8" t="s">
        <v>23</v>
      </c>
      <c r="K292" s="9">
        <v>24.12623</v>
      </c>
      <c r="L292" s="9">
        <v>24.29975</v>
      </c>
      <c r="M292" s="9">
        <v>26.393509999999999</v>
      </c>
      <c r="N292" s="9">
        <v>28.514500000000002</v>
      </c>
      <c r="O292" s="9">
        <v>30.66272</v>
      </c>
      <c r="P292" s="9">
        <v>31.286750000000001</v>
      </c>
      <c r="Q292" s="9">
        <v>31.503959999999999</v>
      </c>
      <c r="R292" s="9">
        <v>31.721170000000001</v>
      </c>
      <c r="S292" s="9">
        <v>31.938389999999998</v>
      </c>
      <c r="T292" s="9">
        <v>32.1556</v>
      </c>
      <c r="U292" s="9">
        <v>32.372810000000001</v>
      </c>
      <c r="V292" s="9">
        <v>32.590029999999999</v>
      </c>
      <c r="W292" s="9">
        <v>32.80724</v>
      </c>
      <c r="X292" s="9">
        <v>33.024450000000002</v>
      </c>
      <c r="Y292" s="9">
        <v>33.241660000000003</v>
      </c>
      <c r="Z292" s="9">
        <v>33.458880000000001</v>
      </c>
      <c r="AA292" s="9">
        <v>33.676090000000002</v>
      </c>
      <c r="AB292" s="9">
        <v>33.893300000000004</v>
      </c>
      <c r="AC292" s="9">
        <v>34.110520000000001</v>
      </c>
      <c r="AD292" s="9">
        <v>34.327730000000003</v>
      </c>
      <c r="AE292" s="9">
        <v>34.544939999999997</v>
      </c>
      <c r="AF292" s="9">
        <v>34.762160000000002</v>
      </c>
      <c r="AG292" s="9">
        <v>34.979370000000003</v>
      </c>
      <c r="AH292" s="11">
        <f>AVERAGE(K292:AG292)</f>
        <v>31.75616347826087</v>
      </c>
      <c r="AI292" s="12">
        <f>MAX(K292:AG292)</f>
        <v>34.979370000000003</v>
      </c>
      <c r="AJ292" s="13">
        <f>MIN(K292:AG292)</f>
        <v>24.12623</v>
      </c>
      <c r="AK292" s="14" t="str">
        <f>IF(H292="RURAL","YES","NO")</f>
        <v>YES</v>
      </c>
      <c r="AL292" s="14" t="str">
        <f>IF(H292="URBAN","YES","NO")</f>
        <v>NO</v>
      </c>
      <c r="AM292" s="14" t="str">
        <f>IF(H292="ALLAREA","YES","NO")</f>
        <v>NO</v>
      </c>
      <c r="AN292" s="15">
        <v>10.853140000000003</v>
      </c>
      <c r="AO292" s="16"/>
      <c r="AP292" s="17"/>
      <c r="AQ292" s="17"/>
      <c r="AR292" s="17"/>
      <c r="AS292" s="17"/>
      <c r="AT292" s="17"/>
      <c r="AU292" s="17"/>
      <c r="AV292" s="17"/>
      <c r="AW292" s="17"/>
    </row>
    <row r="293" spans="1:49" ht="14.5" x14ac:dyDescent="0.35">
      <c r="A293" s="7">
        <v>6</v>
      </c>
      <c r="B293" s="8">
        <v>6.1</v>
      </c>
      <c r="C293" s="8" t="s">
        <v>17</v>
      </c>
      <c r="D293" s="8" t="s">
        <v>18</v>
      </c>
      <c r="E293" s="8" t="s">
        <v>19</v>
      </c>
      <c r="F293" s="7">
        <v>432</v>
      </c>
      <c r="G293" s="8" t="s">
        <v>124</v>
      </c>
      <c r="H293" s="8" t="s">
        <v>21</v>
      </c>
      <c r="I293" s="8" t="s">
        <v>22</v>
      </c>
      <c r="J293" s="8" t="s">
        <v>23</v>
      </c>
      <c r="K293" s="9">
        <v>25.992170000000002</v>
      </c>
      <c r="L293" s="9">
        <v>26.435479999999998</v>
      </c>
      <c r="M293" s="9">
        <v>26.989170000000001</v>
      </c>
      <c r="N293" s="9">
        <v>27.52617</v>
      </c>
      <c r="O293" s="9">
        <v>28.09168</v>
      </c>
      <c r="P293" s="9">
        <v>28.690930000000002</v>
      </c>
      <c r="Q293" s="9">
        <v>29.306840000000001</v>
      </c>
      <c r="R293" s="9">
        <v>29.948160000000001</v>
      </c>
      <c r="S293" s="9">
        <v>30.50245</v>
      </c>
      <c r="T293" s="9">
        <v>31.056539999999998</v>
      </c>
      <c r="U293" s="9">
        <v>31.628520000000002</v>
      </c>
      <c r="V293" s="9">
        <v>31.644549999999999</v>
      </c>
      <c r="W293" s="9">
        <v>32.186100000000003</v>
      </c>
      <c r="X293" s="9">
        <v>32.737310000000001</v>
      </c>
      <c r="Y293" s="9">
        <v>33.319690000000001</v>
      </c>
      <c r="Z293" s="9">
        <v>33.923479999999998</v>
      </c>
      <c r="AA293" s="9">
        <v>34.505319999999998</v>
      </c>
      <c r="AB293" s="9">
        <v>35.090760000000003</v>
      </c>
      <c r="AC293" s="9">
        <v>35.610239999999997</v>
      </c>
      <c r="AD293" s="9">
        <v>36.10013</v>
      </c>
      <c r="AE293" s="9">
        <v>36.501899999999999</v>
      </c>
      <c r="AF293" s="9">
        <v>36.877389999999998</v>
      </c>
      <c r="AG293" s="9">
        <v>36.936489999999999</v>
      </c>
      <c r="AH293" s="11">
        <f>AVERAGE(K293:AG293)</f>
        <v>31.808759565217393</v>
      </c>
      <c r="AI293" s="12">
        <f>MAX(K293:AG293)</f>
        <v>36.936489999999999</v>
      </c>
      <c r="AJ293" s="13">
        <f>MIN(K293:AG293)</f>
        <v>25.992170000000002</v>
      </c>
      <c r="AK293" s="14" t="str">
        <f>IF(H293="RURAL","YES","NO")</f>
        <v>NO</v>
      </c>
      <c r="AL293" s="14" t="str">
        <f>IF(H293="URBAN","YES","NO")</f>
        <v>NO</v>
      </c>
      <c r="AM293" s="14" t="str">
        <f>IF(H293="ALLAREA","YES","NO")</f>
        <v>YES</v>
      </c>
      <c r="AN293" s="15">
        <v>10.944319999999998</v>
      </c>
      <c r="AO293" s="16"/>
      <c r="AP293" s="17"/>
      <c r="AQ293" s="17"/>
      <c r="AR293" s="17"/>
      <c r="AS293" s="17"/>
      <c r="AT293" s="17"/>
      <c r="AU293" s="17"/>
      <c r="AV293" s="17"/>
      <c r="AW293" s="17"/>
    </row>
    <row r="294" spans="1:49" ht="14.5" x14ac:dyDescent="0.35">
      <c r="A294" s="7">
        <v>6</v>
      </c>
      <c r="B294" s="8">
        <v>6.1</v>
      </c>
      <c r="C294" s="8" t="s">
        <v>17</v>
      </c>
      <c r="D294" s="8" t="s">
        <v>18</v>
      </c>
      <c r="E294" s="8" t="s">
        <v>19</v>
      </c>
      <c r="F294" s="7">
        <v>12</v>
      </c>
      <c r="G294" s="8" t="s">
        <v>35</v>
      </c>
      <c r="H294" s="8" t="s">
        <v>13</v>
      </c>
      <c r="I294" s="8" t="s">
        <v>22</v>
      </c>
      <c r="J294" s="8" t="s">
        <v>23</v>
      </c>
      <c r="K294" s="9">
        <v>51.997149999999998</v>
      </c>
      <c r="L294" s="9">
        <v>52.888129999999997</v>
      </c>
      <c r="M294" s="9">
        <v>53.784480000000002</v>
      </c>
      <c r="N294" s="9">
        <v>54.686190000000003</v>
      </c>
      <c r="O294" s="9">
        <v>55.593269999999997</v>
      </c>
      <c r="P294" s="9">
        <v>56.505710000000001</v>
      </c>
      <c r="Q294" s="9">
        <v>57.423520000000003</v>
      </c>
      <c r="R294" s="9">
        <v>58.346690000000002</v>
      </c>
      <c r="S294" s="9">
        <v>59.275230000000001</v>
      </c>
      <c r="T294" s="9">
        <v>60.209130000000002</v>
      </c>
      <c r="U294" s="9">
        <v>61.148400000000002</v>
      </c>
      <c r="V294" s="9">
        <v>62.093029999999999</v>
      </c>
      <c r="W294" s="9">
        <v>63.043030000000002</v>
      </c>
      <c r="X294" s="9">
        <v>63.998390000000001</v>
      </c>
      <c r="Y294" s="9">
        <v>64.959119999999999</v>
      </c>
      <c r="Z294" s="9">
        <v>65.925210000000007</v>
      </c>
      <c r="AA294" s="9">
        <v>66.89667</v>
      </c>
      <c r="AB294" s="9">
        <v>67.873490000000004</v>
      </c>
      <c r="AC294" s="9">
        <v>68.855680000000007</v>
      </c>
      <c r="AD294" s="9">
        <v>68.505369999999999</v>
      </c>
      <c r="AE294" s="9">
        <v>65.838059999999999</v>
      </c>
      <c r="AF294" s="9">
        <v>63.149549999999998</v>
      </c>
      <c r="AG294" s="9">
        <v>63.149549999999998</v>
      </c>
      <c r="AH294" s="11">
        <f>AVERAGE(K294:AG294)</f>
        <v>61.136741304347836</v>
      </c>
      <c r="AI294" s="12">
        <f>MAX(K294:AG294)</f>
        <v>68.855680000000007</v>
      </c>
      <c r="AJ294" s="13">
        <f>MIN(K294:AG294)</f>
        <v>51.997149999999998</v>
      </c>
      <c r="AK294" s="14" t="str">
        <f>IF(H294="RURAL","YES","NO")</f>
        <v>YES</v>
      </c>
      <c r="AL294" s="14" t="str">
        <f>IF(H294="URBAN","YES","NO")</f>
        <v>NO</v>
      </c>
      <c r="AM294" s="14" t="str">
        <f>IF(H294="ALLAREA","YES","NO")</f>
        <v>NO</v>
      </c>
      <c r="AN294" s="15">
        <v>11.1524</v>
      </c>
      <c r="AO294" s="16"/>
      <c r="AP294" s="17"/>
      <c r="AQ294" s="17"/>
      <c r="AR294" s="17"/>
      <c r="AS294" s="17"/>
      <c r="AT294" s="17"/>
      <c r="AU294" s="17"/>
      <c r="AV294" s="17"/>
      <c r="AW294" s="17"/>
    </row>
    <row r="295" spans="1:49" ht="14.5" x14ac:dyDescent="0.35">
      <c r="A295" s="7">
        <v>6</v>
      </c>
      <c r="B295" s="8">
        <v>6.1</v>
      </c>
      <c r="C295" s="8" t="s">
        <v>17</v>
      </c>
      <c r="D295" s="8" t="s">
        <v>18</v>
      </c>
      <c r="E295" s="8" t="s">
        <v>19</v>
      </c>
      <c r="F295" s="7">
        <v>76</v>
      </c>
      <c r="G295" s="8" t="s">
        <v>159</v>
      </c>
      <c r="H295" s="8" t="s">
        <v>21</v>
      </c>
      <c r="I295" s="8" t="s">
        <v>22</v>
      </c>
      <c r="J295" s="8" t="s">
        <v>23</v>
      </c>
      <c r="K295" s="9">
        <v>76.0321</v>
      </c>
      <c r="L295" s="9">
        <v>76.597530000000006</v>
      </c>
      <c r="M295" s="9">
        <v>76.984639999999999</v>
      </c>
      <c r="N295" s="9">
        <v>77.265969999999996</v>
      </c>
      <c r="O295" s="9">
        <v>77.541709999999995</v>
      </c>
      <c r="P295" s="9">
        <v>77.811970000000002</v>
      </c>
      <c r="Q295" s="9">
        <v>78.077129999999997</v>
      </c>
      <c r="R295" s="9">
        <v>78.337270000000004</v>
      </c>
      <c r="S295" s="9">
        <v>78.592449999999999</v>
      </c>
      <c r="T295" s="9">
        <v>78.842209999999994</v>
      </c>
      <c r="U295" s="9">
        <v>79.087180000000004</v>
      </c>
      <c r="V295" s="9">
        <v>79.329890000000006</v>
      </c>
      <c r="W295" s="9">
        <v>79.567869999999999</v>
      </c>
      <c r="X295" s="9">
        <v>80.383080000000007</v>
      </c>
      <c r="Y295" s="9">
        <v>81.194800000000001</v>
      </c>
      <c r="Z295" s="9">
        <v>82.002459999999999</v>
      </c>
      <c r="AA295" s="9">
        <v>82.743260000000006</v>
      </c>
      <c r="AB295" s="9">
        <v>83.605149999999995</v>
      </c>
      <c r="AC295" s="9">
        <v>84.400040000000004</v>
      </c>
      <c r="AD295" s="9">
        <v>85.190929999999994</v>
      </c>
      <c r="AE295" s="9">
        <v>85.921620000000004</v>
      </c>
      <c r="AF295" s="9">
        <v>86.644030000000001</v>
      </c>
      <c r="AG295" s="9">
        <v>87.258719999999997</v>
      </c>
      <c r="AH295" s="11">
        <f>AVERAGE(K295:AG295)</f>
        <v>80.583130869565224</v>
      </c>
      <c r="AI295" s="12">
        <f>MAX(K295:AG295)</f>
        <v>87.258719999999997</v>
      </c>
      <c r="AJ295" s="13">
        <f>MIN(K295:AG295)</f>
        <v>76.0321</v>
      </c>
      <c r="AK295" s="14" t="str">
        <f>IF(H295="RURAL","YES","NO")</f>
        <v>NO</v>
      </c>
      <c r="AL295" s="14" t="str">
        <f>IF(H295="URBAN","YES","NO")</f>
        <v>NO</v>
      </c>
      <c r="AM295" s="14" t="str">
        <f>IF(H295="ALLAREA","YES","NO")</f>
        <v>YES</v>
      </c>
      <c r="AN295" s="15">
        <v>11.226619999999997</v>
      </c>
      <c r="AO295" s="16"/>
      <c r="AP295" s="17"/>
      <c r="AQ295" s="17"/>
      <c r="AR295" s="17"/>
      <c r="AS295" s="17"/>
      <c r="AT295" s="17"/>
      <c r="AU295" s="17"/>
      <c r="AV295" s="17"/>
      <c r="AW295" s="17"/>
    </row>
    <row r="296" spans="1:49" ht="14.5" x14ac:dyDescent="0.35">
      <c r="A296" s="7">
        <v>6</v>
      </c>
      <c r="B296" s="8">
        <v>6.1</v>
      </c>
      <c r="C296" s="8" t="s">
        <v>17</v>
      </c>
      <c r="D296" s="8" t="s">
        <v>18</v>
      </c>
      <c r="E296" s="8" t="s">
        <v>19</v>
      </c>
      <c r="F296" s="7">
        <v>768</v>
      </c>
      <c r="G296" s="8" t="s">
        <v>172</v>
      </c>
      <c r="H296" s="8" t="s">
        <v>14</v>
      </c>
      <c r="I296" s="8" t="s">
        <v>22</v>
      </c>
      <c r="J296" s="8" t="s">
        <v>23</v>
      </c>
      <c r="K296" s="9">
        <v>22.627310000000001</v>
      </c>
      <c r="L296" s="9">
        <v>22.67991</v>
      </c>
      <c r="M296" s="9">
        <v>22.732520000000001</v>
      </c>
      <c r="N296" s="9">
        <v>22.785129999999999</v>
      </c>
      <c r="O296" s="9">
        <v>22.837730000000001</v>
      </c>
      <c r="P296" s="9">
        <v>22.890339999999998</v>
      </c>
      <c r="Q296" s="9">
        <v>22.94295</v>
      </c>
      <c r="R296" s="9">
        <v>22.995560000000001</v>
      </c>
      <c r="S296" s="9">
        <v>23.048159999999999</v>
      </c>
      <c r="T296" s="9">
        <v>23.100770000000001</v>
      </c>
      <c r="U296" s="9">
        <v>23.153379999999999</v>
      </c>
      <c r="V296" s="9">
        <v>28.731639999999999</v>
      </c>
      <c r="W296" s="9">
        <v>29.44679</v>
      </c>
      <c r="X296" s="9">
        <v>29.972449999999998</v>
      </c>
      <c r="Y296" s="9">
        <v>30.50018</v>
      </c>
      <c r="Z296" s="9">
        <v>31.029979999999998</v>
      </c>
      <c r="AA296" s="9">
        <v>31.561859999999999</v>
      </c>
      <c r="AB296" s="9">
        <v>32.09581</v>
      </c>
      <c r="AC296" s="9">
        <v>32.631819999999998</v>
      </c>
      <c r="AD296" s="9">
        <v>33.169919999999998</v>
      </c>
      <c r="AE296" s="9">
        <v>33.710079999999998</v>
      </c>
      <c r="AF296" s="9">
        <v>33.784970000000001</v>
      </c>
      <c r="AG296" s="9">
        <v>33.859859999999998</v>
      </c>
      <c r="AH296" s="11">
        <f>AVERAGE(K296:AG296)</f>
        <v>27.490831304347829</v>
      </c>
      <c r="AI296" s="12">
        <f>MAX(K296:AG296)</f>
        <v>33.859859999999998</v>
      </c>
      <c r="AJ296" s="13">
        <f>MIN(K296:AG296)</f>
        <v>22.627310000000001</v>
      </c>
      <c r="AK296" s="14" t="str">
        <f>IF(H296="RURAL","YES","NO")</f>
        <v>NO</v>
      </c>
      <c r="AL296" s="14" t="str">
        <f>IF(H296="URBAN","YES","NO")</f>
        <v>YES</v>
      </c>
      <c r="AM296" s="14" t="str">
        <f>IF(H296="ALLAREA","YES","NO")</f>
        <v>NO</v>
      </c>
      <c r="AN296" s="15">
        <v>11.232549999999996</v>
      </c>
      <c r="AO296" s="16"/>
      <c r="AP296" s="17"/>
      <c r="AQ296" s="17"/>
      <c r="AR296" s="17"/>
      <c r="AS296" s="17"/>
      <c r="AT296" s="17"/>
      <c r="AU296" s="17"/>
      <c r="AV296" s="17"/>
      <c r="AW296" s="17"/>
    </row>
    <row r="297" spans="1:49" ht="14.5" x14ac:dyDescent="0.35">
      <c r="A297" s="7">
        <v>6</v>
      </c>
      <c r="B297" s="8">
        <v>6.1</v>
      </c>
      <c r="C297" s="8" t="s">
        <v>17</v>
      </c>
      <c r="D297" s="8" t="s">
        <v>18</v>
      </c>
      <c r="E297" s="8" t="s">
        <v>19</v>
      </c>
      <c r="F297" s="7">
        <v>112</v>
      </c>
      <c r="G297" s="8" t="s">
        <v>191</v>
      </c>
      <c r="H297" s="8" t="s">
        <v>21</v>
      </c>
      <c r="I297" s="8" t="s">
        <v>22</v>
      </c>
      <c r="J297" s="8" t="s">
        <v>23</v>
      </c>
      <c r="K297" s="9">
        <v>81.812709999999996</v>
      </c>
      <c r="L297" s="9">
        <v>81.963070000000002</v>
      </c>
      <c r="M297" s="9">
        <v>82.112189999999998</v>
      </c>
      <c r="N297" s="9">
        <v>82.25976</v>
      </c>
      <c r="O297" s="9">
        <v>83.361909999999995</v>
      </c>
      <c r="P297" s="9">
        <v>84.4452</v>
      </c>
      <c r="Q297" s="9">
        <v>85.50994</v>
      </c>
      <c r="R297" s="9">
        <v>86.556449999999998</v>
      </c>
      <c r="S297" s="9">
        <v>87.585239999999999</v>
      </c>
      <c r="T297" s="9">
        <v>88.595969999999994</v>
      </c>
      <c r="U297" s="9">
        <v>89.600489999999994</v>
      </c>
      <c r="V297" s="9">
        <v>90.589579999999998</v>
      </c>
      <c r="W297" s="9">
        <v>91.558909999999997</v>
      </c>
      <c r="X297" s="9">
        <v>92.311009999999996</v>
      </c>
      <c r="Y297" s="9">
        <v>92.404229999999998</v>
      </c>
      <c r="Z297" s="9">
        <v>92.496709999999993</v>
      </c>
      <c r="AA297" s="9">
        <v>92.587999999999994</v>
      </c>
      <c r="AB297" s="9">
        <v>92.678319999999999</v>
      </c>
      <c r="AC297" s="9">
        <v>92.766540000000006</v>
      </c>
      <c r="AD297" s="9">
        <v>92.852670000000003</v>
      </c>
      <c r="AE297" s="9">
        <v>92.937110000000004</v>
      </c>
      <c r="AF297" s="9">
        <v>93.019400000000005</v>
      </c>
      <c r="AG297" s="9">
        <v>93.099760000000003</v>
      </c>
      <c r="AH297" s="11">
        <f>AVERAGE(K297:AG297)</f>
        <v>88.830659565217388</v>
      </c>
      <c r="AI297" s="12">
        <f>MAX(K297:AG297)</f>
        <v>93.099760000000003</v>
      </c>
      <c r="AJ297" s="13">
        <f>MIN(K297:AG297)</f>
        <v>81.812709999999996</v>
      </c>
      <c r="AK297" s="14" t="str">
        <f>IF(H297="RURAL","YES","NO")</f>
        <v>NO</v>
      </c>
      <c r="AL297" s="14" t="str">
        <f>IF(H297="URBAN","YES","NO")</f>
        <v>NO</v>
      </c>
      <c r="AM297" s="14" t="str">
        <f>IF(H297="ALLAREA","YES","NO")</f>
        <v>YES</v>
      </c>
      <c r="AN297" s="15">
        <v>11.287050000000008</v>
      </c>
      <c r="AO297" s="16"/>
      <c r="AP297" s="17"/>
      <c r="AQ297" s="17"/>
      <c r="AR297" s="17"/>
      <c r="AS297" s="17"/>
      <c r="AT297" s="17"/>
      <c r="AU297" s="17"/>
      <c r="AV297" s="17"/>
      <c r="AW297" s="17"/>
    </row>
    <row r="298" spans="1:49" ht="14.5" x14ac:dyDescent="0.35">
      <c r="A298" s="7">
        <v>6</v>
      </c>
      <c r="B298" s="8">
        <v>6.1</v>
      </c>
      <c r="C298" s="8" t="s">
        <v>17</v>
      </c>
      <c r="D298" s="8" t="s">
        <v>18</v>
      </c>
      <c r="E298" s="8" t="s">
        <v>19</v>
      </c>
      <c r="F298" s="7">
        <v>417</v>
      </c>
      <c r="G298" s="8" t="s">
        <v>192</v>
      </c>
      <c r="H298" s="8" t="s">
        <v>14</v>
      </c>
      <c r="I298" s="8" t="s">
        <v>22</v>
      </c>
      <c r="J298" s="8" t="s">
        <v>23</v>
      </c>
      <c r="K298" s="9">
        <v>80.525980000000004</v>
      </c>
      <c r="L298" s="9">
        <v>80.525980000000004</v>
      </c>
      <c r="M298" s="9">
        <v>80.752269999999996</v>
      </c>
      <c r="N298" s="9">
        <v>80.978560000000002</v>
      </c>
      <c r="O298" s="9">
        <v>81.204849999999993</v>
      </c>
      <c r="P298" s="9">
        <v>82.261390000000006</v>
      </c>
      <c r="Q298" s="9">
        <v>83.322540000000004</v>
      </c>
      <c r="R298" s="9">
        <v>84.388300000000001</v>
      </c>
      <c r="S298" s="9">
        <v>85.458680000000001</v>
      </c>
      <c r="T298" s="9">
        <v>86.533670000000001</v>
      </c>
      <c r="U298" s="9">
        <v>87.613280000000003</v>
      </c>
      <c r="V298" s="9">
        <v>88.697500000000005</v>
      </c>
      <c r="W298" s="9">
        <v>89.786339999999996</v>
      </c>
      <c r="X298" s="9">
        <v>90.153970000000001</v>
      </c>
      <c r="Y298" s="9">
        <v>90.399050000000003</v>
      </c>
      <c r="Z298" s="9">
        <v>90.644130000000004</v>
      </c>
      <c r="AA298" s="9">
        <v>90.862870000000001</v>
      </c>
      <c r="AB298" s="9">
        <v>90.841539999999995</v>
      </c>
      <c r="AC298" s="9">
        <v>90.820329999999998</v>
      </c>
      <c r="AD298" s="9">
        <v>90.799239999999998</v>
      </c>
      <c r="AE298" s="9">
        <v>91.849670000000003</v>
      </c>
      <c r="AF298" s="9">
        <v>91.849670000000003</v>
      </c>
      <c r="AG298" s="9">
        <v>91.849670000000003</v>
      </c>
      <c r="AH298" s="11">
        <f>AVERAGE(K298:AG298)</f>
        <v>87.04867304347826</v>
      </c>
      <c r="AI298" s="12">
        <f>MAX(K298:AG298)</f>
        <v>91.849670000000003</v>
      </c>
      <c r="AJ298" s="13">
        <f>MIN(K298:AG298)</f>
        <v>80.525980000000004</v>
      </c>
      <c r="AK298" s="14" t="str">
        <f>IF(H298="RURAL","YES","NO")</f>
        <v>NO</v>
      </c>
      <c r="AL298" s="14" t="str">
        <f>IF(H298="URBAN","YES","NO")</f>
        <v>YES</v>
      </c>
      <c r="AM298" s="14" t="str">
        <f>IF(H298="ALLAREA","YES","NO")</f>
        <v>NO</v>
      </c>
      <c r="AN298" s="15">
        <v>11.323689999999999</v>
      </c>
      <c r="AO298" s="16"/>
      <c r="AP298" s="17"/>
      <c r="AQ298" s="17"/>
      <c r="AR298" s="17"/>
      <c r="AS298" s="17"/>
      <c r="AT298" s="17"/>
      <c r="AU298" s="17"/>
      <c r="AV298" s="17"/>
      <c r="AW298" s="17"/>
    </row>
    <row r="299" spans="1:49" ht="14.5" x14ac:dyDescent="0.35">
      <c r="A299" s="7">
        <v>6</v>
      </c>
      <c r="B299" s="8">
        <v>6.1</v>
      </c>
      <c r="C299" s="8" t="s">
        <v>17</v>
      </c>
      <c r="D299" s="8" t="s">
        <v>18</v>
      </c>
      <c r="E299" s="8" t="s">
        <v>19</v>
      </c>
      <c r="F299" s="7">
        <v>17</v>
      </c>
      <c r="G299" s="8" t="s">
        <v>111</v>
      </c>
      <c r="H299" s="8" t="s">
        <v>14</v>
      </c>
      <c r="I299" s="8" t="s">
        <v>22</v>
      </c>
      <c r="J299" s="8" t="s">
        <v>23</v>
      </c>
      <c r="K299" s="9">
        <v>27.291699999999999</v>
      </c>
      <c r="L299" s="9">
        <v>27.928519999999999</v>
      </c>
      <c r="M299" s="9">
        <v>28.56898</v>
      </c>
      <c r="N299" s="9">
        <v>29.203759999999999</v>
      </c>
      <c r="O299" s="9">
        <v>29.937629999999999</v>
      </c>
      <c r="P299" s="9">
        <v>30.671410000000002</v>
      </c>
      <c r="Q299" s="9">
        <v>31.41113</v>
      </c>
      <c r="R299" s="9">
        <v>32.145690000000002</v>
      </c>
      <c r="S299" s="9">
        <v>32.872970000000002</v>
      </c>
      <c r="T299" s="9">
        <v>33.603189999999998</v>
      </c>
      <c r="U299" s="9">
        <v>34.331330000000001</v>
      </c>
      <c r="V299" s="9">
        <v>35.048209999999997</v>
      </c>
      <c r="W299" s="9">
        <v>35.758150000000001</v>
      </c>
      <c r="X299" s="9">
        <v>36.457630000000002</v>
      </c>
      <c r="Y299" s="9">
        <v>37.145600000000002</v>
      </c>
      <c r="Z299" s="9">
        <v>37.777909999999999</v>
      </c>
      <c r="AA299" s="9">
        <v>38.382829999999998</v>
      </c>
      <c r="AB299" s="9">
        <v>38.971200000000003</v>
      </c>
      <c r="AC299" s="9">
        <v>39.68365</v>
      </c>
      <c r="AD299" s="9">
        <v>39.667679999999997</v>
      </c>
      <c r="AE299" s="9">
        <v>39.631540000000001</v>
      </c>
      <c r="AF299" s="9">
        <v>39.89432</v>
      </c>
      <c r="AG299" s="9">
        <v>38.657020000000003</v>
      </c>
      <c r="AH299" s="11">
        <f>AVERAGE(K299:AG299)</f>
        <v>34.56704565217391</v>
      </c>
      <c r="AI299" s="12">
        <f>MAX(K299:AG299)</f>
        <v>39.89432</v>
      </c>
      <c r="AJ299" s="13">
        <f>MIN(K299:AG299)</f>
        <v>27.291699999999999</v>
      </c>
      <c r="AK299" s="14" t="str">
        <f>IF(H299="RURAL","YES","NO")</f>
        <v>NO</v>
      </c>
      <c r="AL299" s="14" t="str">
        <f>IF(H299="URBAN","YES","NO")</f>
        <v>YES</v>
      </c>
      <c r="AM299" s="14" t="str">
        <f>IF(H299="ALLAREA","YES","NO")</f>
        <v>NO</v>
      </c>
      <c r="AN299" s="15">
        <v>11.365320000000004</v>
      </c>
      <c r="AO299" s="16"/>
      <c r="AP299" s="17"/>
      <c r="AQ299" s="17"/>
      <c r="AR299" s="17"/>
      <c r="AS299" s="17"/>
      <c r="AT299" s="17"/>
      <c r="AU299" s="17"/>
      <c r="AV299" s="17"/>
      <c r="AW299" s="17"/>
    </row>
    <row r="300" spans="1:49" ht="14.5" x14ac:dyDescent="0.35">
      <c r="A300" s="7">
        <v>6</v>
      </c>
      <c r="B300" s="8">
        <v>6.1</v>
      </c>
      <c r="C300" s="8" t="s">
        <v>17</v>
      </c>
      <c r="D300" s="8" t="s">
        <v>18</v>
      </c>
      <c r="E300" s="8" t="s">
        <v>19</v>
      </c>
      <c r="F300" s="7">
        <v>795</v>
      </c>
      <c r="G300" s="8" t="s">
        <v>193</v>
      </c>
      <c r="H300" s="8" t="s">
        <v>14</v>
      </c>
      <c r="I300" s="8" t="s">
        <v>22</v>
      </c>
      <c r="J300" s="8" t="s">
        <v>23</v>
      </c>
      <c r="K300" s="9">
        <v>85.572199999999995</v>
      </c>
      <c r="L300" s="9">
        <v>85.606030000000004</v>
      </c>
      <c r="M300" s="9">
        <v>85.639859999999999</v>
      </c>
      <c r="N300" s="9">
        <v>85.673680000000004</v>
      </c>
      <c r="O300" s="9">
        <v>85.707509999999999</v>
      </c>
      <c r="P300" s="9">
        <v>86.675370000000001</v>
      </c>
      <c r="Q300" s="9">
        <v>87.643960000000007</v>
      </c>
      <c r="R300" s="9">
        <v>88.613299999999995</v>
      </c>
      <c r="S300" s="9">
        <v>89.583370000000002</v>
      </c>
      <c r="T300" s="9">
        <v>90.554169999999999</v>
      </c>
      <c r="U300" s="9">
        <v>91.525720000000007</v>
      </c>
      <c r="V300" s="9">
        <v>92.498000000000005</v>
      </c>
      <c r="W300" s="9">
        <v>93.471010000000007</v>
      </c>
      <c r="X300" s="9">
        <v>94.444770000000005</v>
      </c>
      <c r="Y300" s="9">
        <v>95.410110000000003</v>
      </c>
      <c r="Z300" s="9">
        <v>96.372839999999997</v>
      </c>
      <c r="AA300" s="9">
        <v>96.795289999999994</v>
      </c>
      <c r="AB300" s="9">
        <v>96.938969999999998</v>
      </c>
      <c r="AC300" s="9">
        <v>97.082650000000001</v>
      </c>
      <c r="AD300" s="9">
        <v>97.082650000000001</v>
      </c>
      <c r="AE300" s="9">
        <v>97.082650000000001</v>
      </c>
      <c r="AF300" s="9">
        <v>97.082650000000001</v>
      </c>
      <c r="AG300" s="9">
        <v>97.082650000000001</v>
      </c>
      <c r="AH300" s="11">
        <f>AVERAGE(K300:AG300)</f>
        <v>91.919104782608699</v>
      </c>
      <c r="AI300" s="12">
        <f>MAX(K300:AG300)</f>
        <v>97.082650000000001</v>
      </c>
      <c r="AJ300" s="13">
        <f>MIN(K300:AG300)</f>
        <v>85.572199999999995</v>
      </c>
      <c r="AK300" s="14" t="str">
        <f>IF(H300="RURAL","YES","NO")</f>
        <v>NO</v>
      </c>
      <c r="AL300" s="14" t="str">
        <f>IF(H300="URBAN","YES","NO")</f>
        <v>YES</v>
      </c>
      <c r="AM300" s="14" t="str">
        <f>IF(H300="ALLAREA","YES","NO")</f>
        <v>NO</v>
      </c>
      <c r="AN300" s="15">
        <v>11.510450000000006</v>
      </c>
      <c r="AO300" s="16"/>
      <c r="AP300" s="17"/>
      <c r="AQ300" s="17"/>
      <c r="AR300" s="17"/>
      <c r="AS300" s="17"/>
      <c r="AT300" s="17"/>
      <c r="AU300" s="17"/>
      <c r="AV300" s="17"/>
      <c r="AW300" s="17"/>
    </row>
    <row r="301" spans="1:49" ht="14.5" x14ac:dyDescent="0.35">
      <c r="A301" s="7">
        <v>6</v>
      </c>
      <c r="B301" s="8">
        <v>6.1</v>
      </c>
      <c r="C301" s="8" t="s">
        <v>17</v>
      </c>
      <c r="D301" s="8" t="s">
        <v>18</v>
      </c>
      <c r="E301" s="8" t="s">
        <v>19</v>
      </c>
      <c r="F301" s="7">
        <v>496</v>
      </c>
      <c r="G301" s="8" t="s">
        <v>194</v>
      </c>
      <c r="H301" s="8" t="s">
        <v>13</v>
      </c>
      <c r="I301" s="8" t="s">
        <v>22</v>
      </c>
      <c r="J301" s="8" t="s">
        <v>23</v>
      </c>
      <c r="K301" s="9">
        <v>1.19913</v>
      </c>
      <c r="L301" s="9">
        <v>1.4929399999999999</v>
      </c>
      <c r="M301" s="9">
        <v>1.8086500000000001</v>
      </c>
      <c r="N301" s="9">
        <v>2.1462599999999998</v>
      </c>
      <c r="O301" s="9">
        <v>2.50576</v>
      </c>
      <c r="P301" s="9">
        <v>2.8871500000000001</v>
      </c>
      <c r="Q301" s="9">
        <v>3.2904399999999998</v>
      </c>
      <c r="R301" s="9">
        <v>3.71563</v>
      </c>
      <c r="S301" s="9">
        <v>4.1627099999999997</v>
      </c>
      <c r="T301" s="9">
        <v>4.6316800000000002</v>
      </c>
      <c r="U301" s="9">
        <v>5.12256</v>
      </c>
      <c r="V301" s="9">
        <v>5.6353200000000001</v>
      </c>
      <c r="W301" s="9">
        <v>6.1699799999999998</v>
      </c>
      <c r="X301" s="9">
        <v>6.72654</v>
      </c>
      <c r="Y301" s="9">
        <v>7.3049900000000001</v>
      </c>
      <c r="Z301" s="9">
        <v>7.9053399999999998</v>
      </c>
      <c r="AA301" s="9">
        <v>8.52759</v>
      </c>
      <c r="AB301" s="9">
        <v>9.1717200000000005</v>
      </c>
      <c r="AC301" s="9">
        <v>9.8377599999999994</v>
      </c>
      <c r="AD301" s="9">
        <v>10.525690000000001</v>
      </c>
      <c r="AE301" s="9">
        <v>11.23551</v>
      </c>
      <c r="AF301" s="9">
        <v>11.967230000000001</v>
      </c>
      <c r="AG301" s="9">
        <v>12.72085</v>
      </c>
      <c r="AH301" s="11">
        <f>AVERAGE(K301:AG301)</f>
        <v>6.1170186956521748</v>
      </c>
      <c r="AI301" s="12">
        <f>MAX(K301:AG301)</f>
        <v>12.72085</v>
      </c>
      <c r="AJ301" s="13">
        <f>MIN(K301:AG301)</f>
        <v>1.19913</v>
      </c>
      <c r="AK301" s="14" t="str">
        <f>IF(H301="RURAL","YES","NO")</f>
        <v>YES</v>
      </c>
      <c r="AL301" s="14" t="str">
        <f>IF(H301="URBAN","YES","NO")</f>
        <v>NO</v>
      </c>
      <c r="AM301" s="14" t="str">
        <f>IF(H301="ALLAREA","YES","NO")</f>
        <v>NO</v>
      </c>
      <c r="AN301" s="15">
        <v>11.52172</v>
      </c>
      <c r="AO301" s="16"/>
      <c r="AP301" s="17"/>
      <c r="AQ301" s="17"/>
      <c r="AR301" s="17"/>
      <c r="AS301" s="17"/>
      <c r="AT301" s="17"/>
      <c r="AU301" s="17"/>
      <c r="AV301" s="17"/>
      <c r="AW301" s="17"/>
    </row>
    <row r="302" spans="1:49" ht="14.5" x14ac:dyDescent="0.35">
      <c r="A302" s="7">
        <v>6</v>
      </c>
      <c r="B302" s="8">
        <v>6.1</v>
      </c>
      <c r="C302" s="8" t="s">
        <v>17</v>
      </c>
      <c r="D302" s="8" t="s">
        <v>18</v>
      </c>
      <c r="E302" s="8" t="s">
        <v>19</v>
      </c>
      <c r="F302" s="7">
        <v>432</v>
      </c>
      <c r="G302" s="8" t="s">
        <v>124</v>
      </c>
      <c r="H302" s="8" t="s">
        <v>13</v>
      </c>
      <c r="I302" s="8" t="s">
        <v>22</v>
      </c>
      <c r="J302" s="8" t="s">
        <v>23</v>
      </c>
      <c r="K302" s="9">
        <v>11.837339999999999</v>
      </c>
      <c r="L302" s="9">
        <v>12.20811</v>
      </c>
      <c r="M302" s="9">
        <v>12.715170000000001</v>
      </c>
      <c r="N302" s="9">
        <v>13.22546</v>
      </c>
      <c r="O302" s="9">
        <v>13.745699999999999</v>
      </c>
      <c r="P302" s="9">
        <v>14.30087</v>
      </c>
      <c r="Q302" s="9">
        <v>14.86256</v>
      </c>
      <c r="R302" s="9">
        <v>15.445869999999999</v>
      </c>
      <c r="S302" s="9">
        <v>16.04044</v>
      </c>
      <c r="T302" s="9">
        <v>16.640689999999999</v>
      </c>
      <c r="U302" s="9">
        <v>17.25132</v>
      </c>
      <c r="V302" s="9">
        <v>17.422370000000001</v>
      </c>
      <c r="W302" s="9">
        <v>18.03903</v>
      </c>
      <c r="X302" s="9">
        <v>18.67362</v>
      </c>
      <c r="Y302" s="9">
        <v>19.340430000000001</v>
      </c>
      <c r="Z302" s="9">
        <v>20.016390000000001</v>
      </c>
      <c r="AA302" s="9">
        <v>20.686859999999999</v>
      </c>
      <c r="AB302" s="9">
        <v>21.376989999999999</v>
      </c>
      <c r="AC302" s="9">
        <v>21.988009999999999</v>
      </c>
      <c r="AD302" s="9">
        <v>22.569800000000001</v>
      </c>
      <c r="AE302" s="9">
        <v>23.035160000000001</v>
      </c>
      <c r="AF302" s="9">
        <v>23.4742</v>
      </c>
      <c r="AG302" s="9">
        <v>23.41649</v>
      </c>
      <c r="AH302" s="11">
        <f>AVERAGE(K302:AG302)</f>
        <v>17.752733913043475</v>
      </c>
      <c r="AI302" s="12">
        <f>MAX(K302:AG302)</f>
        <v>23.4742</v>
      </c>
      <c r="AJ302" s="13">
        <f>MIN(K302:AG302)</f>
        <v>11.837339999999999</v>
      </c>
      <c r="AK302" s="14" t="str">
        <f>IF(H302="RURAL","YES","NO")</f>
        <v>YES</v>
      </c>
      <c r="AL302" s="14" t="str">
        <f>IF(H302="URBAN","YES","NO")</f>
        <v>NO</v>
      </c>
      <c r="AM302" s="14" t="str">
        <f>IF(H302="ALLAREA","YES","NO")</f>
        <v>NO</v>
      </c>
      <c r="AN302" s="15">
        <v>11.57915</v>
      </c>
      <c r="AO302" s="16"/>
      <c r="AP302" s="17"/>
      <c r="AQ302" s="17"/>
      <c r="AR302" s="17"/>
      <c r="AS302" s="17"/>
      <c r="AT302" s="17"/>
      <c r="AU302" s="17"/>
      <c r="AV302" s="17"/>
      <c r="AW302" s="17"/>
    </row>
    <row r="303" spans="1:49" ht="14.5" x14ac:dyDescent="0.35">
      <c r="A303" s="7">
        <v>6</v>
      </c>
      <c r="B303" s="8">
        <v>6.1</v>
      </c>
      <c r="C303" s="8" t="s">
        <v>17</v>
      </c>
      <c r="D303" s="8" t="s">
        <v>18</v>
      </c>
      <c r="E303" s="8" t="s">
        <v>19</v>
      </c>
      <c r="F303" s="7">
        <v>31</v>
      </c>
      <c r="G303" s="8" t="s">
        <v>195</v>
      </c>
      <c r="H303" s="8" t="s">
        <v>14</v>
      </c>
      <c r="I303" s="8" t="s">
        <v>22</v>
      </c>
      <c r="J303" s="8" t="s">
        <v>23</v>
      </c>
      <c r="K303" s="9">
        <v>80.615740000000002</v>
      </c>
      <c r="L303" s="9">
        <v>81.832239999999999</v>
      </c>
      <c r="M303" s="9">
        <v>83.052760000000006</v>
      </c>
      <c r="N303" s="9">
        <v>84.27731</v>
      </c>
      <c r="O303" s="9">
        <v>85.505880000000005</v>
      </c>
      <c r="P303" s="9">
        <v>86.738479999999996</v>
      </c>
      <c r="Q303" s="9">
        <v>87.975110000000001</v>
      </c>
      <c r="R303" s="9">
        <v>89.215760000000003</v>
      </c>
      <c r="S303" s="9">
        <v>90.3536</v>
      </c>
      <c r="T303" s="9">
        <v>90.522310000000004</v>
      </c>
      <c r="U303" s="9">
        <v>90.691019999999995</v>
      </c>
      <c r="V303" s="9">
        <v>90.859729999999999</v>
      </c>
      <c r="W303" s="9">
        <v>91.028440000000003</v>
      </c>
      <c r="X303" s="9">
        <v>91.197149999999993</v>
      </c>
      <c r="Y303" s="9">
        <v>91.365859999999998</v>
      </c>
      <c r="Z303" s="9">
        <v>91.534570000000002</v>
      </c>
      <c r="AA303" s="9">
        <v>91.703280000000007</v>
      </c>
      <c r="AB303" s="9">
        <v>91.871989999999997</v>
      </c>
      <c r="AC303" s="9">
        <v>92.040710000000004</v>
      </c>
      <c r="AD303" s="9">
        <v>92.209419999999994</v>
      </c>
      <c r="AE303" s="9">
        <v>92.275000000000006</v>
      </c>
      <c r="AF303" s="9">
        <v>92.275000000000006</v>
      </c>
      <c r="AG303" s="9">
        <v>92.275000000000006</v>
      </c>
      <c r="AH303" s="11">
        <f>AVERAGE(K303:AG303)</f>
        <v>89.192015652173922</v>
      </c>
      <c r="AI303" s="12">
        <f>MAX(K303:AG303)</f>
        <v>92.275000000000006</v>
      </c>
      <c r="AJ303" s="13">
        <f>MIN(K303:AG303)</f>
        <v>80.615740000000002</v>
      </c>
      <c r="AK303" s="14" t="str">
        <f>IF(H303="RURAL","YES","NO")</f>
        <v>NO</v>
      </c>
      <c r="AL303" s="14" t="str">
        <f>IF(H303="URBAN","YES","NO")</f>
        <v>YES</v>
      </c>
      <c r="AM303" s="14" t="str">
        <f>IF(H303="ALLAREA","YES","NO")</f>
        <v>NO</v>
      </c>
      <c r="AN303" s="15">
        <v>11.659260000000003</v>
      </c>
      <c r="AO303" s="16"/>
      <c r="AP303" s="17"/>
      <c r="AQ303" s="17"/>
      <c r="AR303" s="17"/>
      <c r="AS303" s="17"/>
      <c r="AT303" s="17"/>
      <c r="AU303" s="17"/>
      <c r="AV303" s="17"/>
      <c r="AW303" s="17"/>
    </row>
    <row r="304" spans="1:49" ht="14.5" x14ac:dyDescent="0.35">
      <c r="A304" s="7">
        <v>6</v>
      </c>
      <c r="B304" s="8">
        <v>6.1</v>
      </c>
      <c r="C304" s="8" t="s">
        <v>17</v>
      </c>
      <c r="D304" s="8" t="s">
        <v>18</v>
      </c>
      <c r="E304" s="8" t="s">
        <v>19</v>
      </c>
      <c r="F304" s="7">
        <v>11</v>
      </c>
      <c r="G304" s="8" t="s">
        <v>184</v>
      </c>
      <c r="H304" s="8" t="s">
        <v>13</v>
      </c>
      <c r="I304" s="8" t="s">
        <v>22</v>
      </c>
      <c r="J304" s="8" t="s">
        <v>23</v>
      </c>
      <c r="K304" s="9">
        <v>7.8791599999999997</v>
      </c>
      <c r="L304" s="9">
        <v>8.2027400000000004</v>
      </c>
      <c r="M304" s="9">
        <v>8.6010000000000009</v>
      </c>
      <c r="N304" s="9">
        <v>9.0377299999999998</v>
      </c>
      <c r="O304" s="9">
        <v>9.5128699999999995</v>
      </c>
      <c r="P304" s="9">
        <v>9.9967500000000005</v>
      </c>
      <c r="Q304" s="9">
        <v>10.494770000000001</v>
      </c>
      <c r="R304" s="9">
        <v>11.000019999999999</v>
      </c>
      <c r="S304" s="9">
        <v>11.513170000000001</v>
      </c>
      <c r="T304" s="9">
        <v>12.03523</v>
      </c>
      <c r="U304" s="9">
        <v>12.566269999999999</v>
      </c>
      <c r="V304" s="9">
        <v>13.12509</v>
      </c>
      <c r="W304" s="9">
        <v>13.677060000000001</v>
      </c>
      <c r="X304" s="9">
        <v>14.237959999999999</v>
      </c>
      <c r="Y304" s="9">
        <v>14.808909999999999</v>
      </c>
      <c r="Z304" s="9">
        <v>15.38869</v>
      </c>
      <c r="AA304" s="9">
        <v>15.97616</v>
      </c>
      <c r="AB304" s="9">
        <v>16.572939999999999</v>
      </c>
      <c r="AC304" s="9">
        <v>17.178709999999999</v>
      </c>
      <c r="AD304" s="9">
        <v>17.792269999999998</v>
      </c>
      <c r="AE304" s="9">
        <v>18.413460000000001</v>
      </c>
      <c r="AF304" s="9">
        <v>18.98789</v>
      </c>
      <c r="AG304" s="9">
        <v>19.557279999999999</v>
      </c>
      <c r="AH304" s="11">
        <f>AVERAGE(K304:AG304)</f>
        <v>13.328527391304345</v>
      </c>
      <c r="AI304" s="12">
        <f>MAX(K304:AG304)</f>
        <v>19.557279999999999</v>
      </c>
      <c r="AJ304" s="13">
        <f>MIN(K304:AG304)</f>
        <v>7.8791599999999997</v>
      </c>
      <c r="AK304" s="14" t="str">
        <f>IF(H304="RURAL","YES","NO")</f>
        <v>YES</v>
      </c>
      <c r="AL304" s="14" t="str">
        <f>IF(H304="URBAN","YES","NO")</f>
        <v>NO</v>
      </c>
      <c r="AM304" s="14" t="str">
        <f>IF(H304="ALLAREA","YES","NO")</f>
        <v>NO</v>
      </c>
      <c r="AN304" s="15">
        <v>11.67812</v>
      </c>
      <c r="AO304" s="16"/>
      <c r="AP304" s="17"/>
      <c r="AQ304" s="17"/>
      <c r="AR304" s="17"/>
      <c r="AS304" s="17"/>
      <c r="AT304" s="17"/>
      <c r="AU304" s="17"/>
      <c r="AV304" s="17"/>
      <c r="AW304" s="17"/>
    </row>
    <row r="305" spans="1:49" ht="14.5" x14ac:dyDescent="0.35">
      <c r="A305" s="7">
        <v>6</v>
      </c>
      <c r="B305" s="8">
        <v>6.1</v>
      </c>
      <c r="C305" s="8" t="s">
        <v>17</v>
      </c>
      <c r="D305" s="8" t="s">
        <v>18</v>
      </c>
      <c r="E305" s="8" t="s">
        <v>19</v>
      </c>
      <c r="F305" s="7">
        <v>116</v>
      </c>
      <c r="G305" s="8" t="s">
        <v>181</v>
      </c>
      <c r="H305" s="8" t="s">
        <v>14</v>
      </c>
      <c r="I305" s="8" t="s">
        <v>22</v>
      </c>
      <c r="J305" s="8" t="s">
        <v>23</v>
      </c>
      <c r="K305" s="9">
        <v>45.736879999999999</v>
      </c>
      <c r="L305" s="9">
        <v>46.27178</v>
      </c>
      <c r="M305" s="9">
        <v>46.80668</v>
      </c>
      <c r="N305" s="9">
        <v>47.34158</v>
      </c>
      <c r="O305" s="9">
        <v>47.876480000000001</v>
      </c>
      <c r="P305" s="9">
        <v>48.411380000000001</v>
      </c>
      <c r="Q305" s="9">
        <v>48.946280000000002</v>
      </c>
      <c r="R305" s="9">
        <v>49.481180000000002</v>
      </c>
      <c r="S305" s="9">
        <v>50.016080000000002</v>
      </c>
      <c r="T305" s="9">
        <v>50.550980000000003</v>
      </c>
      <c r="U305" s="9">
        <v>51.08587</v>
      </c>
      <c r="V305" s="9">
        <v>51.62077</v>
      </c>
      <c r="W305" s="9">
        <v>52.155670000000001</v>
      </c>
      <c r="X305" s="9">
        <v>52.690570000000001</v>
      </c>
      <c r="Y305" s="9">
        <v>53.225470000000001</v>
      </c>
      <c r="Z305" s="9">
        <v>53.760370000000002</v>
      </c>
      <c r="AA305" s="9">
        <v>54.295270000000002</v>
      </c>
      <c r="AB305" s="9">
        <v>54.830170000000003</v>
      </c>
      <c r="AC305" s="9">
        <v>55.365070000000003</v>
      </c>
      <c r="AD305" s="9">
        <v>55.899970000000003</v>
      </c>
      <c r="AE305" s="9">
        <v>56.434869999999997</v>
      </c>
      <c r="AF305" s="9">
        <v>56.77758</v>
      </c>
      <c r="AG305" s="9">
        <v>57.5</v>
      </c>
      <c r="AH305" s="11">
        <f>AVERAGE(K305:AG305)</f>
        <v>51.612215217391288</v>
      </c>
      <c r="AI305" s="12">
        <f>MAX(K305:AG305)</f>
        <v>57.5</v>
      </c>
      <c r="AJ305" s="13">
        <f>MIN(K305:AG305)</f>
        <v>45.736879999999999</v>
      </c>
      <c r="AK305" s="14" t="str">
        <f>IF(H305="RURAL","YES","NO")</f>
        <v>NO</v>
      </c>
      <c r="AL305" s="14" t="str">
        <f>IF(H305="URBAN","YES","NO")</f>
        <v>YES</v>
      </c>
      <c r="AM305" s="14" t="str">
        <f>IF(H305="ALLAREA","YES","NO")</f>
        <v>NO</v>
      </c>
      <c r="AN305" s="15">
        <v>11.763120000000001</v>
      </c>
      <c r="AO305" s="16"/>
      <c r="AP305" s="17"/>
      <c r="AQ305" s="17"/>
      <c r="AR305" s="17"/>
      <c r="AS305" s="17"/>
      <c r="AT305" s="17"/>
      <c r="AU305" s="17"/>
      <c r="AV305" s="17"/>
      <c r="AW305" s="17"/>
    </row>
    <row r="306" spans="1:49" ht="14.5" x14ac:dyDescent="0.35">
      <c r="A306" s="7">
        <v>6</v>
      </c>
      <c r="B306" s="8">
        <v>6.1</v>
      </c>
      <c r="C306" s="8" t="s">
        <v>17</v>
      </c>
      <c r="D306" s="8" t="s">
        <v>18</v>
      </c>
      <c r="E306" s="8" t="s">
        <v>19</v>
      </c>
      <c r="F306" s="7">
        <v>150</v>
      </c>
      <c r="G306" s="8" t="s">
        <v>97</v>
      </c>
      <c r="H306" s="8" t="s">
        <v>13</v>
      </c>
      <c r="I306" s="8" t="s">
        <v>22</v>
      </c>
      <c r="J306" s="8" t="s">
        <v>23</v>
      </c>
      <c r="K306" s="9">
        <v>74.690299999999993</v>
      </c>
      <c r="L306" s="9">
        <v>74.80256</v>
      </c>
      <c r="M306" s="9">
        <v>74.959639999999993</v>
      </c>
      <c r="N306" s="9">
        <v>75.128270000000001</v>
      </c>
      <c r="O306" s="9">
        <v>76.119410000000002</v>
      </c>
      <c r="P306" s="9">
        <v>79.264030000000005</v>
      </c>
      <c r="Q306" s="9">
        <v>80.253069999999994</v>
      </c>
      <c r="R306" s="9">
        <v>81.256510000000006</v>
      </c>
      <c r="S306" s="9">
        <v>82.380269999999996</v>
      </c>
      <c r="T306" s="9">
        <v>83.361180000000004</v>
      </c>
      <c r="U306" s="9">
        <v>84.24194</v>
      </c>
      <c r="V306" s="9">
        <v>85.11609</v>
      </c>
      <c r="W306" s="9">
        <v>85.887209999999996</v>
      </c>
      <c r="X306" s="9">
        <v>86.608760000000004</v>
      </c>
      <c r="Y306" s="9">
        <v>86.710470000000001</v>
      </c>
      <c r="Z306" s="9">
        <v>86.737960000000001</v>
      </c>
      <c r="AA306" s="9">
        <v>86.757909999999995</v>
      </c>
      <c r="AB306" s="9">
        <v>86.775630000000007</v>
      </c>
      <c r="AC306" s="9">
        <v>86.796909999999997</v>
      </c>
      <c r="AD306" s="9">
        <v>86.812780000000004</v>
      </c>
      <c r="AE306" s="9">
        <v>86.765420000000006</v>
      </c>
      <c r="AF306" s="9">
        <v>86.702010000000001</v>
      </c>
      <c r="AG306" s="9">
        <v>86.620220000000003</v>
      </c>
      <c r="AH306" s="11">
        <f>AVERAGE(K306:AG306)</f>
        <v>82.815154347826095</v>
      </c>
      <c r="AI306" s="12">
        <f>MAX(K306:AG306)</f>
        <v>86.812780000000004</v>
      </c>
      <c r="AJ306" s="13">
        <f>MIN(K306:AG306)</f>
        <v>74.690299999999993</v>
      </c>
      <c r="AK306" s="14" t="str">
        <f>IF(H306="RURAL","YES","NO")</f>
        <v>YES</v>
      </c>
      <c r="AL306" s="14" t="str">
        <f>IF(H306="URBAN","YES","NO")</f>
        <v>NO</v>
      </c>
      <c r="AM306" s="14" t="str">
        <f>IF(H306="ALLAREA","YES","NO")</f>
        <v>NO</v>
      </c>
      <c r="AN306" s="15">
        <v>11.92992000000001</v>
      </c>
      <c r="AO306" s="16"/>
      <c r="AP306" s="17"/>
      <c r="AQ306" s="17"/>
      <c r="AR306" s="17"/>
      <c r="AS306" s="17"/>
      <c r="AT306" s="17"/>
      <c r="AU306" s="17"/>
      <c r="AV306" s="17"/>
      <c r="AW306" s="17"/>
    </row>
    <row r="307" spans="1:49" ht="14.5" x14ac:dyDescent="0.35">
      <c r="A307" s="7">
        <v>6</v>
      </c>
      <c r="B307" s="8">
        <v>6.1</v>
      </c>
      <c r="C307" s="8" t="s">
        <v>17</v>
      </c>
      <c r="D307" s="8" t="s">
        <v>18</v>
      </c>
      <c r="E307" s="8" t="s">
        <v>19</v>
      </c>
      <c r="F307" s="7">
        <v>768</v>
      </c>
      <c r="G307" s="8" t="s">
        <v>172</v>
      </c>
      <c r="H307" s="8" t="s">
        <v>21</v>
      </c>
      <c r="I307" s="8" t="s">
        <v>22</v>
      </c>
      <c r="J307" s="8" t="s">
        <v>23</v>
      </c>
      <c r="K307" s="9">
        <v>7.44597</v>
      </c>
      <c r="L307" s="9">
        <v>7.5651099999999998</v>
      </c>
      <c r="M307" s="9">
        <v>7.6856400000000002</v>
      </c>
      <c r="N307" s="9">
        <v>7.8073199999999998</v>
      </c>
      <c r="O307" s="9">
        <v>7.93018</v>
      </c>
      <c r="P307" s="9">
        <v>8.0539699999999996</v>
      </c>
      <c r="Q307" s="9">
        <v>8.1789299999999994</v>
      </c>
      <c r="R307" s="9">
        <v>8.3050700000000006</v>
      </c>
      <c r="S307" s="9">
        <v>8.4326299999999996</v>
      </c>
      <c r="T307" s="9">
        <v>8.5606799999999996</v>
      </c>
      <c r="U307" s="9">
        <v>8.6901600000000006</v>
      </c>
      <c r="V307" s="9">
        <v>13.099690000000001</v>
      </c>
      <c r="W307" s="9">
        <v>15.16384</v>
      </c>
      <c r="X307" s="9">
        <v>15.604839999999999</v>
      </c>
      <c r="Y307" s="9">
        <v>16.05057</v>
      </c>
      <c r="Z307" s="9">
        <v>16.501090000000001</v>
      </c>
      <c r="AA307" s="9">
        <v>16.957460000000001</v>
      </c>
      <c r="AB307" s="9">
        <v>17.419530000000002</v>
      </c>
      <c r="AC307" s="9">
        <v>17.887409999999999</v>
      </c>
      <c r="AD307" s="9">
        <v>18.3612</v>
      </c>
      <c r="AE307" s="9">
        <v>18.84102</v>
      </c>
      <c r="AF307" s="9">
        <v>19.129439999999999</v>
      </c>
      <c r="AG307" s="9">
        <v>19.41779</v>
      </c>
      <c r="AH307" s="11">
        <f>AVERAGE(K307:AG307)</f>
        <v>12.74302347826087</v>
      </c>
      <c r="AI307" s="12">
        <f>MAX(K307:AG307)</f>
        <v>19.41779</v>
      </c>
      <c r="AJ307" s="13">
        <f>MIN(K307:AG307)</f>
        <v>7.44597</v>
      </c>
      <c r="AK307" s="14" t="str">
        <f>IF(H307="RURAL","YES","NO")</f>
        <v>NO</v>
      </c>
      <c r="AL307" s="14" t="str">
        <f>IF(H307="URBAN","YES","NO")</f>
        <v>NO</v>
      </c>
      <c r="AM307" s="14" t="str">
        <f>IF(H307="ALLAREA","YES","NO")</f>
        <v>YES</v>
      </c>
      <c r="AN307" s="15">
        <v>11.971820000000001</v>
      </c>
      <c r="AO307" s="16"/>
      <c r="AP307" s="17"/>
      <c r="AQ307" s="17"/>
      <c r="AR307" s="17"/>
      <c r="AS307" s="17"/>
      <c r="AT307" s="17"/>
      <c r="AU307" s="17"/>
      <c r="AV307" s="17"/>
      <c r="AW307" s="17"/>
    </row>
    <row r="308" spans="1:49" ht="14.5" x14ac:dyDescent="0.35">
      <c r="A308" s="7">
        <v>6</v>
      </c>
      <c r="B308" s="8">
        <v>6.1</v>
      </c>
      <c r="C308" s="8" t="s">
        <v>17</v>
      </c>
      <c r="D308" s="8" t="s">
        <v>18</v>
      </c>
      <c r="E308" s="8" t="s">
        <v>19</v>
      </c>
      <c r="F308" s="7">
        <v>50</v>
      </c>
      <c r="G308" s="8" t="s">
        <v>133</v>
      </c>
      <c r="H308" s="8" t="s">
        <v>14</v>
      </c>
      <c r="I308" s="8" t="s">
        <v>22</v>
      </c>
      <c r="J308" s="8" t="s">
        <v>23</v>
      </c>
      <c r="K308" s="9">
        <v>42.15522</v>
      </c>
      <c r="L308" s="9">
        <v>42.17474</v>
      </c>
      <c r="M308" s="9">
        <v>42.19426</v>
      </c>
      <c r="N308" s="9">
        <v>42.21378</v>
      </c>
      <c r="O308" s="9">
        <v>42.2333</v>
      </c>
      <c r="P308" s="9">
        <v>42.252809999999997</v>
      </c>
      <c r="Q308" s="9">
        <v>42.272329999999997</v>
      </c>
      <c r="R308" s="9">
        <v>42.291849999999997</v>
      </c>
      <c r="S308" s="9">
        <v>42.311369999999997</v>
      </c>
      <c r="T308" s="9">
        <v>42.330889999999997</v>
      </c>
      <c r="U308" s="9">
        <v>42.350409999999997</v>
      </c>
      <c r="V308" s="9">
        <v>42.369929999999997</v>
      </c>
      <c r="W308" s="9">
        <v>43.544519999999999</v>
      </c>
      <c r="X308" s="9">
        <v>44.720179999999999</v>
      </c>
      <c r="Y308" s="9">
        <v>45.896900000000002</v>
      </c>
      <c r="Z308" s="9">
        <v>47.074680000000001</v>
      </c>
      <c r="AA308" s="9">
        <v>48.253529999999998</v>
      </c>
      <c r="AB308" s="9">
        <v>49.433439999999997</v>
      </c>
      <c r="AC308" s="9">
        <v>50.614420000000003</v>
      </c>
      <c r="AD308" s="9">
        <v>51.79645</v>
      </c>
      <c r="AE308" s="9">
        <v>52.979559999999999</v>
      </c>
      <c r="AF308" s="9">
        <v>54.163719999999998</v>
      </c>
      <c r="AG308" s="9">
        <v>54.188560000000003</v>
      </c>
      <c r="AH308" s="11">
        <f>AVERAGE(K308:AG308)</f>
        <v>45.644210869565214</v>
      </c>
      <c r="AI308" s="12">
        <f>MAX(K308:AG308)</f>
        <v>54.188560000000003</v>
      </c>
      <c r="AJ308" s="13">
        <f>MIN(K308:AG308)</f>
        <v>42.15522</v>
      </c>
      <c r="AK308" s="14" t="str">
        <f>IF(H308="RURAL","YES","NO")</f>
        <v>NO</v>
      </c>
      <c r="AL308" s="14" t="str">
        <f>IF(H308="URBAN","YES","NO")</f>
        <v>YES</v>
      </c>
      <c r="AM308" s="14" t="str">
        <f>IF(H308="ALLAREA","YES","NO")</f>
        <v>NO</v>
      </c>
      <c r="AN308" s="15">
        <v>12.033340000000003</v>
      </c>
      <c r="AO308" s="16"/>
      <c r="AP308" s="17"/>
      <c r="AQ308" s="17"/>
      <c r="AR308" s="17"/>
      <c r="AS308" s="17"/>
      <c r="AT308" s="17"/>
      <c r="AU308" s="17"/>
      <c r="AV308" s="17"/>
      <c r="AW308" s="17"/>
    </row>
    <row r="309" spans="1:49" ht="14.5" x14ac:dyDescent="0.35">
      <c r="A309" s="7">
        <v>6</v>
      </c>
      <c r="B309" s="8">
        <v>6.1</v>
      </c>
      <c r="C309" s="8" t="s">
        <v>17</v>
      </c>
      <c r="D309" s="8" t="s">
        <v>18</v>
      </c>
      <c r="E309" s="8" t="s">
        <v>19</v>
      </c>
      <c r="F309" s="7">
        <v>15</v>
      </c>
      <c r="G309" s="8" t="s">
        <v>157</v>
      </c>
      <c r="H309" s="8" t="s">
        <v>13</v>
      </c>
      <c r="I309" s="8" t="s">
        <v>22</v>
      </c>
      <c r="J309" s="8" t="s">
        <v>23</v>
      </c>
      <c r="K309" s="9">
        <v>53.623350000000002</v>
      </c>
      <c r="L309" s="9">
        <v>53.71725</v>
      </c>
      <c r="M309" s="9">
        <v>54.394100000000002</v>
      </c>
      <c r="N309" s="9">
        <v>55.073689999999999</v>
      </c>
      <c r="O309" s="9">
        <v>55.749270000000003</v>
      </c>
      <c r="P309" s="9">
        <v>56.640129999999999</v>
      </c>
      <c r="Q309" s="9">
        <v>57.522880000000001</v>
      </c>
      <c r="R309" s="10">
        <v>60.54</v>
      </c>
      <c r="S309" s="10">
        <v>60.85</v>
      </c>
      <c r="T309" s="10">
        <v>61.44</v>
      </c>
      <c r="U309" s="10">
        <v>61.88</v>
      </c>
      <c r="V309" s="10">
        <v>62.33</v>
      </c>
      <c r="W309" s="10">
        <v>62.85</v>
      </c>
      <c r="X309" s="10">
        <v>63.29</v>
      </c>
      <c r="Y309" s="10">
        <v>63.7</v>
      </c>
      <c r="Z309" s="10">
        <v>64.099999999999994</v>
      </c>
      <c r="AA309" s="10">
        <v>64.400000000000006</v>
      </c>
      <c r="AB309" s="10">
        <v>64.73</v>
      </c>
      <c r="AC309" s="10">
        <v>64.91</v>
      </c>
      <c r="AD309" s="10">
        <v>65.16</v>
      </c>
      <c r="AE309" s="10">
        <v>65.400000000000006</v>
      </c>
      <c r="AF309" s="10">
        <v>65.489999999999995</v>
      </c>
      <c r="AG309" s="10">
        <v>65.67</v>
      </c>
      <c r="AH309" s="11">
        <f>AVERAGE(K309:AG309)</f>
        <v>61.0200291304348</v>
      </c>
      <c r="AI309" s="12">
        <f>MAX(K309:AG309)</f>
        <v>65.67</v>
      </c>
      <c r="AJ309" s="13">
        <f>MIN(K309:AG309)</f>
        <v>53.623350000000002</v>
      </c>
      <c r="AK309" s="14" t="str">
        <f>IF(H309="RURAL","YES","NO")</f>
        <v>YES</v>
      </c>
      <c r="AL309" s="14" t="str">
        <f>IF(H309="URBAN","YES","NO")</f>
        <v>NO</v>
      </c>
      <c r="AM309" s="14" t="str">
        <f>IF(H309="ALLAREA","YES","NO")</f>
        <v>NO</v>
      </c>
      <c r="AN309" s="15">
        <v>12.04665</v>
      </c>
      <c r="AO309" s="16"/>
      <c r="AP309" s="17"/>
      <c r="AQ309" s="17"/>
      <c r="AR309" s="17"/>
      <c r="AS309" s="17"/>
      <c r="AT309" s="17"/>
      <c r="AU309" s="17"/>
      <c r="AV309" s="17"/>
      <c r="AW309" s="17"/>
    </row>
    <row r="310" spans="1:49" ht="14.5" x14ac:dyDescent="0.35">
      <c r="A310" s="7">
        <v>6</v>
      </c>
      <c r="B310" s="8">
        <v>6.1</v>
      </c>
      <c r="C310" s="8" t="s">
        <v>17</v>
      </c>
      <c r="D310" s="8" t="s">
        <v>18</v>
      </c>
      <c r="E310" s="8" t="s">
        <v>19</v>
      </c>
      <c r="F310" s="7">
        <v>1</v>
      </c>
      <c r="G310" s="8" t="s">
        <v>98</v>
      </c>
      <c r="H310" s="8" t="s">
        <v>21</v>
      </c>
      <c r="I310" s="8" t="s">
        <v>22</v>
      </c>
      <c r="J310" s="8" t="s">
        <v>23</v>
      </c>
      <c r="K310" s="9">
        <v>60.816220000000001</v>
      </c>
      <c r="L310" s="9">
        <v>61.130200000000002</v>
      </c>
      <c r="M310" s="9">
        <v>61.798279999999998</v>
      </c>
      <c r="N310" s="9">
        <v>62.363250000000001</v>
      </c>
      <c r="O310" s="9">
        <v>62.965600000000002</v>
      </c>
      <c r="P310" s="9">
        <v>63.655819999999999</v>
      </c>
      <c r="Q310" s="9">
        <v>63.952689999999997</v>
      </c>
      <c r="R310" s="9">
        <v>64.634</v>
      </c>
      <c r="S310" s="9">
        <v>64.879710000000003</v>
      </c>
      <c r="T310" s="9">
        <v>65.397379999999998</v>
      </c>
      <c r="U310" s="9">
        <v>65.897509999999997</v>
      </c>
      <c r="V310" s="9">
        <v>66.426590000000004</v>
      </c>
      <c r="W310" s="9">
        <v>67.054050000000004</v>
      </c>
      <c r="X310" s="9">
        <v>67.717870000000005</v>
      </c>
      <c r="Y310" s="9">
        <v>68.381460000000004</v>
      </c>
      <c r="Z310" s="9">
        <v>69.058400000000006</v>
      </c>
      <c r="AA310" s="9">
        <v>69.723740000000006</v>
      </c>
      <c r="AB310" s="9">
        <v>70.380399999999995</v>
      </c>
      <c r="AC310" s="9">
        <v>71.024240000000006</v>
      </c>
      <c r="AD310" s="9">
        <v>71.656220000000005</v>
      </c>
      <c r="AE310" s="9">
        <v>72.253630000000001</v>
      </c>
      <c r="AF310" s="9">
        <v>72.491709999999998</v>
      </c>
      <c r="AG310" s="9">
        <v>72.927149999999997</v>
      </c>
      <c r="AH310" s="11">
        <f>AVERAGE(K310:AG310)</f>
        <v>66.808092173913039</v>
      </c>
      <c r="AI310" s="12">
        <f>MAX(K310:AG310)</f>
        <v>72.927149999999997</v>
      </c>
      <c r="AJ310" s="13">
        <f>MIN(K310:AG310)</f>
        <v>60.816220000000001</v>
      </c>
      <c r="AK310" s="14" t="str">
        <f>IF(H310="RURAL","YES","NO")</f>
        <v>NO</v>
      </c>
      <c r="AL310" s="14" t="str">
        <f>IF(H310="URBAN","YES","NO")</f>
        <v>NO</v>
      </c>
      <c r="AM310" s="14" t="str">
        <f>IF(H310="ALLAREA","YES","NO")</f>
        <v>YES</v>
      </c>
      <c r="AN310" s="15">
        <v>12.110929999999996</v>
      </c>
      <c r="AO310" s="16"/>
      <c r="AP310" s="17"/>
      <c r="AQ310" s="17"/>
      <c r="AR310" s="17"/>
      <c r="AS310" s="17"/>
      <c r="AT310" s="17"/>
      <c r="AU310" s="17"/>
      <c r="AV310" s="17"/>
      <c r="AW310" s="17"/>
    </row>
    <row r="311" spans="1:49" ht="14.5" x14ac:dyDescent="0.35">
      <c r="A311" s="7">
        <v>6</v>
      </c>
      <c r="B311" s="8">
        <v>6.1</v>
      </c>
      <c r="C311" s="8" t="s">
        <v>17</v>
      </c>
      <c r="D311" s="8" t="s">
        <v>18</v>
      </c>
      <c r="E311" s="8" t="s">
        <v>19</v>
      </c>
      <c r="F311" s="7">
        <v>704</v>
      </c>
      <c r="G311" s="8" t="s">
        <v>130</v>
      </c>
      <c r="H311" s="8" t="s">
        <v>21</v>
      </c>
      <c r="I311" s="8" t="s">
        <v>22</v>
      </c>
      <c r="J311" s="8" t="s">
        <v>23</v>
      </c>
      <c r="K311" s="9">
        <v>45.639000000000003</v>
      </c>
      <c r="L311" s="9">
        <v>46.203969999999998</v>
      </c>
      <c r="M311" s="9">
        <v>46.769120000000001</v>
      </c>
      <c r="N311" s="9">
        <v>47.332900000000002</v>
      </c>
      <c r="O311" s="9">
        <v>47.89631</v>
      </c>
      <c r="P311" s="9">
        <v>48.458199999999998</v>
      </c>
      <c r="Q311" s="9">
        <v>49.019190000000002</v>
      </c>
      <c r="R311" s="9">
        <v>49.579189999999997</v>
      </c>
      <c r="S311" s="9">
        <v>50.137770000000003</v>
      </c>
      <c r="T311" s="9">
        <v>50.695520000000002</v>
      </c>
      <c r="U311" s="9">
        <v>51.256010000000003</v>
      </c>
      <c r="V311" s="9">
        <v>51.81474</v>
      </c>
      <c r="W311" s="9">
        <v>52.371949999999998</v>
      </c>
      <c r="X311" s="9">
        <v>52.926250000000003</v>
      </c>
      <c r="Y311" s="9">
        <v>53.478879999999997</v>
      </c>
      <c r="Z311" s="9">
        <v>54.029420000000002</v>
      </c>
      <c r="AA311" s="9">
        <v>54.577489999999997</v>
      </c>
      <c r="AB311" s="9">
        <v>55.121450000000003</v>
      </c>
      <c r="AC311" s="9">
        <v>55.661610000000003</v>
      </c>
      <c r="AD311" s="9">
        <v>56.19791</v>
      </c>
      <c r="AE311" s="9">
        <v>56.730350000000001</v>
      </c>
      <c r="AF311" s="9">
        <v>57.257980000000003</v>
      </c>
      <c r="AG311" s="9">
        <v>57.781410000000001</v>
      </c>
      <c r="AH311" s="11">
        <f>AVERAGE(K311:AG311)</f>
        <v>51.779853043478262</v>
      </c>
      <c r="AI311" s="12">
        <f>MAX(K311:AG311)</f>
        <v>57.781410000000001</v>
      </c>
      <c r="AJ311" s="13">
        <f>MIN(K311:AG311)</f>
        <v>45.639000000000003</v>
      </c>
      <c r="AK311" s="14" t="str">
        <f>IF(H311="RURAL","YES","NO")</f>
        <v>NO</v>
      </c>
      <c r="AL311" s="14" t="str">
        <f>IF(H311="URBAN","YES","NO")</f>
        <v>NO</v>
      </c>
      <c r="AM311" s="14" t="str">
        <f>IF(H311="ALLAREA","YES","NO")</f>
        <v>YES</v>
      </c>
      <c r="AN311" s="15">
        <v>12.142409999999998</v>
      </c>
      <c r="AO311" s="16"/>
      <c r="AP311" s="17"/>
      <c r="AQ311" s="17"/>
      <c r="AR311" s="17"/>
      <c r="AS311" s="17"/>
      <c r="AT311" s="17"/>
      <c r="AU311" s="17"/>
      <c r="AV311" s="17"/>
      <c r="AW311" s="17"/>
    </row>
    <row r="312" spans="1:49" ht="14.5" x14ac:dyDescent="0.35">
      <c r="A312" s="7">
        <v>6</v>
      </c>
      <c r="B312" s="8">
        <v>6.1</v>
      </c>
      <c r="C312" s="8" t="s">
        <v>17</v>
      </c>
      <c r="D312" s="8" t="s">
        <v>18</v>
      </c>
      <c r="E312" s="8" t="s">
        <v>19</v>
      </c>
      <c r="F312" s="7">
        <v>418</v>
      </c>
      <c r="G312" s="8" t="s">
        <v>153</v>
      </c>
      <c r="H312" s="8" t="s">
        <v>13</v>
      </c>
      <c r="I312" s="8" t="s">
        <v>22</v>
      </c>
      <c r="J312" s="8" t="s">
        <v>23</v>
      </c>
      <c r="K312" s="9">
        <v>0.21994</v>
      </c>
      <c r="L312" s="9">
        <v>2.1747100000000001</v>
      </c>
      <c r="M312" s="9">
        <v>4.3604599999999998</v>
      </c>
      <c r="N312" s="9">
        <v>6.6898600000000004</v>
      </c>
      <c r="O312" s="9">
        <v>7.0455800000000002</v>
      </c>
      <c r="P312" s="9">
        <v>7.4013</v>
      </c>
      <c r="Q312" s="9">
        <v>7.7570199999999998</v>
      </c>
      <c r="R312" s="9">
        <v>8.1127300000000009</v>
      </c>
      <c r="S312" s="9">
        <v>8.4684500000000007</v>
      </c>
      <c r="T312" s="9">
        <v>8.8241700000000005</v>
      </c>
      <c r="U312" s="9">
        <v>9.1798900000000003</v>
      </c>
      <c r="V312" s="9">
        <v>9.5356100000000001</v>
      </c>
      <c r="W312" s="9">
        <v>9.89133</v>
      </c>
      <c r="X312" s="9">
        <v>10.24705</v>
      </c>
      <c r="Y312" s="9">
        <v>10.60277</v>
      </c>
      <c r="Z312" s="9">
        <v>10.95848</v>
      </c>
      <c r="AA312" s="9">
        <v>11.3142</v>
      </c>
      <c r="AB312" s="9">
        <v>11.669919999999999</v>
      </c>
      <c r="AC312" s="9">
        <v>12.025639999999999</v>
      </c>
      <c r="AD312" s="9">
        <v>12.381360000000001</v>
      </c>
      <c r="AE312" s="9">
        <v>12.381360000000001</v>
      </c>
      <c r="AF312" s="9">
        <v>12.381360000000001</v>
      </c>
      <c r="AG312" s="9">
        <v>12.381360000000001</v>
      </c>
      <c r="AH312" s="11">
        <f>AVERAGE(K312:AG312)</f>
        <v>8.9567195652173908</v>
      </c>
      <c r="AI312" s="12">
        <f>MAX(K312:AG312)</f>
        <v>12.381360000000001</v>
      </c>
      <c r="AJ312" s="13">
        <f>MIN(K312:AG312)</f>
        <v>0.21994</v>
      </c>
      <c r="AK312" s="14" t="str">
        <f>IF(H312="RURAL","YES","NO")</f>
        <v>YES</v>
      </c>
      <c r="AL312" s="14" t="str">
        <f>IF(H312="URBAN","YES","NO")</f>
        <v>NO</v>
      </c>
      <c r="AM312" s="14" t="str">
        <f>IF(H312="ALLAREA","YES","NO")</f>
        <v>NO</v>
      </c>
      <c r="AN312" s="15">
        <v>12.161420000000001</v>
      </c>
      <c r="AO312" s="16"/>
      <c r="AP312" s="17"/>
      <c r="AQ312" s="17"/>
      <c r="AR312" s="17"/>
      <c r="AS312" s="17"/>
      <c r="AT312" s="17"/>
      <c r="AU312" s="17"/>
      <c r="AV312" s="17"/>
      <c r="AW312" s="17"/>
    </row>
    <row r="313" spans="1:49" ht="14.5" x14ac:dyDescent="0.35">
      <c r="A313" s="7">
        <v>6</v>
      </c>
      <c r="B313" s="8">
        <v>6.1</v>
      </c>
      <c r="C313" s="8" t="s">
        <v>17</v>
      </c>
      <c r="D313" s="8" t="s">
        <v>18</v>
      </c>
      <c r="E313" s="8" t="s">
        <v>19</v>
      </c>
      <c r="F313" s="7">
        <v>116</v>
      </c>
      <c r="G313" s="8" t="s">
        <v>181</v>
      </c>
      <c r="H313" s="8" t="s">
        <v>21</v>
      </c>
      <c r="I313" s="8" t="s">
        <v>22</v>
      </c>
      <c r="J313" s="8" t="s">
        <v>23</v>
      </c>
      <c r="K313" s="9">
        <v>16.96313</v>
      </c>
      <c r="L313" s="9">
        <v>17.445350000000001</v>
      </c>
      <c r="M313" s="9">
        <v>17.92784</v>
      </c>
      <c r="N313" s="9">
        <v>18.410589999999999</v>
      </c>
      <c r="O313" s="9">
        <v>18.893979999999999</v>
      </c>
      <c r="P313" s="9">
        <v>19.37799</v>
      </c>
      <c r="Q313" s="9">
        <v>19.862290000000002</v>
      </c>
      <c r="R313" s="9">
        <v>20.34722</v>
      </c>
      <c r="S313" s="9">
        <v>20.846209999999999</v>
      </c>
      <c r="T313" s="9">
        <v>21.418690000000002</v>
      </c>
      <c r="U313" s="9">
        <v>21.993829999999999</v>
      </c>
      <c r="V313" s="9">
        <v>22.571650000000002</v>
      </c>
      <c r="W313" s="9">
        <v>23.152149999999999</v>
      </c>
      <c r="X313" s="9">
        <v>23.73499</v>
      </c>
      <c r="Y313" s="9">
        <v>24.320930000000001</v>
      </c>
      <c r="Z313" s="9">
        <v>24.909600000000001</v>
      </c>
      <c r="AA313" s="9">
        <v>25.50104</v>
      </c>
      <c r="AB313" s="9">
        <v>26.09488</v>
      </c>
      <c r="AC313" s="9">
        <v>26.693380000000001</v>
      </c>
      <c r="AD313" s="9">
        <v>27.296209999999999</v>
      </c>
      <c r="AE313" s="9">
        <v>27.903770000000002</v>
      </c>
      <c r="AF313" s="9">
        <v>28.468299999999999</v>
      </c>
      <c r="AG313" s="9">
        <v>29.13128</v>
      </c>
      <c r="AH313" s="11">
        <f>AVERAGE(K313:AG313)</f>
        <v>22.750665217391301</v>
      </c>
      <c r="AI313" s="12">
        <f>MAX(K313:AG313)</f>
        <v>29.13128</v>
      </c>
      <c r="AJ313" s="13">
        <f>MIN(K313:AG313)</f>
        <v>16.96313</v>
      </c>
      <c r="AK313" s="14" t="str">
        <f>IF(H313="RURAL","YES","NO")</f>
        <v>NO</v>
      </c>
      <c r="AL313" s="14" t="str">
        <f>IF(H313="URBAN","YES","NO")</f>
        <v>NO</v>
      </c>
      <c r="AM313" s="14" t="str">
        <f>IF(H313="ALLAREA","YES","NO")</f>
        <v>YES</v>
      </c>
      <c r="AN313" s="15">
        <v>12.168150000000001</v>
      </c>
      <c r="AO313" s="16"/>
      <c r="AP313" s="17"/>
      <c r="AQ313" s="17"/>
      <c r="AR313" s="17"/>
      <c r="AS313" s="17"/>
      <c r="AT313" s="17"/>
      <c r="AU313" s="17"/>
      <c r="AV313" s="17"/>
      <c r="AW313" s="17"/>
    </row>
    <row r="314" spans="1:49" ht="14.5" x14ac:dyDescent="0.35">
      <c r="A314" s="7">
        <v>6</v>
      </c>
      <c r="B314" s="8">
        <v>6.1</v>
      </c>
      <c r="C314" s="8" t="s">
        <v>17</v>
      </c>
      <c r="D314" s="8" t="s">
        <v>18</v>
      </c>
      <c r="E314" s="8" t="s">
        <v>19</v>
      </c>
      <c r="F314" s="7">
        <v>199</v>
      </c>
      <c r="G314" s="8" t="s">
        <v>173</v>
      </c>
      <c r="H314" s="8" t="s">
        <v>21</v>
      </c>
      <c r="I314" s="8" t="s">
        <v>22</v>
      </c>
      <c r="J314" s="8" t="s">
        <v>23</v>
      </c>
      <c r="K314" s="9">
        <v>25.243259999999999</v>
      </c>
      <c r="L314" s="9">
        <v>25.581189999999999</v>
      </c>
      <c r="M314" s="9">
        <v>25.974540000000001</v>
      </c>
      <c r="N314" s="9">
        <v>26.378309999999999</v>
      </c>
      <c r="O314" s="9">
        <v>26.823350000000001</v>
      </c>
      <c r="P314" s="9">
        <v>27.478729999999999</v>
      </c>
      <c r="Q314" s="9">
        <v>27.979610000000001</v>
      </c>
      <c r="R314" s="9">
        <v>28.506810000000002</v>
      </c>
      <c r="S314" s="9">
        <v>29.06241</v>
      </c>
      <c r="T314" s="9">
        <v>29.620760000000001</v>
      </c>
      <c r="U314" s="9">
        <v>30.201730000000001</v>
      </c>
      <c r="V314" s="9">
        <v>30.53237</v>
      </c>
      <c r="W314" s="9">
        <v>31.175660000000001</v>
      </c>
      <c r="X314" s="9">
        <v>31.822030000000002</v>
      </c>
      <c r="Y314" s="9">
        <v>32.487459999999999</v>
      </c>
      <c r="Z314" s="9">
        <v>33.172190000000001</v>
      </c>
      <c r="AA314" s="9">
        <v>33.856619999999999</v>
      </c>
      <c r="AB314" s="9">
        <v>34.551699999999997</v>
      </c>
      <c r="AC314" s="9">
        <v>35.244610000000002</v>
      </c>
      <c r="AD314" s="9">
        <v>35.936410000000002</v>
      </c>
      <c r="AE314" s="9">
        <v>36.574080000000002</v>
      </c>
      <c r="AF314" s="9">
        <v>37.225050000000003</v>
      </c>
      <c r="AG314" s="9">
        <v>37.474780000000003</v>
      </c>
      <c r="AH314" s="11">
        <f>AVERAGE(K314:AG314)</f>
        <v>30.995811304347828</v>
      </c>
      <c r="AI314" s="12">
        <f>MAX(K314:AG314)</f>
        <v>37.474780000000003</v>
      </c>
      <c r="AJ314" s="13">
        <f>MIN(K314:AG314)</f>
        <v>25.243259999999999</v>
      </c>
      <c r="AK314" s="14" t="str">
        <f>IF(H314="RURAL","YES","NO")</f>
        <v>NO</v>
      </c>
      <c r="AL314" s="14" t="str">
        <f>IF(H314="URBAN","YES","NO")</f>
        <v>NO</v>
      </c>
      <c r="AM314" s="14" t="str">
        <f>IF(H314="ALLAREA","YES","NO")</f>
        <v>YES</v>
      </c>
      <c r="AN314" s="15">
        <v>12.231520000000003</v>
      </c>
      <c r="AO314" s="16"/>
      <c r="AP314" s="17"/>
      <c r="AQ314" s="17"/>
      <c r="AR314" s="17"/>
      <c r="AS314" s="17"/>
      <c r="AT314" s="17"/>
      <c r="AU314" s="17"/>
      <c r="AV314" s="17"/>
      <c r="AW314" s="17"/>
    </row>
    <row r="315" spans="1:49" ht="14.5" x14ac:dyDescent="0.35">
      <c r="A315" s="7">
        <v>6</v>
      </c>
      <c r="B315" s="8">
        <v>6.1</v>
      </c>
      <c r="C315" s="8" t="s">
        <v>17</v>
      </c>
      <c r="D315" s="8" t="s">
        <v>18</v>
      </c>
      <c r="E315" s="8" t="s">
        <v>19</v>
      </c>
      <c r="F315" s="7">
        <v>566</v>
      </c>
      <c r="G315" s="8" t="s">
        <v>196</v>
      </c>
      <c r="H315" s="8" t="s">
        <v>13</v>
      </c>
      <c r="I315" s="8" t="s">
        <v>22</v>
      </c>
      <c r="J315" s="8" t="s">
        <v>23</v>
      </c>
      <c r="K315" s="9">
        <v>8.9092900000000004</v>
      </c>
      <c r="L315" s="9">
        <v>9.2468199999999996</v>
      </c>
      <c r="M315" s="9">
        <v>9.7206299999999999</v>
      </c>
      <c r="N315" s="9">
        <v>10.204050000000001</v>
      </c>
      <c r="O315" s="9">
        <v>10.697050000000001</v>
      </c>
      <c r="P315" s="9">
        <v>11.19966</v>
      </c>
      <c r="Q315" s="9">
        <v>11.711869999999999</v>
      </c>
      <c r="R315" s="9">
        <v>12.23368</v>
      </c>
      <c r="S315" s="9">
        <v>12.765079999999999</v>
      </c>
      <c r="T315" s="9">
        <v>13.30608</v>
      </c>
      <c r="U315" s="9">
        <v>13.85669</v>
      </c>
      <c r="V315" s="9">
        <v>14.41689</v>
      </c>
      <c r="W315" s="9">
        <v>14.986689999999999</v>
      </c>
      <c r="X315" s="9">
        <v>15.566079999999999</v>
      </c>
      <c r="Y315" s="9">
        <v>16.155080000000002</v>
      </c>
      <c r="Z315" s="9">
        <v>16.753679999999999</v>
      </c>
      <c r="AA315" s="9">
        <v>17.36187</v>
      </c>
      <c r="AB315" s="9">
        <v>17.979669999999999</v>
      </c>
      <c r="AC315" s="9">
        <v>18.607060000000001</v>
      </c>
      <c r="AD315" s="9">
        <v>19.244050000000001</v>
      </c>
      <c r="AE315" s="9">
        <v>19.890640000000001</v>
      </c>
      <c r="AF315" s="9">
        <v>20.54683</v>
      </c>
      <c r="AG315" s="9">
        <v>21.212620000000001</v>
      </c>
      <c r="AH315" s="11">
        <f>AVERAGE(K315:AG315)</f>
        <v>14.633567826086958</v>
      </c>
      <c r="AI315" s="12">
        <f>MAX(K315:AG315)</f>
        <v>21.212620000000001</v>
      </c>
      <c r="AJ315" s="13">
        <f>MIN(K315:AG315)</f>
        <v>8.9092900000000004</v>
      </c>
      <c r="AK315" s="14" t="str">
        <f>IF(H315="RURAL","YES","NO")</f>
        <v>YES</v>
      </c>
      <c r="AL315" s="14" t="str">
        <f>IF(H315="URBAN","YES","NO")</f>
        <v>NO</v>
      </c>
      <c r="AM315" s="14" t="str">
        <f>IF(H315="ALLAREA","YES","NO")</f>
        <v>NO</v>
      </c>
      <c r="AN315" s="15">
        <v>12.303330000000001</v>
      </c>
      <c r="AO315" s="16"/>
      <c r="AP315" s="17"/>
      <c r="AQ315" s="17"/>
      <c r="AR315" s="17"/>
      <c r="AS315" s="17"/>
      <c r="AT315" s="17"/>
      <c r="AU315" s="17"/>
      <c r="AV315" s="17"/>
      <c r="AW315" s="17"/>
    </row>
    <row r="316" spans="1:49" ht="14.5" x14ac:dyDescent="0.35">
      <c r="A316" s="7">
        <v>6</v>
      </c>
      <c r="B316" s="8">
        <v>6.1</v>
      </c>
      <c r="C316" s="8" t="s">
        <v>17</v>
      </c>
      <c r="D316" s="8" t="s">
        <v>18</v>
      </c>
      <c r="E316" s="8" t="s">
        <v>19</v>
      </c>
      <c r="F316" s="7">
        <v>202</v>
      </c>
      <c r="G316" s="8" t="s">
        <v>182</v>
      </c>
      <c r="H316" s="8" t="s">
        <v>14</v>
      </c>
      <c r="I316" s="8" t="s">
        <v>22</v>
      </c>
      <c r="J316" s="8" t="s">
        <v>23</v>
      </c>
      <c r="K316" s="9">
        <v>40.552019999999999</v>
      </c>
      <c r="L316" s="9">
        <v>40.665260000000004</v>
      </c>
      <c r="M316" s="9">
        <v>41.136400000000002</v>
      </c>
      <c r="N316" s="9">
        <v>41.612549999999999</v>
      </c>
      <c r="O316" s="9">
        <v>42.224339999999998</v>
      </c>
      <c r="P316" s="9">
        <v>42.839919999999999</v>
      </c>
      <c r="Q316" s="9">
        <v>43.51041</v>
      </c>
      <c r="R316" s="9">
        <v>44.2027</v>
      </c>
      <c r="S316" s="9">
        <v>44.922179999999997</v>
      </c>
      <c r="T316" s="9">
        <v>45.673029999999997</v>
      </c>
      <c r="U316" s="9">
        <v>46.463740000000001</v>
      </c>
      <c r="V316" s="9">
        <v>47.049129999999998</v>
      </c>
      <c r="W316" s="9">
        <v>47.925789999999999</v>
      </c>
      <c r="X316" s="9">
        <v>48.834510000000002</v>
      </c>
      <c r="Y316" s="9">
        <v>49.78575</v>
      </c>
      <c r="Z316" s="9">
        <v>50.77702</v>
      </c>
      <c r="AA316" s="9">
        <v>51.748440000000002</v>
      </c>
      <c r="AB316" s="9">
        <v>52.649790000000003</v>
      </c>
      <c r="AC316" s="9">
        <v>52.70946</v>
      </c>
      <c r="AD316" s="9">
        <v>52.781610000000001</v>
      </c>
      <c r="AE316" s="9">
        <v>52.848419999999997</v>
      </c>
      <c r="AF316" s="9">
        <v>52.919919999999998</v>
      </c>
      <c r="AG316" s="9">
        <v>52.95637</v>
      </c>
      <c r="AH316" s="11">
        <f>AVERAGE(K316:AG316)</f>
        <v>47.251685217391312</v>
      </c>
      <c r="AI316" s="12">
        <f>MAX(K316:AG316)</f>
        <v>52.95637</v>
      </c>
      <c r="AJ316" s="13">
        <f>MIN(K316:AG316)</f>
        <v>40.552019999999999</v>
      </c>
      <c r="AK316" s="14" t="str">
        <f>IF(H316="RURAL","YES","NO")</f>
        <v>NO</v>
      </c>
      <c r="AL316" s="14" t="str">
        <f>IF(H316="URBAN","YES","NO")</f>
        <v>YES</v>
      </c>
      <c r="AM316" s="14" t="str">
        <f>IF(H316="ALLAREA","YES","NO")</f>
        <v>NO</v>
      </c>
      <c r="AN316" s="15">
        <v>12.404350000000001</v>
      </c>
      <c r="AO316" s="16"/>
      <c r="AP316" s="17"/>
      <c r="AQ316" s="17"/>
      <c r="AR316" s="17"/>
      <c r="AS316" s="17"/>
      <c r="AT316" s="17"/>
      <c r="AU316" s="17"/>
      <c r="AV316" s="17"/>
      <c r="AW316" s="17"/>
    </row>
    <row r="317" spans="1:49" ht="14.5" x14ac:dyDescent="0.35">
      <c r="A317" s="7">
        <v>6</v>
      </c>
      <c r="B317" s="8">
        <v>6.1</v>
      </c>
      <c r="C317" s="8" t="s">
        <v>17</v>
      </c>
      <c r="D317" s="8" t="s">
        <v>18</v>
      </c>
      <c r="E317" s="8" t="s">
        <v>19</v>
      </c>
      <c r="F317" s="7">
        <v>419</v>
      </c>
      <c r="G317" s="8" t="s">
        <v>55</v>
      </c>
      <c r="H317" s="8" t="s">
        <v>13</v>
      </c>
      <c r="I317" s="8" t="s">
        <v>22</v>
      </c>
      <c r="J317" s="8" t="s">
        <v>23</v>
      </c>
      <c r="K317" s="9">
        <v>40.282800000000002</v>
      </c>
      <c r="L317" s="9">
        <v>40.729410000000001</v>
      </c>
      <c r="M317" s="9">
        <v>41.177</v>
      </c>
      <c r="N317" s="9">
        <v>41.62959</v>
      </c>
      <c r="O317" s="9">
        <v>42.075040000000001</v>
      </c>
      <c r="P317" s="9">
        <v>42.520609999999998</v>
      </c>
      <c r="Q317" s="9">
        <v>42.966500000000003</v>
      </c>
      <c r="R317" s="9">
        <v>43.412149999999997</v>
      </c>
      <c r="S317" s="9">
        <v>43.969589999999997</v>
      </c>
      <c r="T317" s="9">
        <v>44.529269999999997</v>
      </c>
      <c r="U317" s="9">
        <v>45.087029999999999</v>
      </c>
      <c r="V317" s="9">
        <v>45.639420000000001</v>
      </c>
      <c r="W317" s="9">
        <v>46.186</v>
      </c>
      <c r="X317" s="9">
        <v>47.054099999999998</v>
      </c>
      <c r="Y317" s="9">
        <v>47.924489999999999</v>
      </c>
      <c r="Z317" s="9">
        <v>48.795999999999999</v>
      </c>
      <c r="AA317" s="9">
        <v>49.558950000000003</v>
      </c>
      <c r="AB317" s="9">
        <v>50.462539999999997</v>
      </c>
      <c r="AC317" s="9">
        <v>51.16892</v>
      </c>
      <c r="AD317" s="9">
        <v>51.982729999999997</v>
      </c>
      <c r="AE317" s="9">
        <v>52.795949999999998</v>
      </c>
      <c r="AF317" s="9">
        <v>52.606839999999998</v>
      </c>
      <c r="AG317" s="9">
        <v>53.082320000000003</v>
      </c>
      <c r="AH317" s="11">
        <f>AVERAGE(K317:AG317)</f>
        <v>46.332054347826087</v>
      </c>
      <c r="AI317" s="12">
        <f>MAX(K317:AG317)</f>
        <v>53.082320000000003</v>
      </c>
      <c r="AJ317" s="13">
        <f>MIN(K317:AG317)</f>
        <v>40.282800000000002</v>
      </c>
      <c r="AK317" s="14" t="str">
        <f>IF(H317="RURAL","YES","NO")</f>
        <v>YES</v>
      </c>
      <c r="AL317" s="14" t="str">
        <f>IF(H317="URBAN","YES","NO")</f>
        <v>NO</v>
      </c>
      <c r="AM317" s="14" t="str">
        <f>IF(H317="ALLAREA","YES","NO")</f>
        <v>NO</v>
      </c>
      <c r="AN317" s="15">
        <v>12.799520000000001</v>
      </c>
      <c r="AO317" s="16"/>
      <c r="AP317" s="17"/>
      <c r="AQ317" s="17"/>
      <c r="AR317" s="17"/>
      <c r="AS317" s="17"/>
      <c r="AT317" s="17"/>
      <c r="AU317" s="17"/>
      <c r="AV317" s="17"/>
      <c r="AW317" s="17"/>
    </row>
    <row r="318" spans="1:49" ht="14.5" x14ac:dyDescent="0.35">
      <c r="A318" s="7">
        <v>6</v>
      </c>
      <c r="B318" s="8">
        <v>6.1</v>
      </c>
      <c r="C318" s="8" t="s">
        <v>17</v>
      </c>
      <c r="D318" s="8" t="s">
        <v>18</v>
      </c>
      <c r="E318" s="8" t="s">
        <v>19</v>
      </c>
      <c r="F318" s="7">
        <v>418</v>
      </c>
      <c r="G318" s="8" t="s">
        <v>153</v>
      </c>
      <c r="H318" s="8" t="s">
        <v>21</v>
      </c>
      <c r="I318" s="8" t="s">
        <v>22</v>
      </c>
      <c r="J318" s="8" t="s">
        <v>23</v>
      </c>
      <c r="K318" s="9">
        <v>4.8775399999999998</v>
      </c>
      <c r="L318" s="9">
        <v>6.6656399999999998</v>
      </c>
      <c r="M318" s="9">
        <v>8.6016600000000007</v>
      </c>
      <c r="N318" s="9">
        <v>10.61036</v>
      </c>
      <c r="O318" s="9">
        <v>11.123849999999999</v>
      </c>
      <c r="P318" s="9">
        <v>11.60933</v>
      </c>
      <c r="Q318" s="9">
        <v>12.034750000000001</v>
      </c>
      <c r="R318" s="9">
        <v>12.460380000000001</v>
      </c>
      <c r="S318" s="9">
        <v>12.88668</v>
      </c>
      <c r="T318" s="9">
        <v>13.313029999999999</v>
      </c>
      <c r="U318" s="9">
        <v>13.739710000000001</v>
      </c>
      <c r="V318" s="9">
        <v>14.16671</v>
      </c>
      <c r="W318" s="9">
        <v>14.59418</v>
      </c>
      <c r="X318" s="9">
        <v>15.02149</v>
      </c>
      <c r="Y318" s="9">
        <v>15.44909</v>
      </c>
      <c r="Z318" s="9">
        <v>15.876810000000001</v>
      </c>
      <c r="AA318" s="9">
        <v>16.304790000000001</v>
      </c>
      <c r="AB318" s="9">
        <v>16.732579999999999</v>
      </c>
      <c r="AC318" s="9">
        <v>17.160170000000001</v>
      </c>
      <c r="AD318" s="9">
        <v>17.587700000000002</v>
      </c>
      <c r="AE318" s="9">
        <v>17.681899999999999</v>
      </c>
      <c r="AF318" s="9">
        <v>17.776700000000002</v>
      </c>
      <c r="AG318" s="9">
        <v>17.87208</v>
      </c>
      <c r="AH318" s="11">
        <f>AVERAGE(K318:AG318)</f>
        <v>13.658570869565215</v>
      </c>
      <c r="AI318" s="12">
        <f>MAX(K318:AG318)</f>
        <v>17.87208</v>
      </c>
      <c r="AJ318" s="13">
        <f>MIN(K318:AG318)</f>
        <v>4.8775399999999998</v>
      </c>
      <c r="AK318" s="14" t="str">
        <f>IF(H318="RURAL","YES","NO")</f>
        <v>NO</v>
      </c>
      <c r="AL318" s="14" t="str">
        <f>IF(H318="URBAN","YES","NO")</f>
        <v>NO</v>
      </c>
      <c r="AM318" s="14" t="str">
        <f>IF(H318="ALLAREA","YES","NO")</f>
        <v>YES</v>
      </c>
      <c r="AN318" s="15">
        <v>12.994540000000001</v>
      </c>
      <c r="AO318" s="16"/>
      <c r="AP318" s="17"/>
      <c r="AQ318" s="17"/>
      <c r="AR318" s="17"/>
      <c r="AS318" s="17"/>
      <c r="AT318" s="17"/>
      <c r="AU318" s="17"/>
      <c r="AV318" s="17"/>
      <c r="AW318" s="17"/>
    </row>
    <row r="319" spans="1:49" ht="14.5" x14ac:dyDescent="0.35">
      <c r="A319" s="7">
        <v>6</v>
      </c>
      <c r="B319" s="8">
        <v>6.1</v>
      </c>
      <c r="C319" s="8" t="s">
        <v>17</v>
      </c>
      <c r="D319" s="8" t="s">
        <v>18</v>
      </c>
      <c r="E319" s="8" t="s">
        <v>19</v>
      </c>
      <c r="F319" s="7">
        <v>348</v>
      </c>
      <c r="G319" s="8" t="s">
        <v>188</v>
      </c>
      <c r="H319" s="8" t="s">
        <v>21</v>
      </c>
      <c r="I319" s="8" t="s">
        <v>22</v>
      </c>
      <c r="J319" s="8" t="s">
        <v>23</v>
      </c>
      <c r="K319" s="9">
        <v>86.631249999999994</v>
      </c>
      <c r="L319" s="9">
        <v>86.639570000000006</v>
      </c>
      <c r="M319" s="9">
        <v>86.675560000000004</v>
      </c>
      <c r="N319" s="9">
        <v>86.711299999999994</v>
      </c>
      <c r="O319" s="9">
        <v>86.746949999999998</v>
      </c>
      <c r="P319" s="9">
        <v>86.788020000000003</v>
      </c>
      <c r="Q319" s="9">
        <v>86.834440000000001</v>
      </c>
      <c r="R319" s="9">
        <v>86.880510000000001</v>
      </c>
      <c r="S319" s="9">
        <v>86.926220000000001</v>
      </c>
      <c r="T319" s="9">
        <v>86.971500000000006</v>
      </c>
      <c r="U319" s="9">
        <v>87.010999999999996</v>
      </c>
      <c r="V319" s="9">
        <v>87.050150000000002</v>
      </c>
      <c r="W319" s="9">
        <v>87.078180000000003</v>
      </c>
      <c r="X319" s="9">
        <v>88.599050000000005</v>
      </c>
      <c r="Y319" s="9">
        <v>90.114019999999996</v>
      </c>
      <c r="Z319" s="9">
        <v>91.623109999999997</v>
      </c>
      <c r="AA319" s="9">
        <v>93.126670000000004</v>
      </c>
      <c r="AB319" s="9">
        <v>94.624440000000007</v>
      </c>
      <c r="AC319" s="9">
        <v>96.143379999999993</v>
      </c>
      <c r="AD319" s="9">
        <v>97.629549999999995</v>
      </c>
      <c r="AE319" s="9">
        <v>99.109480000000005</v>
      </c>
      <c r="AF319" s="9">
        <v>100</v>
      </c>
      <c r="AG319" s="9">
        <v>100</v>
      </c>
      <c r="AH319" s="11">
        <f>AVERAGE(K319:AG319)</f>
        <v>90.431058695652169</v>
      </c>
      <c r="AI319" s="12">
        <f>MAX(K319:AG319)</f>
        <v>100</v>
      </c>
      <c r="AJ319" s="13">
        <f>MIN(K319:AG319)</f>
        <v>86.631249999999994</v>
      </c>
      <c r="AK319" s="14" t="str">
        <f>IF(H319="RURAL","YES","NO")</f>
        <v>NO</v>
      </c>
      <c r="AL319" s="14" t="str">
        <f>IF(H319="URBAN","YES","NO")</f>
        <v>NO</v>
      </c>
      <c r="AM319" s="14" t="str">
        <f>IF(H319="ALLAREA","YES","NO")</f>
        <v>YES</v>
      </c>
      <c r="AN319" s="15">
        <v>13.368750000000006</v>
      </c>
      <c r="AO319" s="16"/>
      <c r="AP319" s="17"/>
      <c r="AQ319" s="17"/>
      <c r="AR319" s="17"/>
      <c r="AS319" s="17"/>
      <c r="AT319" s="17"/>
      <c r="AU319" s="17"/>
      <c r="AV319" s="17"/>
      <c r="AW319" s="17"/>
    </row>
    <row r="320" spans="1:49" ht="14.5" x14ac:dyDescent="0.35">
      <c r="A320" s="7">
        <v>6</v>
      </c>
      <c r="B320" s="8">
        <v>6.1</v>
      </c>
      <c r="C320" s="8" t="s">
        <v>17</v>
      </c>
      <c r="D320" s="8" t="s">
        <v>18</v>
      </c>
      <c r="E320" s="8" t="s">
        <v>19</v>
      </c>
      <c r="F320" s="7">
        <v>31</v>
      </c>
      <c r="G320" s="8" t="s">
        <v>195</v>
      </c>
      <c r="H320" s="8" t="s">
        <v>21</v>
      </c>
      <c r="I320" s="8" t="s">
        <v>22</v>
      </c>
      <c r="J320" s="8" t="s">
        <v>23</v>
      </c>
      <c r="K320" s="9">
        <v>57.748550000000002</v>
      </c>
      <c r="L320" s="9">
        <v>59.488410000000002</v>
      </c>
      <c r="M320" s="9">
        <v>60.110430000000001</v>
      </c>
      <c r="N320" s="9">
        <v>60.728960000000001</v>
      </c>
      <c r="O320" s="9">
        <v>61.343769999999999</v>
      </c>
      <c r="P320" s="9">
        <v>61.954680000000003</v>
      </c>
      <c r="Q320" s="9">
        <v>62.561889999999998</v>
      </c>
      <c r="R320" s="9">
        <v>63.165579999999999</v>
      </c>
      <c r="S320" s="9">
        <v>63.765389999999996</v>
      </c>
      <c r="T320" s="9">
        <v>64.361509999999996</v>
      </c>
      <c r="U320" s="9">
        <v>64.956109999999995</v>
      </c>
      <c r="V320" s="9">
        <v>65.548630000000003</v>
      </c>
      <c r="W320" s="9">
        <v>66.138639999999995</v>
      </c>
      <c r="X320" s="9">
        <v>66.725849999999994</v>
      </c>
      <c r="Y320" s="9">
        <v>67.309700000000007</v>
      </c>
      <c r="Z320" s="9">
        <v>67.889780000000002</v>
      </c>
      <c r="AA320" s="9">
        <v>68.465680000000006</v>
      </c>
      <c r="AB320" s="9">
        <v>69.03698</v>
      </c>
      <c r="AC320" s="9">
        <v>69.603269999999995</v>
      </c>
      <c r="AD320" s="9">
        <v>70.164069999999995</v>
      </c>
      <c r="AE320" s="9">
        <v>70.673310000000001</v>
      </c>
      <c r="AF320" s="9">
        <v>71.146349999999998</v>
      </c>
      <c r="AG320" s="9">
        <v>71.611699999999999</v>
      </c>
      <c r="AH320" s="11">
        <f>AVERAGE(K320:AG320)</f>
        <v>65.413010434782606</v>
      </c>
      <c r="AI320" s="12">
        <f>MAX(K320:AG320)</f>
        <v>71.611699999999999</v>
      </c>
      <c r="AJ320" s="13">
        <f>MIN(K320:AG320)</f>
        <v>57.748550000000002</v>
      </c>
      <c r="AK320" s="14" t="str">
        <f>IF(H320="RURAL","YES","NO")</f>
        <v>NO</v>
      </c>
      <c r="AL320" s="14" t="str">
        <f>IF(H320="URBAN","YES","NO")</f>
        <v>NO</v>
      </c>
      <c r="AM320" s="14" t="str">
        <f>IF(H320="ALLAREA","YES","NO")</f>
        <v>YES</v>
      </c>
      <c r="AN320" s="15">
        <v>13.863149999999997</v>
      </c>
      <c r="AO320" s="16"/>
      <c r="AP320" s="17"/>
      <c r="AQ320" s="17"/>
      <c r="AR320" s="17"/>
      <c r="AS320" s="17"/>
      <c r="AT320" s="17"/>
      <c r="AU320" s="17"/>
      <c r="AV320" s="17"/>
      <c r="AW320" s="17"/>
    </row>
    <row r="321" spans="1:49" ht="14.5" x14ac:dyDescent="0.35">
      <c r="A321" s="7">
        <v>6</v>
      </c>
      <c r="B321" s="8">
        <v>6.1</v>
      </c>
      <c r="C321" s="8" t="s">
        <v>17</v>
      </c>
      <c r="D321" s="8" t="s">
        <v>18</v>
      </c>
      <c r="E321" s="8" t="s">
        <v>19</v>
      </c>
      <c r="F321" s="7">
        <v>11</v>
      </c>
      <c r="G321" s="8" t="s">
        <v>184</v>
      </c>
      <c r="H321" s="8" t="s">
        <v>21</v>
      </c>
      <c r="I321" s="8" t="s">
        <v>22</v>
      </c>
      <c r="J321" s="8" t="s">
        <v>23</v>
      </c>
      <c r="K321" s="9">
        <v>16.315339999999999</v>
      </c>
      <c r="L321" s="9">
        <v>16.69903</v>
      </c>
      <c r="M321" s="9">
        <v>17.391259999999999</v>
      </c>
      <c r="N321" s="9">
        <v>18.1281</v>
      </c>
      <c r="O321" s="9">
        <v>18.904060000000001</v>
      </c>
      <c r="P321" s="9">
        <v>19.694510000000001</v>
      </c>
      <c r="Q321" s="9">
        <v>20.51069</v>
      </c>
      <c r="R321" s="9">
        <v>21.342759999999998</v>
      </c>
      <c r="S321" s="9">
        <v>22.192329999999998</v>
      </c>
      <c r="T321" s="9">
        <v>23.060949999999998</v>
      </c>
      <c r="U321" s="9">
        <v>23.933420000000002</v>
      </c>
      <c r="V321" s="9">
        <v>24.49898</v>
      </c>
      <c r="W321" s="9">
        <v>25.040659999999999</v>
      </c>
      <c r="X321" s="9">
        <v>25.58221</v>
      </c>
      <c r="Y321" s="9">
        <v>26.12696</v>
      </c>
      <c r="Z321" s="9">
        <v>26.674790000000002</v>
      </c>
      <c r="AA321" s="9">
        <v>27.220939999999999</v>
      </c>
      <c r="AB321" s="9">
        <v>27.76491</v>
      </c>
      <c r="AC321" s="9">
        <v>28.30687</v>
      </c>
      <c r="AD321" s="9">
        <v>28.846779999999999</v>
      </c>
      <c r="AE321" s="9">
        <v>29.384239999999998</v>
      </c>
      <c r="AF321" s="9">
        <v>29.90776</v>
      </c>
      <c r="AG321" s="9">
        <v>30.416789999999999</v>
      </c>
      <c r="AH321" s="11">
        <f>AVERAGE(K321:AG321)</f>
        <v>23.823666956521741</v>
      </c>
      <c r="AI321" s="12">
        <f>MAX(K321:AG321)</f>
        <v>30.416789999999999</v>
      </c>
      <c r="AJ321" s="13">
        <f>MIN(K321:AG321)</f>
        <v>16.315339999999999</v>
      </c>
      <c r="AK321" s="14" t="str">
        <f>IF(H321="RURAL","YES","NO")</f>
        <v>NO</v>
      </c>
      <c r="AL321" s="14" t="str">
        <f>IF(H321="URBAN","YES","NO")</f>
        <v>NO</v>
      </c>
      <c r="AM321" s="14" t="str">
        <f>IF(H321="ALLAREA","YES","NO")</f>
        <v>YES</v>
      </c>
      <c r="AN321" s="15">
        <v>14.10145</v>
      </c>
      <c r="AO321" s="16"/>
      <c r="AP321" s="17"/>
      <c r="AQ321" s="17"/>
      <c r="AR321" s="17"/>
      <c r="AS321" s="17"/>
      <c r="AT321" s="17"/>
      <c r="AU321" s="17"/>
      <c r="AV321" s="17"/>
      <c r="AW321" s="17"/>
    </row>
    <row r="322" spans="1:49" ht="14.5" x14ac:dyDescent="0.35">
      <c r="A322" s="7">
        <v>6</v>
      </c>
      <c r="B322" s="8">
        <v>6.1</v>
      </c>
      <c r="C322" s="8" t="s">
        <v>17</v>
      </c>
      <c r="D322" s="8" t="s">
        <v>18</v>
      </c>
      <c r="E322" s="8" t="s">
        <v>19</v>
      </c>
      <c r="F322" s="7">
        <v>384</v>
      </c>
      <c r="G322" s="8" t="s">
        <v>197</v>
      </c>
      <c r="H322" s="8" t="s">
        <v>13</v>
      </c>
      <c r="I322" s="8" t="s">
        <v>22</v>
      </c>
      <c r="J322" s="8" t="s">
        <v>23</v>
      </c>
      <c r="K322" s="9">
        <v>13.21114</v>
      </c>
      <c r="L322" s="9">
        <v>13.930110000000001</v>
      </c>
      <c r="M322" s="9">
        <v>14.601369999999999</v>
      </c>
      <c r="N322" s="9">
        <v>14.627509999999999</v>
      </c>
      <c r="O322" s="9">
        <v>14.65366</v>
      </c>
      <c r="P322" s="9">
        <v>14.6798</v>
      </c>
      <c r="Q322" s="9">
        <v>14.70594</v>
      </c>
      <c r="R322" s="9">
        <v>14.732089999999999</v>
      </c>
      <c r="S322" s="9">
        <v>14.758229999999999</v>
      </c>
      <c r="T322" s="9">
        <v>14.784380000000001</v>
      </c>
      <c r="U322" s="9">
        <v>14.81052</v>
      </c>
      <c r="V322" s="9">
        <v>14.83667</v>
      </c>
      <c r="W322" s="9">
        <v>20.004460000000002</v>
      </c>
      <c r="X322" s="9">
        <v>22.752400000000002</v>
      </c>
      <c r="Y322" s="9">
        <v>23.503810000000001</v>
      </c>
      <c r="Z322" s="9">
        <v>24.2577</v>
      </c>
      <c r="AA322" s="9">
        <v>25.014099999999999</v>
      </c>
      <c r="AB322" s="9">
        <v>25.77298</v>
      </c>
      <c r="AC322" s="9">
        <v>26.53436</v>
      </c>
      <c r="AD322" s="9">
        <v>27.194510000000001</v>
      </c>
      <c r="AE322" s="9">
        <v>27.241769999999999</v>
      </c>
      <c r="AF322" s="9">
        <v>27.289020000000001</v>
      </c>
      <c r="AG322" s="9">
        <v>27.336279999999999</v>
      </c>
      <c r="AH322" s="11">
        <f>AVERAGE(K322:AG322)</f>
        <v>19.618817826086953</v>
      </c>
      <c r="AI322" s="12">
        <f>MAX(K322:AG322)</f>
        <v>27.336279999999999</v>
      </c>
      <c r="AJ322" s="13">
        <f>MIN(K322:AG322)</f>
        <v>13.21114</v>
      </c>
      <c r="AK322" s="14" t="str">
        <f>IF(H322="RURAL","YES","NO")</f>
        <v>YES</v>
      </c>
      <c r="AL322" s="14" t="str">
        <f>IF(H322="URBAN","YES","NO")</f>
        <v>NO</v>
      </c>
      <c r="AM322" s="14" t="str">
        <f>IF(H322="ALLAREA","YES","NO")</f>
        <v>NO</v>
      </c>
      <c r="AN322" s="15">
        <v>14.125139999999998</v>
      </c>
      <c r="AO322" s="16"/>
      <c r="AP322" s="17"/>
      <c r="AQ322" s="17"/>
      <c r="AR322" s="17"/>
      <c r="AS322" s="17"/>
      <c r="AT322" s="17"/>
      <c r="AU322" s="17"/>
      <c r="AV322" s="17"/>
      <c r="AW322" s="17"/>
    </row>
    <row r="323" spans="1:49" ht="14.5" x14ac:dyDescent="0.35">
      <c r="A323" s="7">
        <v>6</v>
      </c>
      <c r="B323" s="8">
        <v>6.1</v>
      </c>
      <c r="C323" s="8" t="s">
        <v>17</v>
      </c>
      <c r="D323" s="8" t="s">
        <v>18</v>
      </c>
      <c r="E323" s="8" t="s">
        <v>19</v>
      </c>
      <c r="F323" s="7">
        <v>600</v>
      </c>
      <c r="G323" s="8" t="s">
        <v>144</v>
      </c>
      <c r="H323" s="8" t="s">
        <v>21</v>
      </c>
      <c r="I323" s="8" t="s">
        <v>22</v>
      </c>
      <c r="J323" s="8" t="s">
        <v>23</v>
      </c>
      <c r="K323" s="9">
        <v>49.83634</v>
      </c>
      <c r="L323" s="9">
        <v>50.792400000000001</v>
      </c>
      <c r="M323" s="9">
        <v>51.734900000000003</v>
      </c>
      <c r="N323" s="9">
        <v>52.568989999999999</v>
      </c>
      <c r="O323" s="9">
        <v>53.377609999999997</v>
      </c>
      <c r="P323" s="9">
        <v>54.17942</v>
      </c>
      <c r="Q323" s="9">
        <v>54.974089999999997</v>
      </c>
      <c r="R323" s="9">
        <v>55.761650000000003</v>
      </c>
      <c r="S323" s="9">
        <v>56.542439999999999</v>
      </c>
      <c r="T323" s="9">
        <v>57.316160000000004</v>
      </c>
      <c r="U323" s="9">
        <v>58.082850000000001</v>
      </c>
      <c r="V323" s="9">
        <v>58.84252</v>
      </c>
      <c r="W323" s="9">
        <v>59.595489999999998</v>
      </c>
      <c r="X323" s="9">
        <v>60.33296</v>
      </c>
      <c r="Y323" s="9">
        <v>61.061070000000001</v>
      </c>
      <c r="Z323" s="9">
        <v>61.783189999999998</v>
      </c>
      <c r="AA323" s="9">
        <v>62.499589999999998</v>
      </c>
      <c r="AB323" s="9">
        <v>63.209809999999997</v>
      </c>
      <c r="AC323" s="9">
        <v>63.916699999999999</v>
      </c>
      <c r="AD323" s="9">
        <v>64.018929999999997</v>
      </c>
      <c r="AE323" s="9">
        <v>64.084220000000002</v>
      </c>
      <c r="AF323" s="9">
        <v>64.151449999999997</v>
      </c>
      <c r="AG323" s="9">
        <v>64.220600000000005</v>
      </c>
      <c r="AH323" s="11">
        <f>AVERAGE(K323:AG323)</f>
        <v>58.38623391304349</v>
      </c>
      <c r="AI323" s="12">
        <f>MAX(K323:AG323)</f>
        <v>64.220600000000005</v>
      </c>
      <c r="AJ323" s="13">
        <f>MIN(K323:AG323)</f>
        <v>49.83634</v>
      </c>
      <c r="AK323" s="14" t="str">
        <f>IF(H323="RURAL","YES","NO")</f>
        <v>NO</v>
      </c>
      <c r="AL323" s="14" t="str">
        <f>IF(H323="URBAN","YES","NO")</f>
        <v>NO</v>
      </c>
      <c r="AM323" s="14" t="str">
        <f>IF(H323="ALLAREA","YES","NO")</f>
        <v>YES</v>
      </c>
      <c r="AN323" s="15">
        <v>14.384260000000005</v>
      </c>
      <c r="AO323" s="16"/>
      <c r="AP323" s="17"/>
      <c r="AQ323" s="17"/>
      <c r="AR323" s="17"/>
      <c r="AS323" s="17"/>
      <c r="AT323" s="17"/>
      <c r="AU323" s="17"/>
      <c r="AV323" s="17"/>
      <c r="AW323" s="17"/>
    </row>
    <row r="324" spans="1:49" ht="14.5" x14ac:dyDescent="0.35">
      <c r="A324" s="7">
        <v>6</v>
      </c>
      <c r="B324" s="8">
        <v>6.1</v>
      </c>
      <c r="C324" s="8" t="s">
        <v>17</v>
      </c>
      <c r="D324" s="8" t="s">
        <v>18</v>
      </c>
      <c r="E324" s="8" t="s">
        <v>19</v>
      </c>
      <c r="F324" s="7">
        <v>202</v>
      </c>
      <c r="G324" s="8" t="s">
        <v>182</v>
      </c>
      <c r="H324" s="8" t="s">
        <v>21</v>
      </c>
      <c r="I324" s="8" t="s">
        <v>22</v>
      </c>
      <c r="J324" s="8" t="s">
        <v>23</v>
      </c>
      <c r="K324" s="9">
        <v>16.88992</v>
      </c>
      <c r="L324" s="9">
        <v>17.209140000000001</v>
      </c>
      <c r="M324" s="9">
        <v>17.69097</v>
      </c>
      <c r="N324" s="9">
        <v>18.189219999999999</v>
      </c>
      <c r="O324" s="9">
        <v>18.74906</v>
      </c>
      <c r="P324" s="9">
        <v>19.324259999999999</v>
      </c>
      <c r="Q324" s="9">
        <v>19.944050000000001</v>
      </c>
      <c r="R324" s="9">
        <v>20.593579999999999</v>
      </c>
      <c r="S324" s="9">
        <v>21.30546</v>
      </c>
      <c r="T324" s="9">
        <v>22.044270000000001</v>
      </c>
      <c r="U324" s="9">
        <v>22.813410000000001</v>
      </c>
      <c r="V324" s="9">
        <v>23.360199999999999</v>
      </c>
      <c r="W324" s="9">
        <v>24.177610000000001</v>
      </c>
      <c r="X324" s="9">
        <v>25.021350000000002</v>
      </c>
      <c r="Y324" s="9">
        <v>25.90502</v>
      </c>
      <c r="Z324" s="9">
        <v>26.83023</v>
      </c>
      <c r="AA324" s="9">
        <v>27.750119999999999</v>
      </c>
      <c r="AB324" s="9">
        <v>28.65597</v>
      </c>
      <c r="AC324" s="9">
        <v>29.239090000000001</v>
      </c>
      <c r="AD324" s="9">
        <v>29.82197</v>
      </c>
      <c r="AE324" s="9">
        <v>30.372540000000001</v>
      </c>
      <c r="AF324" s="9">
        <v>30.92605</v>
      </c>
      <c r="AG324" s="9">
        <v>31.346430000000002</v>
      </c>
      <c r="AH324" s="11">
        <f>AVERAGE(K324:AG324)</f>
        <v>23.833040000000004</v>
      </c>
      <c r="AI324" s="12">
        <f>MAX(K324:AG324)</f>
        <v>31.346430000000002</v>
      </c>
      <c r="AJ324" s="13">
        <f>MIN(K324:AG324)</f>
        <v>16.88992</v>
      </c>
      <c r="AK324" s="14" t="str">
        <f>IF(H324="RURAL","YES","NO")</f>
        <v>NO</v>
      </c>
      <c r="AL324" s="14" t="str">
        <f>IF(H324="URBAN","YES","NO")</f>
        <v>NO</v>
      </c>
      <c r="AM324" s="14" t="str">
        <f>IF(H324="ALLAREA","YES","NO")</f>
        <v>YES</v>
      </c>
      <c r="AN324" s="15">
        <v>14.456510000000002</v>
      </c>
      <c r="AO324" s="16"/>
      <c r="AP324" s="17"/>
      <c r="AQ324" s="17"/>
      <c r="AR324" s="17"/>
      <c r="AS324" s="17"/>
      <c r="AT324" s="17"/>
      <c r="AU324" s="17"/>
      <c r="AV324" s="17"/>
      <c r="AW324" s="17"/>
    </row>
    <row r="325" spans="1:49" ht="14.5" x14ac:dyDescent="0.35">
      <c r="A325" s="7">
        <v>6</v>
      </c>
      <c r="B325" s="8">
        <v>6.1</v>
      </c>
      <c r="C325" s="8" t="s">
        <v>17</v>
      </c>
      <c r="D325" s="8" t="s">
        <v>18</v>
      </c>
      <c r="E325" s="8" t="s">
        <v>19</v>
      </c>
      <c r="F325" s="7">
        <v>788</v>
      </c>
      <c r="G325" s="8" t="s">
        <v>43</v>
      </c>
      <c r="H325" s="8" t="s">
        <v>13</v>
      </c>
      <c r="I325" s="8" t="s">
        <v>22</v>
      </c>
      <c r="J325" s="8" t="s">
        <v>23</v>
      </c>
      <c r="K325" s="9">
        <v>52.262450000000001</v>
      </c>
      <c r="L325" s="9">
        <v>52.69359</v>
      </c>
      <c r="M325" s="9">
        <v>53.124740000000003</v>
      </c>
      <c r="N325" s="9">
        <v>53.555889999999998</v>
      </c>
      <c r="O325" s="9">
        <v>53.98704</v>
      </c>
      <c r="P325" s="9">
        <v>54.41818</v>
      </c>
      <c r="Q325" s="9">
        <v>54.849330000000002</v>
      </c>
      <c r="R325" s="9">
        <v>55.280479999999997</v>
      </c>
      <c r="S325" s="9">
        <v>55.71163</v>
      </c>
      <c r="T325" s="9">
        <v>56.142769999999999</v>
      </c>
      <c r="U325" s="9">
        <v>56.573920000000001</v>
      </c>
      <c r="V325" s="9">
        <v>57.005070000000003</v>
      </c>
      <c r="W325" s="9">
        <v>57.987279999999998</v>
      </c>
      <c r="X325" s="9">
        <v>58.97777</v>
      </c>
      <c r="Y325" s="9">
        <v>59.976529999999997</v>
      </c>
      <c r="Z325" s="9">
        <v>60.983559999999997</v>
      </c>
      <c r="AA325" s="9">
        <v>61.998860000000001</v>
      </c>
      <c r="AB325" s="9">
        <v>63.022440000000003</v>
      </c>
      <c r="AC325" s="9">
        <v>64.054289999999995</v>
      </c>
      <c r="AD325" s="9">
        <v>65.09442</v>
      </c>
      <c r="AE325" s="9">
        <v>66.14282</v>
      </c>
      <c r="AF325" s="9">
        <v>66.611189999999993</v>
      </c>
      <c r="AG325" s="9">
        <v>67.079570000000004</v>
      </c>
      <c r="AH325" s="11">
        <f>AVERAGE(K325:AG325)</f>
        <v>58.588426956521744</v>
      </c>
      <c r="AI325" s="12">
        <f>MAX(K325:AG325)</f>
        <v>67.079570000000004</v>
      </c>
      <c r="AJ325" s="13">
        <f>MIN(K325:AG325)</f>
        <v>52.262450000000001</v>
      </c>
      <c r="AK325" s="14" t="str">
        <f>IF(H325="RURAL","YES","NO")</f>
        <v>YES</v>
      </c>
      <c r="AL325" s="14" t="str">
        <f>IF(H325="URBAN","YES","NO")</f>
        <v>NO</v>
      </c>
      <c r="AM325" s="14" t="str">
        <f>IF(H325="ALLAREA","YES","NO")</f>
        <v>NO</v>
      </c>
      <c r="AN325" s="15">
        <v>14.817120000000003</v>
      </c>
      <c r="AO325" s="16"/>
      <c r="AP325" s="17"/>
      <c r="AQ325" s="17"/>
      <c r="AR325" s="17"/>
      <c r="AS325" s="17"/>
      <c r="AT325" s="17"/>
      <c r="AU325" s="17"/>
      <c r="AV325" s="17"/>
      <c r="AW325" s="17"/>
    </row>
    <row r="326" spans="1:49" ht="14.5" x14ac:dyDescent="0.35">
      <c r="A326" s="7">
        <v>6</v>
      </c>
      <c r="B326" s="8">
        <v>6.1</v>
      </c>
      <c r="C326" s="8" t="s">
        <v>17</v>
      </c>
      <c r="D326" s="8" t="s">
        <v>18</v>
      </c>
      <c r="E326" s="8" t="s">
        <v>19</v>
      </c>
      <c r="F326" s="7">
        <v>4</v>
      </c>
      <c r="G326" s="8" t="s">
        <v>198</v>
      </c>
      <c r="H326" s="8" t="s">
        <v>14</v>
      </c>
      <c r="I326" s="8" t="s">
        <v>22</v>
      </c>
      <c r="J326" s="8" t="s">
        <v>23</v>
      </c>
      <c r="K326" s="9">
        <v>21.278580000000002</v>
      </c>
      <c r="L326" s="9">
        <v>21.278580000000002</v>
      </c>
      <c r="M326" s="9">
        <v>22.032</v>
      </c>
      <c r="N326" s="9">
        <v>22.785419999999998</v>
      </c>
      <c r="O326" s="9">
        <v>23.53885</v>
      </c>
      <c r="P326" s="9">
        <v>24.292269999999998</v>
      </c>
      <c r="Q326" s="9">
        <v>25.04569</v>
      </c>
      <c r="R326" s="9">
        <v>25.799109999999999</v>
      </c>
      <c r="S326" s="9">
        <v>26.55254</v>
      </c>
      <c r="T326" s="9">
        <v>27.305959999999999</v>
      </c>
      <c r="U326" s="9">
        <v>28.059380000000001</v>
      </c>
      <c r="V326" s="9">
        <v>28.812799999999999</v>
      </c>
      <c r="W326" s="9">
        <v>29.566230000000001</v>
      </c>
      <c r="X326" s="9">
        <v>30.319649999999999</v>
      </c>
      <c r="Y326" s="9">
        <v>31.073070000000001</v>
      </c>
      <c r="Z326" s="9">
        <v>31.82649</v>
      </c>
      <c r="AA326" s="9">
        <v>32.579909999999998</v>
      </c>
      <c r="AB326" s="9">
        <v>33.33334</v>
      </c>
      <c r="AC326" s="9">
        <v>34.086759999999998</v>
      </c>
      <c r="AD326" s="9">
        <v>34.840179999999997</v>
      </c>
      <c r="AE326" s="9">
        <v>35.593600000000002</v>
      </c>
      <c r="AF326" s="9">
        <v>36.347029999999997</v>
      </c>
      <c r="AG326" s="9">
        <v>36.381410000000002</v>
      </c>
      <c r="AH326" s="11">
        <f>AVERAGE(K326:AG326)</f>
        <v>28.81429782608696</v>
      </c>
      <c r="AI326" s="12">
        <f>MAX(K326:AG326)</f>
        <v>36.381410000000002</v>
      </c>
      <c r="AJ326" s="13">
        <f>MIN(K326:AG326)</f>
        <v>21.278580000000002</v>
      </c>
      <c r="AK326" s="14" t="str">
        <f>IF(H326="RURAL","YES","NO")</f>
        <v>NO</v>
      </c>
      <c r="AL326" s="14" t="str">
        <f>IF(H326="URBAN","YES","NO")</f>
        <v>YES</v>
      </c>
      <c r="AM326" s="14" t="str">
        <f>IF(H326="ALLAREA","YES","NO")</f>
        <v>NO</v>
      </c>
      <c r="AN326" s="15">
        <v>15.102830000000001</v>
      </c>
      <c r="AO326" s="16"/>
      <c r="AP326" s="17"/>
      <c r="AQ326" s="17"/>
      <c r="AR326" s="17"/>
      <c r="AS326" s="17"/>
      <c r="AT326" s="17"/>
      <c r="AU326" s="17"/>
      <c r="AV326" s="17"/>
      <c r="AW326" s="17"/>
    </row>
    <row r="327" spans="1:49" ht="14.5" x14ac:dyDescent="0.35">
      <c r="A327" s="7">
        <v>6</v>
      </c>
      <c r="B327" s="8">
        <v>6.1</v>
      </c>
      <c r="C327" s="8" t="s">
        <v>17</v>
      </c>
      <c r="D327" s="8" t="s">
        <v>18</v>
      </c>
      <c r="E327" s="8" t="s">
        <v>19</v>
      </c>
      <c r="F327" s="7">
        <v>14</v>
      </c>
      <c r="G327" s="8" t="s">
        <v>189</v>
      </c>
      <c r="H327" s="8" t="s">
        <v>21</v>
      </c>
      <c r="I327" s="8" t="s">
        <v>22</v>
      </c>
      <c r="J327" s="8" t="s">
        <v>23</v>
      </c>
      <c r="K327" s="9">
        <v>10.269729999999999</v>
      </c>
      <c r="L327" s="9">
        <v>10.606870000000001</v>
      </c>
      <c r="M327" s="9">
        <v>11.00427</v>
      </c>
      <c r="N327" s="9">
        <v>11.399929999999999</v>
      </c>
      <c r="O327" s="9">
        <v>11.89489</v>
      </c>
      <c r="P327" s="9">
        <v>12.410069999999999</v>
      </c>
      <c r="Q327" s="9">
        <v>13.00759</v>
      </c>
      <c r="R327" s="9">
        <v>13.65691</v>
      </c>
      <c r="S327" s="9">
        <v>14.435549999999999</v>
      </c>
      <c r="T327" s="9">
        <v>15.254960000000001</v>
      </c>
      <c r="U327" s="9">
        <v>16.114940000000001</v>
      </c>
      <c r="V327" s="9">
        <v>16.57525</v>
      </c>
      <c r="W327" s="9">
        <v>17.469799999999999</v>
      </c>
      <c r="X327" s="9">
        <v>18.410229999999999</v>
      </c>
      <c r="Y327" s="9">
        <v>19.40588</v>
      </c>
      <c r="Z327" s="9">
        <v>20.428550000000001</v>
      </c>
      <c r="AA327" s="9">
        <v>21.178229999999999</v>
      </c>
      <c r="AB327" s="9">
        <v>21.94697</v>
      </c>
      <c r="AC327" s="9">
        <v>22.718389999999999</v>
      </c>
      <c r="AD327" s="9">
        <v>23.500789999999999</v>
      </c>
      <c r="AE327" s="9">
        <v>24.213650000000001</v>
      </c>
      <c r="AF327" s="9">
        <v>24.958549999999999</v>
      </c>
      <c r="AG327" s="9">
        <v>25.47953</v>
      </c>
      <c r="AH327" s="11">
        <f>AVERAGE(K327:AG327)</f>
        <v>17.232240434782611</v>
      </c>
      <c r="AI327" s="12">
        <f>MAX(K327:AG327)</f>
        <v>25.47953</v>
      </c>
      <c r="AJ327" s="13">
        <f>MIN(K327:AG327)</f>
        <v>10.269729999999999</v>
      </c>
      <c r="AK327" s="14" t="str">
        <f>IF(H327="RURAL","YES","NO")</f>
        <v>NO</v>
      </c>
      <c r="AL327" s="14" t="str">
        <f>IF(H327="URBAN","YES","NO")</f>
        <v>NO</v>
      </c>
      <c r="AM327" s="14" t="str">
        <f>IF(H327="ALLAREA","YES","NO")</f>
        <v>YES</v>
      </c>
      <c r="AN327" s="15">
        <v>15.209800000000001</v>
      </c>
      <c r="AO327" s="16"/>
      <c r="AP327" s="17"/>
      <c r="AQ327" s="17"/>
      <c r="AR327" s="17"/>
      <c r="AS327" s="17"/>
      <c r="AT327" s="17"/>
      <c r="AU327" s="17"/>
      <c r="AV327" s="17"/>
      <c r="AW327" s="17"/>
    </row>
    <row r="328" spans="1:49" ht="14.5" x14ac:dyDescent="0.35">
      <c r="A328" s="7">
        <v>6</v>
      </c>
      <c r="B328" s="8">
        <v>6.1</v>
      </c>
      <c r="C328" s="8" t="s">
        <v>17</v>
      </c>
      <c r="D328" s="8" t="s">
        <v>18</v>
      </c>
      <c r="E328" s="8" t="s">
        <v>19</v>
      </c>
      <c r="F328" s="7">
        <v>450</v>
      </c>
      <c r="G328" s="8" t="s">
        <v>168</v>
      </c>
      <c r="H328" s="8" t="s">
        <v>21</v>
      </c>
      <c r="I328" s="8" t="s">
        <v>22</v>
      </c>
      <c r="J328" s="8" t="s">
        <v>23</v>
      </c>
      <c r="K328" s="9">
        <v>6.9342300000000003</v>
      </c>
      <c r="L328" s="9">
        <v>7.4887800000000002</v>
      </c>
      <c r="M328" s="9">
        <v>8.0596899999999998</v>
      </c>
      <c r="N328" s="9">
        <v>8.6467899999999993</v>
      </c>
      <c r="O328" s="9">
        <v>9.2502600000000008</v>
      </c>
      <c r="P328" s="9">
        <v>9.93262</v>
      </c>
      <c r="Q328" s="9">
        <v>10.635899999999999</v>
      </c>
      <c r="R328" s="9">
        <v>11.35999</v>
      </c>
      <c r="S328" s="9">
        <v>12.10538</v>
      </c>
      <c r="T328" s="9">
        <v>12.87111</v>
      </c>
      <c r="U328" s="9">
        <v>13.657629999999999</v>
      </c>
      <c r="V328" s="9">
        <v>14.46477</v>
      </c>
      <c r="W328" s="9">
        <v>15.29257</v>
      </c>
      <c r="X328" s="9">
        <v>16.140830000000001</v>
      </c>
      <c r="Y328" s="9">
        <v>16.763010000000001</v>
      </c>
      <c r="Z328" s="9">
        <v>17.386240000000001</v>
      </c>
      <c r="AA328" s="9">
        <v>18.026689999999999</v>
      </c>
      <c r="AB328" s="9">
        <v>18.684449999999998</v>
      </c>
      <c r="AC328" s="9">
        <v>19.359819999999999</v>
      </c>
      <c r="AD328" s="9">
        <v>20.052569999999999</v>
      </c>
      <c r="AE328" s="9">
        <v>20.763529999999999</v>
      </c>
      <c r="AF328" s="9">
        <v>21.49213</v>
      </c>
      <c r="AG328" s="9">
        <v>22.23922</v>
      </c>
      <c r="AH328" s="11">
        <f>AVERAGE(K328:AG328)</f>
        <v>14.417748260869564</v>
      </c>
      <c r="AI328" s="12">
        <f>MAX(K328:AG328)</f>
        <v>22.23922</v>
      </c>
      <c r="AJ328" s="13">
        <f>MIN(K328:AG328)</f>
        <v>6.9342300000000003</v>
      </c>
      <c r="AK328" s="14" t="str">
        <f>IF(H328="RURAL","YES","NO")</f>
        <v>NO</v>
      </c>
      <c r="AL328" s="14" t="str">
        <f>IF(H328="URBAN","YES","NO")</f>
        <v>NO</v>
      </c>
      <c r="AM328" s="14" t="str">
        <f>IF(H328="ALLAREA","YES","NO")</f>
        <v>YES</v>
      </c>
      <c r="AN328" s="15">
        <v>15.30499</v>
      </c>
      <c r="AO328" s="16"/>
      <c r="AP328" s="17"/>
      <c r="AQ328" s="17"/>
      <c r="AR328" s="17"/>
      <c r="AS328" s="17"/>
      <c r="AT328" s="17"/>
      <c r="AU328" s="17"/>
      <c r="AV328" s="17"/>
      <c r="AW328" s="17"/>
    </row>
    <row r="329" spans="1:49" ht="14.5" x14ac:dyDescent="0.35">
      <c r="A329" s="7">
        <v>6</v>
      </c>
      <c r="B329" s="8">
        <v>6.1</v>
      </c>
      <c r="C329" s="8" t="s">
        <v>17</v>
      </c>
      <c r="D329" s="8" t="s">
        <v>18</v>
      </c>
      <c r="E329" s="8" t="s">
        <v>19</v>
      </c>
      <c r="F329" s="7">
        <v>554</v>
      </c>
      <c r="G329" s="8" t="s">
        <v>199</v>
      </c>
      <c r="H329" s="8" t="s">
        <v>21</v>
      </c>
      <c r="I329" s="8" t="s">
        <v>22</v>
      </c>
      <c r="J329" s="8" t="s">
        <v>23</v>
      </c>
      <c r="K329" s="9">
        <v>84.393569999999997</v>
      </c>
      <c r="L329" s="9">
        <v>84.393569999999997</v>
      </c>
      <c r="M329" s="9">
        <v>84.393569999999997</v>
      </c>
      <c r="N329" s="9">
        <v>84.393569999999997</v>
      </c>
      <c r="O329" s="9">
        <v>84.393569999999997</v>
      </c>
      <c r="P329" s="9">
        <v>84.393569999999997</v>
      </c>
      <c r="Q329" s="9">
        <v>85.374279999999999</v>
      </c>
      <c r="R329" s="9">
        <v>86.355000000000004</v>
      </c>
      <c r="S329" s="9">
        <v>87.335710000000006</v>
      </c>
      <c r="T329" s="9">
        <v>88.316429999999997</v>
      </c>
      <c r="U329" s="9">
        <v>89.297139999999999</v>
      </c>
      <c r="V329" s="9">
        <v>90.277860000000004</v>
      </c>
      <c r="W329" s="9">
        <v>91.258570000000006</v>
      </c>
      <c r="X329" s="9">
        <v>92.239289999999997</v>
      </c>
      <c r="Y329" s="9">
        <v>93.22</v>
      </c>
      <c r="Z329" s="9">
        <v>94.200710000000001</v>
      </c>
      <c r="AA329" s="9">
        <v>95.181430000000006</v>
      </c>
      <c r="AB329" s="9">
        <v>96.162149999999997</v>
      </c>
      <c r="AC329" s="9">
        <v>97.142859999999999</v>
      </c>
      <c r="AD329" s="9">
        <v>98.123570000000001</v>
      </c>
      <c r="AE329" s="9">
        <v>99.104290000000006</v>
      </c>
      <c r="AF329" s="9">
        <v>100</v>
      </c>
      <c r="AG329" s="9">
        <v>100</v>
      </c>
      <c r="AH329" s="11">
        <f>AVERAGE(K329:AG329)</f>
        <v>90.867422173913042</v>
      </c>
      <c r="AI329" s="12">
        <f>MAX(K329:AG329)</f>
        <v>100</v>
      </c>
      <c r="AJ329" s="13">
        <f>MIN(K329:AG329)</f>
        <v>84.393569999999997</v>
      </c>
      <c r="AK329" s="14" t="str">
        <f>IF(H329="RURAL","YES","NO")</f>
        <v>NO</v>
      </c>
      <c r="AL329" s="14" t="str">
        <f>IF(H329="URBAN","YES","NO")</f>
        <v>NO</v>
      </c>
      <c r="AM329" s="14" t="str">
        <f>IF(H329="ALLAREA","YES","NO")</f>
        <v>YES</v>
      </c>
      <c r="AN329" s="15">
        <v>15.606430000000003</v>
      </c>
      <c r="AO329" s="16"/>
      <c r="AP329" s="17"/>
      <c r="AQ329" s="17"/>
      <c r="AR329" s="17"/>
      <c r="AS329" s="17"/>
      <c r="AT329" s="17"/>
      <c r="AU329" s="17"/>
      <c r="AV329" s="17"/>
      <c r="AW329" s="17"/>
    </row>
    <row r="330" spans="1:49" ht="14.5" x14ac:dyDescent="0.35">
      <c r="A330" s="7">
        <v>6</v>
      </c>
      <c r="B330" s="8">
        <v>6.1</v>
      </c>
      <c r="C330" s="8" t="s">
        <v>17</v>
      </c>
      <c r="D330" s="8" t="s">
        <v>18</v>
      </c>
      <c r="E330" s="8" t="s">
        <v>19</v>
      </c>
      <c r="F330" s="7">
        <v>586</v>
      </c>
      <c r="G330" s="8" t="s">
        <v>190</v>
      </c>
      <c r="H330" s="8" t="s">
        <v>21</v>
      </c>
      <c r="I330" s="8" t="s">
        <v>22</v>
      </c>
      <c r="J330" s="8" t="s">
        <v>23</v>
      </c>
      <c r="K330" s="9">
        <v>34.827039999999997</v>
      </c>
      <c r="L330" s="9">
        <v>34.937159999999999</v>
      </c>
      <c r="M330" s="9">
        <v>35.047280000000001</v>
      </c>
      <c r="N330" s="9">
        <v>35.157069999999997</v>
      </c>
      <c r="O330" s="9">
        <v>35.266689999999997</v>
      </c>
      <c r="P330" s="9">
        <v>35.565159999999999</v>
      </c>
      <c r="Q330" s="9">
        <v>35.865870000000001</v>
      </c>
      <c r="R330" s="9">
        <v>36.168840000000003</v>
      </c>
      <c r="S330" s="9">
        <v>36.473909999999997</v>
      </c>
      <c r="T330" s="9">
        <v>37.465389999999999</v>
      </c>
      <c r="U330" s="9">
        <v>38.459600000000002</v>
      </c>
      <c r="V330" s="9">
        <v>39.456479999999999</v>
      </c>
      <c r="W330" s="9">
        <v>40.455970000000001</v>
      </c>
      <c r="X330" s="9">
        <v>41.457689999999999</v>
      </c>
      <c r="Y330" s="9">
        <v>42.461939999999998</v>
      </c>
      <c r="Z330" s="9">
        <v>43.468640000000001</v>
      </c>
      <c r="AA330" s="9">
        <v>44.477730000000001</v>
      </c>
      <c r="AB330" s="9">
        <v>45.489019999999996</v>
      </c>
      <c r="AC330" s="9">
        <v>46.504489999999997</v>
      </c>
      <c r="AD330" s="9">
        <v>47.523879999999998</v>
      </c>
      <c r="AE330" s="9">
        <v>48.54683</v>
      </c>
      <c r="AF330" s="9">
        <v>49.572969999999998</v>
      </c>
      <c r="AG330" s="9">
        <v>50.601779999999998</v>
      </c>
      <c r="AH330" s="11">
        <f>AVERAGE(K330:AG330)</f>
        <v>40.663105652173911</v>
      </c>
      <c r="AI330" s="12">
        <f>MAX(K330:AG330)</f>
        <v>50.601779999999998</v>
      </c>
      <c r="AJ330" s="13">
        <f>MIN(K330:AG330)</f>
        <v>34.827039999999997</v>
      </c>
      <c r="AK330" s="14" t="str">
        <f>IF(H330="RURAL","YES","NO")</f>
        <v>NO</v>
      </c>
      <c r="AL330" s="14" t="str">
        <f>IF(H330="URBAN","YES","NO")</f>
        <v>NO</v>
      </c>
      <c r="AM330" s="14" t="str">
        <f>IF(H330="ALLAREA","YES","NO")</f>
        <v>YES</v>
      </c>
      <c r="AN330" s="15">
        <v>15.774740000000001</v>
      </c>
      <c r="AO330" s="16"/>
      <c r="AP330" s="17"/>
      <c r="AQ330" s="17"/>
      <c r="AR330" s="17"/>
      <c r="AS330" s="17"/>
      <c r="AT330" s="17"/>
      <c r="AU330" s="17"/>
      <c r="AV330" s="17"/>
      <c r="AW330" s="17"/>
    </row>
    <row r="331" spans="1:49" ht="14.5" x14ac:dyDescent="0.35">
      <c r="A331" s="7">
        <v>6</v>
      </c>
      <c r="B331" s="8">
        <v>6.1</v>
      </c>
      <c r="C331" s="8" t="s">
        <v>17</v>
      </c>
      <c r="D331" s="8" t="s">
        <v>18</v>
      </c>
      <c r="E331" s="8" t="s">
        <v>19</v>
      </c>
      <c r="F331" s="7">
        <v>454</v>
      </c>
      <c r="G331" s="8" t="s">
        <v>175</v>
      </c>
      <c r="H331" s="8" t="s">
        <v>14</v>
      </c>
      <c r="I331" s="8" t="s">
        <v>22</v>
      </c>
      <c r="J331" s="8" t="s">
        <v>23</v>
      </c>
      <c r="K331" s="9">
        <v>36.589060000000003</v>
      </c>
      <c r="L331" s="9">
        <v>37.290039999999998</v>
      </c>
      <c r="M331" s="9">
        <v>37.99259</v>
      </c>
      <c r="N331" s="9">
        <v>38.696710000000003</v>
      </c>
      <c r="O331" s="9">
        <v>39.402410000000003</v>
      </c>
      <c r="P331" s="9">
        <v>40.109679999999997</v>
      </c>
      <c r="Q331" s="9">
        <v>40.818519999999999</v>
      </c>
      <c r="R331" s="9">
        <v>41.528930000000003</v>
      </c>
      <c r="S331" s="9">
        <v>42.240920000000003</v>
      </c>
      <c r="T331" s="9">
        <v>42.954479999999997</v>
      </c>
      <c r="U331" s="9">
        <v>43.669609999999999</v>
      </c>
      <c r="V331" s="9">
        <v>44.386319999999998</v>
      </c>
      <c r="W331" s="9">
        <v>45.104599999999998</v>
      </c>
      <c r="X331" s="9">
        <v>45.824449999999999</v>
      </c>
      <c r="Y331" s="9">
        <v>46.545879999999997</v>
      </c>
      <c r="Z331" s="9">
        <v>47.26887</v>
      </c>
      <c r="AA331" s="9">
        <v>47.99344</v>
      </c>
      <c r="AB331" s="9">
        <v>48.719589999999997</v>
      </c>
      <c r="AC331" s="9">
        <v>49.447299999999998</v>
      </c>
      <c r="AD331" s="9">
        <v>50.176589999999997</v>
      </c>
      <c r="AE331" s="9">
        <v>50.90746</v>
      </c>
      <c r="AF331" s="9">
        <v>51.639890000000001</v>
      </c>
      <c r="AG331" s="9">
        <v>52.373899999999999</v>
      </c>
      <c r="AH331" s="11">
        <f>AVERAGE(K331:AG331)</f>
        <v>44.420923478260875</v>
      </c>
      <c r="AI331" s="12">
        <f>MAX(K331:AG331)</f>
        <v>52.373899999999999</v>
      </c>
      <c r="AJ331" s="13">
        <f>MIN(K331:AG331)</f>
        <v>36.589060000000003</v>
      </c>
      <c r="AK331" s="14" t="str">
        <f>IF(H331="RURAL","YES","NO")</f>
        <v>NO</v>
      </c>
      <c r="AL331" s="14" t="str">
        <f>IF(H331="URBAN","YES","NO")</f>
        <v>YES</v>
      </c>
      <c r="AM331" s="14" t="str">
        <f>IF(H331="ALLAREA","YES","NO")</f>
        <v>NO</v>
      </c>
      <c r="AN331" s="15">
        <v>15.784839999999996</v>
      </c>
      <c r="AO331" s="16"/>
      <c r="AP331" s="17"/>
      <c r="AQ331" s="17"/>
      <c r="AR331" s="17"/>
      <c r="AS331" s="17"/>
      <c r="AT331" s="17"/>
      <c r="AU331" s="17"/>
      <c r="AV331" s="17"/>
      <c r="AW331" s="17"/>
    </row>
    <row r="332" spans="1:49" ht="14.5" x14ac:dyDescent="0.35">
      <c r="A332" s="7">
        <v>6</v>
      </c>
      <c r="B332" s="8">
        <v>6.1</v>
      </c>
      <c r="C332" s="8" t="s">
        <v>17</v>
      </c>
      <c r="D332" s="8" t="s">
        <v>18</v>
      </c>
      <c r="E332" s="8" t="s">
        <v>19</v>
      </c>
      <c r="F332" s="7">
        <v>566</v>
      </c>
      <c r="G332" s="8" t="s">
        <v>196</v>
      </c>
      <c r="H332" s="8" t="s">
        <v>14</v>
      </c>
      <c r="I332" s="8" t="s">
        <v>22</v>
      </c>
      <c r="J332" s="8" t="s">
        <v>23</v>
      </c>
      <c r="K332" s="9">
        <v>19.504919999999998</v>
      </c>
      <c r="L332" s="9">
        <v>19.67323</v>
      </c>
      <c r="M332" s="9">
        <v>20.832719999999998</v>
      </c>
      <c r="N332" s="9">
        <v>22.00901</v>
      </c>
      <c r="O332" s="9">
        <v>23.20213</v>
      </c>
      <c r="P332" s="9">
        <v>24.41206</v>
      </c>
      <c r="Q332" s="9">
        <v>25.6388</v>
      </c>
      <c r="R332" s="9">
        <v>26.882359999999998</v>
      </c>
      <c r="S332" s="9">
        <v>28.14274</v>
      </c>
      <c r="T332" s="9">
        <v>29.419930000000001</v>
      </c>
      <c r="U332" s="9">
        <v>30.713940000000001</v>
      </c>
      <c r="V332" s="9">
        <v>32.024769999999997</v>
      </c>
      <c r="W332" s="9">
        <v>33.142879999999998</v>
      </c>
      <c r="X332" s="9">
        <v>33.40204</v>
      </c>
      <c r="Y332" s="9">
        <v>33.661209999999997</v>
      </c>
      <c r="Z332" s="9">
        <v>33.920369999999998</v>
      </c>
      <c r="AA332" s="9">
        <v>34.179540000000003</v>
      </c>
      <c r="AB332" s="9">
        <v>34.438699999999997</v>
      </c>
      <c r="AC332" s="9">
        <v>34.697859999999999</v>
      </c>
      <c r="AD332" s="9">
        <v>34.957030000000003</v>
      </c>
      <c r="AE332" s="9">
        <v>35.216189999999997</v>
      </c>
      <c r="AF332" s="9">
        <v>35.475360000000002</v>
      </c>
      <c r="AG332" s="9">
        <v>35.734520000000003</v>
      </c>
      <c r="AH332" s="11">
        <f>AVERAGE(K332:AG332)</f>
        <v>29.620970000000003</v>
      </c>
      <c r="AI332" s="12">
        <f>MAX(K332:AG332)</f>
        <v>35.734520000000003</v>
      </c>
      <c r="AJ332" s="13">
        <f>MIN(K332:AG332)</f>
        <v>19.504919999999998</v>
      </c>
      <c r="AK332" s="14" t="str">
        <f>IF(H332="RURAL","YES","NO")</f>
        <v>NO</v>
      </c>
      <c r="AL332" s="14" t="str">
        <f>IF(H332="URBAN","YES","NO")</f>
        <v>YES</v>
      </c>
      <c r="AM332" s="14" t="str">
        <f>IF(H332="ALLAREA","YES","NO")</f>
        <v>NO</v>
      </c>
      <c r="AN332" s="15">
        <v>16.229600000000005</v>
      </c>
      <c r="AO332" s="16"/>
      <c r="AP332" s="17"/>
      <c r="AQ332" s="17"/>
      <c r="AR332" s="17"/>
      <c r="AS332" s="17"/>
      <c r="AT332" s="17"/>
      <c r="AU332" s="17"/>
      <c r="AV332" s="17"/>
      <c r="AW332" s="17"/>
    </row>
    <row r="333" spans="1:49" ht="14.5" x14ac:dyDescent="0.35">
      <c r="A333" s="7">
        <v>6</v>
      </c>
      <c r="B333" s="8">
        <v>6.1</v>
      </c>
      <c r="C333" s="8" t="s">
        <v>17</v>
      </c>
      <c r="D333" s="8" t="s">
        <v>18</v>
      </c>
      <c r="E333" s="8" t="s">
        <v>19</v>
      </c>
      <c r="F333" s="7">
        <v>566</v>
      </c>
      <c r="G333" s="8" t="s">
        <v>196</v>
      </c>
      <c r="H333" s="8" t="s">
        <v>21</v>
      </c>
      <c r="I333" s="8" t="s">
        <v>22</v>
      </c>
      <c r="J333" s="8" t="s">
        <v>23</v>
      </c>
      <c r="K333" s="9">
        <v>12.600809999999999</v>
      </c>
      <c r="L333" s="9">
        <v>12.965820000000001</v>
      </c>
      <c r="M333" s="9">
        <v>13.777430000000001</v>
      </c>
      <c r="N333" s="9">
        <v>14.613910000000001</v>
      </c>
      <c r="O333" s="9">
        <v>15.475490000000001</v>
      </c>
      <c r="P333" s="9">
        <v>16.362269999999999</v>
      </c>
      <c r="Q333" s="9">
        <v>17.274699999999999</v>
      </c>
      <c r="R333" s="9">
        <v>18.21312</v>
      </c>
      <c r="S333" s="9">
        <v>19.177869999999999</v>
      </c>
      <c r="T333" s="9">
        <v>20.16865</v>
      </c>
      <c r="U333" s="9">
        <v>21.186219999999999</v>
      </c>
      <c r="V333" s="9">
        <v>22.2288</v>
      </c>
      <c r="W333" s="9">
        <v>23.201640000000001</v>
      </c>
      <c r="X333" s="9">
        <v>23.79167</v>
      </c>
      <c r="Y333" s="9">
        <v>24.379809999999999</v>
      </c>
      <c r="Z333" s="9">
        <v>24.965879999999999</v>
      </c>
      <c r="AA333" s="9">
        <v>25.549209999999999</v>
      </c>
      <c r="AB333" s="9">
        <v>26.130009999999999</v>
      </c>
      <c r="AC333" s="9">
        <v>26.707809999999998</v>
      </c>
      <c r="AD333" s="9">
        <v>27.282340000000001</v>
      </c>
      <c r="AE333" s="9">
        <v>27.853490000000001</v>
      </c>
      <c r="AF333" s="9">
        <v>28.421029999999998</v>
      </c>
      <c r="AG333" s="9">
        <v>28.98488</v>
      </c>
      <c r="AH333" s="11">
        <f>AVERAGE(K333:AG333)</f>
        <v>21.361428695652172</v>
      </c>
      <c r="AI333" s="12">
        <f>MAX(K333:AG333)</f>
        <v>28.98488</v>
      </c>
      <c r="AJ333" s="13">
        <f>MIN(K333:AG333)</f>
        <v>12.600809999999999</v>
      </c>
      <c r="AK333" s="14" t="str">
        <f>IF(H333="RURAL","YES","NO")</f>
        <v>NO</v>
      </c>
      <c r="AL333" s="14" t="str">
        <f>IF(H333="URBAN","YES","NO")</f>
        <v>NO</v>
      </c>
      <c r="AM333" s="14" t="str">
        <f>IF(H333="ALLAREA","YES","NO")</f>
        <v>YES</v>
      </c>
      <c r="AN333" s="15">
        <v>16.384070000000001</v>
      </c>
      <c r="AO333" s="16"/>
      <c r="AP333" s="17"/>
      <c r="AQ333" s="17"/>
      <c r="AR333" s="17"/>
      <c r="AS333" s="17"/>
      <c r="AT333" s="17"/>
      <c r="AU333" s="17"/>
      <c r="AV333" s="17"/>
      <c r="AW333" s="17"/>
    </row>
    <row r="334" spans="1:49" ht="14.5" x14ac:dyDescent="0.35">
      <c r="A334" s="7">
        <v>6</v>
      </c>
      <c r="B334" s="8">
        <v>6.1</v>
      </c>
      <c r="C334" s="8" t="s">
        <v>17</v>
      </c>
      <c r="D334" s="8" t="s">
        <v>18</v>
      </c>
      <c r="E334" s="8" t="s">
        <v>19</v>
      </c>
      <c r="F334" s="7">
        <v>800</v>
      </c>
      <c r="G334" s="8" t="s">
        <v>183</v>
      </c>
      <c r="H334" s="8" t="s">
        <v>21</v>
      </c>
      <c r="I334" s="8" t="s">
        <v>22</v>
      </c>
      <c r="J334" s="8" t="s">
        <v>23</v>
      </c>
      <c r="K334" s="9">
        <v>2.2962600000000002</v>
      </c>
      <c r="L334" s="9">
        <v>2.7350300000000001</v>
      </c>
      <c r="M334" s="9">
        <v>3.2775599999999998</v>
      </c>
      <c r="N334" s="9">
        <v>3.8409499999999999</v>
      </c>
      <c r="O334" s="9">
        <v>4.4255599999999999</v>
      </c>
      <c r="P334" s="9">
        <v>5.0307599999999999</v>
      </c>
      <c r="Q334" s="9">
        <v>5.6577099999999998</v>
      </c>
      <c r="R334" s="9">
        <v>6.3059500000000002</v>
      </c>
      <c r="S334" s="9">
        <v>6.9760799999999996</v>
      </c>
      <c r="T334" s="9">
        <v>7.66777</v>
      </c>
      <c r="U334" s="9">
        <v>8.3816600000000001</v>
      </c>
      <c r="V334" s="9">
        <v>9.1176300000000001</v>
      </c>
      <c r="W334" s="9">
        <v>9.8760999999999992</v>
      </c>
      <c r="X334" s="9">
        <v>10.656370000000001</v>
      </c>
      <c r="Y334" s="9">
        <v>11.45966</v>
      </c>
      <c r="Z334" s="9">
        <v>12.285539999999999</v>
      </c>
      <c r="AA334" s="9">
        <v>13.133509999999999</v>
      </c>
      <c r="AB334" s="9">
        <v>14.00361</v>
      </c>
      <c r="AC334" s="9">
        <v>14.895239999999999</v>
      </c>
      <c r="AD334" s="9">
        <v>15.809380000000001</v>
      </c>
      <c r="AE334" s="9">
        <v>16.745080000000002</v>
      </c>
      <c r="AF334" s="9">
        <v>17.70232</v>
      </c>
      <c r="AG334" s="9">
        <v>18.681419999999999</v>
      </c>
      <c r="AH334" s="11">
        <f>AVERAGE(K334:AG334)</f>
        <v>9.6070065217391321</v>
      </c>
      <c r="AI334" s="12">
        <f>MAX(K334:AG334)</f>
        <v>18.681419999999999</v>
      </c>
      <c r="AJ334" s="13">
        <f>MIN(K334:AG334)</f>
        <v>2.2962600000000002</v>
      </c>
      <c r="AK334" s="14" t="str">
        <f>IF(H334="RURAL","YES","NO")</f>
        <v>NO</v>
      </c>
      <c r="AL334" s="14" t="str">
        <f>IF(H334="URBAN","YES","NO")</f>
        <v>NO</v>
      </c>
      <c r="AM334" s="14" t="str">
        <f>IF(H334="ALLAREA","YES","NO")</f>
        <v>YES</v>
      </c>
      <c r="AN334" s="15">
        <v>16.385159999999999</v>
      </c>
      <c r="AO334" s="16"/>
      <c r="AP334" s="17"/>
      <c r="AQ334" s="17"/>
      <c r="AR334" s="17"/>
      <c r="AS334" s="17"/>
      <c r="AT334" s="17"/>
      <c r="AU334" s="17"/>
      <c r="AV334" s="17"/>
      <c r="AW334" s="17"/>
    </row>
    <row r="335" spans="1:49" ht="14.5" x14ac:dyDescent="0.35">
      <c r="A335" s="7">
        <v>6</v>
      </c>
      <c r="B335" s="8">
        <v>6.1</v>
      </c>
      <c r="C335" s="8" t="s">
        <v>17</v>
      </c>
      <c r="D335" s="8" t="s">
        <v>18</v>
      </c>
      <c r="E335" s="8" t="s">
        <v>19</v>
      </c>
      <c r="F335" s="7">
        <v>535</v>
      </c>
      <c r="G335" s="8" t="s">
        <v>200</v>
      </c>
      <c r="H335" s="8" t="s">
        <v>21</v>
      </c>
      <c r="I335" s="8" t="s">
        <v>22</v>
      </c>
      <c r="J335" s="8" t="s">
        <v>23</v>
      </c>
      <c r="K335" s="9">
        <v>83.559749999999994</v>
      </c>
      <c r="L335" s="9">
        <v>84.333070000000006</v>
      </c>
      <c r="M335" s="9">
        <v>85.107349999999997</v>
      </c>
      <c r="N335" s="9">
        <v>85.882589999999993</v>
      </c>
      <c r="O335" s="9">
        <v>86.658770000000004</v>
      </c>
      <c r="P335" s="9">
        <v>87.435910000000007</v>
      </c>
      <c r="Q335" s="9">
        <v>88.214010000000002</v>
      </c>
      <c r="R335" s="9">
        <v>88.99306</v>
      </c>
      <c r="S335" s="9">
        <v>89.773070000000004</v>
      </c>
      <c r="T335" s="9">
        <v>90.554029999999997</v>
      </c>
      <c r="U335" s="9">
        <v>91.335939999999994</v>
      </c>
      <c r="V335" s="9">
        <v>92.118809999999996</v>
      </c>
      <c r="W335" s="9">
        <v>92.902630000000002</v>
      </c>
      <c r="X335" s="9">
        <v>93.68741</v>
      </c>
      <c r="Y335" s="9">
        <v>94.473150000000004</v>
      </c>
      <c r="Z335" s="9">
        <v>95.259829999999994</v>
      </c>
      <c r="AA335" s="9">
        <v>96.047470000000004</v>
      </c>
      <c r="AB335" s="9">
        <v>96.836070000000007</v>
      </c>
      <c r="AC335" s="9">
        <v>97.625619999999998</v>
      </c>
      <c r="AD335" s="9">
        <v>98.416129999999995</v>
      </c>
      <c r="AE335" s="9">
        <v>99.207589999999996</v>
      </c>
      <c r="AF335" s="9">
        <v>100</v>
      </c>
      <c r="AG335" s="9">
        <v>100</v>
      </c>
      <c r="AH335" s="11">
        <f>AVERAGE(K335:AG335)</f>
        <v>92.105315652173928</v>
      </c>
      <c r="AI335" s="12">
        <f>MAX(K335:AG335)</f>
        <v>100</v>
      </c>
      <c r="AJ335" s="13">
        <f>MIN(K335:AG335)</f>
        <v>83.559749999999994</v>
      </c>
      <c r="AK335" s="14" t="str">
        <f>IF(H335="RURAL","YES","NO")</f>
        <v>NO</v>
      </c>
      <c r="AL335" s="14" t="str">
        <f>IF(H335="URBAN","YES","NO")</f>
        <v>NO</v>
      </c>
      <c r="AM335" s="14" t="str">
        <f>IF(H335="ALLAREA","YES","NO")</f>
        <v>YES</v>
      </c>
      <c r="AN335" s="15">
        <v>16.440250000000006</v>
      </c>
      <c r="AO335" s="16"/>
      <c r="AP335" s="17"/>
      <c r="AQ335" s="17"/>
      <c r="AR335" s="17"/>
      <c r="AS335" s="17"/>
      <c r="AT335" s="17"/>
      <c r="AU335" s="17"/>
      <c r="AV335" s="17"/>
      <c r="AW335" s="17"/>
    </row>
    <row r="336" spans="1:49" ht="14.5" x14ac:dyDescent="0.35">
      <c r="A336" s="7">
        <v>6</v>
      </c>
      <c r="B336" s="8">
        <v>6.1</v>
      </c>
      <c r="C336" s="8" t="s">
        <v>17</v>
      </c>
      <c r="D336" s="8" t="s">
        <v>18</v>
      </c>
      <c r="E336" s="8" t="s">
        <v>19</v>
      </c>
      <c r="F336" s="7">
        <v>14</v>
      </c>
      <c r="G336" s="8" t="s">
        <v>189</v>
      </c>
      <c r="H336" s="8" t="s">
        <v>14</v>
      </c>
      <c r="I336" s="8" t="s">
        <v>22</v>
      </c>
      <c r="J336" s="8" t="s">
        <v>23</v>
      </c>
      <c r="K336" s="9">
        <v>36.696669999999997</v>
      </c>
      <c r="L336" s="9">
        <v>37.239539999999998</v>
      </c>
      <c r="M336" s="9">
        <v>37.957039999999999</v>
      </c>
      <c r="N336" s="9">
        <v>38.608649999999997</v>
      </c>
      <c r="O336" s="9">
        <v>39.649569999999997</v>
      </c>
      <c r="P336" s="9">
        <v>40.679340000000003</v>
      </c>
      <c r="Q336" s="9">
        <v>41.81438</v>
      </c>
      <c r="R336" s="9">
        <v>42.949339999999999</v>
      </c>
      <c r="S336" s="9">
        <v>44.120269999999998</v>
      </c>
      <c r="T336" s="9">
        <v>45.341389999999997</v>
      </c>
      <c r="U336" s="9">
        <v>46.60277</v>
      </c>
      <c r="V336" s="9">
        <v>47.00676</v>
      </c>
      <c r="W336" s="9">
        <v>48.307769999999998</v>
      </c>
      <c r="X336" s="9">
        <v>49.656959999999998</v>
      </c>
      <c r="Y336" s="9">
        <v>51.070779999999999</v>
      </c>
      <c r="Z336" s="9">
        <v>52.442070000000001</v>
      </c>
      <c r="AA336" s="9">
        <v>52.661320000000003</v>
      </c>
      <c r="AB336" s="9">
        <v>52.828479999999999</v>
      </c>
      <c r="AC336" s="9">
        <v>52.98574</v>
      </c>
      <c r="AD336" s="9">
        <v>53.156489999999998</v>
      </c>
      <c r="AE336" s="9">
        <v>53.304409999999997</v>
      </c>
      <c r="AF336" s="9">
        <v>53.432070000000003</v>
      </c>
      <c r="AG336" s="9">
        <v>53.51623</v>
      </c>
      <c r="AH336" s="11">
        <f>AVERAGE(K336:AG336)</f>
        <v>46.609914782608691</v>
      </c>
      <c r="AI336" s="12">
        <f>MAX(K336:AG336)</f>
        <v>53.51623</v>
      </c>
      <c r="AJ336" s="13">
        <f>MIN(K336:AG336)</f>
        <v>36.696669999999997</v>
      </c>
      <c r="AK336" s="14" t="str">
        <f>IF(H336="RURAL","YES","NO")</f>
        <v>NO</v>
      </c>
      <c r="AL336" s="14" t="str">
        <f>IF(H336="URBAN","YES","NO")</f>
        <v>YES</v>
      </c>
      <c r="AM336" s="14" t="str">
        <f>IF(H336="ALLAREA","YES","NO")</f>
        <v>NO</v>
      </c>
      <c r="AN336" s="15">
        <v>16.819560000000003</v>
      </c>
      <c r="AO336" s="16"/>
      <c r="AP336" s="17"/>
      <c r="AQ336" s="17"/>
      <c r="AR336" s="17"/>
      <c r="AS336" s="17"/>
      <c r="AT336" s="17"/>
      <c r="AU336" s="17"/>
      <c r="AV336" s="17"/>
      <c r="AW336" s="17"/>
    </row>
    <row r="337" spans="1:49" ht="14.5" x14ac:dyDescent="0.35">
      <c r="A337" s="7">
        <v>6</v>
      </c>
      <c r="B337" s="8">
        <v>6.1</v>
      </c>
      <c r="C337" s="8" t="s">
        <v>17</v>
      </c>
      <c r="D337" s="8" t="s">
        <v>18</v>
      </c>
      <c r="E337" s="8" t="s">
        <v>19</v>
      </c>
      <c r="F337" s="7">
        <v>5</v>
      </c>
      <c r="G337" s="8" t="s">
        <v>105</v>
      </c>
      <c r="H337" s="8" t="s">
        <v>13</v>
      </c>
      <c r="I337" s="8" t="s">
        <v>22</v>
      </c>
      <c r="J337" s="8" t="s">
        <v>23</v>
      </c>
      <c r="K337" s="9">
        <v>41.181260000000002</v>
      </c>
      <c r="L337" s="9">
        <v>41.749890000000001</v>
      </c>
      <c r="M337" s="9">
        <v>42.31277</v>
      </c>
      <c r="N337" s="9">
        <v>42.87538</v>
      </c>
      <c r="O337" s="9">
        <v>43.437959999999997</v>
      </c>
      <c r="P337" s="9">
        <v>44.004649999999998</v>
      </c>
      <c r="Q337" s="9">
        <v>44.571730000000002</v>
      </c>
      <c r="R337" s="9">
        <v>45.137770000000003</v>
      </c>
      <c r="S337" s="9">
        <v>45.685479999999998</v>
      </c>
      <c r="T337" s="9">
        <v>46.22325</v>
      </c>
      <c r="U337" s="9">
        <v>46.756599999999999</v>
      </c>
      <c r="V337" s="9">
        <v>47.282499999999999</v>
      </c>
      <c r="W337" s="9">
        <v>47.804560000000002</v>
      </c>
      <c r="X337" s="9">
        <v>48.915300000000002</v>
      </c>
      <c r="Y337" s="9">
        <v>50.027419999999999</v>
      </c>
      <c r="Z337" s="9">
        <v>51.13908</v>
      </c>
      <c r="AA337" s="9">
        <v>52.043610000000001</v>
      </c>
      <c r="AB337" s="9">
        <v>53.209099999999999</v>
      </c>
      <c r="AC337" s="9">
        <v>54.270650000000003</v>
      </c>
      <c r="AD337" s="9">
        <v>55.283540000000002</v>
      </c>
      <c r="AE337" s="9">
        <v>56.320729999999998</v>
      </c>
      <c r="AF337" s="9">
        <v>57.369190000000003</v>
      </c>
      <c r="AG337" s="9">
        <v>58.02449</v>
      </c>
      <c r="AH337" s="11">
        <f>AVERAGE(K337:AG337)</f>
        <v>48.505517826086965</v>
      </c>
      <c r="AI337" s="12">
        <f>MAX(K337:AG337)</f>
        <v>58.02449</v>
      </c>
      <c r="AJ337" s="13">
        <f>MIN(K337:AG337)</f>
        <v>41.181260000000002</v>
      </c>
      <c r="AK337" s="14" t="str">
        <f>IF(H337="RURAL","YES","NO")</f>
        <v>YES</v>
      </c>
      <c r="AL337" s="14" t="str">
        <f>IF(H337="URBAN","YES","NO")</f>
        <v>NO</v>
      </c>
      <c r="AM337" s="14" t="str">
        <f>IF(H337="ALLAREA","YES","NO")</f>
        <v>NO</v>
      </c>
      <c r="AN337" s="15">
        <v>16.843229999999998</v>
      </c>
      <c r="AO337" s="16"/>
      <c r="AP337" s="17"/>
      <c r="AQ337" s="17"/>
      <c r="AR337" s="17"/>
      <c r="AS337" s="17"/>
      <c r="AT337" s="17"/>
      <c r="AU337" s="17"/>
      <c r="AV337" s="17"/>
      <c r="AW337" s="17"/>
    </row>
    <row r="338" spans="1:49" ht="14.5" x14ac:dyDescent="0.35">
      <c r="A338" s="7">
        <v>6</v>
      </c>
      <c r="B338" s="8">
        <v>6.1</v>
      </c>
      <c r="C338" s="8" t="s">
        <v>17</v>
      </c>
      <c r="D338" s="8" t="s">
        <v>18</v>
      </c>
      <c r="E338" s="8" t="s">
        <v>19</v>
      </c>
      <c r="F338" s="7">
        <v>586</v>
      </c>
      <c r="G338" s="8" t="s">
        <v>190</v>
      </c>
      <c r="H338" s="8" t="s">
        <v>13</v>
      </c>
      <c r="I338" s="8" t="s">
        <v>22</v>
      </c>
      <c r="J338" s="8" t="s">
        <v>23</v>
      </c>
      <c r="K338" s="9">
        <v>29.21125</v>
      </c>
      <c r="L338" s="9">
        <v>29.315429999999999</v>
      </c>
      <c r="M338" s="9">
        <v>29.419609999999999</v>
      </c>
      <c r="N338" s="9">
        <v>29.523790000000002</v>
      </c>
      <c r="O338" s="9">
        <v>29.627970000000001</v>
      </c>
      <c r="P338" s="9">
        <v>29.732150000000001</v>
      </c>
      <c r="Q338" s="9">
        <v>29.836320000000001</v>
      </c>
      <c r="R338" s="9">
        <v>29.9405</v>
      </c>
      <c r="S338" s="9">
        <v>30.04468</v>
      </c>
      <c r="T338" s="9">
        <v>31.198309999999999</v>
      </c>
      <c r="U338" s="9">
        <v>32.359189999999998</v>
      </c>
      <c r="V338" s="9">
        <v>33.527329999999999</v>
      </c>
      <c r="W338" s="9">
        <v>34.702710000000003</v>
      </c>
      <c r="X338" s="9">
        <v>35.885350000000003</v>
      </c>
      <c r="Y338" s="9">
        <v>37.075249999999997</v>
      </c>
      <c r="Z338" s="9">
        <v>38.272390000000001</v>
      </c>
      <c r="AA338" s="9">
        <v>39.476790000000001</v>
      </c>
      <c r="AB338" s="9">
        <v>40.68844</v>
      </c>
      <c r="AC338" s="9">
        <v>41.907339999999998</v>
      </c>
      <c r="AD338" s="9">
        <v>43.133499999999998</v>
      </c>
      <c r="AE338" s="9">
        <v>44.366909999999997</v>
      </c>
      <c r="AF338" s="9">
        <v>45.607570000000003</v>
      </c>
      <c r="AG338" s="9">
        <v>46.855490000000003</v>
      </c>
      <c r="AH338" s="11">
        <f>AVERAGE(K338:AG338)</f>
        <v>35.291663913043479</v>
      </c>
      <c r="AI338" s="12">
        <f>MAX(K338:AG338)</f>
        <v>46.855490000000003</v>
      </c>
      <c r="AJ338" s="13">
        <f>MIN(K338:AG338)</f>
        <v>29.21125</v>
      </c>
      <c r="AK338" s="14" t="str">
        <f>IF(H338="RURAL","YES","NO")</f>
        <v>YES</v>
      </c>
      <c r="AL338" s="14" t="str">
        <f>IF(H338="URBAN","YES","NO")</f>
        <v>NO</v>
      </c>
      <c r="AM338" s="14" t="str">
        <f>IF(H338="ALLAREA","YES","NO")</f>
        <v>NO</v>
      </c>
      <c r="AN338" s="15">
        <v>17.644240000000003</v>
      </c>
      <c r="AO338" s="16"/>
      <c r="AP338" s="17"/>
      <c r="AQ338" s="17"/>
      <c r="AR338" s="17"/>
      <c r="AS338" s="17"/>
      <c r="AT338" s="17"/>
      <c r="AU338" s="17"/>
      <c r="AV338" s="17"/>
      <c r="AW338" s="17"/>
    </row>
    <row r="339" spans="1:49" ht="14.5" x14ac:dyDescent="0.35">
      <c r="A339" s="7">
        <v>6</v>
      </c>
      <c r="B339" s="8">
        <v>6.1</v>
      </c>
      <c r="C339" s="8" t="s">
        <v>17</v>
      </c>
      <c r="D339" s="8" t="s">
        <v>18</v>
      </c>
      <c r="E339" s="8" t="s">
        <v>19</v>
      </c>
      <c r="F339" s="7">
        <v>558</v>
      </c>
      <c r="G339" s="8" t="s">
        <v>90</v>
      </c>
      <c r="H339" s="8" t="s">
        <v>21</v>
      </c>
      <c r="I339" s="8" t="s">
        <v>22</v>
      </c>
      <c r="J339" s="8" t="s">
        <v>23</v>
      </c>
      <c r="K339" s="9">
        <v>47.849020000000003</v>
      </c>
      <c r="L339" s="9">
        <v>47.94999</v>
      </c>
      <c r="M339" s="9">
        <v>48.051049999999996</v>
      </c>
      <c r="N339" s="9">
        <v>48.152589999999996</v>
      </c>
      <c r="O339" s="9">
        <v>48.254600000000003</v>
      </c>
      <c r="P339" s="9">
        <v>48.358699999999999</v>
      </c>
      <c r="Q339" s="9">
        <v>48.481029999999997</v>
      </c>
      <c r="R339" s="9">
        <v>48.603580000000001</v>
      </c>
      <c r="S339" s="9">
        <v>49.635539999999999</v>
      </c>
      <c r="T339" s="9">
        <v>50.656269999999999</v>
      </c>
      <c r="U339" s="9">
        <v>51.66619</v>
      </c>
      <c r="V339" s="9">
        <v>52.665349999999997</v>
      </c>
      <c r="W339" s="9">
        <v>53.653820000000003</v>
      </c>
      <c r="X339" s="9">
        <v>54.631619999999998</v>
      </c>
      <c r="Y339" s="9">
        <v>55.080800000000004</v>
      </c>
      <c r="Z339" s="9">
        <v>55.167540000000002</v>
      </c>
      <c r="AA339" s="9">
        <v>55.255070000000003</v>
      </c>
      <c r="AB339" s="9">
        <v>55.310850000000002</v>
      </c>
      <c r="AC339" s="9">
        <v>55.374989999999997</v>
      </c>
      <c r="AD339" s="9">
        <v>55.443440000000002</v>
      </c>
      <c r="AE339" s="9">
        <v>55.515920000000001</v>
      </c>
      <c r="AF339" s="10">
        <v>65.489999999999995</v>
      </c>
      <c r="AG339" s="10">
        <v>65.67</v>
      </c>
      <c r="AH339" s="11">
        <f>AVERAGE(K339:AG339)</f>
        <v>52.90947652173913</v>
      </c>
      <c r="AI339" s="12">
        <f>MAX(K339:AG339)</f>
        <v>65.67</v>
      </c>
      <c r="AJ339" s="13">
        <f>MIN(K339:AG339)</f>
        <v>47.849020000000003</v>
      </c>
      <c r="AK339" s="14" t="str">
        <f>IF(H339="RURAL","YES","NO")</f>
        <v>NO</v>
      </c>
      <c r="AL339" s="14" t="str">
        <f>IF(H339="URBAN","YES","NO")</f>
        <v>NO</v>
      </c>
      <c r="AM339" s="14" t="str">
        <f>IF(H339="ALLAREA","YES","NO")</f>
        <v>YES</v>
      </c>
      <c r="AN339" s="15">
        <v>17.820979999999999</v>
      </c>
      <c r="AO339" s="16"/>
      <c r="AP339" s="17"/>
      <c r="AQ339" s="17"/>
      <c r="AR339" s="17"/>
      <c r="AS339" s="17"/>
      <c r="AT339" s="17"/>
      <c r="AU339" s="17"/>
      <c r="AV339" s="17"/>
      <c r="AW339" s="17"/>
    </row>
    <row r="340" spans="1:49" ht="14.5" x14ac:dyDescent="0.35">
      <c r="A340" s="7">
        <v>6</v>
      </c>
      <c r="B340" s="8">
        <v>6.1</v>
      </c>
      <c r="C340" s="8" t="s">
        <v>17</v>
      </c>
      <c r="D340" s="8" t="s">
        <v>18</v>
      </c>
      <c r="E340" s="8" t="s">
        <v>19</v>
      </c>
      <c r="F340" s="7">
        <v>64</v>
      </c>
      <c r="G340" s="8" t="s">
        <v>201</v>
      </c>
      <c r="H340" s="8" t="s">
        <v>14</v>
      </c>
      <c r="I340" s="8" t="s">
        <v>22</v>
      </c>
      <c r="J340" s="8" t="s">
        <v>23</v>
      </c>
      <c r="K340" s="9">
        <v>40.691980000000001</v>
      </c>
      <c r="L340" s="9">
        <v>40.709299999999999</v>
      </c>
      <c r="M340" s="9">
        <v>40.726610000000001</v>
      </c>
      <c r="N340" s="9">
        <v>40.743929999999999</v>
      </c>
      <c r="O340" s="9">
        <v>40.761240000000001</v>
      </c>
      <c r="P340" s="9">
        <v>40.778550000000003</v>
      </c>
      <c r="Q340" s="9">
        <v>40.795870000000001</v>
      </c>
      <c r="R340" s="9">
        <v>40.813180000000003</v>
      </c>
      <c r="S340" s="9">
        <v>40.830500000000001</v>
      </c>
      <c r="T340" s="9">
        <v>40.847810000000003</v>
      </c>
      <c r="U340" s="9">
        <v>40.865130000000001</v>
      </c>
      <c r="V340" s="9">
        <v>40.882440000000003</v>
      </c>
      <c r="W340" s="9">
        <v>40.899760000000001</v>
      </c>
      <c r="X340" s="9">
        <v>40.917070000000002</v>
      </c>
      <c r="Y340" s="9">
        <v>42.906759999999998</v>
      </c>
      <c r="Z340" s="9">
        <v>44.898110000000003</v>
      </c>
      <c r="AA340" s="9">
        <v>46.89114</v>
      </c>
      <c r="AB340" s="9">
        <v>48.885829999999999</v>
      </c>
      <c r="AC340" s="9">
        <v>50.882190000000001</v>
      </c>
      <c r="AD340" s="9">
        <v>52.880220000000001</v>
      </c>
      <c r="AE340" s="9">
        <v>54.879919999999998</v>
      </c>
      <c r="AF340" s="9">
        <v>56.881279999999997</v>
      </c>
      <c r="AG340" s="9">
        <v>58.859499999999997</v>
      </c>
      <c r="AH340" s="11">
        <f>AVERAGE(K340:AG340)</f>
        <v>44.749057391304333</v>
      </c>
      <c r="AI340" s="12">
        <f>MAX(K340:AG340)</f>
        <v>58.859499999999997</v>
      </c>
      <c r="AJ340" s="13">
        <f>MIN(K340:AG340)</f>
        <v>40.691980000000001</v>
      </c>
      <c r="AK340" s="14" t="str">
        <f>IF(H340="RURAL","YES","NO")</f>
        <v>NO</v>
      </c>
      <c r="AL340" s="14" t="str">
        <f>IF(H340="URBAN","YES","NO")</f>
        <v>YES</v>
      </c>
      <c r="AM340" s="14" t="str">
        <f>IF(H340="ALLAREA","YES","NO")</f>
        <v>NO</v>
      </c>
      <c r="AN340" s="15">
        <v>18.167519999999996</v>
      </c>
      <c r="AO340" s="16"/>
      <c r="AP340" s="17"/>
      <c r="AQ340" s="17"/>
      <c r="AR340" s="17"/>
      <c r="AS340" s="17"/>
      <c r="AT340" s="17"/>
      <c r="AU340" s="17"/>
      <c r="AV340" s="17"/>
      <c r="AW340" s="17"/>
    </row>
    <row r="341" spans="1:49" ht="14.5" x14ac:dyDescent="0.35">
      <c r="A341" s="7">
        <v>6</v>
      </c>
      <c r="B341" s="8">
        <v>6.1</v>
      </c>
      <c r="C341" s="8" t="s">
        <v>17</v>
      </c>
      <c r="D341" s="8" t="s">
        <v>18</v>
      </c>
      <c r="E341" s="8" t="s">
        <v>19</v>
      </c>
      <c r="F341" s="7">
        <v>1</v>
      </c>
      <c r="G341" s="8" t="s">
        <v>98</v>
      </c>
      <c r="H341" s="8" t="s">
        <v>13</v>
      </c>
      <c r="I341" s="8" t="s">
        <v>22</v>
      </c>
      <c r="J341" s="8" t="s">
        <v>23</v>
      </c>
      <c r="K341" s="9">
        <v>43.710900000000002</v>
      </c>
      <c r="L341" s="9">
        <v>44.10172</v>
      </c>
      <c r="M341" s="9">
        <v>45.0916</v>
      </c>
      <c r="N341" s="9">
        <v>45.969749999999998</v>
      </c>
      <c r="O341" s="9">
        <v>46.917009999999998</v>
      </c>
      <c r="P341" s="9">
        <v>48.013770000000001</v>
      </c>
      <c r="Q341" s="9">
        <v>48.33887</v>
      </c>
      <c r="R341" s="9">
        <v>49.432139999999997</v>
      </c>
      <c r="S341" s="9">
        <v>49.671080000000003</v>
      </c>
      <c r="T341" s="9">
        <v>50.482770000000002</v>
      </c>
      <c r="U341" s="9">
        <v>51.283769999999997</v>
      </c>
      <c r="V341" s="9">
        <v>52.072710000000001</v>
      </c>
      <c r="W341" s="9">
        <v>52.9895</v>
      </c>
      <c r="X341" s="9">
        <v>53.957709999999999</v>
      </c>
      <c r="Y341" s="9">
        <v>54.938249999999996</v>
      </c>
      <c r="Z341" s="9">
        <v>55.931780000000003</v>
      </c>
      <c r="AA341" s="9">
        <v>56.929400000000001</v>
      </c>
      <c r="AB341" s="9">
        <v>57.939810000000001</v>
      </c>
      <c r="AC341" s="9">
        <v>58.94285</v>
      </c>
      <c r="AD341" s="9">
        <v>59.949950000000001</v>
      </c>
      <c r="AE341" s="9">
        <v>60.933419999999998</v>
      </c>
      <c r="AF341" s="9">
        <v>61.239049999999999</v>
      </c>
      <c r="AG341" s="9">
        <v>62.172139999999999</v>
      </c>
      <c r="AH341" s="11">
        <f>AVERAGE(K341:AG341)</f>
        <v>52.652606521739123</v>
      </c>
      <c r="AI341" s="12">
        <f>MAX(K341:AG341)</f>
        <v>62.172139999999999</v>
      </c>
      <c r="AJ341" s="13">
        <f>MIN(K341:AG341)</f>
        <v>43.710900000000002</v>
      </c>
      <c r="AK341" s="14" t="str">
        <f>IF(H341="RURAL","YES","NO")</f>
        <v>YES</v>
      </c>
      <c r="AL341" s="14" t="str">
        <f>IF(H341="URBAN","YES","NO")</f>
        <v>NO</v>
      </c>
      <c r="AM341" s="14" t="str">
        <f>IF(H341="ALLAREA","YES","NO")</f>
        <v>NO</v>
      </c>
      <c r="AN341" s="15">
        <v>18.461239999999997</v>
      </c>
      <c r="AO341" s="16"/>
      <c r="AP341" s="17"/>
      <c r="AQ341" s="17"/>
      <c r="AR341" s="17"/>
      <c r="AS341" s="17"/>
      <c r="AT341" s="17"/>
      <c r="AU341" s="17"/>
      <c r="AV341" s="17"/>
      <c r="AW341" s="17"/>
    </row>
    <row r="342" spans="1:49" ht="14.5" x14ac:dyDescent="0.35">
      <c r="A342" s="7">
        <v>6</v>
      </c>
      <c r="B342" s="8">
        <v>6.1</v>
      </c>
      <c r="C342" s="8" t="s">
        <v>17</v>
      </c>
      <c r="D342" s="8" t="s">
        <v>18</v>
      </c>
      <c r="E342" s="8" t="s">
        <v>19</v>
      </c>
      <c r="F342" s="7">
        <v>288</v>
      </c>
      <c r="G342" s="8" t="s">
        <v>202</v>
      </c>
      <c r="H342" s="8" t="s">
        <v>13</v>
      </c>
      <c r="I342" s="8" t="s">
        <v>22</v>
      </c>
      <c r="J342" s="8" t="s">
        <v>23</v>
      </c>
      <c r="K342" s="9">
        <v>0</v>
      </c>
      <c r="L342" s="9">
        <v>0</v>
      </c>
      <c r="M342" s="9">
        <v>0</v>
      </c>
      <c r="N342" s="9">
        <v>0.31496000000000002</v>
      </c>
      <c r="O342" s="9">
        <v>1.0710599999999999</v>
      </c>
      <c r="P342" s="9">
        <v>1.8514699999999999</v>
      </c>
      <c r="Q342" s="9">
        <v>2.6562100000000002</v>
      </c>
      <c r="R342" s="9">
        <v>3.4852599999999998</v>
      </c>
      <c r="S342" s="9">
        <v>4.3386300000000002</v>
      </c>
      <c r="T342" s="9">
        <v>5.2163300000000001</v>
      </c>
      <c r="U342" s="9">
        <v>6.1183399999999999</v>
      </c>
      <c r="V342" s="9">
        <v>7.04467</v>
      </c>
      <c r="W342" s="9">
        <v>7.9953200000000004</v>
      </c>
      <c r="X342" s="9">
        <v>8.9702900000000003</v>
      </c>
      <c r="Y342" s="9">
        <v>9.9695800000000006</v>
      </c>
      <c r="Z342" s="9">
        <v>10.99319</v>
      </c>
      <c r="AA342" s="9">
        <v>12.041119999999999</v>
      </c>
      <c r="AB342" s="9">
        <v>13.11336</v>
      </c>
      <c r="AC342" s="9">
        <v>14.20993</v>
      </c>
      <c r="AD342" s="9">
        <v>15.330819999999999</v>
      </c>
      <c r="AE342" s="9">
        <v>16.476019999999998</v>
      </c>
      <c r="AF342" s="9">
        <v>17.64555</v>
      </c>
      <c r="AG342" s="9">
        <v>18.839390000000002</v>
      </c>
      <c r="AH342" s="11">
        <f>AVERAGE(K342:AG342)</f>
        <v>7.7252826086956521</v>
      </c>
      <c r="AI342" s="12">
        <f>MAX(K342:AG342)</f>
        <v>18.839390000000002</v>
      </c>
      <c r="AJ342" s="13">
        <f>MIN(K342:AG342)</f>
        <v>0</v>
      </c>
      <c r="AK342" s="14" t="str">
        <f>IF(H342="RURAL","YES","NO")</f>
        <v>YES</v>
      </c>
      <c r="AL342" s="14" t="str">
        <f>IF(H342="URBAN","YES","NO")</f>
        <v>NO</v>
      </c>
      <c r="AM342" s="14" t="str">
        <f>IF(H342="ALLAREA","YES","NO")</f>
        <v>NO</v>
      </c>
      <c r="AN342" s="15">
        <v>18.839390000000002</v>
      </c>
      <c r="AO342" s="16"/>
      <c r="AP342" s="17"/>
      <c r="AQ342" s="17"/>
      <c r="AR342" s="17"/>
      <c r="AS342" s="17"/>
      <c r="AT342" s="17"/>
      <c r="AU342" s="17"/>
      <c r="AV342" s="17"/>
      <c r="AW342" s="17"/>
    </row>
    <row r="343" spans="1:49" ht="14.5" x14ac:dyDescent="0.35">
      <c r="A343" s="7">
        <v>6</v>
      </c>
      <c r="B343" s="8">
        <v>6.1</v>
      </c>
      <c r="C343" s="8" t="s">
        <v>17</v>
      </c>
      <c r="D343" s="8" t="s">
        <v>18</v>
      </c>
      <c r="E343" s="8" t="s">
        <v>19</v>
      </c>
      <c r="F343" s="7">
        <v>4</v>
      </c>
      <c r="G343" s="8" t="s">
        <v>198</v>
      </c>
      <c r="H343" s="8" t="s">
        <v>21</v>
      </c>
      <c r="I343" s="8" t="s">
        <v>22</v>
      </c>
      <c r="J343" s="8" t="s">
        <v>23</v>
      </c>
      <c r="K343" s="9">
        <v>11.09333</v>
      </c>
      <c r="L343" s="9">
        <v>11.105219999999999</v>
      </c>
      <c r="M343" s="9">
        <v>12.00773</v>
      </c>
      <c r="N343" s="9">
        <v>12.90992</v>
      </c>
      <c r="O343" s="9">
        <v>13.818680000000001</v>
      </c>
      <c r="P343" s="9">
        <v>14.73385</v>
      </c>
      <c r="Q343" s="9">
        <v>15.648429999999999</v>
      </c>
      <c r="R343" s="9">
        <v>16.562519999999999</v>
      </c>
      <c r="S343" s="9">
        <v>17.476009999999999</v>
      </c>
      <c r="T343" s="9">
        <v>18.38888</v>
      </c>
      <c r="U343" s="9">
        <v>19.30114</v>
      </c>
      <c r="V343" s="9">
        <v>20.212879999999998</v>
      </c>
      <c r="W343" s="9">
        <v>21.123999999999999</v>
      </c>
      <c r="X343" s="9">
        <v>22.034469999999999</v>
      </c>
      <c r="Y343" s="9">
        <v>22.944299999999998</v>
      </c>
      <c r="Z343" s="9">
        <v>23.853590000000001</v>
      </c>
      <c r="AA343" s="9">
        <v>24.762219999999999</v>
      </c>
      <c r="AB343" s="9">
        <v>25.671420000000001</v>
      </c>
      <c r="AC343" s="9">
        <v>26.581309999999998</v>
      </c>
      <c r="AD343" s="9">
        <v>27.49173</v>
      </c>
      <c r="AE343" s="9">
        <v>28.402509999999999</v>
      </c>
      <c r="AF343" s="9">
        <v>29.313839999999999</v>
      </c>
      <c r="AG343" s="9">
        <v>30.034099999999999</v>
      </c>
      <c r="AH343" s="11">
        <f>AVERAGE(K343:AG343)</f>
        <v>20.237916521739134</v>
      </c>
      <c r="AI343" s="12">
        <f>MAX(K343:AG343)</f>
        <v>30.034099999999999</v>
      </c>
      <c r="AJ343" s="13">
        <f>MIN(K343:AG343)</f>
        <v>11.09333</v>
      </c>
      <c r="AK343" s="14" t="str">
        <f>IF(H343="RURAL","YES","NO")</f>
        <v>NO</v>
      </c>
      <c r="AL343" s="14" t="str">
        <f>IF(H343="URBAN","YES","NO")</f>
        <v>NO</v>
      </c>
      <c r="AM343" s="14" t="str">
        <f>IF(H343="ALLAREA","YES","NO")</f>
        <v>YES</v>
      </c>
      <c r="AN343" s="15">
        <v>18.940770000000001</v>
      </c>
      <c r="AO343" s="16"/>
      <c r="AP343" s="17"/>
      <c r="AQ343" s="17"/>
      <c r="AR343" s="17"/>
      <c r="AS343" s="17"/>
      <c r="AT343" s="17"/>
      <c r="AU343" s="17"/>
      <c r="AV343" s="17"/>
      <c r="AW343" s="17"/>
    </row>
    <row r="344" spans="1:49" ht="14.5" x14ac:dyDescent="0.35">
      <c r="A344" s="7">
        <v>6</v>
      </c>
      <c r="B344" s="8">
        <v>6.1</v>
      </c>
      <c r="C344" s="8" t="s">
        <v>17</v>
      </c>
      <c r="D344" s="8" t="s">
        <v>18</v>
      </c>
      <c r="E344" s="8" t="s">
        <v>19</v>
      </c>
      <c r="F344" s="7">
        <v>348</v>
      </c>
      <c r="G344" s="8" t="s">
        <v>188</v>
      </c>
      <c r="H344" s="8" t="s">
        <v>13</v>
      </c>
      <c r="I344" s="8" t="s">
        <v>22</v>
      </c>
      <c r="J344" s="8" t="s">
        <v>23</v>
      </c>
      <c r="K344" s="9">
        <v>80.975880000000004</v>
      </c>
      <c r="L344" s="9">
        <v>80.975880000000004</v>
      </c>
      <c r="M344" s="9">
        <v>80.975890000000007</v>
      </c>
      <c r="N344" s="9">
        <v>80.975890000000007</v>
      </c>
      <c r="O344" s="9">
        <v>80.975890000000007</v>
      </c>
      <c r="P344" s="9">
        <v>80.975899999999996</v>
      </c>
      <c r="Q344" s="9">
        <v>80.975899999999996</v>
      </c>
      <c r="R344" s="9">
        <v>80.975909999999999</v>
      </c>
      <c r="S344" s="9">
        <v>80.975909999999999</v>
      </c>
      <c r="T344" s="9">
        <v>80.975920000000002</v>
      </c>
      <c r="U344" s="9">
        <v>80.975920000000002</v>
      </c>
      <c r="V344" s="9">
        <v>80.975930000000005</v>
      </c>
      <c r="W344" s="9">
        <v>80.975930000000005</v>
      </c>
      <c r="X344" s="9">
        <v>83.216030000000003</v>
      </c>
      <c r="Y344" s="9">
        <v>85.456130000000002</v>
      </c>
      <c r="Z344" s="9">
        <v>87.69623</v>
      </c>
      <c r="AA344" s="9">
        <v>89.936329999999998</v>
      </c>
      <c r="AB344" s="9">
        <v>92.176429999999996</v>
      </c>
      <c r="AC344" s="9">
        <v>94.510949999999994</v>
      </c>
      <c r="AD344" s="9">
        <v>96.753280000000004</v>
      </c>
      <c r="AE344" s="9">
        <v>98.995620000000002</v>
      </c>
      <c r="AF344" s="9">
        <v>100</v>
      </c>
      <c r="AG344" s="9">
        <v>100</v>
      </c>
      <c r="AH344" s="11">
        <f>AVERAGE(K344:AG344)</f>
        <v>86.149032608695649</v>
      </c>
      <c r="AI344" s="12">
        <f>MAX(K344:AG344)</f>
        <v>100</v>
      </c>
      <c r="AJ344" s="13">
        <f>MIN(K344:AG344)</f>
        <v>80.975880000000004</v>
      </c>
      <c r="AK344" s="14" t="str">
        <f>IF(H344="RURAL","YES","NO")</f>
        <v>YES</v>
      </c>
      <c r="AL344" s="14" t="str">
        <f>IF(H344="URBAN","YES","NO")</f>
        <v>NO</v>
      </c>
      <c r="AM344" s="14" t="str">
        <f>IF(H344="ALLAREA","YES","NO")</f>
        <v>NO</v>
      </c>
      <c r="AN344" s="15">
        <v>19.024119999999996</v>
      </c>
      <c r="AO344" s="16"/>
      <c r="AP344" s="17"/>
      <c r="AQ344" s="17"/>
      <c r="AR344" s="17"/>
      <c r="AS344" s="17"/>
      <c r="AT344" s="17"/>
      <c r="AU344" s="17"/>
      <c r="AV344" s="17"/>
      <c r="AW344" s="17"/>
    </row>
    <row r="345" spans="1:49" ht="14.5" x14ac:dyDescent="0.35">
      <c r="A345" s="7">
        <v>6</v>
      </c>
      <c r="B345" s="8">
        <v>6.1</v>
      </c>
      <c r="C345" s="8" t="s">
        <v>17</v>
      </c>
      <c r="D345" s="8" t="s">
        <v>18</v>
      </c>
      <c r="E345" s="8" t="s">
        <v>19</v>
      </c>
      <c r="F345" s="7">
        <v>834</v>
      </c>
      <c r="G345" s="8" t="s">
        <v>135</v>
      </c>
      <c r="H345" s="8" t="s">
        <v>14</v>
      </c>
      <c r="I345" s="8" t="s">
        <v>22</v>
      </c>
      <c r="J345" s="8" t="s">
        <v>23</v>
      </c>
      <c r="K345" s="9">
        <v>6.4119700000000002</v>
      </c>
      <c r="L345" s="9">
        <v>6.4982899999999999</v>
      </c>
      <c r="M345" s="9">
        <v>6.5846</v>
      </c>
      <c r="N345" s="9">
        <v>6.6709199999999997</v>
      </c>
      <c r="O345" s="9">
        <v>9.4039099999999998</v>
      </c>
      <c r="P345" s="9">
        <v>12.20452</v>
      </c>
      <c r="Q345" s="9">
        <v>15.072749999999999</v>
      </c>
      <c r="R345" s="9">
        <v>18.008590000000002</v>
      </c>
      <c r="S345" s="9">
        <v>21.012049999999999</v>
      </c>
      <c r="T345" s="9">
        <v>22.03819</v>
      </c>
      <c r="U345" s="9">
        <v>22.302800000000001</v>
      </c>
      <c r="V345" s="9">
        <v>22.567409999999999</v>
      </c>
      <c r="W345" s="9">
        <v>22.83202</v>
      </c>
      <c r="X345" s="9">
        <v>23.096630000000001</v>
      </c>
      <c r="Y345" s="9">
        <v>23.361249999999998</v>
      </c>
      <c r="Z345" s="9">
        <v>23.625859999999999</v>
      </c>
      <c r="AA345" s="9">
        <v>23.890470000000001</v>
      </c>
      <c r="AB345" s="9">
        <v>24.155080000000002</v>
      </c>
      <c r="AC345" s="9">
        <v>24.419699999999999</v>
      </c>
      <c r="AD345" s="9">
        <v>24.68431</v>
      </c>
      <c r="AE345" s="9">
        <v>24.948920000000001</v>
      </c>
      <c r="AF345" s="9">
        <v>25.213529999999999</v>
      </c>
      <c r="AG345" s="9">
        <v>25.47814</v>
      </c>
      <c r="AH345" s="11">
        <f>AVERAGE(K345:AG345)</f>
        <v>18.890517826086953</v>
      </c>
      <c r="AI345" s="12">
        <f>MAX(K345:AG345)</f>
        <v>25.47814</v>
      </c>
      <c r="AJ345" s="13">
        <f>MIN(K345:AG345)</f>
        <v>6.4119700000000002</v>
      </c>
      <c r="AK345" s="14" t="str">
        <f>IF(H345="RURAL","YES","NO")</f>
        <v>NO</v>
      </c>
      <c r="AL345" s="14" t="str">
        <f>IF(H345="URBAN","YES","NO")</f>
        <v>YES</v>
      </c>
      <c r="AM345" s="14" t="str">
        <f>IF(H345="ALLAREA","YES","NO")</f>
        <v>NO</v>
      </c>
      <c r="AN345" s="15">
        <v>19.06617</v>
      </c>
      <c r="AO345" s="16"/>
      <c r="AP345" s="17"/>
      <c r="AQ345" s="17"/>
      <c r="AR345" s="17"/>
      <c r="AS345" s="17"/>
      <c r="AT345" s="17"/>
      <c r="AU345" s="17"/>
      <c r="AV345" s="17"/>
      <c r="AW345" s="17"/>
    </row>
    <row r="346" spans="1:49" ht="14.5" x14ac:dyDescent="0.35">
      <c r="A346" s="7">
        <v>6</v>
      </c>
      <c r="B346" s="8">
        <v>6.1</v>
      </c>
      <c r="C346" s="8" t="s">
        <v>17</v>
      </c>
      <c r="D346" s="8" t="s">
        <v>18</v>
      </c>
      <c r="E346" s="8" t="s">
        <v>19</v>
      </c>
      <c r="F346" s="7">
        <v>762</v>
      </c>
      <c r="G346" s="8" t="s">
        <v>203</v>
      </c>
      <c r="H346" s="8" t="s">
        <v>21</v>
      </c>
      <c r="I346" s="8" t="s">
        <v>22</v>
      </c>
      <c r="J346" s="8" t="s">
        <v>23</v>
      </c>
      <c r="K346" s="9">
        <v>35.990459999999999</v>
      </c>
      <c r="L346" s="9">
        <v>37.022039999999997</v>
      </c>
      <c r="M346" s="9">
        <v>38.078229999999998</v>
      </c>
      <c r="N346" s="9">
        <v>39.159030000000001</v>
      </c>
      <c r="O346" s="9">
        <v>40.26388</v>
      </c>
      <c r="P346" s="9">
        <v>41.393900000000002</v>
      </c>
      <c r="Q346" s="9">
        <v>42.548520000000003</v>
      </c>
      <c r="R346" s="9">
        <v>43.727739999999997</v>
      </c>
      <c r="S346" s="9">
        <v>44.931559999999998</v>
      </c>
      <c r="T346" s="9">
        <v>46.159990000000001</v>
      </c>
      <c r="U346" s="9">
        <v>47.412999999999997</v>
      </c>
      <c r="V346" s="9">
        <v>48.524850000000001</v>
      </c>
      <c r="W346" s="9">
        <v>49.368040000000001</v>
      </c>
      <c r="X346" s="9">
        <v>50.209580000000003</v>
      </c>
      <c r="Y346" s="9">
        <v>51.049469999999999</v>
      </c>
      <c r="Z346" s="9">
        <v>51.887270000000001</v>
      </c>
      <c r="AA346" s="9">
        <v>52.722850000000001</v>
      </c>
      <c r="AB346" s="9">
        <v>53.555909999999997</v>
      </c>
      <c r="AC346" s="9">
        <v>54.386069999999997</v>
      </c>
      <c r="AD346" s="9">
        <v>55.21331</v>
      </c>
      <c r="AE346" s="9">
        <v>55.23686</v>
      </c>
      <c r="AF346" s="9">
        <v>55.263170000000002</v>
      </c>
      <c r="AG346" s="9">
        <v>55.292099999999998</v>
      </c>
      <c r="AH346" s="11">
        <f>AVERAGE(K346:AG346)</f>
        <v>47.365123043478256</v>
      </c>
      <c r="AI346" s="12">
        <f>MAX(K346:AG346)</f>
        <v>55.292099999999998</v>
      </c>
      <c r="AJ346" s="13">
        <f>MIN(K346:AG346)</f>
        <v>35.990459999999999</v>
      </c>
      <c r="AK346" s="14" t="str">
        <f>IF(H346="RURAL","YES","NO")</f>
        <v>NO</v>
      </c>
      <c r="AL346" s="14" t="str">
        <f>IF(H346="URBAN","YES","NO")</f>
        <v>NO</v>
      </c>
      <c r="AM346" s="14" t="str">
        <f>IF(H346="ALLAREA","YES","NO")</f>
        <v>YES</v>
      </c>
      <c r="AN346" s="15">
        <v>19.301639999999999</v>
      </c>
      <c r="AO346" s="16"/>
      <c r="AP346" s="17"/>
      <c r="AQ346" s="17"/>
      <c r="AR346" s="17"/>
      <c r="AS346" s="17"/>
      <c r="AT346" s="17"/>
      <c r="AU346" s="17"/>
      <c r="AV346" s="17"/>
      <c r="AW346" s="17"/>
    </row>
    <row r="347" spans="1:49" ht="14.5" x14ac:dyDescent="0.35">
      <c r="A347" s="7">
        <v>6</v>
      </c>
      <c r="B347" s="8">
        <v>6.1</v>
      </c>
      <c r="C347" s="8" t="s">
        <v>17</v>
      </c>
      <c r="D347" s="8" t="s">
        <v>18</v>
      </c>
      <c r="E347" s="8" t="s">
        <v>19</v>
      </c>
      <c r="F347" s="7">
        <v>426</v>
      </c>
      <c r="G347" s="8" t="s">
        <v>174</v>
      </c>
      <c r="H347" s="8" t="s">
        <v>21</v>
      </c>
      <c r="I347" s="8" t="s">
        <v>22</v>
      </c>
      <c r="J347" s="8" t="s">
        <v>23</v>
      </c>
      <c r="K347" s="9">
        <v>8.8526199999999999</v>
      </c>
      <c r="L347" s="9">
        <v>9.7200500000000005</v>
      </c>
      <c r="M347" s="9">
        <v>10.610429999999999</v>
      </c>
      <c r="N347" s="9">
        <v>11.523809999999999</v>
      </c>
      <c r="O347" s="9">
        <v>12.461600000000001</v>
      </c>
      <c r="P347" s="9">
        <v>13.42245</v>
      </c>
      <c r="Q347" s="9">
        <v>14.40821</v>
      </c>
      <c r="R347" s="9">
        <v>15.370620000000001</v>
      </c>
      <c r="S347" s="9">
        <v>16.354620000000001</v>
      </c>
      <c r="T347" s="9">
        <v>17.359030000000001</v>
      </c>
      <c r="U347" s="9">
        <v>18.385719999999999</v>
      </c>
      <c r="V347" s="9">
        <v>19.434519999999999</v>
      </c>
      <c r="W347" s="9">
        <v>20.382809999999999</v>
      </c>
      <c r="X347" s="9">
        <v>21.230090000000001</v>
      </c>
      <c r="Y347" s="9">
        <v>22.08924</v>
      </c>
      <c r="Z347" s="9">
        <v>22.960940000000001</v>
      </c>
      <c r="AA347" s="9">
        <v>23.84412</v>
      </c>
      <c r="AB347" s="9">
        <v>24.739470000000001</v>
      </c>
      <c r="AC347" s="9">
        <v>25.650790000000001</v>
      </c>
      <c r="AD347" s="9">
        <v>26.57769</v>
      </c>
      <c r="AE347" s="9">
        <v>27.52168</v>
      </c>
      <c r="AF347" s="9">
        <v>27.865729999999999</v>
      </c>
      <c r="AG347" s="9">
        <v>28.217490000000002</v>
      </c>
      <c r="AH347" s="11">
        <f>AVERAGE(K347:AG347)</f>
        <v>19.08624913043478</v>
      </c>
      <c r="AI347" s="12">
        <f>MAX(K347:AG347)</f>
        <v>28.217490000000002</v>
      </c>
      <c r="AJ347" s="13">
        <f>MIN(K347:AG347)</f>
        <v>8.8526199999999999</v>
      </c>
      <c r="AK347" s="14" t="str">
        <f>IF(H347="RURAL","YES","NO")</f>
        <v>NO</v>
      </c>
      <c r="AL347" s="14" t="str">
        <f>IF(H347="URBAN","YES","NO")</f>
        <v>NO</v>
      </c>
      <c r="AM347" s="14" t="str">
        <f>IF(H347="ALLAREA","YES","NO")</f>
        <v>YES</v>
      </c>
      <c r="AN347" s="15">
        <v>19.364870000000003</v>
      </c>
      <c r="AO347" s="16"/>
      <c r="AP347" s="17"/>
      <c r="AQ347" s="17"/>
      <c r="AR347" s="17"/>
      <c r="AS347" s="17"/>
      <c r="AT347" s="17"/>
      <c r="AU347" s="17"/>
      <c r="AV347" s="17"/>
      <c r="AW347" s="17"/>
    </row>
    <row r="348" spans="1:49" ht="14.5" x14ac:dyDescent="0.35">
      <c r="A348" s="7">
        <v>6</v>
      </c>
      <c r="B348" s="8">
        <v>6.1</v>
      </c>
      <c r="C348" s="8" t="s">
        <v>17</v>
      </c>
      <c r="D348" s="8" t="s">
        <v>18</v>
      </c>
      <c r="E348" s="8" t="s">
        <v>19</v>
      </c>
      <c r="F348" s="7">
        <v>142</v>
      </c>
      <c r="G348" s="8" t="s">
        <v>152</v>
      </c>
      <c r="H348" s="8" t="s">
        <v>21</v>
      </c>
      <c r="I348" s="8" t="s">
        <v>22</v>
      </c>
      <c r="J348" s="8" t="s">
        <v>23</v>
      </c>
      <c r="K348" s="9">
        <v>56.200319999999998</v>
      </c>
      <c r="L348" s="9">
        <v>56.736379999999997</v>
      </c>
      <c r="M348" s="9">
        <v>57.848979999999997</v>
      </c>
      <c r="N348" s="9">
        <v>58.788420000000002</v>
      </c>
      <c r="O348" s="9">
        <v>59.742660000000001</v>
      </c>
      <c r="P348" s="9">
        <v>60.410159999999998</v>
      </c>
      <c r="Q348" s="9">
        <v>60.828409999999998</v>
      </c>
      <c r="R348" s="9">
        <v>61.257820000000002</v>
      </c>
      <c r="S348" s="9">
        <v>61.669110000000003</v>
      </c>
      <c r="T348" s="9">
        <v>62.524079999999998</v>
      </c>
      <c r="U348" s="9">
        <v>63.376860000000001</v>
      </c>
      <c r="V348" s="9">
        <v>64.392920000000004</v>
      </c>
      <c r="W348" s="9">
        <v>65.466260000000005</v>
      </c>
      <c r="X348" s="9">
        <v>66.529780000000002</v>
      </c>
      <c r="Y348" s="9">
        <v>67.604249999999993</v>
      </c>
      <c r="Z348" s="9">
        <v>68.700609999999998</v>
      </c>
      <c r="AA348" s="9">
        <v>69.788120000000006</v>
      </c>
      <c r="AB348" s="9">
        <v>70.858649999999997</v>
      </c>
      <c r="AC348" s="9">
        <v>71.915319999999994</v>
      </c>
      <c r="AD348" s="9">
        <v>72.954170000000005</v>
      </c>
      <c r="AE348" s="9">
        <v>73.954650000000001</v>
      </c>
      <c r="AF348" s="9">
        <v>74.920119999999997</v>
      </c>
      <c r="AG348" s="9">
        <v>75.690820000000002</v>
      </c>
      <c r="AH348" s="11">
        <f>AVERAGE(K348:AG348)</f>
        <v>65.311255217391306</v>
      </c>
      <c r="AI348" s="12">
        <f>MAX(K348:AG348)</f>
        <v>75.690820000000002</v>
      </c>
      <c r="AJ348" s="13">
        <f>MIN(K348:AG348)</f>
        <v>56.200319999999998</v>
      </c>
      <c r="AK348" s="14" t="str">
        <f>IF(H348="RURAL","YES","NO")</f>
        <v>NO</v>
      </c>
      <c r="AL348" s="14" t="str">
        <f>IF(H348="URBAN","YES","NO")</f>
        <v>NO</v>
      </c>
      <c r="AM348" s="14" t="str">
        <f>IF(H348="ALLAREA","YES","NO")</f>
        <v>YES</v>
      </c>
      <c r="AN348" s="15">
        <v>19.490500000000004</v>
      </c>
      <c r="AO348" s="16"/>
      <c r="AP348" s="17"/>
      <c r="AQ348" s="17"/>
      <c r="AR348" s="17"/>
      <c r="AS348" s="17"/>
      <c r="AT348" s="17"/>
      <c r="AU348" s="17"/>
      <c r="AV348" s="17"/>
      <c r="AW348" s="17"/>
    </row>
    <row r="349" spans="1:49" ht="14.5" x14ac:dyDescent="0.35">
      <c r="A349" s="7">
        <v>6</v>
      </c>
      <c r="B349" s="8">
        <v>6.1</v>
      </c>
      <c r="C349" s="8" t="s">
        <v>17</v>
      </c>
      <c r="D349" s="8" t="s">
        <v>18</v>
      </c>
      <c r="E349" s="8" t="s">
        <v>19</v>
      </c>
      <c r="F349" s="7">
        <v>4</v>
      </c>
      <c r="G349" s="8" t="s">
        <v>198</v>
      </c>
      <c r="H349" s="8" t="s">
        <v>13</v>
      </c>
      <c r="I349" s="8" t="s">
        <v>22</v>
      </c>
      <c r="J349" s="8" t="s">
        <v>23</v>
      </c>
      <c r="K349" s="9">
        <v>8.20749</v>
      </c>
      <c r="L349" s="9">
        <v>8.20749</v>
      </c>
      <c r="M349" s="9">
        <v>9.1372300000000006</v>
      </c>
      <c r="N349" s="9">
        <v>10.06696</v>
      </c>
      <c r="O349" s="9">
        <v>10.996700000000001</v>
      </c>
      <c r="P349" s="9">
        <v>11.926439999999999</v>
      </c>
      <c r="Q349" s="9">
        <v>12.856170000000001</v>
      </c>
      <c r="R349" s="9">
        <v>13.785909999999999</v>
      </c>
      <c r="S349" s="9">
        <v>14.71565</v>
      </c>
      <c r="T349" s="9">
        <v>15.645379999999999</v>
      </c>
      <c r="U349" s="9">
        <v>16.575119999999998</v>
      </c>
      <c r="V349" s="9">
        <v>17.504860000000001</v>
      </c>
      <c r="W349" s="9">
        <v>18.43459</v>
      </c>
      <c r="X349" s="9">
        <v>19.364329999999999</v>
      </c>
      <c r="Y349" s="9">
        <v>20.294070000000001</v>
      </c>
      <c r="Z349" s="9">
        <v>21.223800000000001</v>
      </c>
      <c r="AA349" s="9">
        <v>22.15354</v>
      </c>
      <c r="AB349" s="9">
        <v>23.083279999999998</v>
      </c>
      <c r="AC349" s="9">
        <v>24.013010000000001</v>
      </c>
      <c r="AD349" s="9">
        <v>24.94275</v>
      </c>
      <c r="AE349" s="9">
        <v>25.872489999999999</v>
      </c>
      <c r="AF349" s="9">
        <v>26.802219999999998</v>
      </c>
      <c r="AG349" s="9">
        <v>27.731960000000001</v>
      </c>
      <c r="AH349" s="11">
        <f>AVERAGE(K349:AG349)</f>
        <v>17.545279999999998</v>
      </c>
      <c r="AI349" s="12">
        <f>MAX(K349:AG349)</f>
        <v>27.731960000000001</v>
      </c>
      <c r="AJ349" s="13">
        <f>MIN(K349:AG349)</f>
        <v>8.20749</v>
      </c>
      <c r="AK349" s="14" t="str">
        <f>IF(H349="RURAL","YES","NO")</f>
        <v>YES</v>
      </c>
      <c r="AL349" s="14" t="str">
        <f>IF(H349="URBAN","YES","NO")</f>
        <v>NO</v>
      </c>
      <c r="AM349" s="14" t="str">
        <f>IF(H349="ALLAREA","YES","NO")</f>
        <v>NO</v>
      </c>
      <c r="AN349" s="15">
        <v>19.524470000000001</v>
      </c>
      <c r="AO349" s="16"/>
      <c r="AP349" s="17"/>
      <c r="AQ349" s="17"/>
      <c r="AR349" s="17"/>
      <c r="AS349" s="17"/>
      <c r="AT349" s="17"/>
      <c r="AU349" s="17"/>
      <c r="AV349" s="17"/>
      <c r="AW349" s="17"/>
    </row>
    <row r="350" spans="1:49" ht="14.5" x14ac:dyDescent="0.35">
      <c r="A350" s="7">
        <v>6</v>
      </c>
      <c r="B350" s="8">
        <v>6.1</v>
      </c>
      <c r="C350" s="8" t="s">
        <v>17</v>
      </c>
      <c r="D350" s="8" t="s">
        <v>18</v>
      </c>
      <c r="E350" s="8" t="s">
        <v>19</v>
      </c>
      <c r="F350" s="7">
        <v>368</v>
      </c>
      <c r="G350" s="8" t="s">
        <v>142</v>
      </c>
      <c r="H350" s="8" t="s">
        <v>13</v>
      </c>
      <c r="I350" s="8" t="s">
        <v>22</v>
      </c>
      <c r="J350" s="8" t="s">
        <v>23</v>
      </c>
      <c r="K350" s="9">
        <v>27.79327</v>
      </c>
      <c r="L350" s="9">
        <v>28.795929999999998</v>
      </c>
      <c r="M350" s="9">
        <v>29.798590000000001</v>
      </c>
      <c r="N350" s="9">
        <v>30.80125</v>
      </c>
      <c r="O350" s="9">
        <v>31.803899999999999</v>
      </c>
      <c r="P350" s="9">
        <v>32.806559999999998</v>
      </c>
      <c r="Q350" s="9">
        <v>33.809220000000003</v>
      </c>
      <c r="R350" s="9">
        <v>34.811880000000002</v>
      </c>
      <c r="S350" s="9">
        <v>35.814529999999998</v>
      </c>
      <c r="T350" s="9">
        <v>36.817189999999997</v>
      </c>
      <c r="U350" s="9">
        <v>37.819850000000002</v>
      </c>
      <c r="V350" s="9">
        <v>38.822510000000001</v>
      </c>
      <c r="W350" s="9">
        <v>39.825159999999997</v>
      </c>
      <c r="X350" s="9">
        <v>40.827820000000003</v>
      </c>
      <c r="Y350" s="9">
        <v>41.830480000000001</v>
      </c>
      <c r="Z350" s="9">
        <v>42.83314</v>
      </c>
      <c r="AA350" s="9">
        <v>43.835790000000003</v>
      </c>
      <c r="AB350" s="9">
        <v>44.838450000000002</v>
      </c>
      <c r="AC350" s="9">
        <v>45.84111</v>
      </c>
      <c r="AD350" s="9">
        <v>46.843769999999999</v>
      </c>
      <c r="AE350" s="9">
        <v>47.643459999999997</v>
      </c>
      <c r="AF350" s="9">
        <v>47.643459999999997</v>
      </c>
      <c r="AG350" s="9">
        <v>47.643459999999997</v>
      </c>
      <c r="AH350" s="11">
        <f>AVERAGE(K350:AG350)</f>
        <v>38.665251304347819</v>
      </c>
      <c r="AI350" s="12">
        <f>MAX(K350:AG350)</f>
        <v>47.643459999999997</v>
      </c>
      <c r="AJ350" s="13">
        <f>MIN(K350:AG350)</f>
        <v>27.79327</v>
      </c>
      <c r="AK350" s="14" t="str">
        <f>IF(H350="RURAL","YES","NO")</f>
        <v>YES</v>
      </c>
      <c r="AL350" s="14" t="str">
        <f>IF(H350="URBAN","YES","NO")</f>
        <v>NO</v>
      </c>
      <c r="AM350" s="14" t="str">
        <f>IF(H350="ALLAREA","YES","NO")</f>
        <v>NO</v>
      </c>
      <c r="AN350" s="15">
        <v>19.850189999999998</v>
      </c>
      <c r="AO350" s="16"/>
      <c r="AP350" s="17"/>
      <c r="AQ350" s="17"/>
      <c r="AR350" s="17"/>
      <c r="AS350" s="17"/>
      <c r="AT350" s="17"/>
      <c r="AU350" s="17"/>
      <c r="AV350" s="17"/>
      <c r="AW350" s="17"/>
    </row>
    <row r="351" spans="1:49" ht="14.5" x14ac:dyDescent="0.35">
      <c r="A351" s="7">
        <v>6</v>
      </c>
      <c r="B351" s="8">
        <v>6.1</v>
      </c>
      <c r="C351" s="8" t="s">
        <v>17</v>
      </c>
      <c r="D351" s="8" t="s">
        <v>18</v>
      </c>
      <c r="E351" s="8" t="s">
        <v>19</v>
      </c>
      <c r="F351" s="7">
        <v>496</v>
      </c>
      <c r="G351" s="8" t="s">
        <v>194</v>
      </c>
      <c r="H351" s="8" t="s">
        <v>14</v>
      </c>
      <c r="I351" s="8" t="s">
        <v>22</v>
      </c>
      <c r="J351" s="8" t="s">
        <v>23</v>
      </c>
      <c r="K351" s="9">
        <v>31.05358</v>
      </c>
      <c r="L351" s="9">
        <v>31.932400000000001</v>
      </c>
      <c r="M351" s="9">
        <v>32.814959999999999</v>
      </c>
      <c r="N351" s="9">
        <v>33.701270000000001</v>
      </c>
      <c r="O351" s="9">
        <v>34.59131</v>
      </c>
      <c r="P351" s="9">
        <v>35.48509</v>
      </c>
      <c r="Q351" s="9">
        <v>36.382620000000003</v>
      </c>
      <c r="R351" s="9">
        <v>37.283880000000003</v>
      </c>
      <c r="S351" s="9">
        <v>38.188879999999997</v>
      </c>
      <c r="T351" s="9">
        <v>39.097630000000002</v>
      </c>
      <c r="U351" s="9">
        <v>40.010109999999997</v>
      </c>
      <c r="V351" s="9">
        <v>40.926340000000003</v>
      </c>
      <c r="W351" s="9">
        <v>41.846299999999999</v>
      </c>
      <c r="X351" s="9">
        <v>42.770009999999999</v>
      </c>
      <c r="Y351" s="9">
        <v>43.69746</v>
      </c>
      <c r="Z351" s="9">
        <v>44.62865</v>
      </c>
      <c r="AA351" s="9">
        <v>45.563569999999999</v>
      </c>
      <c r="AB351" s="9">
        <v>46.50224</v>
      </c>
      <c r="AC351" s="9">
        <v>47.444650000000003</v>
      </c>
      <c r="AD351" s="9">
        <v>48.390799999999999</v>
      </c>
      <c r="AE351" s="9">
        <v>49.340690000000002</v>
      </c>
      <c r="AF351" s="9">
        <v>50.294319999999999</v>
      </c>
      <c r="AG351" s="9">
        <v>51.251690000000004</v>
      </c>
      <c r="AH351" s="11">
        <f>AVERAGE(K351:AG351)</f>
        <v>41.008628260869564</v>
      </c>
      <c r="AI351" s="12">
        <f>MAX(K351:AG351)</f>
        <v>51.251690000000004</v>
      </c>
      <c r="AJ351" s="13">
        <f>MIN(K351:AG351)</f>
        <v>31.05358</v>
      </c>
      <c r="AK351" s="14" t="str">
        <f>IF(H351="RURAL","YES","NO")</f>
        <v>NO</v>
      </c>
      <c r="AL351" s="14" t="str">
        <f>IF(H351="URBAN","YES","NO")</f>
        <v>YES</v>
      </c>
      <c r="AM351" s="14" t="str">
        <f>IF(H351="ALLAREA","YES","NO")</f>
        <v>NO</v>
      </c>
      <c r="AN351" s="15">
        <v>20.198110000000003</v>
      </c>
      <c r="AO351" s="16"/>
      <c r="AP351" s="17"/>
      <c r="AQ351" s="17"/>
      <c r="AR351" s="17"/>
      <c r="AS351" s="17"/>
      <c r="AT351" s="17"/>
      <c r="AU351" s="17"/>
      <c r="AV351" s="17"/>
      <c r="AW351" s="17"/>
    </row>
    <row r="352" spans="1:49" ht="14.5" x14ac:dyDescent="0.35">
      <c r="A352" s="7">
        <v>6</v>
      </c>
      <c r="B352" s="8">
        <v>6.1</v>
      </c>
      <c r="C352" s="8" t="s">
        <v>17</v>
      </c>
      <c r="D352" s="8" t="s">
        <v>18</v>
      </c>
      <c r="E352" s="8" t="s">
        <v>19</v>
      </c>
      <c r="F352" s="7">
        <v>384</v>
      </c>
      <c r="G352" s="8" t="s">
        <v>197</v>
      </c>
      <c r="H352" s="8" t="s">
        <v>21</v>
      </c>
      <c r="I352" s="8" t="s">
        <v>22</v>
      </c>
      <c r="J352" s="8" t="s">
        <v>23</v>
      </c>
      <c r="K352" s="9">
        <v>23.086659999999998</v>
      </c>
      <c r="L352" s="9">
        <v>23.56305</v>
      </c>
      <c r="M352" s="9">
        <v>24.006740000000001</v>
      </c>
      <c r="N352" s="9">
        <v>24.085930000000001</v>
      </c>
      <c r="O352" s="9">
        <v>24.164870000000001</v>
      </c>
      <c r="P352" s="9">
        <v>24.242920000000002</v>
      </c>
      <c r="Q352" s="9">
        <v>24.320509999999999</v>
      </c>
      <c r="R352" s="9">
        <v>24.397629999999999</v>
      </c>
      <c r="S352" s="9">
        <v>24.47429</v>
      </c>
      <c r="T352" s="9">
        <v>24.550049999999999</v>
      </c>
      <c r="U352" s="9">
        <v>24.625350000000001</v>
      </c>
      <c r="V352" s="9">
        <v>24.70017</v>
      </c>
      <c r="W352" s="9">
        <v>28.737570000000002</v>
      </c>
      <c r="X352" s="9">
        <v>31.505680000000002</v>
      </c>
      <c r="Y352" s="9">
        <v>33.250779999999999</v>
      </c>
      <c r="Z352" s="9">
        <v>35.010750000000002</v>
      </c>
      <c r="AA352" s="9">
        <v>36.78548</v>
      </c>
      <c r="AB352" s="9">
        <v>38.57546</v>
      </c>
      <c r="AC352" s="9">
        <v>40.381010000000003</v>
      </c>
      <c r="AD352" s="9">
        <v>42.15155</v>
      </c>
      <c r="AE352" s="9">
        <v>43.641640000000002</v>
      </c>
      <c r="AF352" s="9">
        <v>43.766460000000002</v>
      </c>
      <c r="AG352" s="9">
        <v>43.892159999999997</v>
      </c>
      <c r="AH352" s="11">
        <f>AVERAGE(K352:AG352)</f>
        <v>30.778987391304362</v>
      </c>
      <c r="AI352" s="12">
        <f>MAX(K352:AG352)</f>
        <v>43.892159999999997</v>
      </c>
      <c r="AJ352" s="13">
        <f>MIN(K352:AG352)</f>
        <v>23.086659999999998</v>
      </c>
      <c r="AK352" s="14" t="str">
        <f>IF(H352="RURAL","YES","NO")</f>
        <v>NO</v>
      </c>
      <c r="AL352" s="14" t="str">
        <f>IF(H352="URBAN","YES","NO")</f>
        <v>NO</v>
      </c>
      <c r="AM352" s="14" t="str">
        <f>IF(H352="ALLAREA","YES","NO")</f>
        <v>YES</v>
      </c>
      <c r="AN352" s="15">
        <v>20.805499999999999</v>
      </c>
      <c r="AO352" s="16"/>
      <c r="AP352" s="17"/>
      <c r="AQ352" s="17"/>
      <c r="AR352" s="17"/>
      <c r="AS352" s="17"/>
      <c r="AT352" s="17"/>
      <c r="AU352" s="17"/>
      <c r="AV352" s="17"/>
      <c r="AW352" s="17"/>
    </row>
    <row r="353" spans="1:49" ht="14.5" x14ac:dyDescent="0.35">
      <c r="A353" s="7">
        <v>6</v>
      </c>
      <c r="B353" s="8">
        <v>6.1</v>
      </c>
      <c r="C353" s="8" t="s">
        <v>17</v>
      </c>
      <c r="D353" s="8" t="s">
        <v>18</v>
      </c>
      <c r="E353" s="8" t="s">
        <v>19</v>
      </c>
      <c r="F353" s="7">
        <v>496</v>
      </c>
      <c r="G353" s="8" t="s">
        <v>194</v>
      </c>
      <c r="H353" s="8" t="s">
        <v>21</v>
      </c>
      <c r="I353" s="8" t="s">
        <v>22</v>
      </c>
      <c r="J353" s="8" t="s">
        <v>23</v>
      </c>
      <c r="K353" s="9">
        <v>18.255870000000002</v>
      </c>
      <c r="L353" s="9">
        <v>19.215409999999999</v>
      </c>
      <c r="M353" s="9">
        <v>20.196639999999999</v>
      </c>
      <c r="N353" s="9">
        <v>21.198540000000001</v>
      </c>
      <c r="O353" s="9">
        <v>22.220079999999999</v>
      </c>
      <c r="P353" s="9">
        <v>23.25891</v>
      </c>
      <c r="Q353" s="9">
        <v>24.315550000000002</v>
      </c>
      <c r="R353" s="9">
        <v>25.388629999999999</v>
      </c>
      <c r="S353" s="9">
        <v>26.477409999999999</v>
      </c>
      <c r="T353" s="9">
        <v>27.57911</v>
      </c>
      <c r="U353" s="9">
        <v>28.695029999999999</v>
      </c>
      <c r="V353" s="9">
        <v>29.620159999999998</v>
      </c>
      <c r="W353" s="9">
        <v>30.440580000000001</v>
      </c>
      <c r="X353" s="9">
        <v>31.271059999999999</v>
      </c>
      <c r="Y353" s="9">
        <v>32.111190000000001</v>
      </c>
      <c r="Z353" s="9">
        <v>32.961649999999999</v>
      </c>
      <c r="AA353" s="9">
        <v>33.822049999999997</v>
      </c>
      <c r="AB353" s="9">
        <v>34.691989999999997</v>
      </c>
      <c r="AC353" s="9">
        <v>35.57779</v>
      </c>
      <c r="AD353" s="9">
        <v>36.479570000000002</v>
      </c>
      <c r="AE353" s="9">
        <v>37.397379999999998</v>
      </c>
      <c r="AF353" s="9">
        <v>38.33052</v>
      </c>
      <c r="AG353" s="9">
        <v>39.280160000000002</v>
      </c>
      <c r="AH353" s="11">
        <f>AVERAGE(K353:AG353)</f>
        <v>29.077620869565216</v>
      </c>
      <c r="AI353" s="12">
        <f>MAX(K353:AG353)</f>
        <v>39.280160000000002</v>
      </c>
      <c r="AJ353" s="13">
        <f>MIN(K353:AG353)</f>
        <v>18.255870000000002</v>
      </c>
      <c r="AK353" s="14" t="str">
        <f>IF(H353="RURAL","YES","NO")</f>
        <v>NO</v>
      </c>
      <c r="AL353" s="14" t="str">
        <f>IF(H353="URBAN","YES","NO")</f>
        <v>NO</v>
      </c>
      <c r="AM353" s="14" t="str">
        <f>IF(H353="ALLAREA","YES","NO")</f>
        <v>YES</v>
      </c>
      <c r="AN353" s="15">
        <v>21.024290000000001</v>
      </c>
      <c r="AO353" s="16"/>
      <c r="AP353" s="17"/>
      <c r="AQ353" s="17"/>
      <c r="AR353" s="17"/>
      <c r="AS353" s="17"/>
      <c r="AT353" s="17"/>
      <c r="AU353" s="17"/>
      <c r="AV353" s="17"/>
      <c r="AW353" s="17"/>
    </row>
    <row r="354" spans="1:49" ht="14.5" x14ac:dyDescent="0.35">
      <c r="A354" s="7">
        <v>6</v>
      </c>
      <c r="B354" s="8">
        <v>6.1</v>
      </c>
      <c r="C354" s="8" t="s">
        <v>17</v>
      </c>
      <c r="D354" s="8" t="s">
        <v>18</v>
      </c>
      <c r="E354" s="8" t="s">
        <v>19</v>
      </c>
      <c r="F354" s="7">
        <v>804</v>
      </c>
      <c r="G354" s="8" t="s">
        <v>39</v>
      </c>
      <c r="H354" s="8" t="s">
        <v>21</v>
      </c>
      <c r="I354" s="8" t="s">
        <v>22</v>
      </c>
      <c r="J354" s="8" t="s">
        <v>23</v>
      </c>
      <c r="K354" s="9">
        <v>66.539779999999993</v>
      </c>
      <c r="L354" s="9">
        <v>66.557050000000004</v>
      </c>
      <c r="M354" s="9">
        <v>66.627740000000003</v>
      </c>
      <c r="N354" s="9">
        <v>66.736230000000006</v>
      </c>
      <c r="O354" s="9">
        <v>69.34845</v>
      </c>
      <c r="P354" s="9">
        <v>71.957490000000007</v>
      </c>
      <c r="Q354" s="9">
        <v>74.535210000000006</v>
      </c>
      <c r="R354" s="9">
        <v>77.091650000000001</v>
      </c>
      <c r="S354" s="9">
        <v>79.627279999999999</v>
      </c>
      <c r="T354" s="9">
        <v>82.141580000000005</v>
      </c>
      <c r="U354" s="9">
        <v>84.618499999999997</v>
      </c>
      <c r="V354" s="9">
        <v>87.090100000000007</v>
      </c>
      <c r="W354" s="9">
        <v>89.556550000000001</v>
      </c>
      <c r="X354" s="9">
        <v>89.557199999999995</v>
      </c>
      <c r="Y354" s="9">
        <v>89.013599999999997</v>
      </c>
      <c r="Z354" s="9">
        <v>88.840980000000002</v>
      </c>
      <c r="AA354" s="9">
        <v>88.668260000000004</v>
      </c>
      <c r="AB354" s="9">
        <v>88.495450000000005</v>
      </c>
      <c r="AC354" s="9">
        <v>88.322580000000002</v>
      </c>
      <c r="AD354" s="9">
        <v>88.149860000000004</v>
      </c>
      <c r="AE354" s="9">
        <v>87.977500000000006</v>
      </c>
      <c r="AF354" s="9">
        <v>87.769400000000005</v>
      </c>
      <c r="AG354" s="9">
        <v>87.620729999999995</v>
      </c>
      <c r="AH354" s="11">
        <f>AVERAGE(K354:AG354)</f>
        <v>81.16709434782608</v>
      </c>
      <c r="AI354" s="12">
        <f>MAX(K354:AG354)</f>
        <v>89.557199999999995</v>
      </c>
      <c r="AJ354" s="13">
        <f>MIN(K354:AG354)</f>
        <v>66.539779999999993</v>
      </c>
      <c r="AK354" s="14" t="str">
        <f>IF(H354="RURAL","YES","NO")</f>
        <v>NO</v>
      </c>
      <c r="AL354" s="14" t="str">
        <f>IF(H354="URBAN","YES","NO")</f>
        <v>NO</v>
      </c>
      <c r="AM354" s="14" t="str">
        <f>IF(H354="ALLAREA","YES","NO")</f>
        <v>YES</v>
      </c>
      <c r="AN354" s="15">
        <v>21.080950000000001</v>
      </c>
      <c r="AO354" s="16"/>
      <c r="AP354" s="17"/>
      <c r="AQ354" s="17"/>
      <c r="AR354" s="17"/>
      <c r="AS354" s="17"/>
      <c r="AT354" s="17"/>
      <c r="AU354" s="17"/>
      <c r="AV354" s="17"/>
      <c r="AW354" s="17"/>
    </row>
    <row r="355" spans="1:49" ht="14.5" x14ac:dyDescent="0.35">
      <c r="A355" s="7">
        <v>6</v>
      </c>
      <c r="B355" s="8">
        <v>6.1</v>
      </c>
      <c r="C355" s="8" t="s">
        <v>17</v>
      </c>
      <c r="D355" s="8" t="s">
        <v>18</v>
      </c>
      <c r="E355" s="8" t="s">
        <v>19</v>
      </c>
      <c r="F355" s="7">
        <v>104</v>
      </c>
      <c r="G355" s="8" t="s">
        <v>204</v>
      </c>
      <c r="H355" s="8" t="s">
        <v>14</v>
      </c>
      <c r="I355" s="8" t="s">
        <v>22</v>
      </c>
      <c r="J355" s="8" t="s">
        <v>23</v>
      </c>
      <c r="K355" s="9">
        <v>51.233269999999997</v>
      </c>
      <c r="L355" s="9">
        <v>52.839649999999999</v>
      </c>
      <c r="M355" s="9">
        <v>54.459949999999999</v>
      </c>
      <c r="N355" s="9">
        <v>56.094180000000001</v>
      </c>
      <c r="O355" s="9">
        <v>57.742330000000003</v>
      </c>
      <c r="P355" s="9">
        <v>59.404389999999999</v>
      </c>
      <c r="Q355" s="9">
        <v>61.080379999999998</v>
      </c>
      <c r="R355" s="9">
        <v>62.770299999999999</v>
      </c>
      <c r="S355" s="9">
        <v>64.474130000000002</v>
      </c>
      <c r="T355" s="9">
        <v>66.191879999999998</v>
      </c>
      <c r="U355" s="9">
        <v>67.923550000000006</v>
      </c>
      <c r="V355" s="9">
        <v>68.989639999999994</v>
      </c>
      <c r="W355" s="9">
        <v>69.330659999999995</v>
      </c>
      <c r="X355" s="9">
        <v>69.671670000000006</v>
      </c>
      <c r="Y355" s="9">
        <v>70.012690000000006</v>
      </c>
      <c r="Z355" s="9">
        <v>70.353700000000003</v>
      </c>
      <c r="AA355" s="9">
        <v>70.694720000000004</v>
      </c>
      <c r="AB355" s="9">
        <v>71.035730000000001</v>
      </c>
      <c r="AC355" s="9">
        <v>71.376750000000001</v>
      </c>
      <c r="AD355" s="9">
        <v>71.717759999999998</v>
      </c>
      <c r="AE355" s="9">
        <v>72.058769999999996</v>
      </c>
      <c r="AF355" s="9">
        <v>72.399789999999996</v>
      </c>
      <c r="AG355" s="9">
        <v>72.399789999999996</v>
      </c>
      <c r="AH355" s="11">
        <f>AVERAGE(K355:AG355)</f>
        <v>65.402420869565219</v>
      </c>
      <c r="AI355" s="12">
        <f>MAX(K355:AG355)</f>
        <v>72.399789999999996</v>
      </c>
      <c r="AJ355" s="13">
        <f>MIN(K355:AG355)</f>
        <v>51.233269999999997</v>
      </c>
      <c r="AK355" s="14" t="str">
        <f>IF(H355="RURAL","YES","NO")</f>
        <v>NO</v>
      </c>
      <c r="AL355" s="14" t="str">
        <f>IF(H355="URBAN","YES","NO")</f>
        <v>YES</v>
      </c>
      <c r="AM355" s="14" t="str">
        <f>IF(H355="ALLAREA","YES","NO")</f>
        <v>NO</v>
      </c>
      <c r="AN355" s="15">
        <v>21.166519999999998</v>
      </c>
      <c r="AO355" s="16"/>
      <c r="AP355" s="17"/>
      <c r="AQ355" s="17"/>
      <c r="AR355" s="17"/>
      <c r="AS355" s="17"/>
      <c r="AT355" s="17"/>
      <c r="AU355" s="17"/>
      <c r="AV355" s="17"/>
      <c r="AW355" s="17"/>
    </row>
    <row r="356" spans="1:49" ht="14.5" x14ac:dyDescent="0.35">
      <c r="A356" s="7">
        <v>6</v>
      </c>
      <c r="B356" s="8">
        <v>6.1</v>
      </c>
      <c r="C356" s="8" t="s">
        <v>17</v>
      </c>
      <c r="D356" s="8" t="s">
        <v>18</v>
      </c>
      <c r="E356" s="8" t="s">
        <v>19</v>
      </c>
      <c r="F356" s="7">
        <v>8</v>
      </c>
      <c r="G356" s="8" t="s">
        <v>205</v>
      </c>
      <c r="H356" s="8" t="s">
        <v>21</v>
      </c>
      <c r="I356" s="8" t="s">
        <v>22</v>
      </c>
      <c r="J356" s="8" t="s">
        <v>23</v>
      </c>
      <c r="K356" s="9">
        <v>49.13832</v>
      </c>
      <c r="L356" s="9">
        <v>49.081200000000003</v>
      </c>
      <c r="M356" s="9">
        <v>48.984769999999997</v>
      </c>
      <c r="N356" s="9">
        <v>48.885449999999999</v>
      </c>
      <c r="O356" s="9">
        <v>50.717680000000001</v>
      </c>
      <c r="P356" s="9">
        <v>52.578330000000001</v>
      </c>
      <c r="Q356" s="9">
        <v>54.467080000000003</v>
      </c>
      <c r="R356" s="9">
        <v>56.383839999999999</v>
      </c>
      <c r="S356" s="9">
        <v>58.328479999999999</v>
      </c>
      <c r="T356" s="9">
        <v>60.300910000000002</v>
      </c>
      <c r="U356" s="9">
        <v>62.300629999999998</v>
      </c>
      <c r="V356" s="9">
        <v>64.327399999999997</v>
      </c>
      <c r="W356" s="9">
        <v>66.380849999999995</v>
      </c>
      <c r="X356" s="9">
        <v>68.459829999999997</v>
      </c>
      <c r="Y356" s="9">
        <v>70.56326</v>
      </c>
      <c r="Z356" s="9">
        <v>70.591970000000003</v>
      </c>
      <c r="AA356" s="9">
        <v>70.616510000000005</v>
      </c>
      <c r="AB356" s="9">
        <v>70.636939999999996</v>
      </c>
      <c r="AC356" s="9">
        <v>70.653350000000003</v>
      </c>
      <c r="AD356" s="9">
        <v>70.665859999999995</v>
      </c>
      <c r="AE356" s="9">
        <v>70.674539999999993</v>
      </c>
      <c r="AF356" s="9">
        <v>70.705799999999996</v>
      </c>
      <c r="AG356" s="9">
        <v>70.736069999999998</v>
      </c>
      <c r="AH356" s="11">
        <f>AVERAGE(K356:AG356)</f>
        <v>62.007785652173922</v>
      </c>
      <c r="AI356" s="12">
        <f>MAX(K356:AG356)</f>
        <v>70.736069999999998</v>
      </c>
      <c r="AJ356" s="13">
        <f>MIN(K356:AG356)</f>
        <v>48.885449999999999</v>
      </c>
      <c r="AK356" s="14" t="str">
        <f>IF(H356="RURAL","YES","NO")</f>
        <v>NO</v>
      </c>
      <c r="AL356" s="14" t="str">
        <f>IF(H356="URBAN","YES","NO")</f>
        <v>NO</v>
      </c>
      <c r="AM356" s="14" t="str">
        <f>IF(H356="ALLAREA","YES","NO")</f>
        <v>YES</v>
      </c>
      <c r="AN356" s="15">
        <v>21.597749999999998</v>
      </c>
      <c r="AO356" s="16"/>
      <c r="AP356" s="17"/>
      <c r="AQ356" s="17"/>
      <c r="AR356" s="17"/>
      <c r="AS356" s="17"/>
      <c r="AT356" s="17"/>
      <c r="AU356" s="17"/>
      <c r="AV356" s="17"/>
      <c r="AW356" s="17"/>
    </row>
    <row r="357" spans="1:49" ht="14.5" x14ac:dyDescent="0.35">
      <c r="A357" s="7">
        <v>6</v>
      </c>
      <c r="B357" s="8">
        <v>6.1</v>
      </c>
      <c r="C357" s="8" t="s">
        <v>17</v>
      </c>
      <c r="D357" s="8" t="s">
        <v>18</v>
      </c>
      <c r="E357" s="8" t="s">
        <v>19</v>
      </c>
      <c r="F357" s="7">
        <v>504</v>
      </c>
      <c r="G357" s="8" t="s">
        <v>206</v>
      </c>
      <c r="H357" s="8" t="s">
        <v>14</v>
      </c>
      <c r="I357" s="8" t="s">
        <v>22</v>
      </c>
      <c r="J357" s="8" t="s">
        <v>23</v>
      </c>
      <c r="K357" s="9">
        <v>67.989490000000004</v>
      </c>
      <c r="L357" s="9">
        <v>68.111660000000001</v>
      </c>
      <c r="M357" s="9">
        <v>68.233840000000001</v>
      </c>
      <c r="N357" s="9">
        <v>68.356009999999998</v>
      </c>
      <c r="O357" s="9">
        <v>68.478179999999995</v>
      </c>
      <c r="P357" s="9">
        <v>68.600350000000006</v>
      </c>
      <c r="Q357" s="9">
        <v>68.722530000000006</v>
      </c>
      <c r="R357" s="9">
        <v>68.844700000000003</v>
      </c>
      <c r="S357" s="9">
        <v>71.479920000000007</v>
      </c>
      <c r="T357" s="9">
        <v>74.124039999999994</v>
      </c>
      <c r="U357" s="9">
        <v>76.777060000000006</v>
      </c>
      <c r="V357" s="9">
        <v>79.438990000000004</v>
      </c>
      <c r="W357" s="9">
        <v>82.109830000000002</v>
      </c>
      <c r="X357" s="9">
        <v>84.789559999999994</v>
      </c>
      <c r="Y357" s="9">
        <v>87.478200000000001</v>
      </c>
      <c r="Z357" s="9">
        <v>89.320809999999994</v>
      </c>
      <c r="AA357" s="9">
        <v>89.477099999999993</v>
      </c>
      <c r="AB357" s="9">
        <v>89.633399999999995</v>
      </c>
      <c r="AC357" s="9">
        <v>89.789689999999993</v>
      </c>
      <c r="AD357" s="9">
        <v>89.945980000000006</v>
      </c>
      <c r="AE357" s="9">
        <v>90.102270000000004</v>
      </c>
      <c r="AF357" s="9">
        <v>90.258560000000003</v>
      </c>
      <c r="AG357" s="9">
        <v>90.258560000000003</v>
      </c>
      <c r="AH357" s="11">
        <f>AVERAGE(K357:AG357)</f>
        <v>79.231336086956532</v>
      </c>
      <c r="AI357" s="12">
        <f>MAX(K357:AG357)</f>
        <v>90.258560000000003</v>
      </c>
      <c r="AJ357" s="13">
        <f>MIN(K357:AG357)</f>
        <v>67.989490000000004</v>
      </c>
      <c r="AK357" s="14" t="str">
        <f>IF(H357="RURAL","YES","NO")</f>
        <v>NO</v>
      </c>
      <c r="AL357" s="14" t="str">
        <f>IF(H357="URBAN","YES","NO")</f>
        <v>YES</v>
      </c>
      <c r="AM357" s="14" t="str">
        <f>IF(H357="ALLAREA","YES","NO")</f>
        <v>NO</v>
      </c>
      <c r="AN357" s="15">
        <v>22.269069999999999</v>
      </c>
      <c r="AO357" s="16"/>
      <c r="AP357" s="17"/>
      <c r="AQ357" s="17"/>
      <c r="AR357" s="17"/>
      <c r="AS357" s="17"/>
      <c r="AT357" s="17"/>
      <c r="AU357" s="17"/>
      <c r="AV357" s="17"/>
      <c r="AW357" s="17"/>
    </row>
    <row r="358" spans="1:49" ht="14.5" x14ac:dyDescent="0.35">
      <c r="A358" s="7">
        <v>6</v>
      </c>
      <c r="B358" s="8">
        <v>6.1</v>
      </c>
      <c r="C358" s="8" t="s">
        <v>17</v>
      </c>
      <c r="D358" s="8" t="s">
        <v>18</v>
      </c>
      <c r="E358" s="8" t="s">
        <v>19</v>
      </c>
      <c r="F358" s="7">
        <v>450</v>
      </c>
      <c r="G358" s="8" t="s">
        <v>168</v>
      </c>
      <c r="H358" s="8" t="s">
        <v>14</v>
      </c>
      <c r="I358" s="8" t="s">
        <v>22</v>
      </c>
      <c r="J358" s="8" t="s">
        <v>23</v>
      </c>
      <c r="K358" s="9">
        <v>19.016069999999999</v>
      </c>
      <c r="L358" s="9">
        <v>19.905290000000001</v>
      </c>
      <c r="M358" s="9">
        <v>20.806249999999999</v>
      </c>
      <c r="N358" s="9">
        <v>21.71894</v>
      </c>
      <c r="O358" s="9">
        <v>22.643380000000001</v>
      </c>
      <c r="P358" s="9">
        <v>23.579560000000001</v>
      </c>
      <c r="Q358" s="9">
        <v>24.527470000000001</v>
      </c>
      <c r="R358" s="9">
        <v>25.487130000000001</v>
      </c>
      <c r="S358" s="9">
        <v>26.45853</v>
      </c>
      <c r="T358" s="9">
        <v>27.441659999999999</v>
      </c>
      <c r="U358" s="9">
        <v>28.436540000000001</v>
      </c>
      <c r="V358" s="9">
        <v>29.443149999999999</v>
      </c>
      <c r="W358" s="9">
        <v>30.461510000000001</v>
      </c>
      <c r="X358" s="9">
        <v>31.491599999999998</v>
      </c>
      <c r="Y358" s="9">
        <v>32.533439999999999</v>
      </c>
      <c r="Z358" s="9">
        <v>33.587009999999999</v>
      </c>
      <c r="AA358" s="9">
        <v>34.652329999999999</v>
      </c>
      <c r="AB358" s="9">
        <v>35.729379999999999</v>
      </c>
      <c r="AC358" s="9">
        <v>36.818170000000002</v>
      </c>
      <c r="AD358" s="9">
        <v>37.918709999999997</v>
      </c>
      <c r="AE358" s="9">
        <v>39.03098</v>
      </c>
      <c r="AF358" s="9">
        <v>40.154989999999998</v>
      </c>
      <c r="AG358" s="9">
        <v>41.290750000000003</v>
      </c>
      <c r="AH358" s="11">
        <f>AVERAGE(K358:AG358)</f>
        <v>29.701427826086956</v>
      </c>
      <c r="AI358" s="12">
        <f>MAX(K358:AG358)</f>
        <v>41.290750000000003</v>
      </c>
      <c r="AJ358" s="13">
        <f>MIN(K358:AG358)</f>
        <v>19.016069999999999</v>
      </c>
      <c r="AK358" s="14" t="str">
        <f>IF(H358="RURAL","YES","NO")</f>
        <v>NO</v>
      </c>
      <c r="AL358" s="14" t="str">
        <f>IF(H358="URBAN","YES","NO")</f>
        <v>YES</v>
      </c>
      <c r="AM358" s="14" t="str">
        <f>IF(H358="ALLAREA","YES","NO")</f>
        <v>NO</v>
      </c>
      <c r="AN358" s="15">
        <v>22.274680000000004</v>
      </c>
      <c r="AO358" s="16"/>
      <c r="AP358" s="17"/>
      <c r="AQ358" s="17"/>
      <c r="AR358" s="17"/>
      <c r="AS358" s="17"/>
      <c r="AT358" s="17"/>
      <c r="AU358" s="17"/>
      <c r="AV358" s="17"/>
      <c r="AW358" s="17"/>
    </row>
    <row r="359" spans="1:49" ht="14.5" x14ac:dyDescent="0.35">
      <c r="A359" s="7">
        <v>6</v>
      </c>
      <c r="B359" s="8">
        <v>6.1</v>
      </c>
      <c r="C359" s="8" t="s">
        <v>17</v>
      </c>
      <c r="D359" s="8" t="s">
        <v>18</v>
      </c>
      <c r="E359" s="8" t="s">
        <v>19</v>
      </c>
      <c r="F359" s="7">
        <v>384</v>
      </c>
      <c r="G359" s="8" t="s">
        <v>197</v>
      </c>
      <c r="H359" s="8" t="s">
        <v>14</v>
      </c>
      <c r="I359" s="8" t="s">
        <v>22</v>
      </c>
      <c r="J359" s="8" t="s">
        <v>23</v>
      </c>
      <c r="K359" s="9">
        <v>36.094970000000004</v>
      </c>
      <c r="L359" s="9">
        <v>36.040230000000001</v>
      </c>
      <c r="M359" s="9">
        <v>35.985480000000003</v>
      </c>
      <c r="N359" s="9">
        <v>35.93074</v>
      </c>
      <c r="O359" s="9">
        <v>35.875990000000002</v>
      </c>
      <c r="P359" s="9">
        <v>35.821249999999999</v>
      </c>
      <c r="Q359" s="9">
        <v>35.766500000000001</v>
      </c>
      <c r="R359" s="9">
        <v>35.711759999999998</v>
      </c>
      <c r="S359" s="9">
        <v>35.65701</v>
      </c>
      <c r="T359" s="9">
        <v>35.602269999999997</v>
      </c>
      <c r="U359" s="9">
        <v>35.547519999999999</v>
      </c>
      <c r="V359" s="9">
        <v>35.492780000000003</v>
      </c>
      <c r="W359" s="9">
        <v>38.133479999999999</v>
      </c>
      <c r="X359" s="9">
        <v>40.765860000000004</v>
      </c>
      <c r="Y359" s="9">
        <v>43.38991</v>
      </c>
      <c r="Z359" s="9">
        <v>46.005629999999996</v>
      </c>
      <c r="AA359" s="9">
        <v>48.613019999999999</v>
      </c>
      <c r="AB359" s="9">
        <v>51.21208</v>
      </c>
      <c r="AC359" s="9">
        <v>53.802819999999997</v>
      </c>
      <c r="AD359" s="9">
        <v>56.38523</v>
      </c>
      <c r="AE359" s="9">
        <v>58.959310000000002</v>
      </c>
      <c r="AF359" s="9">
        <v>58.867089999999997</v>
      </c>
      <c r="AG359" s="9">
        <v>58.77487</v>
      </c>
      <c r="AH359" s="11">
        <f>AVERAGE(K359:AG359)</f>
        <v>42.801556521739123</v>
      </c>
      <c r="AI359" s="12">
        <f>MAX(K359:AG359)</f>
        <v>58.959310000000002</v>
      </c>
      <c r="AJ359" s="13">
        <f>MIN(K359:AG359)</f>
        <v>35.492780000000003</v>
      </c>
      <c r="AK359" s="14" t="str">
        <f>IF(H359="RURAL","YES","NO")</f>
        <v>NO</v>
      </c>
      <c r="AL359" s="14" t="str">
        <f>IF(H359="URBAN","YES","NO")</f>
        <v>YES</v>
      </c>
      <c r="AM359" s="14" t="str">
        <f>IF(H359="ALLAREA","YES","NO")</f>
        <v>NO</v>
      </c>
      <c r="AN359" s="15">
        <v>22.679899999999996</v>
      </c>
      <c r="AO359" s="16"/>
      <c r="AP359" s="17"/>
      <c r="AQ359" s="17"/>
      <c r="AR359" s="17"/>
      <c r="AS359" s="17"/>
      <c r="AT359" s="17"/>
      <c r="AU359" s="17"/>
      <c r="AV359" s="17"/>
      <c r="AW359" s="17"/>
    </row>
    <row r="360" spans="1:49" ht="14.5" x14ac:dyDescent="0.35">
      <c r="A360" s="7">
        <v>6</v>
      </c>
      <c r="B360" s="8">
        <v>6.1</v>
      </c>
      <c r="C360" s="8" t="s">
        <v>17</v>
      </c>
      <c r="D360" s="8" t="s">
        <v>18</v>
      </c>
      <c r="E360" s="8" t="s">
        <v>19</v>
      </c>
      <c r="F360" s="7">
        <v>143</v>
      </c>
      <c r="G360" s="8" t="s">
        <v>138</v>
      </c>
      <c r="H360" s="8" t="s">
        <v>21</v>
      </c>
      <c r="I360" s="8" t="s">
        <v>22</v>
      </c>
      <c r="J360" s="8" t="s">
        <v>23</v>
      </c>
      <c r="K360" s="9">
        <v>55.024070000000002</v>
      </c>
      <c r="L360" s="9">
        <v>55.822609999999997</v>
      </c>
      <c r="M360" s="9">
        <v>56.999250000000004</v>
      </c>
      <c r="N360" s="9">
        <v>58.179470000000002</v>
      </c>
      <c r="O360" s="9">
        <v>59.365079999999999</v>
      </c>
      <c r="P360" s="9">
        <v>60.791449999999998</v>
      </c>
      <c r="Q360" s="9">
        <v>62.121250000000003</v>
      </c>
      <c r="R360" s="9">
        <v>63.438220000000001</v>
      </c>
      <c r="S360" s="9">
        <v>64.759820000000005</v>
      </c>
      <c r="T360" s="9">
        <v>66.083780000000004</v>
      </c>
      <c r="U360" s="9">
        <v>67.413570000000007</v>
      </c>
      <c r="V360" s="9">
        <v>68.695629999999994</v>
      </c>
      <c r="W360" s="9">
        <v>69.934449999999998</v>
      </c>
      <c r="X360" s="9">
        <v>71.175039999999996</v>
      </c>
      <c r="Y360" s="9">
        <v>72.403919999999999</v>
      </c>
      <c r="Z360" s="9">
        <v>73.643020000000007</v>
      </c>
      <c r="AA360" s="9">
        <v>74.89349</v>
      </c>
      <c r="AB360" s="9">
        <v>76.148399999999995</v>
      </c>
      <c r="AC360" s="9">
        <v>77.014750000000006</v>
      </c>
      <c r="AD360" s="9">
        <v>77.871080000000006</v>
      </c>
      <c r="AE360" s="9">
        <v>78.508260000000007</v>
      </c>
      <c r="AF360" s="9">
        <v>78.948179999999994</v>
      </c>
      <c r="AG360" s="9">
        <v>77.766859999999994</v>
      </c>
      <c r="AH360" s="11">
        <f>AVERAGE(K360:AG360)</f>
        <v>68.130506521739136</v>
      </c>
      <c r="AI360" s="12">
        <f>MAX(K360:AG360)</f>
        <v>78.948179999999994</v>
      </c>
      <c r="AJ360" s="13">
        <f>MIN(K360:AG360)</f>
        <v>55.024070000000002</v>
      </c>
      <c r="AK360" s="14" t="str">
        <f>IF(H360="RURAL","YES","NO")</f>
        <v>NO</v>
      </c>
      <c r="AL360" s="14" t="str">
        <f>IF(H360="URBAN","YES","NO")</f>
        <v>NO</v>
      </c>
      <c r="AM360" s="14" t="str">
        <f>IF(H360="ALLAREA","YES","NO")</f>
        <v>YES</v>
      </c>
      <c r="AN360" s="15">
        <v>22.742789999999992</v>
      </c>
      <c r="AO360" s="16"/>
      <c r="AP360" s="17"/>
      <c r="AQ360" s="17"/>
      <c r="AR360" s="17"/>
      <c r="AS360" s="17"/>
      <c r="AT360" s="17"/>
      <c r="AU360" s="17"/>
      <c r="AV360" s="17"/>
      <c r="AW360" s="17"/>
    </row>
    <row r="361" spans="1:49" ht="14.5" x14ac:dyDescent="0.35">
      <c r="A361" s="7">
        <v>6</v>
      </c>
      <c r="B361" s="8">
        <v>6.1</v>
      </c>
      <c r="C361" s="8" t="s">
        <v>17</v>
      </c>
      <c r="D361" s="8" t="s">
        <v>18</v>
      </c>
      <c r="E361" s="8" t="s">
        <v>19</v>
      </c>
      <c r="F361" s="7">
        <v>62</v>
      </c>
      <c r="G361" s="8" t="s">
        <v>147</v>
      </c>
      <c r="H361" s="8" t="s">
        <v>21</v>
      </c>
      <c r="I361" s="8" t="s">
        <v>22</v>
      </c>
      <c r="J361" s="8" t="s">
        <v>23</v>
      </c>
      <c r="K361" s="9">
        <v>44.725000000000001</v>
      </c>
      <c r="L361" s="9">
        <v>45.624580000000002</v>
      </c>
      <c r="M361" s="9">
        <v>46.494190000000003</v>
      </c>
      <c r="N361" s="9">
        <v>47.357300000000002</v>
      </c>
      <c r="O361" s="9">
        <v>48.274819999999998</v>
      </c>
      <c r="P361" s="9">
        <v>49.28595</v>
      </c>
      <c r="Q361" s="9">
        <v>50.305390000000003</v>
      </c>
      <c r="R361" s="9">
        <v>51.34422</v>
      </c>
      <c r="S361" s="9">
        <v>52.305149999999998</v>
      </c>
      <c r="T361" s="9">
        <v>53.417149999999999</v>
      </c>
      <c r="U361" s="9">
        <v>54.457509999999999</v>
      </c>
      <c r="V361" s="9">
        <v>55.486400000000003</v>
      </c>
      <c r="W361" s="9">
        <v>56.605249999999998</v>
      </c>
      <c r="X361" s="9">
        <v>57.728439999999999</v>
      </c>
      <c r="Y361" s="9">
        <v>58.86591</v>
      </c>
      <c r="Z361" s="9">
        <v>60.027709999999999</v>
      </c>
      <c r="AA361" s="9">
        <v>61.17313</v>
      </c>
      <c r="AB361" s="9">
        <v>62.300319999999999</v>
      </c>
      <c r="AC361" s="9">
        <v>63.412309999999998</v>
      </c>
      <c r="AD361" s="9">
        <v>64.517309999999995</v>
      </c>
      <c r="AE361" s="9">
        <v>65.602580000000003</v>
      </c>
      <c r="AF361" s="9">
        <v>66.676429999999996</v>
      </c>
      <c r="AG361" s="9">
        <v>67.517520000000005</v>
      </c>
      <c r="AH361" s="11">
        <f>AVERAGE(K361:AG361)</f>
        <v>55.804546521739134</v>
      </c>
      <c r="AI361" s="12">
        <f>MAX(K361:AG361)</f>
        <v>67.517520000000005</v>
      </c>
      <c r="AJ361" s="13">
        <f>MIN(K361:AG361)</f>
        <v>44.725000000000001</v>
      </c>
      <c r="AK361" s="14" t="str">
        <f>IF(H361="RURAL","YES","NO")</f>
        <v>NO</v>
      </c>
      <c r="AL361" s="14" t="str">
        <f>IF(H361="URBAN","YES","NO")</f>
        <v>NO</v>
      </c>
      <c r="AM361" s="14" t="str">
        <f>IF(H361="ALLAREA","YES","NO")</f>
        <v>YES</v>
      </c>
      <c r="AN361" s="15">
        <v>22.792520000000003</v>
      </c>
      <c r="AO361" s="16"/>
      <c r="AP361" s="17"/>
      <c r="AQ361" s="17"/>
      <c r="AR361" s="17"/>
      <c r="AS361" s="17"/>
      <c r="AT361" s="17"/>
      <c r="AU361" s="17"/>
      <c r="AV361" s="17"/>
      <c r="AW361" s="17"/>
    </row>
    <row r="362" spans="1:49" ht="14.5" x14ac:dyDescent="0.35">
      <c r="A362" s="7">
        <v>6</v>
      </c>
      <c r="B362" s="8">
        <v>6.1</v>
      </c>
      <c r="C362" s="8" t="s">
        <v>17</v>
      </c>
      <c r="D362" s="8" t="s">
        <v>18</v>
      </c>
      <c r="E362" s="8" t="s">
        <v>19</v>
      </c>
      <c r="F362" s="7">
        <v>151</v>
      </c>
      <c r="G362" s="8" t="s">
        <v>171</v>
      </c>
      <c r="H362" s="8" t="s">
        <v>13</v>
      </c>
      <c r="I362" s="8" t="s">
        <v>22</v>
      </c>
      <c r="J362" s="8" t="s">
        <v>23</v>
      </c>
      <c r="K362" s="9">
        <v>50.590269999999997</v>
      </c>
      <c r="L362" s="9">
        <v>50.756059999999998</v>
      </c>
      <c r="M362" s="9">
        <v>51.015639999999998</v>
      </c>
      <c r="N362" s="9">
        <v>51.266849999999998</v>
      </c>
      <c r="O362" s="9">
        <v>53.290410000000001</v>
      </c>
      <c r="P362" s="9">
        <v>59.794330000000002</v>
      </c>
      <c r="Q362" s="9">
        <v>61.669730000000001</v>
      </c>
      <c r="R362" s="9">
        <v>63.53049</v>
      </c>
      <c r="S362" s="9">
        <v>65.377719999999997</v>
      </c>
      <c r="T362" s="9">
        <v>67.21284</v>
      </c>
      <c r="U362" s="9">
        <v>68.847110000000001</v>
      </c>
      <c r="V362" s="9">
        <v>70.465900000000005</v>
      </c>
      <c r="W362" s="9">
        <v>72.069590000000005</v>
      </c>
      <c r="X362" s="9">
        <v>73.572249999999997</v>
      </c>
      <c r="Y362" s="9">
        <v>73.735500000000002</v>
      </c>
      <c r="Z362" s="9">
        <v>73.811899999999994</v>
      </c>
      <c r="AA362" s="9">
        <v>73.872420000000005</v>
      </c>
      <c r="AB362" s="9">
        <v>73.922880000000006</v>
      </c>
      <c r="AC362" s="9">
        <v>73.974260000000001</v>
      </c>
      <c r="AD362" s="9">
        <v>74.018460000000005</v>
      </c>
      <c r="AE362" s="9">
        <v>73.923550000000006</v>
      </c>
      <c r="AF362" s="9">
        <v>73.780090000000001</v>
      </c>
      <c r="AG362" s="9">
        <v>73.631309999999999</v>
      </c>
      <c r="AH362" s="11">
        <f>AVERAGE(K362:AG362)</f>
        <v>66.26650260869566</v>
      </c>
      <c r="AI362" s="12">
        <f>MAX(K362:AG362)</f>
        <v>74.018460000000005</v>
      </c>
      <c r="AJ362" s="13">
        <f>MIN(K362:AG362)</f>
        <v>50.590269999999997</v>
      </c>
      <c r="AK362" s="14" t="str">
        <f>IF(H362="RURAL","YES","NO")</f>
        <v>YES</v>
      </c>
      <c r="AL362" s="14" t="str">
        <f>IF(H362="URBAN","YES","NO")</f>
        <v>NO</v>
      </c>
      <c r="AM362" s="14" t="str">
        <f>IF(H362="ALLAREA","YES","NO")</f>
        <v>NO</v>
      </c>
      <c r="AN362" s="15">
        <v>23.041040000000002</v>
      </c>
      <c r="AO362" s="16"/>
      <c r="AP362" s="17"/>
      <c r="AQ362" s="17"/>
      <c r="AR362" s="17"/>
      <c r="AS362" s="17"/>
      <c r="AT362" s="17"/>
      <c r="AU362" s="17"/>
      <c r="AV362" s="17"/>
      <c r="AW362" s="17"/>
    </row>
    <row r="363" spans="1:49" ht="14.5" x14ac:dyDescent="0.35">
      <c r="A363" s="7">
        <v>6</v>
      </c>
      <c r="B363" s="8">
        <v>6.1</v>
      </c>
      <c r="C363" s="8" t="s">
        <v>17</v>
      </c>
      <c r="D363" s="8" t="s">
        <v>18</v>
      </c>
      <c r="E363" s="8" t="s">
        <v>19</v>
      </c>
      <c r="F363" s="7">
        <v>600</v>
      </c>
      <c r="G363" s="8" t="s">
        <v>144</v>
      </c>
      <c r="H363" s="8" t="s">
        <v>13</v>
      </c>
      <c r="I363" s="8" t="s">
        <v>22</v>
      </c>
      <c r="J363" s="8" t="s">
        <v>23</v>
      </c>
      <c r="K363" s="9">
        <v>27.606649999999998</v>
      </c>
      <c r="L363" s="9">
        <v>28.888100000000001</v>
      </c>
      <c r="M363" s="9">
        <v>30.169540000000001</v>
      </c>
      <c r="N363" s="9">
        <v>31.450980000000001</v>
      </c>
      <c r="O363" s="9">
        <v>32.732430000000001</v>
      </c>
      <c r="P363" s="9">
        <v>34.013869999999997</v>
      </c>
      <c r="Q363" s="9">
        <v>35.295319999999997</v>
      </c>
      <c r="R363" s="9">
        <v>36.57676</v>
      </c>
      <c r="S363" s="9">
        <v>37.858199999999997</v>
      </c>
      <c r="T363" s="9">
        <v>39.139650000000003</v>
      </c>
      <c r="U363" s="9">
        <v>40.42109</v>
      </c>
      <c r="V363" s="9">
        <v>41.702530000000003</v>
      </c>
      <c r="W363" s="9">
        <v>42.983980000000003</v>
      </c>
      <c r="X363" s="9">
        <v>44.265419999999999</v>
      </c>
      <c r="Y363" s="9">
        <v>45.546860000000002</v>
      </c>
      <c r="Z363" s="9">
        <v>46.828310000000002</v>
      </c>
      <c r="AA363" s="9">
        <v>48.109749999999998</v>
      </c>
      <c r="AB363" s="9">
        <v>49.391199999999998</v>
      </c>
      <c r="AC363" s="9">
        <v>50.672640000000001</v>
      </c>
      <c r="AD363" s="9">
        <v>50.72869</v>
      </c>
      <c r="AE363" s="9">
        <v>50.72869</v>
      </c>
      <c r="AF363" s="9">
        <v>50.72869</v>
      </c>
      <c r="AG363" s="9">
        <v>50.72869</v>
      </c>
      <c r="AH363" s="11">
        <f>AVERAGE(K363:AG363)</f>
        <v>41.155132173913046</v>
      </c>
      <c r="AI363" s="12">
        <f>MAX(K363:AG363)</f>
        <v>50.72869</v>
      </c>
      <c r="AJ363" s="13">
        <f>MIN(K363:AG363)</f>
        <v>27.606649999999998</v>
      </c>
      <c r="AK363" s="14" t="str">
        <f>IF(H363="RURAL","YES","NO")</f>
        <v>YES</v>
      </c>
      <c r="AL363" s="14" t="str">
        <f>IF(H363="URBAN","YES","NO")</f>
        <v>NO</v>
      </c>
      <c r="AM363" s="14" t="str">
        <f>IF(H363="ALLAREA","YES","NO")</f>
        <v>NO</v>
      </c>
      <c r="AN363" s="15">
        <v>23.122040000000002</v>
      </c>
      <c r="AO363" s="16"/>
      <c r="AP363" s="17"/>
      <c r="AQ363" s="17"/>
      <c r="AR363" s="17"/>
      <c r="AS363" s="17"/>
      <c r="AT363" s="17"/>
      <c r="AU363" s="17"/>
      <c r="AV363" s="17"/>
      <c r="AW363" s="17"/>
    </row>
    <row r="364" spans="1:49" ht="14.5" x14ac:dyDescent="0.35">
      <c r="A364" s="7">
        <v>6</v>
      </c>
      <c r="B364" s="8">
        <v>6.1</v>
      </c>
      <c r="C364" s="8" t="s">
        <v>17</v>
      </c>
      <c r="D364" s="8" t="s">
        <v>18</v>
      </c>
      <c r="E364" s="8" t="s">
        <v>19</v>
      </c>
      <c r="F364" s="7">
        <v>340</v>
      </c>
      <c r="G364" s="8" t="s">
        <v>170</v>
      </c>
      <c r="H364" s="8" t="s">
        <v>21</v>
      </c>
      <c r="I364" s="8" t="s">
        <v>22</v>
      </c>
      <c r="J364" s="8" t="s">
        <v>23</v>
      </c>
      <c r="K364" s="9">
        <v>41.601419999999997</v>
      </c>
      <c r="L364" s="9">
        <v>41.871070000000003</v>
      </c>
      <c r="M364" s="9">
        <v>42.148389999999999</v>
      </c>
      <c r="N364" s="9">
        <v>43.520740000000004</v>
      </c>
      <c r="O364" s="9">
        <v>44.924959999999999</v>
      </c>
      <c r="P364" s="9">
        <v>46.360729999999997</v>
      </c>
      <c r="Q364" s="9">
        <v>47.82873</v>
      </c>
      <c r="R364" s="9">
        <v>49.328919999999997</v>
      </c>
      <c r="S364" s="9">
        <v>50.861669999999997</v>
      </c>
      <c r="T364" s="9">
        <v>52.426569999999998</v>
      </c>
      <c r="U364" s="9">
        <v>54.0244</v>
      </c>
      <c r="V364" s="9">
        <v>55.654609999999998</v>
      </c>
      <c r="W364" s="9">
        <v>57.318109999999997</v>
      </c>
      <c r="X364" s="9">
        <v>59.013919999999999</v>
      </c>
      <c r="Y364" s="9">
        <v>60.743009999999998</v>
      </c>
      <c r="Z364" s="9">
        <v>62.137949999999996</v>
      </c>
      <c r="AA364" s="9">
        <v>62.59684</v>
      </c>
      <c r="AB364" s="9">
        <v>63.051789999999997</v>
      </c>
      <c r="AC364" s="9">
        <v>63.502499999999998</v>
      </c>
      <c r="AD364" s="9">
        <v>63.948990000000002</v>
      </c>
      <c r="AE364" s="9">
        <v>64.391289999999998</v>
      </c>
      <c r="AF364" s="9">
        <v>64.82911</v>
      </c>
      <c r="AG364" s="9">
        <v>65.206800000000001</v>
      </c>
      <c r="AH364" s="11">
        <f>AVERAGE(K364:AG364)</f>
        <v>54.664892173913053</v>
      </c>
      <c r="AI364" s="12">
        <f>MAX(K364:AG364)</f>
        <v>65.206800000000001</v>
      </c>
      <c r="AJ364" s="13">
        <f>MIN(K364:AG364)</f>
        <v>41.601419999999997</v>
      </c>
      <c r="AK364" s="14" t="str">
        <f>IF(H364="RURAL","YES","NO")</f>
        <v>NO</v>
      </c>
      <c r="AL364" s="14" t="str">
        <f>IF(H364="URBAN","YES","NO")</f>
        <v>NO</v>
      </c>
      <c r="AM364" s="14" t="str">
        <f>IF(H364="ALLAREA","YES","NO")</f>
        <v>YES</v>
      </c>
      <c r="AN364" s="15">
        <v>23.605380000000004</v>
      </c>
      <c r="AO364" s="16"/>
      <c r="AP364" s="17"/>
      <c r="AQ364" s="17"/>
      <c r="AR364" s="17"/>
      <c r="AS364" s="17"/>
      <c r="AT364" s="17"/>
      <c r="AU364" s="17"/>
      <c r="AV364" s="17"/>
      <c r="AW364" s="17"/>
    </row>
    <row r="365" spans="1:49" ht="14.5" x14ac:dyDescent="0.35">
      <c r="A365" s="7">
        <v>6</v>
      </c>
      <c r="B365" s="8">
        <v>6.1</v>
      </c>
      <c r="C365" s="8" t="s">
        <v>17</v>
      </c>
      <c r="D365" s="8" t="s">
        <v>18</v>
      </c>
      <c r="E365" s="8" t="s">
        <v>19</v>
      </c>
      <c r="F365" s="7">
        <v>178</v>
      </c>
      <c r="G365" s="8" t="s">
        <v>207</v>
      </c>
      <c r="H365" s="8" t="s">
        <v>14</v>
      </c>
      <c r="I365" s="8" t="s">
        <v>22</v>
      </c>
      <c r="J365" s="8" t="s">
        <v>23</v>
      </c>
      <c r="K365" s="9">
        <v>41.829250000000002</v>
      </c>
      <c r="L365" s="9">
        <v>41.829250000000002</v>
      </c>
      <c r="M365" s="9">
        <v>41.892870000000002</v>
      </c>
      <c r="N365" s="9">
        <v>41.956479999999999</v>
      </c>
      <c r="O365" s="9">
        <v>43.865450000000003</v>
      </c>
      <c r="P365" s="9">
        <v>45.78</v>
      </c>
      <c r="Q365" s="9">
        <v>47.700130000000001</v>
      </c>
      <c r="R365" s="9">
        <v>49.625860000000003</v>
      </c>
      <c r="S365" s="9">
        <v>51.557169999999999</v>
      </c>
      <c r="T365" s="9">
        <v>53.494070000000001</v>
      </c>
      <c r="U365" s="9">
        <v>55.43656</v>
      </c>
      <c r="V365" s="9">
        <v>57.384630000000001</v>
      </c>
      <c r="W365" s="9">
        <v>58.191180000000003</v>
      </c>
      <c r="X365" s="9">
        <v>58.278230000000001</v>
      </c>
      <c r="Y365" s="9">
        <v>58.365270000000002</v>
      </c>
      <c r="Z365" s="9">
        <v>58.45232</v>
      </c>
      <c r="AA365" s="9">
        <v>58.539360000000002</v>
      </c>
      <c r="AB365" s="9">
        <v>58.626399999999997</v>
      </c>
      <c r="AC365" s="9">
        <v>58.626399999999997</v>
      </c>
      <c r="AD365" s="9">
        <v>58.626399999999997</v>
      </c>
      <c r="AE365" s="9">
        <v>58.626399999999997</v>
      </c>
      <c r="AF365" s="9">
        <v>58.626399999999997</v>
      </c>
      <c r="AG365" s="10">
        <v>65.67</v>
      </c>
      <c r="AH365" s="11">
        <f>AVERAGE(K365:AG365)</f>
        <v>53.173046956521759</v>
      </c>
      <c r="AI365" s="12">
        <f>MAX(K365:AG365)</f>
        <v>65.67</v>
      </c>
      <c r="AJ365" s="13">
        <f>MIN(K365:AG365)</f>
        <v>41.829250000000002</v>
      </c>
      <c r="AK365" s="14" t="str">
        <f>IF(H365="RURAL","YES","NO")</f>
        <v>NO</v>
      </c>
      <c r="AL365" s="14" t="str">
        <f>IF(H365="URBAN","YES","NO")</f>
        <v>YES</v>
      </c>
      <c r="AM365" s="14" t="str">
        <f>IF(H365="ALLAREA","YES","NO")</f>
        <v>NO</v>
      </c>
      <c r="AN365" s="15">
        <v>23.84075</v>
      </c>
      <c r="AO365" s="16"/>
      <c r="AP365" s="17"/>
      <c r="AQ365" s="17"/>
      <c r="AR365" s="17"/>
      <c r="AS365" s="17"/>
      <c r="AT365" s="17"/>
      <c r="AU365" s="17"/>
      <c r="AV365" s="17"/>
      <c r="AW365" s="17"/>
    </row>
    <row r="366" spans="1:49" ht="14.5" x14ac:dyDescent="0.35">
      <c r="A366" s="7">
        <v>6</v>
      </c>
      <c r="B366" s="8">
        <v>6.1</v>
      </c>
      <c r="C366" s="8" t="s">
        <v>17</v>
      </c>
      <c r="D366" s="8" t="s">
        <v>18</v>
      </c>
      <c r="E366" s="8" t="s">
        <v>19</v>
      </c>
      <c r="F366" s="7">
        <v>630</v>
      </c>
      <c r="G366" s="8" t="s">
        <v>208</v>
      </c>
      <c r="H366" s="8" t="s">
        <v>21</v>
      </c>
      <c r="I366" s="8" t="s">
        <v>22</v>
      </c>
      <c r="J366" s="8" t="s">
        <v>23</v>
      </c>
      <c r="K366" s="9">
        <v>75.131950000000003</v>
      </c>
      <c r="L366" s="9">
        <v>75.245930000000001</v>
      </c>
      <c r="M366" s="9">
        <v>75.359909999999999</v>
      </c>
      <c r="N366" s="9">
        <v>75.473889999999997</v>
      </c>
      <c r="O366" s="9">
        <v>75.587879999999998</v>
      </c>
      <c r="P366" s="9">
        <v>75.701859999999996</v>
      </c>
      <c r="Q366" s="9">
        <v>75.815839999999994</v>
      </c>
      <c r="R366" s="9">
        <v>75.929820000000007</v>
      </c>
      <c r="S366" s="9">
        <v>76.043800000000005</v>
      </c>
      <c r="T366" s="9">
        <v>78.832449999999994</v>
      </c>
      <c r="U366" s="9">
        <v>81.629109999999997</v>
      </c>
      <c r="V366" s="9">
        <v>84.433779999999999</v>
      </c>
      <c r="W366" s="9">
        <v>87.246449999999996</v>
      </c>
      <c r="X366" s="9">
        <v>90.067130000000006</v>
      </c>
      <c r="Y366" s="9">
        <v>92.895809999999997</v>
      </c>
      <c r="Z366" s="9">
        <v>95.732500000000002</v>
      </c>
      <c r="AA366" s="9">
        <v>98.577200000000005</v>
      </c>
      <c r="AB366" s="9">
        <v>99.446150000000003</v>
      </c>
      <c r="AC366" s="9">
        <v>99.741169999999997</v>
      </c>
      <c r="AD366" s="9">
        <v>99.873109999999997</v>
      </c>
      <c r="AE366" s="9">
        <v>99.873109999999997</v>
      </c>
      <c r="AF366" s="9">
        <v>99.873109999999997</v>
      </c>
      <c r="AG366" s="9">
        <v>99.873109999999997</v>
      </c>
      <c r="AH366" s="11">
        <f>AVERAGE(K366:AG366)</f>
        <v>86.451524782608701</v>
      </c>
      <c r="AI366" s="12">
        <f>MAX(K366:AG366)</f>
        <v>99.873109999999997</v>
      </c>
      <c r="AJ366" s="13">
        <f>MIN(K366:AG366)</f>
        <v>75.131950000000003</v>
      </c>
      <c r="AK366" s="14" t="str">
        <f>IF(H366="RURAL","YES","NO")</f>
        <v>NO</v>
      </c>
      <c r="AL366" s="14" t="str">
        <f>IF(H366="URBAN","YES","NO")</f>
        <v>NO</v>
      </c>
      <c r="AM366" s="14" t="str">
        <f>IF(H366="ALLAREA","YES","NO")</f>
        <v>YES</v>
      </c>
      <c r="AN366" s="15">
        <v>24.741159999999994</v>
      </c>
      <c r="AO366" s="16"/>
      <c r="AP366" s="17"/>
      <c r="AQ366" s="17"/>
      <c r="AR366" s="17"/>
      <c r="AS366" s="17"/>
      <c r="AT366" s="17"/>
      <c r="AU366" s="17"/>
      <c r="AV366" s="17"/>
      <c r="AW366" s="17"/>
    </row>
    <row r="367" spans="1:49" ht="14.5" x14ac:dyDescent="0.35">
      <c r="A367" s="7">
        <v>6</v>
      </c>
      <c r="B367" s="8">
        <v>6.1</v>
      </c>
      <c r="C367" s="8" t="s">
        <v>17</v>
      </c>
      <c r="D367" s="8" t="s">
        <v>18</v>
      </c>
      <c r="E367" s="8" t="s">
        <v>19</v>
      </c>
      <c r="F367" s="7">
        <v>585</v>
      </c>
      <c r="G367" s="8" t="s">
        <v>134</v>
      </c>
      <c r="H367" s="8" t="s">
        <v>21</v>
      </c>
      <c r="I367" s="8" t="s">
        <v>22</v>
      </c>
      <c r="J367" s="8" t="s">
        <v>23</v>
      </c>
      <c r="K367" s="9">
        <v>65.43092</v>
      </c>
      <c r="L367" s="9">
        <v>66.31456</v>
      </c>
      <c r="M367" s="9">
        <v>67.192520000000002</v>
      </c>
      <c r="N367" s="9">
        <v>68.064769999999996</v>
      </c>
      <c r="O367" s="9">
        <v>69.137900000000002</v>
      </c>
      <c r="P367" s="9">
        <v>70.225629999999995</v>
      </c>
      <c r="Q367" s="9">
        <v>71.328149999999994</v>
      </c>
      <c r="R367" s="9">
        <v>72.44462</v>
      </c>
      <c r="S367" s="9">
        <v>73.575090000000003</v>
      </c>
      <c r="T367" s="9">
        <v>74.718429999999998</v>
      </c>
      <c r="U367" s="9">
        <v>75.874679999999998</v>
      </c>
      <c r="V367" s="9">
        <v>77.042900000000003</v>
      </c>
      <c r="W367" s="9">
        <v>78.223479999999995</v>
      </c>
      <c r="X367" s="9">
        <v>79.414829999999995</v>
      </c>
      <c r="Y367" s="9">
        <v>80.617090000000005</v>
      </c>
      <c r="Z367" s="9">
        <v>81.829790000000003</v>
      </c>
      <c r="AA367" s="9">
        <v>83.048180000000002</v>
      </c>
      <c r="AB367" s="9">
        <v>84.271339999999995</v>
      </c>
      <c r="AC367" s="9">
        <v>85.498779999999996</v>
      </c>
      <c r="AD367" s="9">
        <v>86.729650000000007</v>
      </c>
      <c r="AE367" s="9">
        <v>87.964240000000004</v>
      </c>
      <c r="AF367" s="9">
        <v>89.201430000000002</v>
      </c>
      <c r="AG367" s="9">
        <v>90.440849999999998</v>
      </c>
      <c r="AH367" s="11">
        <f>AVERAGE(K367:AG367)</f>
        <v>77.329992608695662</v>
      </c>
      <c r="AI367" s="12">
        <f>MAX(K367:AG367)</f>
        <v>90.440849999999998</v>
      </c>
      <c r="AJ367" s="13">
        <f>MIN(K367:AG367)</f>
        <v>65.43092</v>
      </c>
      <c r="AK367" s="14" t="str">
        <f>IF(H367="RURAL","YES","NO")</f>
        <v>NO</v>
      </c>
      <c r="AL367" s="14" t="str">
        <f>IF(H367="URBAN","YES","NO")</f>
        <v>NO</v>
      </c>
      <c r="AM367" s="14" t="str">
        <f>IF(H367="ALLAREA","YES","NO")</f>
        <v>YES</v>
      </c>
      <c r="AN367" s="15">
        <v>25.009929999999997</v>
      </c>
      <c r="AO367" s="16"/>
      <c r="AP367" s="17"/>
      <c r="AQ367" s="17"/>
      <c r="AR367" s="17"/>
      <c r="AS367" s="17"/>
      <c r="AT367" s="17"/>
      <c r="AU367" s="17"/>
      <c r="AV367" s="17"/>
      <c r="AW367" s="17"/>
    </row>
    <row r="368" spans="1:49" ht="14.5" x14ac:dyDescent="0.35">
      <c r="A368" s="7">
        <v>6</v>
      </c>
      <c r="B368" s="8">
        <v>6.1</v>
      </c>
      <c r="C368" s="8" t="s">
        <v>17</v>
      </c>
      <c r="D368" s="8" t="s">
        <v>18</v>
      </c>
      <c r="E368" s="8" t="s">
        <v>19</v>
      </c>
      <c r="F368" s="7">
        <v>270</v>
      </c>
      <c r="G368" s="8" t="s">
        <v>180</v>
      </c>
      <c r="H368" s="8" t="s">
        <v>14</v>
      </c>
      <c r="I368" s="8" t="s">
        <v>22</v>
      </c>
      <c r="J368" s="8" t="s">
        <v>23</v>
      </c>
      <c r="K368" s="9">
        <v>42.222099999999998</v>
      </c>
      <c r="L368" s="9">
        <v>43.731529999999999</v>
      </c>
      <c r="M368" s="9">
        <v>45.245260000000002</v>
      </c>
      <c r="N368" s="9">
        <v>46.763300000000001</v>
      </c>
      <c r="O368" s="9">
        <v>48.285649999999997</v>
      </c>
      <c r="P368" s="9">
        <v>49.8123</v>
      </c>
      <c r="Q368" s="9">
        <v>51.343249999999998</v>
      </c>
      <c r="R368" s="9">
        <v>52.878509999999999</v>
      </c>
      <c r="S368" s="9">
        <v>54.41807</v>
      </c>
      <c r="T368" s="9">
        <v>55.961939999999998</v>
      </c>
      <c r="U368" s="9">
        <v>57.510109999999997</v>
      </c>
      <c r="V368" s="9">
        <v>59.06259</v>
      </c>
      <c r="W368" s="9">
        <v>60.619370000000004</v>
      </c>
      <c r="X368" s="9">
        <v>62.18045</v>
      </c>
      <c r="Y368" s="9">
        <v>63.745840000000001</v>
      </c>
      <c r="Z368" s="9">
        <v>65.315539999999999</v>
      </c>
      <c r="AA368" s="9">
        <v>66.889539999999997</v>
      </c>
      <c r="AB368" s="9">
        <v>67.280569999999997</v>
      </c>
      <c r="AC368" s="9">
        <v>67.378360000000001</v>
      </c>
      <c r="AD368" s="9">
        <v>67.476140000000001</v>
      </c>
      <c r="AE368" s="9">
        <v>67.573920000000001</v>
      </c>
      <c r="AF368" s="9">
        <v>67.671700000000001</v>
      </c>
      <c r="AG368" s="9">
        <v>67.769480000000001</v>
      </c>
      <c r="AH368" s="11">
        <f>AVERAGE(K368:AG368)</f>
        <v>57.875457391304352</v>
      </c>
      <c r="AI368" s="12">
        <f>MAX(K368:AG368)</f>
        <v>67.769480000000001</v>
      </c>
      <c r="AJ368" s="13">
        <f>MIN(K368:AG368)</f>
        <v>42.222099999999998</v>
      </c>
      <c r="AK368" s="14" t="str">
        <f>IF(H368="RURAL","YES","NO")</f>
        <v>NO</v>
      </c>
      <c r="AL368" s="14" t="str">
        <f>IF(H368="URBAN","YES","NO")</f>
        <v>YES</v>
      </c>
      <c r="AM368" s="14" t="str">
        <f>IF(H368="ALLAREA","YES","NO")</f>
        <v>NO</v>
      </c>
      <c r="AN368" s="15">
        <v>25.547380000000004</v>
      </c>
      <c r="AO368" s="16"/>
      <c r="AP368" s="17"/>
      <c r="AQ368" s="17"/>
      <c r="AR368" s="17"/>
      <c r="AS368" s="17"/>
      <c r="AT368" s="17"/>
      <c r="AU368" s="17"/>
      <c r="AV368" s="17"/>
      <c r="AW368" s="17"/>
    </row>
    <row r="369" spans="1:49" ht="14.5" x14ac:dyDescent="0.35">
      <c r="A369" s="7">
        <v>6</v>
      </c>
      <c r="B369" s="8">
        <v>6.1</v>
      </c>
      <c r="C369" s="8" t="s">
        <v>17</v>
      </c>
      <c r="D369" s="8" t="s">
        <v>18</v>
      </c>
      <c r="E369" s="8" t="s">
        <v>19</v>
      </c>
      <c r="F369" s="7">
        <v>270</v>
      </c>
      <c r="G369" s="8" t="s">
        <v>180</v>
      </c>
      <c r="H369" s="8" t="s">
        <v>21</v>
      </c>
      <c r="I369" s="8" t="s">
        <v>22</v>
      </c>
      <c r="J369" s="8" t="s">
        <v>23</v>
      </c>
      <c r="K369" s="9">
        <v>21.768999999999998</v>
      </c>
      <c r="L369" s="9">
        <v>23.047499999999999</v>
      </c>
      <c r="M369" s="9">
        <v>24.35191</v>
      </c>
      <c r="N369" s="9">
        <v>25.666460000000001</v>
      </c>
      <c r="O369" s="9">
        <v>26.944759999999999</v>
      </c>
      <c r="P369" s="9">
        <v>28.244060000000001</v>
      </c>
      <c r="Q369" s="9">
        <v>29.564319999999999</v>
      </c>
      <c r="R369" s="9">
        <v>30.905480000000001</v>
      </c>
      <c r="S369" s="9">
        <v>32.267969999999998</v>
      </c>
      <c r="T369" s="9">
        <v>33.649790000000003</v>
      </c>
      <c r="U369" s="9">
        <v>35.052320000000002</v>
      </c>
      <c r="V369" s="9">
        <v>36.474449999999997</v>
      </c>
      <c r="W369" s="9">
        <v>37.917140000000003</v>
      </c>
      <c r="X369" s="9">
        <v>39.377609999999997</v>
      </c>
      <c r="Y369" s="9">
        <v>40.855110000000003</v>
      </c>
      <c r="Z369" s="9">
        <v>42.34881</v>
      </c>
      <c r="AA369" s="9">
        <v>43.857280000000003</v>
      </c>
      <c r="AB369" s="9">
        <v>44.661259999999999</v>
      </c>
      <c r="AC369" s="9">
        <v>45.281059999999997</v>
      </c>
      <c r="AD369" s="9">
        <v>45.892409999999998</v>
      </c>
      <c r="AE369" s="9">
        <v>46.4953</v>
      </c>
      <c r="AF369" s="9">
        <v>47.089190000000002</v>
      </c>
      <c r="AG369" s="9">
        <v>47.67465</v>
      </c>
      <c r="AH369" s="11">
        <f>AVERAGE(K369:AG369)</f>
        <v>36.060340869565223</v>
      </c>
      <c r="AI369" s="12">
        <f>MAX(K369:AG369)</f>
        <v>47.67465</v>
      </c>
      <c r="AJ369" s="13">
        <f>MIN(K369:AG369)</f>
        <v>21.768999999999998</v>
      </c>
      <c r="AK369" s="14" t="str">
        <f>IF(H369="RURAL","YES","NO")</f>
        <v>NO</v>
      </c>
      <c r="AL369" s="14" t="str">
        <f>IF(H369="URBAN","YES","NO")</f>
        <v>NO</v>
      </c>
      <c r="AM369" s="14" t="str">
        <f>IF(H369="ALLAREA","YES","NO")</f>
        <v>YES</v>
      </c>
      <c r="AN369" s="15">
        <v>25.905650000000001</v>
      </c>
      <c r="AO369" s="16"/>
      <c r="AP369" s="17"/>
      <c r="AQ369" s="17"/>
      <c r="AR369" s="17"/>
      <c r="AS369" s="17"/>
      <c r="AT369" s="17"/>
      <c r="AU369" s="17"/>
      <c r="AV369" s="17"/>
      <c r="AW369" s="17"/>
    </row>
    <row r="370" spans="1:49" ht="14.5" x14ac:dyDescent="0.35">
      <c r="A370" s="7">
        <v>6</v>
      </c>
      <c r="B370" s="8">
        <v>6.1</v>
      </c>
      <c r="C370" s="8" t="s">
        <v>17</v>
      </c>
      <c r="D370" s="8" t="s">
        <v>18</v>
      </c>
      <c r="E370" s="8" t="s">
        <v>19</v>
      </c>
      <c r="F370" s="7">
        <v>142</v>
      </c>
      <c r="G370" s="8" t="s">
        <v>152</v>
      </c>
      <c r="H370" s="8" t="s">
        <v>13</v>
      </c>
      <c r="I370" s="8" t="s">
        <v>22</v>
      </c>
      <c r="J370" s="8" t="s">
        <v>23</v>
      </c>
      <c r="K370" s="9">
        <v>45.485280000000003</v>
      </c>
      <c r="L370" s="9">
        <v>46.036099999999998</v>
      </c>
      <c r="M370" s="9">
        <v>47.420119999999997</v>
      </c>
      <c r="N370" s="9">
        <v>48.65063</v>
      </c>
      <c r="O370" s="9">
        <v>49.913809999999998</v>
      </c>
      <c r="P370" s="9">
        <v>50.671019999999999</v>
      </c>
      <c r="Q370" s="9">
        <v>51.014180000000003</v>
      </c>
      <c r="R370" s="9">
        <v>51.375390000000003</v>
      </c>
      <c r="S370" s="9">
        <v>51.722619999999999</v>
      </c>
      <c r="T370" s="9">
        <v>52.881259999999997</v>
      </c>
      <c r="U370" s="9">
        <v>54.071359999999999</v>
      </c>
      <c r="V370" s="9">
        <v>55.387349999999998</v>
      </c>
      <c r="W370" s="9">
        <v>56.766889999999997</v>
      </c>
      <c r="X370" s="9">
        <v>58.156370000000003</v>
      </c>
      <c r="Y370" s="9">
        <v>59.579810000000002</v>
      </c>
      <c r="Z370" s="9">
        <v>61.029499999999999</v>
      </c>
      <c r="AA370" s="9">
        <v>62.501089999999998</v>
      </c>
      <c r="AB370" s="9">
        <v>63.987850000000002</v>
      </c>
      <c r="AC370" s="9">
        <v>65.485150000000004</v>
      </c>
      <c r="AD370" s="9">
        <v>66.996780000000001</v>
      </c>
      <c r="AE370" s="9">
        <v>68.492519999999999</v>
      </c>
      <c r="AF370" s="9">
        <v>69.991389999999996</v>
      </c>
      <c r="AG370" s="9">
        <v>71.493600000000001</v>
      </c>
      <c r="AH370" s="11">
        <f>AVERAGE(K370:AG370)</f>
        <v>56.917829130434768</v>
      </c>
      <c r="AI370" s="12">
        <f>MAX(K370:AG370)</f>
        <v>71.493600000000001</v>
      </c>
      <c r="AJ370" s="13">
        <f>MIN(K370:AG370)</f>
        <v>45.485280000000003</v>
      </c>
      <c r="AK370" s="14" t="str">
        <f>IF(H370="RURAL","YES","NO")</f>
        <v>YES</v>
      </c>
      <c r="AL370" s="14" t="str">
        <f>IF(H370="URBAN","YES","NO")</f>
        <v>NO</v>
      </c>
      <c r="AM370" s="14" t="str">
        <f>IF(H370="ALLAREA","YES","NO")</f>
        <v>NO</v>
      </c>
      <c r="AN370" s="15">
        <v>26.008319999999998</v>
      </c>
      <c r="AO370" s="16"/>
      <c r="AP370" s="17"/>
      <c r="AQ370" s="17"/>
      <c r="AR370" s="17"/>
      <c r="AS370" s="17"/>
      <c r="AT370" s="17"/>
      <c r="AU370" s="17"/>
      <c r="AV370" s="17"/>
      <c r="AW370" s="17"/>
    </row>
    <row r="371" spans="1:49" ht="14.5" x14ac:dyDescent="0.35">
      <c r="A371" s="7">
        <v>6</v>
      </c>
      <c r="B371" s="8">
        <v>6.1</v>
      </c>
      <c r="C371" s="8" t="s">
        <v>17</v>
      </c>
      <c r="D371" s="8" t="s">
        <v>18</v>
      </c>
      <c r="E371" s="8" t="s">
        <v>19</v>
      </c>
      <c r="F371" s="7">
        <v>860</v>
      </c>
      <c r="G371" s="8" t="s">
        <v>145</v>
      </c>
      <c r="H371" s="8" t="s">
        <v>21</v>
      </c>
      <c r="I371" s="8" t="s">
        <v>22</v>
      </c>
      <c r="J371" s="8" t="s">
        <v>23</v>
      </c>
      <c r="K371" s="9">
        <v>53.767490000000002</v>
      </c>
      <c r="L371" s="9">
        <v>55.114870000000003</v>
      </c>
      <c r="M371" s="9">
        <v>56.456249999999997</v>
      </c>
      <c r="N371" s="9">
        <v>57.790799999999997</v>
      </c>
      <c r="O371" s="9">
        <v>59.117759999999997</v>
      </c>
      <c r="P371" s="9">
        <v>60.436909999999997</v>
      </c>
      <c r="Q371" s="9">
        <v>61.748510000000003</v>
      </c>
      <c r="R371" s="9">
        <v>63.051830000000002</v>
      </c>
      <c r="S371" s="9">
        <v>64.346649999999997</v>
      </c>
      <c r="T371" s="9">
        <v>65.632350000000002</v>
      </c>
      <c r="U371" s="9">
        <v>66.909570000000002</v>
      </c>
      <c r="V371" s="9">
        <v>68.066689999999994</v>
      </c>
      <c r="W371" s="9">
        <v>69.117260000000002</v>
      </c>
      <c r="X371" s="9">
        <v>70.178889999999996</v>
      </c>
      <c r="Y371" s="9">
        <v>71.251630000000006</v>
      </c>
      <c r="Z371" s="9">
        <v>72.335509999999999</v>
      </c>
      <c r="AA371" s="9">
        <v>73.430599999999998</v>
      </c>
      <c r="AB371" s="9">
        <v>74.536919999999995</v>
      </c>
      <c r="AC371" s="9">
        <v>75.661720000000003</v>
      </c>
      <c r="AD371" s="9">
        <v>76.774559999999994</v>
      </c>
      <c r="AE371" s="9">
        <v>77.788470000000004</v>
      </c>
      <c r="AF371" s="9">
        <v>78.812600000000003</v>
      </c>
      <c r="AG371" s="9">
        <v>79.845299999999995</v>
      </c>
      <c r="AH371" s="11">
        <f>AVERAGE(K371:AG371)</f>
        <v>67.485788695652175</v>
      </c>
      <c r="AI371" s="12">
        <f>MAX(K371:AG371)</f>
        <v>79.845299999999995</v>
      </c>
      <c r="AJ371" s="13">
        <f>MIN(K371:AG371)</f>
        <v>53.767490000000002</v>
      </c>
      <c r="AK371" s="14" t="str">
        <f>IF(H371="RURAL","YES","NO")</f>
        <v>NO</v>
      </c>
      <c r="AL371" s="14" t="str">
        <f>IF(H371="URBAN","YES","NO")</f>
        <v>NO</v>
      </c>
      <c r="AM371" s="14" t="str">
        <f>IF(H371="ALLAREA","YES","NO")</f>
        <v>YES</v>
      </c>
      <c r="AN371" s="15">
        <v>26.077809999999992</v>
      </c>
      <c r="AO371" s="16"/>
      <c r="AP371" s="17"/>
      <c r="AQ371" s="17"/>
      <c r="AR371" s="17"/>
      <c r="AS371" s="17"/>
      <c r="AT371" s="17"/>
      <c r="AU371" s="17"/>
      <c r="AV371" s="17"/>
      <c r="AW371" s="17"/>
    </row>
    <row r="372" spans="1:49" ht="14.5" x14ac:dyDescent="0.35">
      <c r="A372" s="7">
        <v>6</v>
      </c>
      <c r="B372" s="8">
        <v>6.1</v>
      </c>
      <c r="C372" s="8" t="s">
        <v>17</v>
      </c>
      <c r="D372" s="8" t="s">
        <v>18</v>
      </c>
      <c r="E372" s="8" t="s">
        <v>19</v>
      </c>
      <c r="F372" s="7">
        <v>440</v>
      </c>
      <c r="G372" s="8" t="s">
        <v>165</v>
      </c>
      <c r="H372" s="8" t="s">
        <v>21</v>
      </c>
      <c r="I372" s="8" t="s">
        <v>22</v>
      </c>
      <c r="J372" s="8" t="s">
        <v>23</v>
      </c>
      <c r="K372" s="9">
        <v>68.381950000000003</v>
      </c>
      <c r="L372" s="9">
        <v>68.72296</v>
      </c>
      <c r="M372" s="9">
        <v>69.061229999999995</v>
      </c>
      <c r="N372" s="9">
        <v>69.400660000000002</v>
      </c>
      <c r="O372" s="9">
        <v>71.213740000000001</v>
      </c>
      <c r="P372" s="9">
        <v>73.053309999999996</v>
      </c>
      <c r="Q372" s="9">
        <v>74.918719999999993</v>
      </c>
      <c r="R372" s="9">
        <v>76.798460000000006</v>
      </c>
      <c r="S372" s="9">
        <v>78.69247</v>
      </c>
      <c r="T372" s="9">
        <v>80.591570000000004</v>
      </c>
      <c r="U372" s="9">
        <v>82.496669999999995</v>
      </c>
      <c r="V372" s="9">
        <v>84.42501</v>
      </c>
      <c r="W372" s="9">
        <v>86.382639999999995</v>
      </c>
      <c r="X372" s="9">
        <v>88.353620000000006</v>
      </c>
      <c r="Y372" s="9">
        <v>90.337969999999999</v>
      </c>
      <c r="Z372" s="9">
        <v>92.335589999999996</v>
      </c>
      <c r="AA372" s="9">
        <v>93.99288</v>
      </c>
      <c r="AB372" s="9">
        <v>94.442310000000006</v>
      </c>
      <c r="AC372" s="9">
        <v>94.873249999999999</v>
      </c>
      <c r="AD372" s="9">
        <v>94.897490000000005</v>
      </c>
      <c r="AE372" s="9">
        <v>94.923789999999997</v>
      </c>
      <c r="AF372" s="9">
        <v>94.951750000000004</v>
      </c>
      <c r="AG372" s="9">
        <v>94.981499999999997</v>
      </c>
      <c r="AH372" s="11">
        <f>AVERAGE(K372:AG372)</f>
        <v>83.401284347826092</v>
      </c>
      <c r="AI372" s="12">
        <f>MAX(K372:AG372)</f>
        <v>94.981499999999997</v>
      </c>
      <c r="AJ372" s="13">
        <f>MIN(K372:AG372)</f>
        <v>68.381950000000003</v>
      </c>
      <c r="AK372" s="14" t="str">
        <f>IF(H372="RURAL","YES","NO")</f>
        <v>NO</v>
      </c>
      <c r="AL372" s="14" t="str">
        <f>IF(H372="URBAN","YES","NO")</f>
        <v>NO</v>
      </c>
      <c r="AM372" s="14" t="str">
        <f>IF(H372="ALLAREA","YES","NO")</f>
        <v>YES</v>
      </c>
      <c r="AN372" s="15">
        <v>26.599549999999994</v>
      </c>
      <c r="AO372" s="16"/>
      <c r="AP372" s="17"/>
      <c r="AQ372" s="17"/>
      <c r="AR372" s="17"/>
      <c r="AS372" s="17"/>
      <c r="AT372" s="17"/>
      <c r="AU372" s="17"/>
      <c r="AV372" s="17"/>
      <c r="AW372" s="17"/>
    </row>
    <row r="373" spans="1:49" ht="14.5" x14ac:dyDescent="0.35">
      <c r="A373" s="7">
        <v>6</v>
      </c>
      <c r="B373" s="8">
        <v>6.1</v>
      </c>
      <c r="C373" s="8" t="s">
        <v>17</v>
      </c>
      <c r="D373" s="8" t="s">
        <v>18</v>
      </c>
      <c r="E373" s="8" t="s">
        <v>19</v>
      </c>
      <c r="F373" s="7">
        <v>585</v>
      </c>
      <c r="G373" s="8" t="s">
        <v>134</v>
      </c>
      <c r="H373" s="8" t="s">
        <v>14</v>
      </c>
      <c r="I373" s="8" t="s">
        <v>22</v>
      </c>
      <c r="J373" s="8" t="s">
        <v>23</v>
      </c>
      <c r="K373" s="9">
        <v>70.044420000000002</v>
      </c>
      <c r="L373" s="9">
        <v>71.301699999999997</v>
      </c>
      <c r="M373" s="9">
        <v>72.558949999999996</v>
      </c>
      <c r="N373" s="9">
        <v>73.816159999999996</v>
      </c>
      <c r="O373" s="9">
        <v>75.073329999999999</v>
      </c>
      <c r="P373" s="9">
        <v>76.330470000000005</v>
      </c>
      <c r="Q373" s="9">
        <v>77.587569999999999</v>
      </c>
      <c r="R373" s="9">
        <v>78.844639999999998</v>
      </c>
      <c r="S373" s="9">
        <v>80.101669999999999</v>
      </c>
      <c r="T373" s="9">
        <v>81.35866</v>
      </c>
      <c r="U373" s="9">
        <v>82.615620000000007</v>
      </c>
      <c r="V373" s="9">
        <v>83.872550000000004</v>
      </c>
      <c r="W373" s="9">
        <v>85.129440000000002</v>
      </c>
      <c r="X373" s="9">
        <v>86.386290000000002</v>
      </c>
      <c r="Y373" s="9">
        <v>87.643109999999993</v>
      </c>
      <c r="Z373" s="9">
        <v>88.899889999999999</v>
      </c>
      <c r="AA373" s="9">
        <v>90.156639999999996</v>
      </c>
      <c r="AB373" s="9">
        <v>91.413349999999994</v>
      </c>
      <c r="AC373" s="9">
        <v>92.670029999999997</v>
      </c>
      <c r="AD373" s="9">
        <v>93.926670000000001</v>
      </c>
      <c r="AE373" s="9">
        <v>95.183279999999996</v>
      </c>
      <c r="AF373" s="9">
        <v>96.439850000000007</v>
      </c>
      <c r="AG373" s="9">
        <v>97.696380000000005</v>
      </c>
      <c r="AH373" s="11">
        <f>AVERAGE(K373:AG373)</f>
        <v>83.871768260869572</v>
      </c>
      <c r="AI373" s="12">
        <f>MAX(K373:AG373)</f>
        <v>97.696380000000005</v>
      </c>
      <c r="AJ373" s="13">
        <f>MIN(K373:AG373)</f>
        <v>70.044420000000002</v>
      </c>
      <c r="AK373" s="14" t="str">
        <f>IF(H373="RURAL","YES","NO")</f>
        <v>NO</v>
      </c>
      <c r="AL373" s="14" t="str">
        <f>IF(H373="URBAN","YES","NO")</f>
        <v>YES</v>
      </c>
      <c r="AM373" s="14" t="str">
        <f>IF(H373="ALLAREA","YES","NO")</f>
        <v>NO</v>
      </c>
      <c r="AN373" s="15">
        <v>27.651960000000003</v>
      </c>
      <c r="AO373" s="16"/>
      <c r="AP373" s="17"/>
      <c r="AQ373" s="17"/>
      <c r="AR373" s="17"/>
      <c r="AS373" s="17"/>
      <c r="AT373" s="17"/>
      <c r="AU373" s="17"/>
      <c r="AV373" s="17"/>
      <c r="AW373" s="17"/>
    </row>
    <row r="374" spans="1:49" ht="14.5" x14ac:dyDescent="0.35">
      <c r="A374" s="7">
        <v>6</v>
      </c>
      <c r="B374" s="8">
        <v>6.1</v>
      </c>
      <c r="C374" s="8" t="s">
        <v>17</v>
      </c>
      <c r="D374" s="8" t="s">
        <v>18</v>
      </c>
      <c r="E374" s="8" t="s">
        <v>19</v>
      </c>
      <c r="F374" s="7">
        <v>499</v>
      </c>
      <c r="G374" s="8" t="s">
        <v>209</v>
      </c>
      <c r="H374" s="8" t="s">
        <v>21</v>
      </c>
      <c r="I374" s="8" t="s">
        <v>22</v>
      </c>
      <c r="J374" s="8" t="s">
        <v>23</v>
      </c>
      <c r="K374" s="10">
        <v>57.22</v>
      </c>
      <c r="L374" s="10">
        <v>57.66</v>
      </c>
      <c r="M374" s="10">
        <v>58.13</v>
      </c>
      <c r="N374" s="10">
        <v>58.43</v>
      </c>
      <c r="O374" s="10" t="s">
        <v>32</v>
      </c>
      <c r="P374" s="10">
        <v>59.49</v>
      </c>
      <c r="Q374" s="9">
        <v>83.869280000000003</v>
      </c>
      <c r="R374" s="9">
        <v>83.987399999999994</v>
      </c>
      <c r="S374" s="9">
        <v>84.079759999999993</v>
      </c>
      <c r="T374" s="9">
        <v>84.171430000000001</v>
      </c>
      <c r="U374" s="9">
        <v>84.262590000000003</v>
      </c>
      <c r="V374" s="9">
        <v>84.353300000000004</v>
      </c>
      <c r="W374" s="9">
        <v>84.443560000000005</v>
      </c>
      <c r="X374" s="9">
        <v>84.533450000000002</v>
      </c>
      <c r="Y374" s="9">
        <v>84.622960000000006</v>
      </c>
      <c r="Z374" s="9">
        <v>84.712100000000007</v>
      </c>
      <c r="AA374" s="9">
        <v>84.800799999999995</v>
      </c>
      <c r="AB374" s="9">
        <v>84.889110000000002</v>
      </c>
      <c r="AC374" s="9">
        <v>84.953569999999999</v>
      </c>
      <c r="AD374" s="9">
        <v>85.013220000000004</v>
      </c>
      <c r="AE374" s="9">
        <v>85.072199999999995</v>
      </c>
      <c r="AF374" s="9">
        <v>85.095560000000006</v>
      </c>
      <c r="AG374" s="9">
        <v>85.118920000000003</v>
      </c>
      <c r="AH374" s="11">
        <f>AVERAGE(K374:AG374)</f>
        <v>78.586782272727291</v>
      </c>
      <c r="AI374" s="12">
        <f>MAX(K374:AG374)</f>
        <v>85.118920000000003</v>
      </c>
      <c r="AJ374" s="13">
        <f>MIN(K374:AG374)</f>
        <v>57.22</v>
      </c>
      <c r="AK374" s="14" t="str">
        <f>IF(H374="RURAL","YES","NO")</f>
        <v>NO</v>
      </c>
      <c r="AL374" s="14" t="str">
        <f>IF(H374="URBAN","YES","NO")</f>
        <v>NO</v>
      </c>
      <c r="AM374" s="14" t="str">
        <f>IF(H374="ALLAREA","YES","NO")</f>
        <v>YES</v>
      </c>
      <c r="AN374" s="15">
        <v>27.898920000000004</v>
      </c>
      <c r="AO374" s="16"/>
      <c r="AP374" s="17"/>
      <c r="AQ374" s="17"/>
      <c r="AR374" s="17"/>
      <c r="AS374" s="17"/>
      <c r="AT374" s="17"/>
      <c r="AU374" s="17"/>
      <c r="AV374" s="17"/>
      <c r="AW374" s="17"/>
    </row>
    <row r="375" spans="1:49" ht="14.5" x14ac:dyDescent="0.35">
      <c r="A375" s="7">
        <v>6</v>
      </c>
      <c r="B375" s="8">
        <v>6.1</v>
      </c>
      <c r="C375" s="8" t="s">
        <v>17</v>
      </c>
      <c r="D375" s="8" t="s">
        <v>18</v>
      </c>
      <c r="E375" s="8" t="s">
        <v>19</v>
      </c>
      <c r="F375" s="7">
        <v>795</v>
      </c>
      <c r="G375" s="8" t="s">
        <v>193</v>
      </c>
      <c r="H375" s="8" t="s">
        <v>21</v>
      </c>
      <c r="I375" s="8" t="s">
        <v>22</v>
      </c>
      <c r="J375" s="8" t="s">
        <v>23</v>
      </c>
      <c r="K375" s="9">
        <v>66.667590000000004</v>
      </c>
      <c r="L375" s="9">
        <v>67.858689999999996</v>
      </c>
      <c r="M375" s="9">
        <v>69.060919999999996</v>
      </c>
      <c r="N375" s="9">
        <v>70.273690000000002</v>
      </c>
      <c r="O375" s="9">
        <v>71.496740000000003</v>
      </c>
      <c r="P375" s="9">
        <v>73.172989999999999</v>
      </c>
      <c r="Q375" s="9">
        <v>74.867080000000001</v>
      </c>
      <c r="R375" s="9">
        <v>76.578370000000007</v>
      </c>
      <c r="S375" s="9">
        <v>78.305250000000001</v>
      </c>
      <c r="T375" s="9">
        <v>80.047449999999998</v>
      </c>
      <c r="U375" s="9">
        <v>81.803579999999997</v>
      </c>
      <c r="V375" s="9">
        <v>83.572670000000002</v>
      </c>
      <c r="W375" s="9">
        <v>85.353859999999997</v>
      </c>
      <c r="X375" s="9">
        <v>87.146069999999995</v>
      </c>
      <c r="Y375" s="9">
        <v>88.943349999999995</v>
      </c>
      <c r="Z375" s="9">
        <v>90.747680000000003</v>
      </c>
      <c r="AA375" s="9">
        <v>92.284989999999993</v>
      </c>
      <c r="AB375" s="9">
        <v>93.680880000000002</v>
      </c>
      <c r="AC375" s="9">
        <v>94.790530000000004</v>
      </c>
      <c r="AD375" s="9">
        <v>94.812070000000006</v>
      </c>
      <c r="AE375" s="9">
        <v>94.834239999999994</v>
      </c>
      <c r="AF375" s="9">
        <v>94.857060000000004</v>
      </c>
      <c r="AG375" s="9">
        <v>94.880539999999996</v>
      </c>
      <c r="AH375" s="11">
        <f>AVERAGE(K375:AG375)</f>
        <v>82.871143043478241</v>
      </c>
      <c r="AI375" s="12">
        <f>MAX(K375:AG375)</f>
        <v>94.880539999999996</v>
      </c>
      <c r="AJ375" s="13">
        <f>MIN(K375:AG375)</f>
        <v>66.667590000000004</v>
      </c>
      <c r="AK375" s="14" t="str">
        <f>IF(H375="RURAL","YES","NO")</f>
        <v>NO</v>
      </c>
      <c r="AL375" s="14" t="str">
        <f>IF(H375="URBAN","YES","NO")</f>
        <v>NO</v>
      </c>
      <c r="AM375" s="14" t="str">
        <f>IF(H375="ALLAREA","YES","NO")</f>
        <v>YES</v>
      </c>
      <c r="AN375" s="15">
        <v>28.212949999999992</v>
      </c>
      <c r="AO375" s="16"/>
      <c r="AP375" s="17"/>
      <c r="AQ375" s="17"/>
      <c r="AR375" s="17"/>
      <c r="AS375" s="17"/>
      <c r="AT375" s="17"/>
      <c r="AU375" s="17"/>
      <c r="AV375" s="17"/>
      <c r="AW375" s="17"/>
    </row>
    <row r="376" spans="1:49" ht="14.5" x14ac:dyDescent="0.35">
      <c r="A376" s="7">
        <v>6</v>
      </c>
      <c r="B376" s="8">
        <v>6.1</v>
      </c>
      <c r="C376" s="8" t="s">
        <v>17</v>
      </c>
      <c r="D376" s="8" t="s">
        <v>18</v>
      </c>
      <c r="E376" s="8" t="s">
        <v>19</v>
      </c>
      <c r="F376" s="7">
        <v>76</v>
      </c>
      <c r="G376" s="8" t="s">
        <v>159</v>
      </c>
      <c r="H376" s="8" t="s">
        <v>13</v>
      </c>
      <c r="I376" s="8" t="s">
        <v>22</v>
      </c>
      <c r="J376" s="8" t="s">
        <v>23</v>
      </c>
      <c r="K376" s="9">
        <v>46.975439999999999</v>
      </c>
      <c r="L376" s="9">
        <v>49.051259999999999</v>
      </c>
      <c r="M376" s="9">
        <v>50.282739999999997</v>
      </c>
      <c r="N376" s="9">
        <v>50.969749999999998</v>
      </c>
      <c r="O376" s="9">
        <v>51.656770000000002</v>
      </c>
      <c r="P376" s="9">
        <v>52.343789999999998</v>
      </c>
      <c r="Q376" s="9">
        <v>53.030799999999999</v>
      </c>
      <c r="R376" s="9">
        <v>53.717820000000003</v>
      </c>
      <c r="S376" s="9">
        <v>54.40484</v>
      </c>
      <c r="T376" s="9">
        <v>55.091850000000001</v>
      </c>
      <c r="U376" s="9">
        <v>55.778869999999998</v>
      </c>
      <c r="V376" s="9">
        <v>56.465890000000002</v>
      </c>
      <c r="W376" s="9">
        <v>57.152900000000002</v>
      </c>
      <c r="X376" s="9">
        <v>58.998109999999997</v>
      </c>
      <c r="Y376" s="9">
        <v>60.870840000000001</v>
      </c>
      <c r="Z376" s="9">
        <v>62.771079999999998</v>
      </c>
      <c r="AA376" s="9">
        <v>64.250529999999998</v>
      </c>
      <c r="AB376" s="9">
        <v>66.6541</v>
      </c>
      <c r="AC376" s="9">
        <v>68.636880000000005</v>
      </c>
      <c r="AD376" s="9">
        <v>70.647170000000003</v>
      </c>
      <c r="AE376" s="9">
        <v>72.684979999999996</v>
      </c>
      <c r="AF376" s="9">
        <v>74.750309999999999</v>
      </c>
      <c r="AG376" s="9">
        <v>76.018559999999994</v>
      </c>
      <c r="AH376" s="11">
        <f>AVERAGE(K376:AG376)</f>
        <v>59.269794782608692</v>
      </c>
      <c r="AI376" s="12">
        <f>MAX(K376:AG376)</f>
        <v>76.018559999999994</v>
      </c>
      <c r="AJ376" s="13">
        <f>MIN(K376:AG376)</f>
        <v>46.975439999999999</v>
      </c>
      <c r="AK376" s="14" t="str">
        <f>IF(H376="RURAL","YES","NO")</f>
        <v>YES</v>
      </c>
      <c r="AL376" s="14" t="str">
        <f>IF(H376="URBAN","YES","NO")</f>
        <v>NO</v>
      </c>
      <c r="AM376" s="14" t="str">
        <f>IF(H376="ALLAREA","YES","NO")</f>
        <v>NO</v>
      </c>
      <c r="AN376" s="15">
        <v>29.043119999999995</v>
      </c>
      <c r="AO376" s="16"/>
      <c r="AP376" s="17"/>
      <c r="AQ376" s="17"/>
      <c r="AR376" s="17"/>
      <c r="AS376" s="17"/>
      <c r="AT376" s="17"/>
      <c r="AU376" s="17"/>
      <c r="AV376" s="17"/>
      <c r="AW376" s="17"/>
    </row>
    <row r="377" spans="1:49" ht="14.5" x14ac:dyDescent="0.35">
      <c r="A377" s="7">
        <v>6</v>
      </c>
      <c r="B377" s="8">
        <v>6.1</v>
      </c>
      <c r="C377" s="8" t="s">
        <v>17</v>
      </c>
      <c r="D377" s="8" t="s">
        <v>18</v>
      </c>
      <c r="E377" s="8" t="s">
        <v>19</v>
      </c>
      <c r="F377" s="7">
        <v>800</v>
      </c>
      <c r="G377" s="8" t="s">
        <v>183</v>
      </c>
      <c r="H377" s="8" t="s">
        <v>14</v>
      </c>
      <c r="I377" s="8" t="s">
        <v>22</v>
      </c>
      <c r="J377" s="8" t="s">
        <v>23</v>
      </c>
      <c r="K377" s="9">
        <v>15.52998</v>
      </c>
      <c r="L377" s="9">
        <v>16.847270000000002</v>
      </c>
      <c r="M377" s="9">
        <v>18.167059999999999</v>
      </c>
      <c r="N377" s="9">
        <v>19.489319999999999</v>
      </c>
      <c r="O377" s="9">
        <v>20.814080000000001</v>
      </c>
      <c r="P377" s="9">
        <v>22.14133</v>
      </c>
      <c r="Q377" s="9">
        <v>23.471060000000001</v>
      </c>
      <c r="R377" s="9">
        <v>24.803280000000001</v>
      </c>
      <c r="S377" s="9">
        <v>26.137979999999999</v>
      </c>
      <c r="T377" s="9">
        <v>27.475180000000002</v>
      </c>
      <c r="U377" s="9">
        <v>28.814859999999999</v>
      </c>
      <c r="V377" s="9">
        <v>30.157029999999999</v>
      </c>
      <c r="W377" s="9">
        <v>31.50168</v>
      </c>
      <c r="X377" s="9">
        <v>32.84883</v>
      </c>
      <c r="Y377" s="9">
        <v>34.198459999999997</v>
      </c>
      <c r="Z377" s="9">
        <v>35.550579999999997</v>
      </c>
      <c r="AA377" s="9">
        <v>36.905189999999997</v>
      </c>
      <c r="AB377" s="9">
        <v>38.262279999999997</v>
      </c>
      <c r="AC377" s="9">
        <v>39.621859999999998</v>
      </c>
      <c r="AD377" s="9">
        <v>40.983930000000001</v>
      </c>
      <c r="AE377" s="9">
        <v>42.348489999999998</v>
      </c>
      <c r="AF377" s="9">
        <v>43.715530000000001</v>
      </c>
      <c r="AG377" s="9">
        <v>45.085070000000002</v>
      </c>
      <c r="AH377" s="11">
        <f>AVERAGE(K377:AG377)</f>
        <v>30.211753478260864</v>
      </c>
      <c r="AI377" s="12">
        <f>MAX(K377:AG377)</f>
        <v>45.085070000000002</v>
      </c>
      <c r="AJ377" s="13">
        <f>MIN(K377:AG377)</f>
        <v>15.52998</v>
      </c>
      <c r="AK377" s="14" t="str">
        <f>IF(H377="RURAL","YES","NO")</f>
        <v>NO</v>
      </c>
      <c r="AL377" s="14" t="str">
        <f>IF(H377="URBAN","YES","NO")</f>
        <v>YES</v>
      </c>
      <c r="AM377" s="14" t="str">
        <f>IF(H377="ALLAREA","YES","NO")</f>
        <v>NO</v>
      </c>
      <c r="AN377" s="15">
        <v>29.55509</v>
      </c>
      <c r="AO377" s="16"/>
      <c r="AP377" s="17"/>
      <c r="AQ377" s="17"/>
      <c r="AR377" s="17"/>
      <c r="AS377" s="17"/>
      <c r="AT377" s="17"/>
      <c r="AU377" s="17"/>
      <c r="AV377" s="17"/>
      <c r="AW377" s="17"/>
    </row>
    <row r="378" spans="1:49" ht="14.5" x14ac:dyDescent="0.35">
      <c r="A378" s="7">
        <v>6</v>
      </c>
      <c r="B378" s="8">
        <v>6.1</v>
      </c>
      <c r="C378" s="8" t="s">
        <v>17</v>
      </c>
      <c r="D378" s="8" t="s">
        <v>18</v>
      </c>
      <c r="E378" s="8" t="s">
        <v>19</v>
      </c>
      <c r="F378" s="7">
        <v>104</v>
      </c>
      <c r="G378" s="8" t="s">
        <v>204</v>
      </c>
      <c r="H378" s="8" t="s">
        <v>21</v>
      </c>
      <c r="I378" s="8" t="s">
        <v>22</v>
      </c>
      <c r="J378" s="8" t="s">
        <v>23</v>
      </c>
      <c r="K378" s="9">
        <v>27.51426</v>
      </c>
      <c r="L378" s="9">
        <v>28.96123</v>
      </c>
      <c r="M378" s="9">
        <v>30.4343</v>
      </c>
      <c r="N378" s="9">
        <v>31.93374</v>
      </c>
      <c r="O378" s="9">
        <v>33.45946</v>
      </c>
      <c r="P378" s="9">
        <v>35.011380000000003</v>
      </c>
      <c r="Q378" s="9">
        <v>36.589089999999999</v>
      </c>
      <c r="R378" s="9">
        <v>38.19285</v>
      </c>
      <c r="S378" s="9">
        <v>39.822569999999999</v>
      </c>
      <c r="T378" s="9">
        <v>41.477829999999997</v>
      </c>
      <c r="U378" s="9">
        <v>43.159230000000001</v>
      </c>
      <c r="V378" s="9">
        <v>44.66845</v>
      </c>
      <c r="W378" s="9">
        <v>45.98442</v>
      </c>
      <c r="X378" s="9">
        <v>47.316079999999999</v>
      </c>
      <c r="Y378" s="9">
        <v>48.66386</v>
      </c>
      <c r="Z378" s="9">
        <v>50.031269999999999</v>
      </c>
      <c r="AA378" s="9">
        <v>51.4178</v>
      </c>
      <c r="AB378" s="9">
        <v>52.822569999999999</v>
      </c>
      <c r="AC378" s="9">
        <v>54.24494</v>
      </c>
      <c r="AD378" s="9">
        <v>55.683689999999999</v>
      </c>
      <c r="AE378" s="9">
        <v>56.771030000000003</v>
      </c>
      <c r="AF378" s="9">
        <v>57.325479999999999</v>
      </c>
      <c r="AG378" s="9">
        <v>57.396500000000003</v>
      </c>
      <c r="AH378" s="11">
        <f>AVERAGE(K378:AG378)</f>
        <v>43.864436086956523</v>
      </c>
      <c r="AI378" s="12">
        <f>MAX(K378:AG378)</f>
        <v>57.396500000000003</v>
      </c>
      <c r="AJ378" s="13">
        <f>MIN(K378:AG378)</f>
        <v>27.51426</v>
      </c>
      <c r="AK378" s="14" t="str">
        <f>IF(H378="RURAL","YES","NO")</f>
        <v>NO</v>
      </c>
      <c r="AL378" s="14" t="str">
        <f>IF(H378="URBAN","YES","NO")</f>
        <v>NO</v>
      </c>
      <c r="AM378" s="14" t="str">
        <f>IF(H378="ALLAREA","YES","NO")</f>
        <v>YES</v>
      </c>
      <c r="AN378" s="15">
        <v>29.882240000000003</v>
      </c>
      <c r="AO378" s="16"/>
      <c r="AP378" s="17"/>
      <c r="AQ378" s="17"/>
      <c r="AR378" s="17"/>
      <c r="AS378" s="17"/>
      <c r="AT378" s="17"/>
      <c r="AU378" s="17"/>
      <c r="AV378" s="17"/>
      <c r="AW378" s="17"/>
    </row>
    <row r="379" spans="1:49" ht="14.5" x14ac:dyDescent="0.35">
      <c r="A379" s="7">
        <v>6</v>
      </c>
      <c r="B379" s="8">
        <v>6.1</v>
      </c>
      <c r="C379" s="8" t="s">
        <v>17</v>
      </c>
      <c r="D379" s="8" t="s">
        <v>18</v>
      </c>
      <c r="E379" s="8" t="s">
        <v>19</v>
      </c>
      <c r="F379" s="7">
        <v>499</v>
      </c>
      <c r="G379" s="8" t="s">
        <v>209</v>
      </c>
      <c r="H379" s="8" t="s">
        <v>14</v>
      </c>
      <c r="I379" s="8" t="s">
        <v>22</v>
      </c>
      <c r="J379" s="8" t="s">
        <v>23</v>
      </c>
      <c r="K379" s="10">
        <v>57.22</v>
      </c>
      <c r="L379" s="10">
        <v>57.66</v>
      </c>
      <c r="M379" s="10">
        <v>58.13</v>
      </c>
      <c r="N379" s="10">
        <v>58.43</v>
      </c>
      <c r="O379" s="10" t="s">
        <v>32</v>
      </c>
      <c r="P379" s="10">
        <v>59.49</v>
      </c>
      <c r="Q379" s="9">
        <v>86.858779999999996</v>
      </c>
      <c r="R379" s="9">
        <v>86.900059999999996</v>
      </c>
      <c r="S379" s="9">
        <v>86.941339999999997</v>
      </c>
      <c r="T379" s="9">
        <v>86.982619999999997</v>
      </c>
      <c r="U379" s="9">
        <v>87.023899999999998</v>
      </c>
      <c r="V379" s="9">
        <v>87.065179999999998</v>
      </c>
      <c r="W379" s="9">
        <v>87.106459999999998</v>
      </c>
      <c r="X379" s="9">
        <v>87.147739999999999</v>
      </c>
      <c r="Y379" s="9">
        <v>87.189019999999999</v>
      </c>
      <c r="Z379" s="9">
        <v>87.2303</v>
      </c>
      <c r="AA379" s="9">
        <v>87.271590000000003</v>
      </c>
      <c r="AB379" s="9">
        <v>87.312870000000004</v>
      </c>
      <c r="AC379" s="9">
        <v>87.319130000000001</v>
      </c>
      <c r="AD379" s="9">
        <v>87.319130000000001</v>
      </c>
      <c r="AE379" s="9">
        <v>87.319130000000001</v>
      </c>
      <c r="AF379" s="9">
        <v>87.319130000000001</v>
      </c>
      <c r="AG379" s="9">
        <v>87.319130000000001</v>
      </c>
      <c r="AH379" s="11">
        <f>AVERAGE(K379:AG379)</f>
        <v>80.570705000000018</v>
      </c>
      <c r="AI379" s="12">
        <f>MAX(K379:AG379)</f>
        <v>87.319130000000001</v>
      </c>
      <c r="AJ379" s="13">
        <f>MIN(K379:AG379)</f>
        <v>57.22</v>
      </c>
      <c r="AK379" s="14" t="str">
        <f>IF(H379="RURAL","YES","NO")</f>
        <v>NO</v>
      </c>
      <c r="AL379" s="14" t="str">
        <f>IF(H379="URBAN","YES","NO")</f>
        <v>YES</v>
      </c>
      <c r="AM379" s="14" t="str">
        <f>IF(H379="ALLAREA","YES","NO")</f>
        <v>NO</v>
      </c>
      <c r="AN379" s="15">
        <v>30.099130000000002</v>
      </c>
      <c r="AO379" s="16"/>
      <c r="AP379" s="17"/>
      <c r="AQ379" s="17"/>
      <c r="AR379" s="17"/>
      <c r="AS379" s="17"/>
      <c r="AT379" s="17"/>
      <c r="AU379" s="17"/>
      <c r="AV379" s="17"/>
      <c r="AW379" s="17"/>
    </row>
    <row r="380" spans="1:49" ht="14.5" x14ac:dyDescent="0.35">
      <c r="A380" s="7">
        <v>6</v>
      </c>
      <c r="B380" s="8">
        <v>6.1</v>
      </c>
      <c r="C380" s="8" t="s">
        <v>17</v>
      </c>
      <c r="D380" s="8" t="s">
        <v>18</v>
      </c>
      <c r="E380" s="8" t="s">
        <v>19</v>
      </c>
      <c r="F380" s="7">
        <v>34</v>
      </c>
      <c r="G380" s="8" t="s">
        <v>149</v>
      </c>
      <c r="H380" s="8" t="s">
        <v>13</v>
      </c>
      <c r="I380" s="8" t="s">
        <v>22</v>
      </c>
      <c r="J380" s="8" t="s">
        <v>23</v>
      </c>
      <c r="K380" s="9">
        <v>37.450389999999999</v>
      </c>
      <c r="L380" s="9">
        <v>38.654940000000003</v>
      </c>
      <c r="M380" s="9">
        <v>39.839730000000003</v>
      </c>
      <c r="N380" s="9">
        <v>41.02393</v>
      </c>
      <c r="O380" s="9">
        <v>42.252380000000002</v>
      </c>
      <c r="P380" s="9">
        <v>43.526470000000003</v>
      </c>
      <c r="Q380" s="9">
        <v>44.820079999999997</v>
      </c>
      <c r="R380" s="9">
        <v>46.149000000000001</v>
      </c>
      <c r="S380" s="9">
        <v>46.500630000000001</v>
      </c>
      <c r="T380" s="9">
        <v>48.466470000000001</v>
      </c>
      <c r="U380" s="9">
        <v>50.224110000000003</v>
      </c>
      <c r="V380" s="9">
        <v>51.60857</v>
      </c>
      <c r="W380" s="9">
        <v>52.99962</v>
      </c>
      <c r="X380" s="9">
        <v>54.407130000000002</v>
      </c>
      <c r="Y380" s="9">
        <v>55.831629999999997</v>
      </c>
      <c r="Z380" s="9">
        <v>57.277200000000001</v>
      </c>
      <c r="AA380" s="9">
        <v>58.740229999999997</v>
      </c>
      <c r="AB380" s="9">
        <v>60.219819999999999</v>
      </c>
      <c r="AC380" s="9">
        <v>61.718040000000002</v>
      </c>
      <c r="AD380" s="9">
        <v>63.231940000000002</v>
      </c>
      <c r="AE380" s="9">
        <v>64.760900000000007</v>
      </c>
      <c r="AF380" s="9">
        <v>66.305629999999994</v>
      </c>
      <c r="AG380" s="9">
        <v>67.733329999999995</v>
      </c>
      <c r="AH380" s="11">
        <f>AVERAGE(K380:AG380)</f>
        <v>51.90183347826089</v>
      </c>
      <c r="AI380" s="12">
        <f>MAX(K380:AG380)</f>
        <v>67.733329999999995</v>
      </c>
      <c r="AJ380" s="13">
        <f>MIN(K380:AG380)</f>
        <v>37.450389999999999</v>
      </c>
      <c r="AK380" s="14" t="str">
        <f>IF(H380="RURAL","YES","NO")</f>
        <v>YES</v>
      </c>
      <c r="AL380" s="14" t="str">
        <f>IF(H380="URBAN","YES","NO")</f>
        <v>NO</v>
      </c>
      <c r="AM380" s="14" t="str">
        <f>IF(H380="ALLAREA","YES","NO")</f>
        <v>NO</v>
      </c>
      <c r="AN380" s="15">
        <v>30.282939999999996</v>
      </c>
      <c r="AO380" s="16"/>
      <c r="AP380" s="17"/>
      <c r="AQ380" s="17"/>
      <c r="AR380" s="17"/>
      <c r="AS380" s="17"/>
      <c r="AT380" s="17"/>
      <c r="AU380" s="17"/>
      <c r="AV380" s="17"/>
      <c r="AW380" s="17"/>
    </row>
    <row r="381" spans="1:49" ht="14.5" x14ac:dyDescent="0.35">
      <c r="A381" s="7">
        <v>6</v>
      </c>
      <c r="B381" s="8">
        <v>6.1</v>
      </c>
      <c r="C381" s="8" t="s">
        <v>17</v>
      </c>
      <c r="D381" s="8" t="s">
        <v>18</v>
      </c>
      <c r="E381" s="8" t="s">
        <v>19</v>
      </c>
      <c r="F381" s="7">
        <v>62</v>
      </c>
      <c r="G381" s="8" t="s">
        <v>147</v>
      </c>
      <c r="H381" s="8" t="s">
        <v>13</v>
      </c>
      <c r="I381" s="8" t="s">
        <v>22</v>
      </c>
      <c r="J381" s="8" t="s">
        <v>23</v>
      </c>
      <c r="K381" s="9">
        <v>37.244990000000001</v>
      </c>
      <c r="L381" s="9">
        <v>38.447830000000003</v>
      </c>
      <c r="M381" s="9">
        <v>39.648490000000002</v>
      </c>
      <c r="N381" s="9">
        <v>40.848640000000003</v>
      </c>
      <c r="O381" s="9">
        <v>42.09187</v>
      </c>
      <c r="P381" s="9">
        <v>43.38852</v>
      </c>
      <c r="Q381" s="9">
        <v>44.704639999999998</v>
      </c>
      <c r="R381" s="9">
        <v>46.055639999999997</v>
      </c>
      <c r="S381" s="9">
        <v>47.306100000000001</v>
      </c>
      <c r="T381" s="9">
        <v>48.798220000000001</v>
      </c>
      <c r="U381" s="9">
        <v>50.198459999999997</v>
      </c>
      <c r="V381" s="9">
        <v>51.606160000000003</v>
      </c>
      <c r="W381" s="9">
        <v>53.020960000000002</v>
      </c>
      <c r="X381" s="9">
        <v>54.45279</v>
      </c>
      <c r="Y381" s="9">
        <v>55.902200000000001</v>
      </c>
      <c r="Z381" s="9">
        <v>57.373170000000002</v>
      </c>
      <c r="AA381" s="9">
        <v>58.862259999999999</v>
      </c>
      <c r="AB381" s="9">
        <v>60.368589999999998</v>
      </c>
      <c r="AC381" s="9">
        <v>61.871209999999998</v>
      </c>
      <c r="AD381" s="9">
        <v>63.388449999999999</v>
      </c>
      <c r="AE381" s="9">
        <v>64.906700000000001</v>
      </c>
      <c r="AF381" s="9">
        <v>66.430359999999993</v>
      </c>
      <c r="AG381" s="9">
        <v>67.74333</v>
      </c>
      <c r="AH381" s="11">
        <f>AVERAGE(K381:AG381)</f>
        <v>51.941720869565216</v>
      </c>
      <c r="AI381" s="12">
        <f>MAX(K381:AG381)</f>
        <v>67.74333</v>
      </c>
      <c r="AJ381" s="13">
        <f>MIN(K381:AG381)</f>
        <v>37.244990000000001</v>
      </c>
      <c r="AK381" s="14" t="str">
        <f>IF(H381="RURAL","YES","NO")</f>
        <v>YES</v>
      </c>
      <c r="AL381" s="14" t="str">
        <f>IF(H381="URBAN","YES","NO")</f>
        <v>NO</v>
      </c>
      <c r="AM381" s="14" t="str">
        <f>IF(H381="ALLAREA","YES","NO")</f>
        <v>NO</v>
      </c>
      <c r="AN381" s="15">
        <v>30.498339999999999</v>
      </c>
      <c r="AO381" s="16"/>
      <c r="AP381" s="17"/>
      <c r="AQ381" s="17"/>
      <c r="AR381" s="17"/>
      <c r="AS381" s="17"/>
      <c r="AT381" s="17"/>
      <c r="AU381" s="17"/>
      <c r="AV381" s="17"/>
      <c r="AW381" s="17"/>
    </row>
    <row r="382" spans="1:49" ht="14.5" x14ac:dyDescent="0.35">
      <c r="A382" s="7">
        <v>6</v>
      </c>
      <c r="B382" s="8">
        <v>6.1</v>
      </c>
      <c r="C382" s="8" t="s">
        <v>17</v>
      </c>
      <c r="D382" s="8" t="s">
        <v>18</v>
      </c>
      <c r="E382" s="8" t="s">
        <v>19</v>
      </c>
      <c r="F382" s="7">
        <v>417</v>
      </c>
      <c r="G382" s="8" t="s">
        <v>192</v>
      </c>
      <c r="H382" s="8" t="s">
        <v>21</v>
      </c>
      <c r="I382" s="8" t="s">
        <v>22</v>
      </c>
      <c r="J382" s="8" t="s">
        <v>23</v>
      </c>
      <c r="K382" s="9">
        <v>45.659779999999998</v>
      </c>
      <c r="L382" s="9">
        <v>45.658700000000003</v>
      </c>
      <c r="M382" s="9">
        <v>45.942129999999999</v>
      </c>
      <c r="N382" s="9">
        <v>46.225029999999997</v>
      </c>
      <c r="O382" s="9">
        <v>46.508459999999999</v>
      </c>
      <c r="P382" s="9">
        <v>48.282649999999997</v>
      </c>
      <c r="Q382" s="9">
        <v>50.086120000000001</v>
      </c>
      <c r="R382" s="9">
        <v>51.917830000000002</v>
      </c>
      <c r="S382" s="9">
        <v>53.778320000000001</v>
      </c>
      <c r="T382" s="9">
        <v>55.668059999999997</v>
      </c>
      <c r="U382" s="9">
        <v>57.59722</v>
      </c>
      <c r="V382" s="9">
        <v>59.565330000000003</v>
      </c>
      <c r="W382" s="9">
        <v>61.571820000000002</v>
      </c>
      <c r="X382" s="9">
        <v>63.356949999999998</v>
      </c>
      <c r="Y382" s="9">
        <v>65.130809999999997</v>
      </c>
      <c r="Z382" s="9">
        <v>66.935000000000002</v>
      </c>
      <c r="AA382" s="9">
        <v>68.758539999999996</v>
      </c>
      <c r="AB382" s="9">
        <v>70.521730000000005</v>
      </c>
      <c r="AC382" s="9">
        <v>72.308620000000005</v>
      </c>
      <c r="AD382" s="9">
        <v>74.116609999999994</v>
      </c>
      <c r="AE382" s="9">
        <v>76.338539999999995</v>
      </c>
      <c r="AF382" s="9">
        <v>76.409779999999998</v>
      </c>
      <c r="AG382" s="9">
        <v>76.48715</v>
      </c>
      <c r="AH382" s="11">
        <f>AVERAGE(K382:AG382)</f>
        <v>59.948920869565207</v>
      </c>
      <c r="AI382" s="12">
        <f>MAX(K382:AG382)</f>
        <v>76.48715</v>
      </c>
      <c r="AJ382" s="13">
        <f>MIN(K382:AG382)</f>
        <v>45.658700000000003</v>
      </c>
      <c r="AK382" s="14" t="str">
        <f>IF(H382="RURAL","YES","NO")</f>
        <v>NO</v>
      </c>
      <c r="AL382" s="14" t="str">
        <f>IF(H382="URBAN","YES","NO")</f>
        <v>NO</v>
      </c>
      <c r="AM382" s="14" t="str">
        <f>IF(H382="ALLAREA","YES","NO")</f>
        <v>YES</v>
      </c>
      <c r="AN382" s="15">
        <v>30.827370000000002</v>
      </c>
      <c r="AO382" s="16"/>
      <c r="AP382" s="17"/>
      <c r="AQ382" s="17"/>
      <c r="AR382" s="17"/>
      <c r="AS382" s="17"/>
      <c r="AT382" s="17"/>
      <c r="AU382" s="17"/>
      <c r="AV382" s="17"/>
      <c r="AW382" s="17"/>
    </row>
    <row r="383" spans="1:49" ht="14.5" x14ac:dyDescent="0.35">
      <c r="A383" s="7">
        <v>6</v>
      </c>
      <c r="B383" s="8">
        <v>6.1</v>
      </c>
      <c r="C383" s="8" t="s">
        <v>17</v>
      </c>
      <c r="D383" s="8" t="s">
        <v>18</v>
      </c>
      <c r="E383" s="8" t="s">
        <v>19</v>
      </c>
      <c r="F383" s="7">
        <v>372</v>
      </c>
      <c r="G383" s="8" t="s">
        <v>210</v>
      </c>
      <c r="H383" s="8" t="s">
        <v>21</v>
      </c>
      <c r="I383" s="8" t="s">
        <v>22</v>
      </c>
      <c r="J383" s="8" t="s">
        <v>23</v>
      </c>
      <c r="K383" s="9">
        <v>64.429379999999995</v>
      </c>
      <c r="L383" s="9">
        <v>64.535939999999997</v>
      </c>
      <c r="M383" s="9">
        <v>64.646039999999999</v>
      </c>
      <c r="N383" s="9">
        <v>64.772729999999996</v>
      </c>
      <c r="O383" s="9">
        <v>64.899630000000002</v>
      </c>
      <c r="P383" s="9">
        <v>69.566720000000004</v>
      </c>
      <c r="Q383" s="9">
        <v>74.172409999999999</v>
      </c>
      <c r="R383" s="9">
        <v>78.704130000000006</v>
      </c>
      <c r="S383" s="9">
        <v>83.19453</v>
      </c>
      <c r="T383" s="9">
        <v>87.644109999999998</v>
      </c>
      <c r="U383" s="9">
        <v>92.052779999999998</v>
      </c>
      <c r="V383" s="9">
        <v>94.931200000000004</v>
      </c>
      <c r="W383" s="9">
        <v>95.021159999999995</v>
      </c>
      <c r="X383" s="9">
        <v>95.110640000000004</v>
      </c>
      <c r="Y383" s="9">
        <v>95.199629999999999</v>
      </c>
      <c r="Z383" s="9">
        <v>95.288129999999995</v>
      </c>
      <c r="AA383" s="9">
        <v>95.376140000000007</v>
      </c>
      <c r="AB383" s="9">
        <v>95.463470000000001</v>
      </c>
      <c r="AC383" s="9">
        <v>95.550079999999994</v>
      </c>
      <c r="AD383" s="9">
        <v>95.701920000000001</v>
      </c>
      <c r="AE383" s="9">
        <v>95.853539999999995</v>
      </c>
      <c r="AF383" s="9">
        <v>95.995829999999998</v>
      </c>
      <c r="AG383" s="9">
        <v>95.991410000000002</v>
      </c>
      <c r="AH383" s="11">
        <f>AVERAGE(K383:AG383)</f>
        <v>84.960936956521749</v>
      </c>
      <c r="AI383" s="12">
        <f>MAX(K383:AG383)</f>
        <v>95.995829999999998</v>
      </c>
      <c r="AJ383" s="13">
        <f>MIN(K383:AG383)</f>
        <v>64.429379999999995</v>
      </c>
      <c r="AK383" s="14" t="str">
        <f>IF(H383="RURAL","YES","NO")</f>
        <v>NO</v>
      </c>
      <c r="AL383" s="14" t="str">
        <f>IF(H383="URBAN","YES","NO")</f>
        <v>NO</v>
      </c>
      <c r="AM383" s="14" t="str">
        <f>IF(H383="ALLAREA","YES","NO")</f>
        <v>YES</v>
      </c>
      <c r="AN383" s="15">
        <v>31.562030000000007</v>
      </c>
      <c r="AO383" s="16"/>
      <c r="AP383" s="17"/>
      <c r="AQ383" s="17"/>
      <c r="AR383" s="17"/>
      <c r="AS383" s="17"/>
      <c r="AT383" s="17"/>
      <c r="AU383" s="17"/>
      <c r="AV383" s="17"/>
      <c r="AW383" s="17"/>
    </row>
    <row r="384" spans="1:49" ht="14.5" x14ac:dyDescent="0.35">
      <c r="A384" s="7">
        <v>6</v>
      </c>
      <c r="B384" s="8">
        <v>6.1</v>
      </c>
      <c r="C384" s="8" t="s">
        <v>17</v>
      </c>
      <c r="D384" s="8" t="s">
        <v>18</v>
      </c>
      <c r="E384" s="8" t="s">
        <v>19</v>
      </c>
      <c r="F384" s="7">
        <v>104</v>
      </c>
      <c r="G384" s="8" t="s">
        <v>204</v>
      </c>
      <c r="H384" s="8" t="s">
        <v>13</v>
      </c>
      <c r="I384" s="8" t="s">
        <v>22</v>
      </c>
      <c r="J384" s="8" t="s">
        <v>23</v>
      </c>
      <c r="K384" s="9">
        <v>18.730340000000002</v>
      </c>
      <c r="L384" s="9">
        <v>20.036010000000001</v>
      </c>
      <c r="M384" s="9">
        <v>21.37087</v>
      </c>
      <c r="N384" s="9">
        <v>22.734919999999999</v>
      </c>
      <c r="O384" s="9">
        <v>24.128170000000001</v>
      </c>
      <c r="P384" s="9">
        <v>25.550599999999999</v>
      </c>
      <c r="Q384" s="9">
        <v>27.002220000000001</v>
      </c>
      <c r="R384" s="9">
        <v>28.483039999999999</v>
      </c>
      <c r="S384" s="9">
        <v>29.99305</v>
      </c>
      <c r="T384" s="9">
        <v>31.532240000000002</v>
      </c>
      <c r="U384" s="9">
        <v>33.100630000000002</v>
      </c>
      <c r="V384" s="9">
        <v>34.698210000000003</v>
      </c>
      <c r="W384" s="9">
        <v>36.324979999999996</v>
      </c>
      <c r="X384" s="9">
        <v>37.980939999999997</v>
      </c>
      <c r="Y384" s="9">
        <v>39.6661</v>
      </c>
      <c r="Z384" s="9">
        <v>41.38044</v>
      </c>
      <c r="AA384" s="9">
        <v>43.12397</v>
      </c>
      <c r="AB384" s="9">
        <v>44.896700000000003</v>
      </c>
      <c r="AC384" s="9">
        <v>46.698610000000002</v>
      </c>
      <c r="AD384" s="9">
        <v>48.529719999999998</v>
      </c>
      <c r="AE384" s="9">
        <v>49.857250000000001</v>
      </c>
      <c r="AF384" s="9">
        <v>50.410179999999997</v>
      </c>
      <c r="AG384" s="9">
        <v>50.410179999999997</v>
      </c>
      <c r="AH384" s="11">
        <f>AVERAGE(K384:AG384)</f>
        <v>35.071276956521736</v>
      </c>
      <c r="AI384" s="12">
        <f>MAX(K384:AG384)</f>
        <v>50.410179999999997</v>
      </c>
      <c r="AJ384" s="13">
        <f>MIN(K384:AG384)</f>
        <v>18.730340000000002</v>
      </c>
      <c r="AK384" s="14" t="str">
        <f>IF(H384="RURAL","YES","NO")</f>
        <v>YES</v>
      </c>
      <c r="AL384" s="14" t="str">
        <f>IF(H384="URBAN","YES","NO")</f>
        <v>NO</v>
      </c>
      <c r="AM384" s="14" t="str">
        <f>IF(H384="ALLAREA","YES","NO")</f>
        <v>NO</v>
      </c>
      <c r="AN384" s="15">
        <v>31.679839999999995</v>
      </c>
      <c r="AO384" s="16"/>
      <c r="AP384" s="17"/>
      <c r="AQ384" s="17"/>
      <c r="AR384" s="17"/>
      <c r="AS384" s="17"/>
      <c r="AT384" s="17"/>
      <c r="AU384" s="17"/>
      <c r="AV384" s="17"/>
      <c r="AW384" s="17"/>
    </row>
    <row r="385" spans="1:49" ht="14.5" x14ac:dyDescent="0.35">
      <c r="A385" s="7">
        <v>6</v>
      </c>
      <c r="B385" s="8">
        <v>6.1</v>
      </c>
      <c r="C385" s="8" t="s">
        <v>17</v>
      </c>
      <c r="D385" s="8" t="s">
        <v>18</v>
      </c>
      <c r="E385" s="8" t="s">
        <v>19</v>
      </c>
      <c r="F385" s="7">
        <v>616</v>
      </c>
      <c r="G385" s="8" t="s">
        <v>211</v>
      </c>
      <c r="H385" s="8" t="s">
        <v>21</v>
      </c>
      <c r="I385" s="8" t="s">
        <v>22</v>
      </c>
      <c r="J385" s="8" t="s">
        <v>23</v>
      </c>
      <c r="K385" s="10">
        <v>57.22</v>
      </c>
      <c r="L385" s="10">
        <v>57.66</v>
      </c>
      <c r="M385" s="10">
        <v>58.13</v>
      </c>
      <c r="N385" s="10">
        <v>58.43</v>
      </c>
      <c r="O385" s="10" t="s">
        <v>32</v>
      </c>
      <c r="P385" s="9">
        <v>91.958500000000001</v>
      </c>
      <c r="Q385" s="9">
        <v>92.343410000000006</v>
      </c>
      <c r="R385" s="9">
        <v>92.729960000000005</v>
      </c>
      <c r="S385" s="9">
        <v>93.118200000000002</v>
      </c>
      <c r="T385" s="9">
        <v>93.508330000000001</v>
      </c>
      <c r="U385" s="9">
        <v>93.235050000000001</v>
      </c>
      <c r="V385" s="9">
        <v>92.951790000000003</v>
      </c>
      <c r="W385" s="9">
        <v>92.656989999999993</v>
      </c>
      <c r="X385" s="9">
        <v>92.352119999999999</v>
      </c>
      <c r="Y385" s="9">
        <v>92.036900000000003</v>
      </c>
      <c r="Z385" s="9">
        <v>91.711449999999999</v>
      </c>
      <c r="AA385" s="9">
        <v>91.378420000000006</v>
      </c>
      <c r="AB385" s="9">
        <v>91.038120000000006</v>
      </c>
      <c r="AC385" s="9">
        <v>90.69059</v>
      </c>
      <c r="AD385" s="9">
        <v>90.335980000000006</v>
      </c>
      <c r="AE385" s="9">
        <v>89.619190000000003</v>
      </c>
      <c r="AF385" s="9">
        <v>88.906180000000006</v>
      </c>
      <c r="AG385" s="9">
        <v>88.914500000000004</v>
      </c>
      <c r="AH385" s="11">
        <f>AVERAGE(K385:AG385)</f>
        <v>85.496621818181822</v>
      </c>
      <c r="AI385" s="12">
        <f>MAX(K385:AG385)</f>
        <v>93.508330000000001</v>
      </c>
      <c r="AJ385" s="13">
        <f>MIN(K385:AG385)</f>
        <v>57.22</v>
      </c>
      <c r="AK385" s="14" t="str">
        <f>IF(H385="RURAL","YES","NO")</f>
        <v>NO</v>
      </c>
      <c r="AL385" s="14" t="str">
        <f>IF(H385="URBAN","YES","NO")</f>
        <v>NO</v>
      </c>
      <c r="AM385" s="14" t="str">
        <f>IF(H385="ALLAREA","YES","NO")</f>
        <v>YES</v>
      </c>
      <c r="AN385" s="15">
        <v>31.694500000000005</v>
      </c>
      <c r="AO385" s="16"/>
      <c r="AP385" s="17"/>
      <c r="AQ385" s="17"/>
      <c r="AR385" s="17"/>
      <c r="AS385" s="17"/>
      <c r="AT385" s="17"/>
      <c r="AU385" s="17"/>
      <c r="AV385" s="17"/>
      <c r="AW385" s="17"/>
    </row>
    <row r="386" spans="1:49" ht="14.5" x14ac:dyDescent="0.35">
      <c r="A386" s="7">
        <v>6</v>
      </c>
      <c r="B386" s="8">
        <v>6.1</v>
      </c>
      <c r="C386" s="8" t="s">
        <v>17</v>
      </c>
      <c r="D386" s="8" t="s">
        <v>18</v>
      </c>
      <c r="E386" s="8" t="s">
        <v>19</v>
      </c>
      <c r="F386" s="7">
        <v>426</v>
      </c>
      <c r="G386" s="8" t="s">
        <v>174</v>
      </c>
      <c r="H386" s="8" t="s">
        <v>14</v>
      </c>
      <c r="I386" s="8" t="s">
        <v>22</v>
      </c>
      <c r="J386" s="8" t="s">
        <v>23</v>
      </c>
      <c r="K386" s="9">
        <v>40.884399999999999</v>
      </c>
      <c r="L386" s="9">
        <v>42.676639999999999</v>
      </c>
      <c r="M386" s="9">
        <v>44.47457</v>
      </c>
      <c r="N386" s="9">
        <v>46.278199999999998</v>
      </c>
      <c r="O386" s="9">
        <v>48.087510000000002</v>
      </c>
      <c r="P386" s="9">
        <v>49.902520000000003</v>
      </c>
      <c r="Q386" s="9">
        <v>51.723210000000002</v>
      </c>
      <c r="R386" s="9">
        <v>53.549599999999998</v>
      </c>
      <c r="S386" s="9">
        <v>55.38167</v>
      </c>
      <c r="T386" s="9">
        <v>57.219439999999999</v>
      </c>
      <c r="U386" s="9">
        <v>59.062899999999999</v>
      </c>
      <c r="V386" s="9">
        <v>60.912039999999998</v>
      </c>
      <c r="W386" s="9">
        <v>62.565539999999999</v>
      </c>
      <c r="X386" s="9">
        <v>63.77937</v>
      </c>
      <c r="Y386" s="9">
        <v>64.996790000000004</v>
      </c>
      <c r="Z386" s="9">
        <v>66.217820000000003</v>
      </c>
      <c r="AA386" s="9">
        <v>67.442440000000005</v>
      </c>
      <c r="AB386" s="9">
        <v>68.670659999999998</v>
      </c>
      <c r="AC386" s="9">
        <v>69.902479999999997</v>
      </c>
      <c r="AD386" s="9">
        <v>71.137900000000002</v>
      </c>
      <c r="AE386" s="9">
        <v>72.376919999999998</v>
      </c>
      <c r="AF386" s="9">
        <v>72.492689999999996</v>
      </c>
      <c r="AG386" s="9">
        <v>72.608459999999994</v>
      </c>
      <c r="AH386" s="11">
        <f>AVERAGE(K386:AG386)</f>
        <v>59.232337826086948</v>
      </c>
      <c r="AI386" s="12">
        <f>MAX(K386:AG386)</f>
        <v>72.608459999999994</v>
      </c>
      <c r="AJ386" s="13">
        <f>MIN(K386:AG386)</f>
        <v>40.884399999999999</v>
      </c>
      <c r="AK386" s="14" t="str">
        <f>IF(H386="RURAL","YES","NO")</f>
        <v>NO</v>
      </c>
      <c r="AL386" s="14" t="str">
        <f>IF(H386="URBAN","YES","NO")</f>
        <v>YES</v>
      </c>
      <c r="AM386" s="14" t="str">
        <f>IF(H386="ALLAREA","YES","NO")</f>
        <v>NO</v>
      </c>
      <c r="AN386" s="15">
        <v>31.724059999999994</v>
      </c>
      <c r="AO386" s="16"/>
      <c r="AP386" s="17"/>
      <c r="AQ386" s="17"/>
      <c r="AR386" s="17"/>
      <c r="AS386" s="17"/>
      <c r="AT386" s="17"/>
      <c r="AU386" s="17"/>
      <c r="AV386" s="17"/>
      <c r="AW386" s="17"/>
    </row>
    <row r="387" spans="1:49" ht="14.5" x14ac:dyDescent="0.35">
      <c r="A387" s="7">
        <v>6</v>
      </c>
      <c r="B387" s="8">
        <v>6.1</v>
      </c>
      <c r="C387" s="8" t="s">
        <v>17</v>
      </c>
      <c r="D387" s="8" t="s">
        <v>18</v>
      </c>
      <c r="E387" s="8" t="s">
        <v>19</v>
      </c>
      <c r="F387" s="7">
        <v>646</v>
      </c>
      <c r="G387" s="8" t="s">
        <v>212</v>
      </c>
      <c r="H387" s="8" t="s">
        <v>14</v>
      </c>
      <c r="I387" s="8" t="s">
        <v>22</v>
      </c>
      <c r="J387" s="8" t="s">
        <v>23</v>
      </c>
      <c r="K387" s="9">
        <v>22.831060000000001</v>
      </c>
      <c r="L387" s="9">
        <v>24.176639999999999</v>
      </c>
      <c r="M387" s="9">
        <v>25.537420000000001</v>
      </c>
      <c r="N387" s="9">
        <v>26.913419999999999</v>
      </c>
      <c r="O387" s="9">
        <v>28.30463</v>
      </c>
      <c r="P387" s="9">
        <v>29.71105</v>
      </c>
      <c r="Q387" s="9">
        <v>31.13269</v>
      </c>
      <c r="R387" s="9">
        <v>32.56953</v>
      </c>
      <c r="S387" s="9">
        <v>34.02158</v>
      </c>
      <c r="T387" s="9">
        <v>35.488849999999999</v>
      </c>
      <c r="U387" s="9">
        <v>36.971319999999999</v>
      </c>
      <c r="V387" s="9">
        <v>38.469009999999997</v>
      </c>
      <c r="W387" s="9">
        <v>39.981909999999999</v>
      </c>
      <c r="X387" s="9">
        <v>41.510019999999997</v>
      </c>
      <c r="Y387" s="9">
        <v>43.053339999999999</v>
      </c>
      <c r="Z387" s="9">
        <v>44.611870000000003</v>
      </c>
      <c r="AA387" s="9">
        <v>46.185609999999997</v>
      </c>
      <c r="AB387" s="9">
        <v>47.774560000000001</v>
      </c>
      <c r="AC387" s="9">
        <v>49.378720000000001</v>
      </c>
      <c r="AD387" s="9">
        <v>50.998100000000001</v>
      </c>
      <c r="AE387" s="9">
        <v>52.632680000000001</v>
      </c>
      <c r="AF387" s="9">
        <v>54.28248</v>
      </c>
      <c r="AG387" s="9">
        <v>54.587829999999997</v>
      </c>
      <c r="AH387" s="11">
        <f>AVERAGE(K387:AG387)</f>
        <v>38.744535652173909</v>
      </c>
      <c r="AI387" s="12">
        <f>MAX(K387:AG387)</f>
        <v>54.587829999999997</v>
      </c>
      <c r="AJ387" s="13">
        <f>MIN(K387:AG387)</f>
        <v>22.831060000000001</v>
      </c>
      <c r="AK387" s="14" t="str">
        <f>IF(H387="RURAL","YES","NO")</f>
        <v>NO</v>
      </c>
      <c r="AL387" s="14" t="str">
        <f>IF(H387="URBAN","YES","NO")</f>
        <v>YES</v>
      </c>
      <c r="AM387" s="14" t="str">
        <f>IF(H387="ALLAREA","YES","NO")</f>
        <v>NO</v>
      </c>
      <c r="AN387" s="15">
        <v>31.756769999999996</v>
      </c>
      <c r="AO387" s="16"/>
      <c r="AP387" s="17"/>
      <c r="AQ387" s="17"/>
      <c r="AR387" s="17"/>
      <c r="AS387" s="17"/>
      <c r="AT387" s="17"/>
      <c r="AU387" s="17"/>
      <c r="AV387" s="17"/>
      <c r="AW387" s="17"/>
    </row>
    <row r="388" spans="1:49" ht="14.5" x14ac:dyDescent="0.35">
      <c r="A388" s="7">
        <v>6</v>
      </c>
      <c r="B388" s="8">
        <v>6.1</v>
      </c>
      <c r="C388" s="8" t="s">
        <v>17</v>
      </c>
      <c r="D388" s="8" t="s">
        <v>18</v>
      </c>
      <c r="E388" s="8" t="s">
        <v>19</v>
      </c>
      <c r="F388" s="7">
        <v>654</v>
      </c>
      <c r="G388" s="8" t="s">
        <v>213</v>
      </c>
      <c r="H388" s="8" t="s">
        <v>21</v>
      </c>
      <c r="I388" s="8" t="s">
        <v>22</v>
      </c>
      <c r="J388" s="8" t="s">
        <v>23</v>
      </c>
      <c r="K388" s="10">
        <v>57.22</v>
      </c>
      <c r="L388" s="10">
        <v>57.66</v>
      </c>
      <c r="M388" s="9">
        <v>88.689400000000006</v>
      </c>
      <c r="N388" s="9">
        <v>88.689400000000006</v>
      </c>
      <c r="O388" s="9">
        <v>88.689400000000006</v>
      </c>
      <c r="P388" s="9">
        <v>88.689400000000006</v>
      </c>
      <c r="Q388" s="9">
        <v>88.689400000000006</v>
      </c>
      <c r="R388" s="9">
        <v>88.73442</v>
      </c>
      <c r="S388" s="9">
        <v>88.779439999999994</v>
      </c>
      <c r="T388" s="9">
        <v>88.824460000000002</v>
      </c>
      <c r="U388" s="9">
        <v>88.869479999999996</v>
      </c>
      <c r="V388" s="9">
        <v>88.914500000000004</v>
      </c>
      <c r="W388" s="9">
        <v>88.959519999999998</v>
      </c>
      <c r="X388" s="9">
        <v>89.004540000000006</v>
      </c>
      <c r="Y388" s="9">
        <v>89.04956</v>
      </c>
      <c r="Z388" s="9">
        <v>89.094579999999993</v>
      </c>
      <c r="AA388" s="9">
        <v>89.139600000000002</v>
      </c>
      <c r="AB388" s="9">
        <v>89.184619999999995</v>
      </c>
      <c r="AC388" s="9">
        <v>89.229640000000003</v>
      </c>
      <c r="AD388" s="9">
        <v>89.229640000000003</v>
      </c>
      <c r="AE388" s="9">
        <v>89.229640000000003</v>
      </c>
      <c r="AF388" s="9">
        <v>89.229640000000003</v>
      </c>
      <c r="AG388" s="9">
        <v>89.229640000000003</v>
      </c>
      <c r="AH388" s="11">
        <f>AVERAGE(K388:AG388)</f>
        <v>86.218692173913041</v>
      </c>
      <c r="AI388" s="12">
        <f>MAX(K388:AG388)</f>
        <v>89.229640000000003</v>
      </c>
      <c r="AJ388" s="13">
        <f>MIN(K388:AG388)</f>
        <v>57.22</v>
      </c>
      <c r="AK388" s="14" t="str">
        <f>IF(H388="RURAL","YES","NO")</f>
        <v>NO</v>
      </c>
      <c r="AL388" s="14" t="str">
        <f>IF(H388="URBAN","YES","NO")</f>
        <v>NO</v>
      </c>
      <c r="AM388" s="14" t="str">
        <f>IF(H388="ALLAREA","YES","NO")</f>
        <v>YES</v>
      </c>
      <c r="AN388" s="15">
        <v>32.009640000000005</v>
      </c>
      <c r="AO388" s="16"/>
      <c r="AP388" s="17"/>
      <c r="AQ388" s="17"/>
      <c r="AR388" s="17"/>
      <c r="AS388" s="17"/>
      <c r="AT388" s="17"/>
      <c r="AU388" s="17"/>
      <c r="AV388" s="17"/>
      <c r="AW388" s="17"/>
    </row>
    <row r="389" spans="1:49" ht="14.5" x14ac:dyDescent="0.35">
      <c r="A389" s="7">
        <v>6</v>
      </c>
      <c r="B389" s="8">
        <v>6.1</v>
      </c>
      <c r="C389" s="8" t="s">
        <v>17</v>
      </c>
      <c r="D389" s="8" t="s">
        <v>18</v>
      </c>
      <c r="E389" s="8" t="s">
        <v>19</v>
      </c>
      <c r="F389" s="7">
        <v>400</v>
      </c>
      <c r="G389" s="8" t="s">
        <v>214</v>
      </c>
      <c r="H389" s="8" t="s">
        <v>21</v>
      </c>
      <c r="I389" s="8" t="s">
        <v>22</v>
      </c>
      <c r="J389" s="8" t="s">
        <v>23</v>
      </c>
      <c r="K389" s="9">
        <v>53.49447</v>
      </c>
      <c r="L389" s="9">
        <v>53.497050000000002</v>
      </c>
      <c r="M389" s="9">
        <v>53.499639999999999</v>
      </c>
      <c r="N389" s="9">
        <v>53.502270000000003</v>
      </c>
      <c r="O389" s="9">
        <v>53.504849999999998</v>
      </c>
      <c r="P389" s="9">
        <v>53.455509999999997</v>
      </c>
      <c r="Q389" s="9">
        <v>55.555230000000002</v>
      </c>
      <c r="R389" s="9">
        <v>57.66395</v>
      </c>
      <c r="S389" s="9">
        <v>59.78105</v>
      </c>
      <c r="T389" s="9">
        <v>61.906269999999999</v>
      </c>
      <c r="U389" s="9">
        <v>64.038830000000004</v>
      </c>
      <c r="V389" s="9">
        <v>66.178309999999996</v>
      </c>
      <c r="W389" s="9">
        <v>68.324129999999997</v>
      </c>
      <c r="X389" s="9">
        <v>70.475980000000007</v>
      </c>
      <c r="Y389" s="9">
        <v>72.633219999999994</v>
      </c>
      <c r="Z389" s="9">
        <v>74.810730000000007</v>
      </c>
      <c r="AA389" s="9">
        <v>76.989490000000004</v>
      </c>
      <c r="AB389" s="9">
        <v>79.169529999999995</v>
      </c>
      <c r="AC389" s="9">
        <v>81.350809999999996</v>
      </c>
      <c r="AD389" s="9">
        <v>83.533249999999995</v>
      </c>
      <c r="AE389" s="9">
        <v>85.716840000000005</v>
      </c>
      <c r="AF389" s="9">
        <v>85.712919999999997</v>
      </c>
      <c r="AG389" s="9">
        <v>85.709130000000002</v>
      </c>
      <c r="AH389" s="11">
        <f>AVERAGE(K389:AG389)</f>
        <v>67.413193913043457</v>
      </c>
      <c r="AI389" s="12">
        <f>MAX(K389:AG389)</f>
        <v>85.716840000000005</v>
      </c>
      <c r="AJ389" s="13">
        <f>MIN(K389:AG389)</f>
        <v>53.455509999999997</v>
      </c>
      <c r="AK389" s="14" t="str">
        <f>IF(H389="RURAL","YES","NO")</f>
        <v>NO</v>
      </c>
      <c r="AL389" s="14" t="str">
        <f>IF(H389="URBAN","YES","NO")</f>
        <v>NO</v>
      </c>
      <c r="AM389" s="14" t="str">
        <f>IF(H389="ALLAREA","YES","NO")</f>
        <v>YES</v>
      </c>
      <c r="AN389" s="15">
        <v>32.214660000000002</v>
      </c>
      <c r="AO389" s="16"/>
      <c r="AP389" s="17"/>
      <c r="AQ389" s="17"/>
      <c r="AR389" s="17"/>
      <c r="AS389" s="17"/>
      <c r="AT389" s="17"/>
      <c r="AU389" s="17"/>
      <c r="AV389" s="17"/>
      <c r="AW389" s="17"/>
    </row>
    <row r="390" spans="1:49" ht="14.5" x14ac:dyDescent="0.35">
      <c r="A390" s="7">
        <v>6</v>
      </c>
      <c r="B390" s="8">
        <v>6.1</v>
      </c>
      <c r="C390" s="8" t="s">
        <v>17</v>
      </c>
      <c r="D390" s="8" t="s">
        <v>18</v>
      </c>
      <c r="E390" s="8" t="s">
        <v>19</v>
      </c>
      <c r="F390" s="7">
        <v>288</v>
      </c>
      <c r="G390" s="8" t="s">
        <v>202</v>
      </c>
      <c r="H390" s="8" t="s">
        <v>21</v>
      </c>
      <c r="I390" s="8" t="s">
        <v>22</v>
      </c>
      <c r="J390" s="8" t="s">
        <v>23</v>
      </c>
      <c r="K390" s="9">
        <v>12.09629</v>
      </c>
      <c r="L390" s="9">
        <v>12.3398</v>
      </c>
      <c r="M390" s="9">
        <v>13.27552</v>
      </c>
      <c r="N390" s="9">
        <v>14.411009999999999</v>
      </c>
      <c r="O390" s="9">
        <v>15.8079</v>
      </c>
      <c r="P390" s="9">
        <v>17.23668</v>
      </c>
      <c r="Q390" s="9">
        <v>18.69811</v>
      </c>
      <c r="R390" s="9">
        <v>20.19171</v>
      </c>
      <c r="S390" s="9">
        <v>21.717300000000002</v>
      </c>
      <c r="T390" s="9">
        <v>23.273620000000001</v>
      </c>
      <c r="U390" s="9">
        <v>24.861889999999999</v>
      </c>
      <c r="V390" s="9">
        <v>26.480820000000001</v>
      </c>
      <c r="W390" s="9">
        <v>28.129809999999999</v>
      </c>
      <c r="X390" s="9">
        <v>29.8078</v>
      </c>
      <c r="Y390" s="9">
        <v>31.514500000000002</v>
      </c>
      <c r="Z390" s="9">
        <v>33.249600000000001</v>
      </c>
      <c r="AA390" s="9">
        <v>35.012810000000002</v>
      </c>
      <c r="AB390" s="9">
        <v>36.803400000000003</v>
      </c>
      <c r="AC390" s="9">
        <v>38.621070000000003</v>
      </c>
      <c r="AD390" s="9">
        <v>40.465049999999998</v>
      </c>
      <c r="AE390" s="9">
        <v>42.335459999999998</v>
      </c>
      <c r="AF390" s="9">
        <v>43.598059999999997</v>
      </c>
      <c r="AG390" s="9">
        <v>44.46808</v>
      </c>
      <c r="AH390" s="11">
        <f>AVERAGE(K390:AG390)</f>
        <v>27.147664782608697</v>
      </c>
      <c r="AI390" s="12">
        <f>MAX(K390:AG390)</f>
        <v>44.46808</v>
      </c>
      <c r="AJ390" s="13">
        <f>MIN(K390:AG390)</f>
        <v>12.09629</v>
      </c>
      <c r="AK390" s="14" t="str">
        <f>IF(H390="RURAL","YES","NO")</f>
        <v>NO</v>
      </c>
      <c r="AL390" s="14" t="str">
        <f>IF(H390="URBAN","YES","NO")</f>
        <v>NO</v>
      </c>
      <c r="AM390" s="14" t="str">
        <f>IF(H390="ALLAREA","YES","NO")</f>
        <v>YES</v>
      </c>
      <c r="AN390" s="15">
        <v>32.371790000000004</v>
      </c>
      <c r="AO390" s="16"/>
      <c r="AP390" s="17"/>
      <c r="AQ390" s="17"/>
      <c r="AR390" s="17"/>
      <c r="AS390" s="17"/>
      <c r="AT390" s="17"/>
      <c r="AU390" s="17"/>
      <c r="AV390" s="17"/>
      <c r="AW390" s="17"/>
    </row>
    <row r="391" spans="1:49" ht="14.5" x14ac:dyDescent="0.35">
      <c r="A391" s="7">
        <v>6</v>
      </c>
      <c r="B391" s="8">
        <v>6.1</v>
      </c>
      <c r="C391" s="8" t="s">
        <v>17</v>
      </c>
      <c r="D391" s="8" t="s">
        <v>18</v>
      </c>
      <c r="E391" s="8" t="s">
        <v>19</v>
      </c>
      <c r="F391" s="7">
        <v>340</v>
      </c>
      <c r="G391" s="8" t="s">
        <v>170</v>
      </c>
      <c r="H391" s="8" t="s">
        <v>14</v>
      </c>
      <c r="I391" s="8" t="s">
        <v>22</v>
      </c>
      <c r="J391" s="8" t="s">
        <v>23</v>
      </c>
      <c r="K391" s="9">
        <v>45.884099999999997</v>
      </c>
      <c r="L391" s="9">
        <v>45.975029999999997</v>
      </c>
      <c r="M391" s="9">
        <v>46.065959999999997</v>
      </c>
      <c r="N391" s="9">
        <v>48.47898</v>
      </c>
      <c r="O391" s="9">
        <v>50.901150000000001</v>
      </c>
      <c r="P391" s="9">
        <v>53.332459999999998</v>
      </c>
      <c r="Q391" s="9">
        <v>55.772930000000002</v>
      </c>
      <c r="R391" s="9">
        <v>58.222540000000002</v>
      </c>
      <c r="S391" s="9">
        <v>60.6813</v>
      </c>
      <c r="T391" s="9">
        <v>63.14922</v>
      </c>
      <c r="U391" s="9">
        <v>65.626279999999994</v>
      </c>
      <c r="V391" s="9">
        <v>68.112489999999994</v>
      </c>
      <c r="W391" s="9">
        <v>70.607849999999999</v>
      </c>
      <c r="X391" s="9">
        <v>73.112359999999995</v>
      </c>
      <c r="Y391" s="9">
        <v>75.626019999999997</v>
      </c>
      <c r="Z391" s="9">
        <v>77.485609999999994</v>
      </c>
      <c r="AA391" s="9">
        <v>77.634730000000005</v>
      </c>
      <c r="AB391" s="9">
        <v>77.783850000000001</v>
      </c>
      <c r="AC391" s="9">
        <v>77.932980000000001</v>
      </c>
      <c r="AD391" s="9">
        <v>78.082099999999997</v>
      </c>
      <c r="AE391" s="9">
        <v>78.231229999999996</v>
      </c>
      <c r="AF391" s="9">
        <v>78.380350000000007</v>
      </c>
      <c r="AG391" s="9">
        <v>78.435479999999998</v>
      </c>
      <c r="AH391" s="11">
        <f>AVERAGE(K391:AG391)</f>
        <v>65.457173913043476</v>
      </c>
      <c r="AI391" s="12">
        <f>MAX(K391:AG391)</f>
        <v>78.435479999999998</v>
      </c>
      <c r="AJ391" s="13">
        <f>MIN(K391:AG391)</f>
        <v>45.884099999999997</v>
      </c>
      <c r="AK391" s="14" t="str">
        <f>IF(H391="RURAL","YES","NO")</f>
        <v>NO</v>
      </c>
      <c r="AL391" s="14" t="str">
        <f>IF(H391="URBAN","YES","NO")</f>
        <v>YES</v>
      </c>
      <c r="AM391" s="14" t="str">
        <f>IF(H391="ALLAREA","YES","NO")</f>
        <v>NO</v>
      </c>
      <c r="AN391" s="15">
        <v>32.551380000000002</v>
      </c>
      <c r="AO391" s="16"/>
      <c r="AP391" s="17"/>
      <c r="AQ391" s="17"/>
      <c r="AR391" s="17"/>
      <c r="AS391" s="17"/>
      <c r="AT391" s="17"/>
      <c r="AU391" s="17"/>
      <c r="AV391" s="17"/>
      <c r="AW391" s="17"/>
    </row>
    <row r="392" spans="1:49" ht="14.5" x14ac:dyDescent="0.35">
      <c r="A392" s="7">
        <v>6</v>
      </c>
      <c r="B392" s="8">
        <v>6.1</v>
      </c>
      <c r="C392" s="8" t="s">
        <v>17</v>
      </c>
      <c r="D392" s="8" t="s">
        <v>18</v>
      </c>
      <c r="E392" s="8" t="s">
        <v>19</v>
      </c>
      <c r="F392" s="7">
        <v>504</v>
      </c>
      <c r="G392" s="8" t="s">
        <v>206</v>
      </c>
      <c r="H392" s="8" t="s">
        <v>21</v>
      </c>
      <c r="I392" s="8" t="s">
        <v>22</v>
      </c>
      <c r="J392" s="8" t="s">
        <v>23</v>
      </c>
      <c r="K392" s="9">
        <v>41.516570000000002</v>
      </c>
      <c r="L392" s="9">
        <v>41.955469999999998</v>
      </c>
      <c r="M392" s="9">
        <v>42.393079999999998</v>
      </c>
      <c r="N392" s="9">
        <v>42.828270000000003</v>
      </c>
      <c r="O392" s="9">
        <v>43.261620000000001</v>
      </c>
      <c r="P392" s="9">
        <v>43.805399999999999</v>
      </c>
      <c r="Q392" s="9">
        <v>44.369280000000003</v>
      </c>
      <c r="R392" s="9">
        <v>44.929389999999998</v>
      </c>
      <c r="S392" s="9">
        <v>47.73959</v>
      </c>
      <c r="T392" s="9">
        <v>50.602359999999997</v>
      </c>
      <c r="U392" s="9">
        <v>53.517670000000003</v>
      </c>
      <c r="V392" s="9">
        <v>56.482190000000003</v>
      </c>
      <c r="W392" s="9">
        <v>59.494819999999997</v>
      </c>
      <c r="X392" s="9">
        <v>62.553359999999998</v>
      </c>
      <c r="Y392" s="9">
        <v>65.656739999999999</v>
      </c>
      <c r="Z392" s="9">
        <v>68.282910000000001</v>
      </c>
      <c r="AA392" s="9">
        <v>69.901089999999996</v>
      </c>
      <c r="AB392" s="9">
        <v>71.525319999999994</v>
      </c>
      <c r="AC392" s="9">
        <v>73.154120000000006</v>
      </c>
      <c r="AD392" s="9">
        <v>73.58408</v>
      </c>
      <c r="AE392" s="9">
        <v>73.912180000000006</v>
      </c>
      <c r="AF392" s="9">
        <v>74.592709999999997</v>
      </c>
      <c r="AG392" s="9">
        <v>74.824200000000005</v>
      </c>
      <c r="AH392" s="11">
        <f>AVERAGE(K392:AG392)</f>
        <v>57.429670434782608</v>
      </c>
      <c r="AI392" s="12">
        <f>MAX(K392:AG392)</f>
        <v>74.824200000000005</v>
      </c>
      <c r="AJ392" s="13">
        <f>MIN(K392:AG392)</f>
        <v>41.516570000000002</v>
      </c>
      <c r="AK392" s="14" t="str">
        <f>IF(H392="RURAL","YES","NO")</f>
        <v>NO</v>
      </c>
      <c r="AL392" s="14" t="str">
        <f>IF(H392="URBAN","YES","NO")</f>
        <v>NO</v>
      </c>
      <c r="AM392" s="14" t="str">
        <f>IF(H392="ALLAREA","YES","NO")</f>
        <v>YES</v>
      </c>
      <c r="AN392" s="15">
        <v>33.307630000000003</v>
      </c>
      <c r="AO392" s="16"/>
      <c r="AP392" s="17"/>
      <c r="AQ392" s="17"/>
      <c r="AR392" s="17"/>
      <c r="AS392" s="17"/>
      <c r="AT392" s="17"/>
      <c r="AU392" s="17"/>
      <c r="AV392" s="17"/>
      <c r="AW392" s="17"/>
    </row>
    <row r="393" spans="1:49" ht="14.5" x14ac:dyDescent="0.35">
      <c r="A393" s="7">
        <v>6</v>
      </c>
      <c r="B393" s="8">
        <v>6.1</v>
      </c>
      <c r="C393" s="8" t="s">
        <v>17</v>
      </c>
      <c r="D393" s="8" t="s">
        <v>18</v>
      </c>
      <c r="E393" s="8" t="s">
        <v>19</v>
      </c>
      <c r="F393" s="7">
        <v>254</v>
      </c>
      <c r="G393" s="8" t="s">
        <v>215</v>
      </c>
      <c r="H393" s="8" t="s">
        <v>21</v>
      </c>
      <c r="I393" s="8" t="s">
        <v>22</v>
      </c>
      <c r="J393" s="8" t="s">
        <v>23</v>
      </c>
      <c r="K393" s="10">
        <v>57.22</v>
      </c>
      <c r="L393" s="9">
        <v>89.106480000000005</v>
      </c>
      <c r="M393" s="9">
        <v>89.106480000000005</v>
      </c>
      <c r="N393" s="9">
        <v>89.106480000000005</v>
      </c>
      <c r="O393" s="9">
        <v>89.106480000000005</v>
      </c>
      <c r="P393" s="9">
        <v>89.106480000000005</v>
      </c>
      <c r="Q393" s="9">
        <v>89.254360000000005</v>
      </c>
      <c r="R393" s="9">
        <v>89.402349999999998</v>
      </c>
      <c r="S393" s="9">
        <v>89.550460000000001</v>
      </c>
      <c r="T393" s="9">
        <v>89.698679999999996</v>
      </c>
      <c r="U393" s="9">
        <v>89.847009999999997</v>
      </c>
      <c r="V393" s="9">
        <v>89.995450000000005</v>
      </c>
      <c r="W393" s="9">
        <v>90.144009999999994</v>
      </c>
      <c r="X393" s="9">
        <v>90.292670000000001</v>
      </c>
      <c r="Y393" s="9">
        <v>90.441450000000003</v>
      </c>
      <c r="Z393" s="9">
        <v>90.590339999999998</v>
      </c>
      <c r="AA393" s="9">
        <v>90.739339999999999</v>
      </c>
      <c r="AB393" s="9">
        <v>90.888450000000006</v>
      </c>
      <c r="AC393" s="9">
        <v>91.037670000000006</v>
      </c>
      <c r="AD393" s="9">
        <v>91.187010000000001</v>
      </c>
      <c r="AE393" s="9">
        <v>91.336449999999999</v>
      </c>
      <c r="AF393" s="9">
        <v>91.486009999999993</v>
      </c>
      <c r="AG393" s="9">
        <v>91.486009999999993</v>
      </c>
      <c r="AH393" s="11">
        <f>AVERAGE(K393:AG393)</f>
        <v>88.7013095652174</v>
      </c>
      <c r="AI393" s="12">
        <f>MAX(K393:AG393)</f>
        <v>91.486009999999993</v>
      </c>
      <c r="AJ393" s="13">
        <f>MIN(K393:AG393)</f>
        <v>57.22</v>
      </c>
      <c r="AK393" s="14" t="str">
        <f>IF(H393="RURAL","YES","NO")</f>
        <v>NO</v>
      </c>
      <c r="AL393" s="14" t="str">
        <f>IF(H393="URBAN","YES","NO")</f>
        <v>NO</v>
      </c>
      <c r="AM393" s="14" t="str">
        <f>IF(H393="ALLAREA","YES","NO")</f>
        <v>YES</v>
      </c>
      <c r="AN393" s="15">
        <v>34.266009999999994</v>
      </c>
      <c r="AO393" s="16"/>
      <c r="AP393" s="17"/>
      <c r="AQ393" s="17"/>
      <c r="AR393" s="17"/>
      <c r="AS393" s="17"/>
      <c r="AT393" s="17"/>
      <c r="AU393" s="17"/>
      <c r="AV393" s="17"/>
      <c r="AW393" s="17"/>
    </row>
    <row r="394" spans="1:49" ht="14.5" x14ac:dyDescent="0.35">
      <c r="A394" s="7">
        <v>6</v>
      </c>
      <c r="B394" s="8">
        <v>6.1</v>
      </c>
      <c r="C394" s="8" t="s">
        <v>17</v>
      </c>
      <c r="D394" s="8" t="s">
        <v>18</v>
      </c>
      <c r="E394" s="8" t="s">
        <v>19</v>
      </c>
      <c r="F394" s="7">
        <v>498</v>
      </c>
      <c r="G394" s="8" t="s">
        <v>216</v>
      </c>
      <c r="H394" s="8" t="s">
        <v>21</v>
      </c>
      <c r="I394" s="8" t="s">
        <v>22</v>
      </c>
      <c r="J394" s="8" t="s">
        <v>23</v>
      </c>
      <c r="K394" s="9">
        <v>40.353279999999998</v>
      </c>
      <c r="L394" s="9">
        <v>42.261369999999999</v>
      </c>
      <c r="M394" s="9">
        <v>44.215879999999999</v>
      </c>
      <c r="N394" s="9">
        <v>46.217399999999998</v>
      </c>
      <c r="O394" s="9">
        <v>48.267049999999998</v>
      </c>
      <c r="P394" s="9">
        <v>50.455469999999998</v>
      </c>
      <c r="Q394" s="9">
        <v>52.770629999999997</v>
      </c>
      <c r="R394" s="9">
        <v>55.117809999999999</v>
      </c>
      <c r="S394" s="9">
        <v>57.497059999999998</v>
      </c>
      <c r="T394" s="9">
        <v>59.90842</v>
      </c>
      <c r="U394" s="9">
        <v>62.351950000000002</v>
      </c>
      <c r="V394" s="9">
        <v>64.827690000000004</v>
      </c>
      <c r="W394" s="9">
        <v>67.33569</v>
      </c>
      <c r="X394" s="9">
        <v>69.875979999999998</v>
      </c>
      <c r="Y394" s="9">
        <v>72.448620000000005</v>
      </c>
      <c r="Z394" s="9">
        <v>72.77373</v>
      </c>
      <c r="AA394" s="9">
        <v>73.105940000000004</v>
      </c>
      <c r="AB394" s="9">
        <v>73.44444</v>
      </c>
      <c r="AC394" s="9">
        <v>73.78922</v>
      </c>
      <c r="AD394" s="9">
        <v>74.139719999999997</v>
      </c>
      <c r="AE394" s="9">
        <v>74.495940000000004</v>
      </c>
      <c r="AF394" s="9">
        <v>74.857569999999996</v>
      </c>
      <c r="AG394" s="9">
        <v>75.224339999999998</v>
      </c>
      <c r="AH394" s="11">
        <f>AVERAGE(K394:AG394)</f>
        <v>61.988486956521726</v>
      </c>
      <c r="AI394" s="12">
        <f>MAX(K394:AG394)</f>
        <v>75.224339999999998</v>
      </c>
      <c r="AJ394" s="13">
        <f>MIN(K394:AG394)</f>
        <v>40.353279999999998</v>
      </c>
      <c r="AK394" s="14" t="str">
        <f>IF(H394="RURAL","YES","NO")</f>
        <v>NO</v>
      </c>
      <c r="AL394" s="14" t="str">
        <f>IF(H394="URBAN","YES","NO")</f>
        <v>NO</v>
      </c>
      <c r="AM394" s="14" t="str">
        <f>IF(H394="ALLAREA","YES","NO")</f>
        <v>YES</v>
      </c>
      <c r="AN394" s="15">
        <v>34.87106</v>
      </c>
      <c r="AO394" s="16"/>
      <c r="AP394" s="17"/>
      <c r="AQ394" s="17"/>
      <c r="AR394" s="17"/>
      <c r="AS394" s="17"/>
      <c r="AT394" s="17"/>
      <c r="AU394" s="17"/>
      <c r="AV394" s="17"/>
      <c r="AW394" s="17"/>
    </row>
    <row r="395" spans="1:49" ht="14.5" x14ac:dyDescent="0.35">
      <c r="A395" s="7">
        <v>6</v>
      </c>
      <c r="B395" s="8">
        <v>6.1</v>
      </c>
      <c r="C395" s="8" t="s">
        <v>17</v>
      </c>
      <c r="D395" s="8" t="s">
        <v>18</v>
      </c>
      <c r="E395" s="8" t="s">
        <v>19</v>
      </c>
      <c r="F395" s="7">
        <v>288</v>
      </c>
      <c r="G395" s="8" t="s">
        <v>202</v>
      </c>
      <c r="H395" s="8" t="s">
        <v>14</v>
      </c>
      <c r="I395" s="8" t="s">
        <v>22</v>
      </c>
      <c r="J395" s="8" t="s">
        <v>23</v>
      </c>
      <c r="K395" s="9">
        <v>27.536000000000001</v>
      </c>
      <c r="L395" s="9">
        <v>27.667079999999999</v>
      </c>
      <c r="M395" s="9">
        <v>29.32197</v>
      </c>
      <c r="N395" s="9">
        <v>30.991219999999998</v>
      </c>
      <c r="O395" s="9">
        <v>32.674840000000003</v>
      </c>
      <c r="P395" s="9">
        <v>34.372839999999997</v>
      </c>
      <c r="Q395" s="9">
        <v>36.085209999999996</v>
      </c>
      <c r="R395" s="9">
        <v>37.81194</v>
      </c>
      <c r="S395" s="9">
        <v>39.553049999999999</v>
      </c>
      <c r="T395" s="9">
        <v>41.308540000000001</v>
      </c>
      <c r="U395" s="9">
        <v>43.078389999999999</v>
      </c>
      <c r="V395" s="9">
        <v>44.86262</v>
      </c>
      <c r="W395" s="9">
        <v>46.661209999999997</v>
      </c>
      <c r="X395" s="9">
        <v>48.474179999999997</v>
      </c>
      <c r="Y395" s="9">
        <v>50.301519999999996</v>
      </c>
      <c r="Z395" s="9">
        <v>52.143230000000003</v>
      </c>
      <c r="AA395" s="9">
        <v>53.999319999999997</v>
      </c>
      <c r="AB395" s="9">
        <v>55.869770000000003</v>
      </c>
      <c r="AC395" s="9">
        <v>57.754600000000003</v>
      </c>
      <c r="AD395" s="9">
        <v>59.653799999999997</v>
      </c>
      <c r="AE395" s="9">
        <v>61.567360000000001</v>
      </c>
      <c r="AF395" s="9">
        <v>62.402830000000002</v>
      </c>
      <c r="AG395" s="9">
        <v>62.56317</v>
      </c>
      <c r="AH395" s="11">
        <f>AVERAGE(K395:AG395)</f>
        <v>45.071943043478264</v>
      </c>
      <c r="AI395" s="12">
        <f>MAX(K395:AG395)</f>
        <v>62.56317</v>
      </c>
      <c r="AJ395" s="13">
        <f>MIN(K395:AG395)</f>
        <v>27.536000000000001</v>
      </c>
      <c r="AK395" s="14" t="str">
        <f>IF(H395="RURAL","YES","NO")</f>
        <v>NO</v>
      </c>
      <c r="AL395" s="14" t="str">
        <f>IF(H395="URBAN","YES","NO")</f>
        <v>YES</v>
      </c>
      <c r="AM395" s="14" t="str">
        <f>IF(H395="ALLAREA","YES","NO")</f>
        <v>NO</v>
      </c>
      <c r="AN395" s="15">
        <v>35.027169999999998</v>
      </c>
      <c r="AO395" s="16"/>
      <c r="AP395" s="17"/>
      <c r="AQ395" s="17"/>
      <c r="AR395" s="17"/>
      <c r="AS395" s="17"/>
      <c r="AT395" s="17"/>
      <c r="AU395" s="17"/>
      <c r="AV395" s="17"/>
      <c r="AW395" s="17"/>
    </row>
    <row r="396" spans="1:49" ht="14.5" x14ac:dyDescent="0.35">
      <c r="A396" s="7">
        <v>6</v>
      </c>
      <c r="B396" s="8">
        <v>6.1</v>
      </c>
      <c r="C396" s="8" t="s">
        <v>17</v>
      </c>
      <c r="D396" s="8" t="s">
        <v>18</v>
      </c>
      <c r="E396" s="8" t="s">
        <v>19</v>
      </c>
      <c r="F396" s="7">
        <v>175</v>
      </c>
      <c r="G396" s="8" t="s">
        <v>217</v>
      </c>
      <c r="H396" s="8" t="s">
        <v>21</v>
      </c>
      <c r="I396" s="8" t="s">
        <v>22</v>
      </c>
      <c r="J396" s="8" t="s">
        <v>23</v>
      </c>
      <c r="K396" s="10">
        <v>57.22</v>
      </c>
      <c r="L396" s="10">
        <v>57.66</v>
      </c>
      <c r="M396" s="10">
        <v>58.13</v>
      </c>
      <c r="N396" s="10">
        <v>58.43</v>
      </c>
      <c r="O396" s="10" t="s">
        <v>32</v>
      </c>
      <c r="P396" s="10">
        <v>59.49</v>
      </c>
      <c r="Q396" s="9">
        <v>79.365679999999998</v>
      </c>
      <c r="R396" s="9">
        <v>79.365679999999998</v>
      </c>
      <c r="S396" s="9">
        <v>79.365679999999998</v>
      </c>
      <c r="T396" s="9">
        <v>79.127300000000005</v>
      </c>
      <c r="U396" s="9">
        <v>79.127300000000005</v>
      </c>
      <c r="V396" s="9">
        <v>81.470079999999996</v>
      </c>
      <c r="W396" s="9">
        <v>83.812690000000003</v>
      </c>
      <c r="X396" s="9">
        <v>86.113169999999997</v>
      </c>
      <c r="Y396" s="9">
        <v>88.351060000000004</v>
      </c>
      <c r="Z396" s="9">
        <v>90.583320000000001</v>
      </c>
      <c r="AA396" s="9">
        <v>92.809950000000001</v>
      </c>
      <c r="AB396" s="9">
        <v>94.316720000000004</v>
      </c>
      <c r="AC396" s="9">
        <v>93.876869999999997</v>
      </c>
      <c r="AD396" s="9">
        <v>93.437799999999996</v>
      </c>
      <c r="AE396" s="9">
        <v>93.11224</v>
      </c>
      <c r="AF396" s="9">
        <v>92.786670000000001</v>
      </c>
      <c r="AG396" s="9">
        <v>92.461110000000005</v>
      </c>
      <c r="AH396" s="11">
        <f>AVERAGE(K396:AG396)</f>
        <v>80.473332727272719</v>
      </c>
      <c r="AI396" s="12">
        <f>MAX(K396:AG396)</f>
        <v>94.316720000000004</v>
      </c>
      <c r="AJ396" s="13">
        <f>MIN(K396:AG396)</f>
        <v>57.22</v>
      </c>
      <c r="AK396" s="14" t="str">
        <f>IF(H396="RURAL","YES","NO")</f>
        <v>NO</v>
      </c>
      <c r="AL396" s="14" t="str">
        <f>IF(H396="URBAN","YES","NO")</f>
        <v>NO</v>
      </c>
      <c r="AM396" s="14" t="str">
        <f>IF(H396="ALLAREA","YES","NO")</f>
        <v>YES</v>
      </c>
      <c r="AN396" s="15">
        <v>35.241110000000006</v>
      </c>
      <c r="AO396" s="16"/>
      <c r="AP396" s="17"/>
      <c r="AQ396" s="17"/>
      <c r="AR396" s="17"/>
      <c r="AS396" s="17"/>
      <c r="AT396" s="17"/>
      <c r="AU396" s="17"/>
      <c r="AV396" s="17"/>
      <c r="AW396" s="17"/>
    </row>
    <row r="397" spans="1:49" ht="14.5" x14ac:dyDescent="0.35">
      <c r="A397" s="7">
        <v>6</v>
      </c>
      <c r="B397" s="8">
        <v>6.1</v>
      </c>
      <c r="C397" s="8" t="s">
        <v>17</v>
      </c>
      <c r="D397" s="8" t="s">
        <v>18</v>
      </c>
      <c r="E397" s="8" t="s">
        <v>19</v>
      </c>
      <c r="F397" s="7">
        <v>504</v>
      </c>
      <c r="G397" s="8" t="s">
        <v>206</v>
      </c>
      <c r="H397" s="8" t="s">
        <v>13</v>
      </c>
      <c r="I397" s="8" t="s">
        <v>22</v>
      </c>
      <c r="J397" s="8" t="s">
        <v>23</v>
      </c>
      <c r="K397" s="9">
        <v>11.25977</v>
      </c>
      <c r="L397" s="9">
        <v>11.66513</v>
      </c>
      <c r="M397" s="9">
        <v>12.070489999999999</v>
      </c>
      <c r="N397" s="9">
        <v>12.475849999999999</v>
      </c>
      <c r="O397" s="9">
        <v>12.881209999999999</v>
      </c>
      <c r="P397" s="9">
        <v>13.286569999999999</v>
      </c>
      <c r="Q397" s="9">
        <v>13.69192</v>
      </c>
      <c r="R397" s="9">
        <v>14.09728</v>
      </c>
      <c r="S397" s="9">
        <v>16.415839999999999</v>
      </c>
      <c r="T397" s="9">
        <v>18.841349999999998</v>
      </c>
      <c r="U397" s="9">
        <v>21.373809999999999</v>
      </c>
      <c r="V397" s="9">
        <v>24.01322</v>
      </c>
      <c r="W397" s="9">
        <v>26.75958</v>
      </c>
      <c r="X397" s="9">
        <v>29.6129</v>
      </c>
      <c r="Y397" s="9">
        <v>32.573160000000001</v>
      </c>
      <c r="Z397" s="9">
        <v>35.640369999999997</v>
      </c>
      <c r="AA397" s="9">
        <v>38.814540000000001</v>
      </c>
      <c r="AB397" s="9">
        <v>42.095649999999999</v>
      </c>
      <c r="AC397" s="9">
        <v>45.483710000000002</v>
      </c>
      <c r="AD397" s="9">
        <v>45.731789999999997</v>
      </c>
      <c r="AE397" s="9">
        <v>45.706940000000003</v>
      </c>
      <c r="AF397" s="9">
        <v>46.663600000000002</v>
      </c>
      <c r="AG397" s="9">
        <v>46.663600000000002</v>
      </c>
      <c r="AH397" s="11">
        <f>AVERAGE(K397:AG397)</f>
        <v>26.861664347826082</v>
      </c>
      <c r="AI397" s="12">
        <f>MAX(K397:AG397)</f>
        <v>46.663600000000002</v>
      </c>
      <c r="AJ397" s="13">
        <f>MIN(K397:AG397)</f>
        <v>11.25977</v>
      </c>
      <c r="AK397" s="14" t="str">
        <f>IF(H397="RURAL","YES","NO")</f>
        <v>YES</v>
      </c>
      <c r="AL397" s="14" t="str">
        <f>IF(H397="URBAN","YES","NO")</f>
        <v>NO</v>
      </c>
      <c r="AM397" s="14" t="str">
        <f>IF(H397="ALLAREA","YES","NO")</f>
        <v>NO</v>
      </c>
      <c r="AN397" s="15">
        <v>35.403829999999999</v>
      </c>
      <c r="AO397" s="16"/>
      <c r="AP397" s="17"/>
      <c r="AQ397" s="17"/>
      <c r="AR397" s="17"/>
      <c r="AS397" s="17"/>
      <c r="AT397" s="17"/>
      <c r="AU397" s="17"/>
      <c r="AV397" s="17"/>
      <c r="AW397" s="17"/>
    </row>
    <row r="398" spans="1:49" ht="14.5" x14ac:dyDescent="0.35">
      <c r="A398" s="7">
        <v>6</v>
      </c>
      <c r="B398" s="8">
        <v>6.1</v>
      </c>
      <c r="C398" s="8" t="s">
        <v>17</v>
      </c>
      <c r="D398" s="8" t="s">
        <v>18</v>
      </c>
      <c r="E398" s="8" t="s">
        <v>19</v>
      </c>
      <c r="F398" s="7">
        <v>143</v>
      </c>
      <c r="G398" s="8" t="s">
        <v>138</v>
      </c>
      <c r="H398" s="8" t="s">
        <v>13</v>
      </c>
      <c r="I398" s="8" t="s">
        <v>22</v>
      </c>
      <c r="J398" s="8" t="s">
        <v>23</v>
      </c>
      <c r="K398" s="9">
        <v>30.18468</v>
      </c>
      <c r="L398" s="9">
        <v>31.272349999999999</v>
      </c>
      <c r="M398" s="9">
        <v>32.977600000000002</v>
      </c>
      <c r="N398" s="9">
        <v>34.696179999999998</v>
      </c>
      <c r="O398" s="9">
        <v>36.431190000000001</v>
      </c>
      <c r="P398" s="9">
        <v>38.505870000000002</v>
      </c>
      <c r="Q398" s="9">
        <v>40.609729999999999</v>
      </c>
      <c r="R398" s="9">
        <v>42.741619999999998</v>
      </c>
      <c r="S398" s="9">
        <v>44.899059999999999</v>
      </c>
      <c r="T398" s="9">
        <v>47.080579999999998</v>
      </c>
      <c r="U398" s="9">
        <v>49.290730000000003</v>
      </c>
      <c r="V398" s="9">
        <v>51.52122</v>
      </c>
      <c r="W398" s="9">
        <v>53.767229999999998</v>
      </c>
      <c r="X398" s="9">
        <v>56.035490000000003</v>
      </c>
      <c r="Y398" s="9">
        <v>58.324579999999997</v>
      </c>
      <c r="Z398" s="9">
        <v>60.633240000000001</v>
      </c>
      <c r="AA398" s="9">
        <v>62.96443</v>
      </c>
      <c r="AB398" s="9">
        <v>65.319739999999996</v>
      </c>
      <c r="AC398" s="9">
        <v>66.918599999999998</v>
      </c>
      <c r="AD398" s="9">
        <v>68.493870000000001</v>
      </c>
      <c r="AE398" s="9">
        <v>69.61515</v>
      </c>
      <c r="AF398" s="9">
        <v>70.415850000000006</v>
      </c>
      <c r="AG398" s="9">
        <v>68.059489999999997</v>
      </c>
      <c r="AH398" s="11">
        <f>AVERAGE(K398:AG398)</f>
        <v>51.33732521739131</v>
      </c>
      <c r="AI398" s="12">
        <f>MAX(K398:AG398)</f>
        <v>70.415850000000006</v>
      </c>
      <c r="AJ398" s="13">
        <f>MIN(K398:AG398)</f>
        <v>30.18468</v>
      </c>
      <c r="AK398" s="14" t="str">
        <f>IF(H398="RURAL","YES","NO")</f>
        <v>YES</v>
      </c>
      <c r="AL398" s="14" t="str">
        <f>IF(H398="URBAN","YES","NO")</f>
        <v>NO</v>
      </c>
      <c r="AM398" s="14" t="str">
        <f>IF(H398="ALLAREA","YES","NO")</f>
        <v>NO</v>
      </c>
      <c r="AN398" s="15">
        <v>37.874809999999997</v>
      </c>
      <c r="AO398" s="16"/>
      <c r="AP398" s="17"/>
      <c r="AQ398" s="17"/>
      <c r="AR398" s="17"/>
      <c r="AS398" s="17"/>
      <c r="AT398" s="17"/>
      <c r="AU398" s="17"/>
      <c r="AV398" s="17"/>
      <c r="AW398" s="17"/>
    </row>
    <row r="399" spans="1:49" ht="14.5" x14ac:dyDescent="0.35">
      <c r="A399" s="7">
        <v>6</v>
      </c>
      <c r="B399" s="8">
        <v>6.1</v>
      </c>
      <c r="C399" s="8" t="s">
        <v>17</v>
      </c>
      <c r="D399" s="8" t="s">
        <v>18</v>
      </c>
      <c r="E399" s="8" t="s">
        <v>19</v>
      </c>
      <c r="F399" s="7">
        <v>356</v>
      </c>
      <c r="G399" s="8" t="s">
        <v>218</v>
      </c>
      <c r="H399" s="8" t="s">
        <v>13</v>
      </c>
      <c r="I399" s="8" t="s">
        <v>22</v>
      </c>
      <c r="J399" s="8" t="s">
        <v>23</v>
      </c>
      <c r="K399" s="9">
        <v>27.8203</v>
      </c>
      <c r="L399" s="9">
        <v>29.31268</v>
      </c>
      <c r="M399" s="9">
        <v>30.828279999999999</v>
      </c>
      <c r="N399" s="9">
        <v>32.367100000000001</v>
      </c>
      <c r="O399" s="9">
        <v>33.929139999999997</v>
      </c>
      <c r="P399" s="9">
        <v>35.514400000000002</v>
      </c>
      <c r="Q399" s="9">
        <v>37.122889999999998</v>
      </c>
      <c r="R399" s="9">
        <v>38.75459</v>
      </c>
      <c r="S399" s="9">
        <v>40.409520000000001</v>
      </c>
      <c r="T399" s="9">
        <v>42.087670000000003</v>
      </c>
      <c r="U399" s="9">
        <v>43.78904</v>
      </c>
      <c r="V399" s="9">
        <v>45.513629999999999</v>
      </c>
      <c r="W399" s="9">
        <v>47.261450000000004</v>
      </c>
      <c r="X399" s="9">
        <v>49.03248</v>
      </c>
      <c r="Y399" s="9">
        <v>50.826740000000001</v>
      </c>
      <c r="Z399" s="9">
        <v>52.644219999999997</v>
      </c>
      <c r="AA399" s="9">
        <v>54.484920000000002</v>
      </c>
      <c r="AB399" s="9">
        <v>56.348840000000003</v>
      </c>
      <c r="AC399" s="9">
        <v>58.235979999999998</v>
      </c>
      <c r="AD399" s="9">
        <v>60.146349999999998</v>
      </c>
      <c r="AE399" s="9">
        <v>62.079940000000001</v>
      </c>
      <c r="AF399" s="9">
        <v>64.036739999999995</v>
      </c>
      <c r="AG399" s="9">
        <v>66.016769999999994</v>
      </c>
      <c r="AH399" s="11">
        <f>AVERAGE(K399:AG399)</f>
        <v>46.024507391304347</v>
      </c>
      <c r="AI399" s="12">
        <f>MAX(K399:AG399)</f>
        <v>66.016769999999994</v>
      </c>
      <c r="AJ399" s="13">
        <f>MIN(K399:AG399)</f>
        <v>27.8203</v>
      </c>
      <c r="AK399" s="14" t="str">
        <f>IF(H399="RURAL","YES","NO")</f>
        <v>YES</v>
      </c>
      <c r="AL399" s="14" t="str">
        <f>IF(H399="URBAN","YES","NO")</f>
        <v>NO</v>
      </c>
      <c r="AM399" s="14" t="str">
        <f>IF(H399="ALLAREA","YES","NO")</f>
        <v>NO</v>
      </c>
      <c r="AN399" s="15">
        <v>38.196469999999991</v>
      </c>
      <c r="AO399" s="16"/>
      <c r="AP399" s="17"/>
      <c r="AQ399" s="17"/>
      <c r="AR399" s="17"/>
      <c r="AS399" s="17"/>
      <c r="AT399" s="17"/>
      <c r="AU399" s="17"/>
      <c r="AV399" s="17"/>
      <c r="AW399" s="17"/>
    </row>
    <row r="400" spans="1:49" ht="14.5" x14ac:dyDescent="0.35">
      <c r="A400" s="7">
        <v>6</v>
      </c>
      <c r="B400" s="8">
        <v>6.1</v>
      </c>
      <c r="C400" s="8" t="s">
        <v>17</v>
      </c>
      <c r="D400" s="8" t="s">
        <v>18</v>
      </c>
      <c r="E400" s="8" t="s">
        <v>19</v>
      </c>
      <c r="F400" s="7">
        <v>178</v>
      </c>
      <c r="G400" s="8" t="s">
        <v>207</v>
      </c>
      <c r="H400" s="8" t="s">
        <v>21</v>
      </c>
      <c r="I400" s="8" t="s">
        <v>22</v>
      </c>
      <c r="J400" s="8" t="s">
        <v>23</v>
      </c>
      <c r="K400" s="9">
        <v>27.42229</v>
      </c>
      <c r="L400" s="9">
        <v>27.583079999999999</v>
      </c>
      <c r="M400" s="9">
        <v>27.78181</v>
      </c>
      <c r="N400" s="9">
        <v>27.980409999999999</v>
      </c>
      <c r="O400" s="9">
        <v>29.5764</v>
      </c>
      <c r="P400" s="9">
        <v>31.195250000000001</v>
      </c>
      <c r="Q400" s="9">
        <v>32.836660000000002</v>
      </c>
      <c r="R400" s="9">
        <v>34.500709999999998</v>
      </c>
      <c r="S400" s="9">
        <v>36.187919999999998</v>
      </c>
      <c r="T400" s="9">
        <v>37.898099999999999</v>
      </c>
      <c r="U400" s="9">
        <v>39.631439999999998</v>
      </c>
      <c r="V400" s="9">
        <v>41.386899999999997</v>
      </c>
      <c r="W400" s="9">
        <v>42.428579999999997</v>
      </c>
      <c r="X400" s="9">
        <v>43.013240000000003</v>
      </c>
      <c r="Y400" s="9">
        <v>43.598520000000001</v>
      </c>
      <c r="Z400" s="9">
        <v>44.184089999999998</v>
      </c>
      <c r="AA400" s="9">
        <v>44.769629999999999</v>
      </c>
      <c r="AB400" s="9">
        <v>45.354810000000001</v>
      </c>
      <c r="AC400" s="9">
        <v>45.535640000000001</v>
      </c>
      <c r="AD400" s="9">
        <v>45.716470000000001</v>
      </c>
      <c r="AE400" s="9">
        <v>45.896900000000002</v>
      </c>
      <c r="AF400" s="9">
        <v>46.076540000000001</v>
      </c>
      <c r="AG400" s="10">
        <v>65.67</v>
      </c>
      <c r="AH400" s="11">
        <f>AVERAGE(K400:AG400)</f>
        <v>39.401103913043471</v>
      </c>
      <c r="AI400" s="12">
        <f>MAX(K400:AG400)</f>
        <v>65.67</v>
      </c>
      <c r="AJ400" s="13">
        <f>MIN(K400:AG400)</f>
        <v>27.42229</v>
      </c>
      <c r="AK400" s="14" t="str">
        <f>IF(H400="RURAL","YES","NO")</f>
        <v>NO</v>
      </c>
      <c r="AL400" s="14" t="str">
        <f>IF(H400="URBAN","YES","NO")</f>
        <v>NO</v>
      </c>
      <c r="AM400" s="14" t="str">
        <f>IF(H400="ALLAREA","YES","NO")</f>
        <v>YES</v>
      </c>
      <c r="AN400" s="15">
        <v>38.247709999999998</v>
      </c>
      <c r="AO400" s="16"/>
      <c r="AP400" s="17"/>
      <c r="AQ400" s="17"/>
      <c r="AR400" s="17"/>
      <c r="AS400" s="17"/>
      <c r="AT400" s="17"/>
      <c r="AU400" s="17"/>
      <c r="AV400" s="17"/>
      <c r="AW400" s="17"/>
    </row>
    <row r="401" spans="1:49" ht="14.5" x14ac:dyDescent="0.35">
      <c r="A401" s="7">
        <v>6</v>
      </c>
      <c r="B401" s="8">
        <v>6.1</v>
      </c>
      <c r="C401" s="8" t="s">
        <v>17</v>
      </c>
      <c r="D401" s="8" t="s">
        <v>18</v>
      </c>
      <c r="E401" s="8" t="s">
        <v>19</v>
      </c>
      <c r="F401" s="7">
        <v>312</v>
      </c>
      <c r="G401" s="8" t="s">
        <v>219</v>
      </c>
      <c r="H401" s="8" t="s">
        <v>21</v>
      </c>
      <c r="I401" s="8" t="s">
        <v>22</v>
      </c>
      <c r="J401" s="8" t="s">
        <v>23</v>
      </c>
      <c r="K401" s="10">
        <v>57.22</v>
      </c>
      <c r="L401" s="9">
        <v>98.234430000000003</v>
      </c>
      <c r="M401" s="9">
        <v>98.234430000000003</v>
      </c>
      <c r="N401" s="9">
        <v>98.234430000000003</v>
      </c>
      <c r="O401" s="9">
        <v>98.234430000000003</v>
      </c>
      <c r="P401" s="9">
        <v>98.234430000000003</v>
      </c>
      <c r="Q401" s="9">
        <v>98.280850000000001</v>
      </c>
      <c r="R401" s="9">
        <v>98.327280000000002</v>
      </c>
      <c r="S401" s="9">
        <v>98.373699999999999</v>
      </c>
      <c r="T401" s="9">
        <v>98.420119999999997</v>
      </c>
      <c r="U401" s="9">
        <v>98.466549999999998</v>
      </c>
      <c r="V401" s="9">
        <v>98.512969999999996</v>
      </c>
      <c r="W401" s="9">
        <v>98.559389999999993</v>
      </c>
      <c r="X401" s="9">
        <v>98.280289999999994</v>
      </c>
      <c r="Y401" s="9">
        <v>98.000870000000006</v>
      </c>
      <c r="Z401" s="9">
        <v>97.721149999999994</v>
      </c>
      <c r="AA401" s="9">
        <v>97.441119999999998</v>
      </c>
      <c r="AB401" s="9">
        <v>97.160790000000006</v>
      </c>
      <c r="AC401" s="9">
        <v>96.880139999999997</v>
      </c>
      <c r="AD401" s="9">
        <v>96.599199999999996</v>
      </c>
      <c r="AE401" s="9">
        <v>96.317939999999993</v>
      </c>
      <c r="AF401" s="9">
        <v>96.036379999999994</v>
      </c>
      <c r="AG401" s="9">
        <v>95.709620000000001</v>
      </c>
      <c r="AH401" s="11">
        <f>AVERAGE(K401:AG401)</f>
        <v>95.977413478260857</v>
      </c>
      <c r="AI401" s="12">
        <f>MAX(K401:AG401)</f>
        <v>98.559389999999993</v>
      </c>
      <c r="AJ401" s="13">
        <f>MIN(K401:AG401)</f>
        <v>57.22</v>
      </c>
      <c r="AK401" s="14" t="str">
        <f>IF(H401="RURAL","YES","NO")</f>
        <v>NO</v>
      </c>
      <c r="AL401" s="14" t="str">
        <f>IF(H401="URBAN","YES","NO")</f>
        <v>NO</v>
      </c>
      <c r="AM401" s="14" t="str">
        <f>IF(H401="ALLAREA","YES","NO")</f>
        <v>YES</v>
      </c>
      <c r="AN401" s="15">
        <v>38.489620000000002</v>
      </c>
      <c r="AO401" s="16"/>
      <c r="AP401" s="17"/>
      <c r="AQ401" s="17"/>
      <c r="AR401" s="17"/>
      <c r="AS401" s="17"/>
      <c r="AT401" s="17"/>
      <c r="AU401" s="17"/>
      <c r="AV401" s="17"/>
      <c r="AW401" s="17"/>
    </row>
    <row r="402" spans="1:49" ht="14.5" x14ac:dyDescent="0.35">
      <c r="A402" s="7">
        <v>6</v>
      </c>
      <c r="B402" s="8">
        <v>6.1</v>
      </c>
      <c r="C402" s="8" t="s">
        <v>17</v>
      </c>
      <c r="D402" s="8" t="s">
        <v>18</v>
      </c>
      <c r="E402" s="8" t="s">
        <v>19</v>
      </c>
      <c r="F402" s="7">
        <v>558</v>
      </c>
      <c r="G402" s="8" t="s">
        <v>90</v>
      </c>
      <c r="H402" s="8" t="s">
        <v>13</v>
      </c>
      <c r="I402" s="8" t="s">
        <v>22</v>
      </c>
      <c r="J402" s="8" t="s">
        <v>23</v>
      </c>
      <c r="K402" s="9">
        <v>26.12668</v>
      </c>
      <c r="L402" s="9">
        <v>26.08</v>
      </c>
      <c r="M402" s="9">
        <v>26.03332</v>
      </c>
      <c r="N402" s="9">
        <v>25.986630000000002</v>
      </c>
      <c r="O402" s="9">
        <v>25.93995</v>
      </c>
      <c r="P402" s="9">
        <v>25.893270000000001</v>
      </c>
      <c r="Q402" s="9">
        <v>25.846579999999999</v>
      </c>
      <c r="R402" s="9">
        <v>25.799900000000001</v>
      </c>
      <c r="S402" s="9">
        <v>27.842639999999999</v>
      </c>
      <c r="T402" s="9">
        <v>29.877800000000001</v>
      </c>
      <c r="U402" s="9">
        <v>31.905380000000001</v>
      </c>
      <c r="V402" s="9">
        <v>33.92539</v>
      </c>
      <c r="W402" s="9">
        <v>35.937829999999998</v>
      </c>
      <c r="X402" s="9">
        <v>37.942689999999999</v>
      </c>
      <c r="Y402" s="9">
        <v>38.716030000000003</v>
      </c>
      <c r="Z402" s="9">
        <v>38.634700000000002</v>
      </c>
      <c r="AA402" s="9">
        <v>38.553420000000003</v>
      </c>
      <c r="AB402" s="9">
        <v>38.54307</v>
      </c>
      <c r="AC402" s="9">
        <v>38.54307</v>
      </c>
      <c r="AD402" s="9">
        <v>38.54307</v>
      </c>
      <c r="AE402" s="9">
        <v>38.54307</v>
      </c>
      <c r="AF402" s="10">
        <v>65.489999999999995</v>
      </c>
      <c r="AG402" s="10">
        <v>65.67</v>
      </c>
      <c r="AH402" s="11">
        <f>AVERAGE(K402:AG402)</f>
        <v>35.059760434782604</v>
      </c>
      <c r="AI402" s="12">
        <f>MAX(K402:AG402)</f>
        <v>65.67</v>
      </c>
      <c r="AJ402" s="13">
        <f>MIN(K402:AG402)</f>
        <v>25.799900000000001</v>
      </c>
      <c r="AK402" s="14" t="str">
        <f>IF(H402="RURAL","YES","NO")</f>
        <v>YES</v>
      </c>
      <c r="AL402" s="14" t="str">
        <f>IF(H402="URBAN","YES","NO")</f>
        <v>NO</v>
      </c>
      <c r="AM402" s="14" t="str">
        <f>IF(H402="ALLAREA","YES","NO")</f>
        <v>NO</v>
      </c>
      <c r="AN402" s="15">
        <v>39.543320000000001</v>
      </c>
      <c r="AO402" s="16"/>
      <c r="AP402" s="17"/>
      <c r="AQ402" s="17"/>
      <c r="AR402" s="17"/>
      <c r="AS402" s="17"/>
      <c r="AT402" s="17"/>
      <c r="AU402" s="17"/>
      <c r="AV402" s="17"/>
      <c r="AW402" s="17"/>
    </row>
    <row r="403" spans="1:49" ht="14.5" x14ac:dyDescent="0.35">
      <c r="A403" s="7">
        <v>6</v>
      </c>
      <c r="B403" s="8">
        <v>6.1</v>
      </c>
      <c r="C403" s="8" t="s">
        <v>17</v>
      </c>
      <c r="D403" s="8" t="s">
        <v>18</v>
      </c>
      <c r="E403" s="8" t="s">
        <v>19</v>
      </c>
      <c r="F403" s="7">
        <v>21</v>
      </c>
      <c r="G403" s="8" t="s">
        <v>110</v>
      </c>
      <c r="H403" s="8" t="s">
        <v>21</v>
      </c>
      <c r="I403" s="8" t="s">
        <v>22</v>
      </c>
      <c r="J403" s="8" t="s">
        <v>23</v>
      </c>
      <c r="K403" s="10">
        <v>57.22</v>
      </c>
      <c r="L403" s="10">
        <v>57.66</v>
      </c>
      <c r="M403" s="10">
        <v>58.13</v>
      </c>
      <c r="N403" s="10">
        <v>58.43</v>
      </c>
      <c r="O403" s="10" t="s">
        <v>32</v>
      </c>
      <c r="P403" s="9">
        <v>95.387010000000004</v>
      </c>
      <c r="Q403" s="9">
        <v>95.395520000000005</v>
      </c>
      <c r="R403" s="9">
        <v>95.404139999999998</v>
      </c>
      <c r="S403" s="9">
        <v>95.412779999999998</v>
      </c>
      <c r="T403" s="9">
        <v>95.421360000000007</v>
      </c>
      <c r="U403" s="9">
        <v>95.579210000000003</v>
      </c>
      <c r="V403" s="9">
        <v>95.736279999999994</v>
      </c>
      <c r="W403" s="9">
        <v>95.892219999999995</v>
      </c>
      <c r="X403" s="9">
        <v>96.047330000000002</v>
      </c>
      <c r="Y403" s="9">
        <v>96.201549999999997</v>
      </c>
      <c r="Z403" s="9">
        <v>96.354820000000004</v>
      </c>
      <c r="AA403" s="9">
        <v>96.507050000000007</v>
      </c>
      <c r="AB403" s="9">
        <v>96.658230000000003</v>
      </c>
      <c r="AC403" s="9">
        <v>96.808189999999996</v>
      </c>
      <c r="AD403" s="9">
        <v>96.956980000000001</v>
      </c>
      <c r="AE403" s="9">
        <v>97.104849999999999</v>
      </c>
      <c r="AF403" s="9">
        <v>97.251649999999998</v>
      </c>
      <c r="AG403" s="9">
        <v>97.393569999999997</v>
      </c>
      <c r="AH403" s="11">
        <f>AVERAGE(K403:AG403)</f>
        <v>89.225124545454534</v>
      </c>
      <c r="AI403" s="12">
        <f>MAX(K403:AG403)</f>
        <v>97.393569999999997</v>
      </c>
      <c r="AJ403" s="13">
        <f>MIN(K403:AG403)</f>
        <v>57.22</v>
      </c>
      <c r="AK403" s="14" t="str">
        <f>IF(H403="RURAL","YES","NO")</f>
        <v>NO</v>
      </c>
      <c r="AL403" s="14" t="str">
        <f>IF(H403="URBAN","YES","NO")</f>
        <v>NO</v>
      </c>
      <c r="AM403" s="14" t="str">
        <f>IF(H403="ALLAREA","YES","NO")</f>
        <v>YES</v>
      </c>
      <c r="AN403" s="15">
        <v>40.173569999999998</v>
      </c>
      <c r="AO403" s="16"/>
      <c r="AP403" s="17"/>
      <c r="AQ403" s="17"/>
      <c r="AR403" s="17"/>
      <c r="AS403" s="17"/>
      <c r="AT403" s="17"/>
      <c r="AU403" s="17"/>
      <c r="AV403" s="17"/>
      <c r="AW403" s="17"/>
    </row>
    <row r="404" spans="1:49" ht="14.5" x14ac:dyDescent="0.35">
      <c r="A404" s="7">
        <v>6</v>
      </c>
      <c r="B404" s="8">
        <v>6.1</v>
      </c>
      <c r="C404" s="8" t="s">
        <v>17</v>
      </c>
      <c r="D404" s="8" t="s">
        <v>18</v>
      </c>
      <c r="E404" s="8" t="s">
        <v>19</v>
      </c>
      <c r="F404" s="7">
        <v>840</v>
      </c>
      <c r="G404" s="8" t="s">
        <v>112</v>
      </c>
      <c r="H404" s="8" t="s">
        <v>21</v>
      </c>
      <c r="I404" s="8" t="s">
        <v>22</v>
      </c>
      <c r="J404" s="8" t="s">
        <v>23</v>
      </c>
      <c r="K404" s="10">
        <v>57.22</v>
      </c>
      <c r="L404" s="10">
        <v>57.66</v>
      </c>
      <c r="M404" s="10">
        <v>58.13</v>
      </c>
      <c r="N404" s="10">
        <v>58.43</v>
      </c>
      <c r="O404" s="10" t="s">
        <v>32</v>
      </c>
      <c r="P404" s="9">
        <v>95.355090000000004</v>
      </c>
      <c r="Q404" s="9">
        <v>95.36439</v>
      </c>
      <c r="R404" s="9">
        <v>95.373639999999995</v>
      </c>
      <c r="S404" s="9">
        <v>95.382840000000002</v>
      </c>
      <c r="T404" s="9">
        <v>95.391980000000004</v>
      </c>
      <c r="U404" s="9">
        <v>95.55789</v>
      </c>
      <c r="V404" s="9">
        <v>95.723089999999999</v>
      </c>
      <c r="W404" s="9">
        <v>95.887389999999996</v>
      </c>
      <c r="X404" s="9">
        <v>96.050809999999998</v>
      </c>
      <c r="Y404" s="9">
        <v>96.213269999999994</v>
      </c>
      <c r="Z404" s="9">
        <v>96.374709999999993</v>
      </c>
      <c r="AA404" s="9">
        <v>96.535070000000005</v>
      </c>
      <c r="AB404" s="9">
        <v>96.69435</v>
      </c>
      <c r="AC404" s="9">
        <v>96.852429999999998</v>
      </c>
      <c r="AD404" s="9">
        <v>97.009330000000006</v>
      </c>
      <c r="AE404" s="9">
        <v>97.164959999999994</v>
      </c>
      <c r="AF404" s="9">
        <v>97.319299999999998</v>
      </c>
      <c r="AG404" s="9">
        <v>97.468389999999999</v>
      </c>
      <c r="AH404" s="11">
        <f>AVERAGE(K404:AG404)</f>
        <v>89.234496818181825</v>
      </c>
      <c r="AI404" s="12">
        <f>MAX(K404:AG404)</f>
        <v>97.468389999999999</v>
      </c>
      <c r="AJ404" s="13">
        <f>MIN(K404:AG404)</f>
        <v>57.22</v>
      </c>
      <c r="AK404" s="14" t="str">
        <f>IF(H404="RURAL","YES","NO")</f>
        <v>NO</v>
      </c>
      <c r="AL404" s="14" t="str">
        <f>IF(H404="URBAN","YES","NO")</f>
        <v>NO</v>
      </c>
      <c r="AM404" s="14" t="str">
        <f>IF(H404="ALLAREA","YES","NO")</f>
        <v>YES</v>
      </c>
      <c r="AN404" s="15">
        <v>40.248390000000001</v>
      </c>
      <c r="AO404" s="16"/>
      <c r="AP404" s="17"/>
      <c r="AQ404" s="17"/>
      <c r="AR404" s="17"/>
      <c r="AS404" s="17"/>
      <c r="AT404" s="17"/>
      <c r="AU404" s="17"/>
      <c r="AV404" s="17"/>
      <c r="AW404" s="17"/>
    </row>
    <row r="405" spans="1:49" ht="14.5" x14ac:dyDescent="0.35">
      <c r="A405" s="7">
        <v>6</v>
      </c>
      <c r="B405" s="8">
        <v>6.1</v>
      </c>
      <c r="C405" s="8" t="s">
        <v>17</v>
      </c>
      <c r="D405" s="8" t="s">
        <v>18</v>
      </c>
      <c r="E405" s="8" t="s">
        <v>19</v>
      </c>
      <c r="F405" s="7">
        <v>417</v>
      </c>
      <c r="G405" s="8" t="s">
        <v>192</v>
      </c>
      <c r="H405" s="8" t="s">
        <v>13</v>
      </c>
      <c r="I405" s="8" t="s">
        <v>22</v>
      </c>
      <c r="J405" s="8" t="s">
        <v>23</v>
      </c>
      <c r="K405" s="9">
        <v>26.63862</v>
      </c>
      <c r="L405" s="9">
        <v>26.63862</v>
      </c>
      <c r="M405" s="9">
        <v>26.954049999999999</v>
      </c>
      <c r="N405" s="9">
        <v>27.269480000000001</v>
      </c>
      <c r="O405" s="9">
        <v>27.584910000000001</v>
      </c>
      <c r="P405" s="9">
        <v>29.752130000000001</v>
      </c>
      <c r="Q405" s="9">
        <v>31.961220000000001</v>
      </c>
      <c r="R405" s="9">
        <v>34.212179999999996</v>
      </c>
      <c r="S405" s="9">
        <v>36.505020000000002</v>
      </c>
      <c r="T405" s="9">
        <v>38.83972</v>
      </c>
      <c r="U405" s="9">
        <v>41.216299999999997</v>
      </c>
      <c r="V405" s="9">
        <v>43.634749999999997</v>
      </c>
      <c r="W405" s="9">
        <v>46.095059999999997</v>
      </c>
      <c r="X405" s="9">
        <v>48.597250000000003</v>
      </c>
      <c r="Y405" s="9">
        <v>51.141309999999997</v>
      </c>
      <c r="Z405" s="9">
        <v>53.727249999999998</v>
      </c>
      <c r="AA405" s="9">
        <v>56.355049999999999</v>
      </c>
      <c r="AB405" s="9">
        <v>59.024720000000002</v>
      </c>
      <c r="AC405" s="9">
        <v>61.736269999999998</v>
      </c>
      <c r="AD405" s="9">
        <v>64.489680000000007</v>
      </c>
      <c r="AE405" s="9">
        <v>67.284970000000001</v>
      </c>
      <c r="AF405" s="9">
        <v>67.284970000000001</v>
      </c>
      <c r="AG405" s="9">
        <v>67.284970000000001</v>
      </c>
      <c r="AH405" s="11">
        <f>AVERAGE(K405:AG405)</f>
        <v>44.966456521739126</v>
      </c>
      <c r="AI405" s="12">
        <f>MAX(K405:AG405)</f>
        <v>67.284970000000001</v>
      </c>
      <c r="AJ405" s="13">
        <f>MIN(K405:AG405)</f>
        <v>26.63862</v>
      </c>
      <c r="AK405" s="14" t="str">
        <f>IF(H405="RURAL","YES","NO")</f>
        <v>YES</v>
      </c>
      <c r="AL405" s="14" t="str">
        <f>IF(H405="URBAN","YES","NO")</f>
        <v>NO</v>
      </c>
      <c r="AM405" s="14" t="str">
        <f>IF(H405="ALLAREA","YES","NO")</f>
        <v>NO</v>
      </c>
      <c r="AN405" s="15">
        <v>40.646349999999998</v>
      </c>
      <c r="AO405" s="16"/>
      <c r="AP405" s="17"/>
      <c r="AQ405" s="17"/>
      <c r="AR405" s="17"/>
      <c r="AS405" s="17"/>
      <c r="AT405" s="17"/>
      <c r="AU405" s="17"/>
      <c r="AV405" s="17"/>
      <c r="AW405" s="17"/>
    </row>
    <row r="406" spans="1:49" ht="14.5" x14ac:dyDescent="0.35">
      <c r="A406" s="7">
        <v>6</v>
      </c>
      <c r="B406" s="8">
        <v>6.1</v>
      </c>
      <c r="C406" s="8" t="s">
        <v>17</v>
      </c>
      <c r="D406" s="8" t="s">
        <v>18</v>
      </c>
      <c r="E406" s="8" t="s">
        <v>19</v>
      </c>
      <c r="F406" s="7">
        <v>795</v>
      </c>
      <c r="G406" s="8" t="s">
        <v>193</v>
      </c>
      <c r="H406" s="8" t="s">
        <v>13</v>
      </c>
      <c r="I406" s="8" t="s">
        <v>22</v>
      </c>
      <c r="J406" s="8" t="s">
        <v>23</v>
      </c>
      <c r="K406" s="9">
        <v>50.619979999999998</v>
      </c>
      <c r="L406" s="9">
        <v>52.65699</v>
      </c>
      <c r="M406" s="9">
        <v>54.730919999999998</v>
      </c>
      <c r="N406" s="9">
        <v>56.841760000000001</v>
      </c>
      <c r="O406" s="9">
        <v>58.989510000000003</v>
      </c>
      <c r="P406" s="9">
        <v>61.174160000000001</v>
      </c>
      <c r="Q406" s="9">
        <v>63.39573</v>
      </c>
      <c r="R406" s="9">
        <v>65.654200000000003</v>
      </c>
      <c r="S406" s="9">
        <v>67.949590000000001</v>
      </c>
      <c r="T406" s="9">
        <v>70.281880000000001</v>
      </c>
      <c r="U406" s="9">
        <v>72.651089999999996</v>
      </c>
      <c r="V406" s="9">
        <v>75.057199999999995</v>
      </c>
      <c r="W406" s="9">
        <v>77.500219999999999</v>
      </c>
      <c r="X406" s="9">
        <v>79.980159999999998</v>
      </c>
      <c r="Y406" s="9">
        <v>82.497</v>
      </c>
      <c r="Z406" s="9">
        <v>85.050749999999994</v>
      </c>
      <c r="AA406" s="9">
        <v>87.641409999999993</v>
      </c>
      <c r="AB406" s="9">
        <v>90.268979999999999</v>
      </c>
      <c r="AC406" s="9">
        <v>92.347549999999998</v>
      </c>
      <c r="AD406" s="9">
        <v>92.347549999999998</v>
      </c>
      <c r="AE406" s="9">
        <v>92.347549999999998</v>
      </c>
      <c r="AF406" s="9">
        <v>92.347549999999998</v>
      </c>
      <c r="AG406" s="9">
        <v>92.347549999999998</v>
      </c>
      <c r="AH406" s="11">
        <f>AVERAGE(K406:AG406)</f>
        <v>74.551273043478247</v>
      </c>
      <c r="AI406" s="12">
        <f>MAX(K406:AG406)</f>
        <v>92.347549999999998</v>
      </c>
      <c r="AJ406" s="13">
        <f>MIN(K406:AG406)</f>
        <v>50.619979999999998</v>
      </c>
      <c r="AK406" s="14" t="str">
        <f>IF(H406="RURAL","YES","NO")</f>
        <v>YES</v>
      </c>
      <c r="AL406" s="14" t="str">
        <f>IF(H406="URBAN","YES","NO")</f>
        <v>NO</v>
      </c>
      <c r="AM406" s="14" t="str">
        <f>IF(H406="ALLAREA","YES","NO")</f>
        <v>NO</v>
      </c>
      <c r="AN406" s="15">
        <v>41.72757</v>
      </c>
      <c r="AO406" s="16"/>
      <c r="AP406" s="17"/>
      <c r="AQ406" s="17"/>
      <c r="AR406" s="17"/>
      <c r="AS406" s="17"/>
      <c r="AT406" s="17"/>
      <c r="AU406" s="17"/>
      <c r="AV406" s="17"/>
      <c r="AW406" s="17"/>
    </row>
    <row r="407" spans="1:49" ht="14.5" x14ac:dyDescent="0.35">
      <c r="A407" s="7">
        <v>6</v>
      </c>
      <c r="B407" s="8">
        <v>6.1</v>
      </c>
      <c r="C407" s="8" t="s">
        <v>17</v>
      </c>
      <c r="D407" s="8" t="s">
        <v>18</v>
      </c>
      <c r="E407" s="8" t="s">
        <v>19</v>
      </c>
      <c r="F407" s="7">
        <v>410</v>
      </c>
      <c r="G407" s="8" t="s">
        <v>220</v>
      </c>
      <c r="H407" s="8" t="s">
        <v>21</v>
      </c>
      <c r="I407" s="8" t="s">
        <v>22</v>
      </c>
      <c r="J407" s="8" t="s">
        <v>23</v>
      </c>
      <c r="K407" s="10">
        <v>57.22</v>
      </c>
      <c r="L407" s="10">
        <v>57.66</v>
      </c>
      <c r="M407" s="9">
        <v>97.105649999999997</v>
      </c>
      <c r="N407" s="9">
        <v>97.105649999999997</v>
      </c>
      <c r="O407" s="9">
        <v>97.105649999999997</v>
      </c>
      <c r="P407" s="9">
        <v>97.105649999999997</v>
      </c>
      <c r="Q407" s="9">
        <v>97.105649999999997</v>
      </c>
      <c r="R407" s="9">
        <v>97.271119999999996</v>
      </c>
      <c r="S407" s="9">
        <v>97.436729999999997</v>
      </c>
      <c r="T407" s="9">
        <v>97.60248</v>
      </c>
      <c r="U407" s="9">
        <v>97.768370000000004</v>
      </c>
      <c r="V407" s="9">
        <v>97.934399999999997</v>
      </c>
      <c r="W407" s="9">
        <v>98.100570000000005</v>
      </c>
      <c r="X407" s="9">
        <v>98.266890000000004</v>
      </c>
      <c r="Y407" s="9">
        <v>98.433340000000001</v>
      </c>
      <c r="Z407" s="9">
        <v>98.583759999999998</v>
      </c>
      <c r="AA407" s="9">
        <v>98.692700000000002</v>
      </c>
      <c r="AB407" s="9">
        <v>98.801680000000005</v>
      </c>
      <c r="AC407" s="9">
        <v>98.910709999999995</v>
      </c>
      <c r="AD407" s="9">
        <v>99.01979</v>
      </c>
      <c r="AE407" s="9">
        <v>99.128910000000005</v>
      </c>
      <c r="AF407" s="9">
        <v>99.210220000000007</v>
      </c>
      <c r="AG407" s="9">
        <v>99.280119999999997</v>
      </c>
      <c r="AH407" s="11">
        <f>AVERAGE(K407:AG407)</f>
        <v>94.558697391304364</v>
      </c>
      <c r="AI407" s="12">
        <f>MAX(K407:AG407)</f>
        <v>99.280119999999997</v>
      </c>
      <c r="AJ407" s="13">
        <f>MIN(K407:AG407)</f>
        <v>57.22</v>
      </c>
      <c r="AK407" s="14" t="str">
        <f>IF(H407="RURAL","YES","NO")</f>
        <v>NO</v>
      </c>
      <c r="AL407" s="14" t="str">
        <f>IF(H407="URBAN","YES","NO")</f>
        <v>NO</v>
      </c>
      <c r="AM407" s="14" t="str">
        <f>IF(H407="ALLAREA","YES","NO")</f>
        <v>YES</v>
      </c>
      <c r="AN407" s="15">
        <v>42.060119999999998</v>
      </c>
      <c r="AO407" s="16"/>
      <c r="AP407" s="17"/>
      <c r="AQ407" s="17"/>
      <c r="AR407" s="17"/>
      <c r="AS407" s="17"/>
      <c r="AT407" s="17"/>
      <c r="AU407" s="17"/>
      <c r="AV407" s="17"/>
      <c r="AW407" s="17"/>
    </row>
    <row r="408" spans="1:49" ht="14.5" x14ac:dyDescent="0.35">
      <c r="A408" s="7">
        <v>6</v>
      </c>
      <c r="B408" s="8">
        <v>6.1</v>
      </c>
      <c r="C408" s="8" t="s">
        <v>17</v>
      </c>
      <c r="D408" s="8" t="s">
        <v>18</v>
      </c>
      <c r="E408" s="8" t="s">
        <v>19</v>
      </c>
      <c r="F408" s="7">
        <v>833</v>
      </c>
      <c r="G408" s="8" t="s">
        <v>221</v>
      </c>
      <c r="H408" s="8" t="s">
        <v>21</v>
      </c>
      <c r="I408" s="8" t="s">
        <v>22</v>
      </c>
      <c r="J408" s="8" t="s">
        <v>23</v>
      </c>
      <c r="K408" s="10">
        <v>57.22</v>
      </c>
      <c r="L408" s="10">
        <v>57.66</v>
      </c>
      <c r="M408" s="10">
        <v>58.13</v>
      </c>
      <c r="N408" s="10">
        <v>58.43</v>
      </c>
      <c r="O408" s="10" t="s">
        <v>32</v>
      </c>
      <c r="P408" s="10">
        <v>59.49</v>
      </c>
      <c r="Q408" s="10">
        <v>60.06</v>
      </c>
      <c r="R408" s="10">
        <v>60.54</v>
      </c>
      <c r="S408" s="10">
        <v>60.85</v>
      </c>
      <c r="T408" s="9">
        <v>96.667230000000004</v>
      </c>
      <c r="U408" s="9">
        <v>96.667230000000004</v>
      </c>
      <c r="V408" s="9">
        <v>96.667230000000004</v>
      </c>
      <c r="W408" s="9">
        <v>96.667230000000004</v>
      </c>
      <c r="X408" s="9">
        <v>96.667230000000004</v>
      </c>
      <c r="Y408" s="9">
        <v>97.003069999999994</v>
      </c>
      <c r="Z408" s="9">
        <v>97.339460000000003</v>
      </c>
      <c r="AA408" s="9">
        <v>97.676410000000004</v>
      </c>
      <c r="AB408" s="9">
        <v>98.013919999999999</v>
      </c>
      <c r="AC408" s="9">
        <v>98.351979999999998</v>
      </c>
      <c r="AD408" s="9">
        <v>98.690610000000007</v>
      </c>
      <c r="AE408" s="9">
        <v>99.029790000000006</v>
      </c>
      <c r="AF408" s="9">
        <v>99.369529999999997</v>
      </c>
      <c r="AG408" s="9">
        <v>99.709829999999997</v>
      </c>
      <c r="AH408" s="11">
        <f>AVERAGE(K408:AG408)</f>
        <v>83.677306818181833</v>
      </c>
      <c r="AI408" s="12">
        <f>MAX(K408:AG408)</f>
        <v>99.709829999999997</v>
      </c>
      <c r="AJ408" s="13">
        <f>MIN(K408:AG408)</f>
        <v>57.22</v>
      </c>
      <c r="AK408" s="14" t="str">
        <f>IF(H408="RURAL","YES","NO")</f>
        <v>NO</v>
      </c>
      <c r="AL408" s="14" t="str">
        <f>IF(H408="URBAN","YES","NO")</f>
        <v>NO</v>
      </c>
      <c r="AM408" s="14" t="str">
        <f>IF(H408="ALLAREA","YES","NO")</f>
        <v>YES</v>
      </c>
      <c r="AN408" s="15">
        <v>42.489829999999998</v>
      </c>
      <c r="AO408" s="16"/>
      <c r="AP408" s="17"/>
      <c r="AQ408" s="17"/>
      <c r="AR408" s="17"/>
      <c r="AS408" s="17"/>
      <c r="AT408" s="17"/>
      <c r="AU408" s="17"/>
      <c r="AV408" s="17"/>
      <c r="AW408" s="17"/>
    </row>
    <row r="409" spans="1:49" ht="14.5" x14ac:dyDescent="0.35">
      <c r="A409" s="7">
        <v>6</v>
      </c>
      <c r="B409" s="8">
        <v>6.1</v>
      </c>
      <c r="C409" s="8" t="s">
        <v>17</v>
      </c>
      <c r="D409" s="8" t="s">
        <v>18</v>
      </c>
      <c r="E409" s="8" t="s">
        <v>19</v>
      </c>
      <c r="F409" s="7">
        <v>860</v>
      </c>
      <c r="G409" s="8" t="s">
        <v>145</v>
      </c>
      <c r="H409" s="8" t="s">
        <v>13</v>
      </c>
      <c r="I409" s="8" t="s">
        <v>22</v>
      </c>
      <c r="J409" s="8" t="s">
        <v>23</v>
      </c>
      <c r="K409" s="9">
        <v>27.70505</v>
      </c>
      <c r="L409" s="9">
        <v>29.51952</v>
      </c>
      <c r="M409" s="9">
        <v>31.349139999999998</v>
      </c>
      <c r="N409" s="9">
        <v>33.193919999999999</v>
      </c>
      <c r="O409" s="9">
        <v>35.05386</v>
      </c>
      <c r="P409" s="9">
        <v>36.928939999999997</v>
      </c>
      <c r="Q409" s="9">
        <v>38.819180000000003</v>
      </c>
      <c r="R409" s="9">
        <v>40.724580000000003</v>
      </c>
      <c r="S409" s="9">
        <v>42.645119999999999</v>
      </c>
      <c r="T409" s="9">
        <v>44.580820000000003</v>
      </c>
      <c r="U409" s="9">
        <v>46.531680000000001</v>
      </c>
      <c r="V409" s="9">
        <v>48.497689999999999</v>
      </c>
      <c r="W409" s="9">
        <v>50.478850000000001</v>
      </c>
      <c r="X409" s="9">
        <v>52.475169999999999</v>
      </c>
      <c r="Y409" s="9">
        <v>54.486640000000001</v>
      </c>
      <c r="Z409" s="9">
        <v>56.513260000000002</v>
      </c>
      <c r="AA409" s="9">
        <v>58.555039999999998</v>
      </c>
      <c r="AB409" s="9">
        <v>60.611969999999999</v>
      </c>
      <c r="AC409" s="9">
        <v>62.684049999999999</v>
      </c>
      <c r="AD409" s="9">
        <v>64.768159999999995</v>
      </c>
      <c r="AE409" s="9">
        <v>66.750380000000007</v>
      </c>
      <c r="AF409" s="9">
        <v>68.740600000000001</v>
      </c>
      <c r="AG409" s="9">
        <v>70.738770000000002</v>
      </c>
      <c r="AH409" s="11">
        <f>AVERAGE(K409:AG409)</f>
        <v>48.797930000000001</v>
      </c>
      <c r="AI409" s="12">
        <f>MAX(K409:AG409)</f>
        <v>70.738770000000002</v>
      </c>
      <c r="AJ409" s="13">
        <f>MIN(K409:AG409)</f>
        <v>27.70505</v>
      </c>
      <c r="AK409" s="14" t="str">
        <f>IF(H409="RURAL","YES","NO")</f>
        <v>YES</v>
      </c>
      <c r="AL409" s="14" t="str">
        <f>IF(H409="URBAN","YES","NO")</f>
        <v>NO</v>
      </c>
      <c r="AM409" s="14" t="str">
        <f>IF(H409="ALLAREA","YES","NO")</f>
        <v>NO</v>
      </c>
      <c r="AN409" s="15">
        <v>43.033720000000002</v>
      </c>
      <c r="AO409" s="16"/>
      <c r="AP409" s="17"/>
      <c r="AQ409" s="17"/>
      <c r="AR409" s="17"/>
      <c r="AS409" s="17"/>
      <c r="AT409" s="17"/>
      <c r="AU409" s="17"/>
      <c r="AV409" s="17"/>
      <c r="AW409" s="17"/>
    </row>
    <row r="410" spans="1:49" ht="14.5" x14ac:dyDescent="0.35">
      <c r="A410" s="7">
        <v>6</v>
      </c>
      <c r="B410" s="8">
        <v>6.1</v>
      </c>
      <c r="C410" s="8" t="s">
        <v>17</v>
      </c>
      <c r="D410" s="8" t="s">
        <v>18</v>
      </c>
      <c r="E410" s="8" t="s">
        <v>19</v>
      </c>
      <c r="F410" s="7">
        <v>31</v>
      </c>
      <c r="G410" s="8" t="s">
        <v>195</v>
      </c>
      <c r="H410" s="8" t="s">
        <v>13</v>
      </c>
      <c r="I410" s="8" t="s">
        <v>22</v>
      </c>
      <c r="J410" s="8" t="s">
        <v>23</v>
      </c>
      <c r="K410" s="9">
        <v>33.577469999999998</v>
      </c>
      <c r="L410" s="9">
        <v>35.744929999999997</v>
      </c>
      <c r="M410" s="9">
        <v>37.974440000000001</v>
      </c>
      <c r="N410" s="9">
        <v>40.265999999999998</v>
      </c>
      <c r="O410" s="9">
        <v>42.619610000000002</v>
      </c>
      <c r="P410" s="9">
        <v>45.03528</v>
      </c>
      <c r="Q410" s="9">
        <v>47.512990000000002</v>
      </c>
      <c r="R410" s="9">
        <v>50.052759999999999</v>
      </c>
      <c r="S410" s="9">
        <v>52.654580000000003</v>
      </c>
      <c r="T410" s="9">
        <v>55.318449999999999</v>
      </c>
      <c r="U410" s="9">
        <v>58.044379999999997</v>
      </c>
      <c r="V410" s="9">
        <v>60.832349999999998</v>
      </c>
      <c r="W410" s="9">
        <v>63.682380000000002</v>
      </c>
      <c r="X410" s="9">
        <v>66.594459999999998</v>
      </c>
      <c r="Y410" s="9">
        <v>69.56859</v>
      </c>
      <c r="Z410" s="9">
        <v>72.604770000000002</v>
      </c>
      <c r="AA410" s="9">
        <v>73.823239999999998</v>
      </c>
      <c r="AB410" s="9">
        <v>75.041700000000006</v>
      </c>
      <c r="AC410" s="9">
        <v>76.260159999999999</v>
      </c>
      <c r="AD410" s="9">
        <v>77.478629999999995</v>
      </c>
      <c r="AE410" s="9">
        <v>78.697090000000003</v>
      </c>
      <c r="AF410" s="9">
        <v>79.915549999999996</v>
      </c>
      <c r="AG410" s="9">
        <v>81.134020000000007</v>
      </c>
      <c r="AH410" s="11">
        <f>AVERAGE(K410:AG410)</f>
        <v>59.757992608695659</v>
      </c>
      <c r="AI410" s="12">
        <f>MAX(K410:AG410)</f>
        <v>81.134020000000007</v>
      </c>
      <c r="AJ410" s="13">
        <f>MIN(K410:AG410)</f>
        <v>33.577469999999998</v>
      </c>
      <c r="AK410" s="14" t="str">
        <f>IF(H410="RURAL","YES","NO")</f>
        <v>YES</v>
      </c>
      <c r="AL410" s="14" t="str">
        <f>IF(H410="URBAN","YES","NO")</f>
        <v>NO</v>
      </c>
      <c r="AM410" s="14" t="str">
        <f>IF(H410="ALLAREA","YES","NO")</f>
        <v>NO</v>
      </c>
      <c r="AN410" s="15">
        <v>47.556550000000009</v>
      </c>
      <c r="AO410" s="16"/>
      <c r="AP410" s="17"/>
      <c r="AQ410" s="17"/>
      <c r="AR410" s="17"/>
      <c r="AS410" s="17"/>
      <c r="AT410" s="17"/>
      <c r="AU410" s="17"/>
      <c r="AV410" s="17"/>
      <c r="AW410" s="17"/>
    </row>
    <row r="411" spans="1:49" ht="14.5" x14ac:dyDescent="0.35">
      <c r="A411" s="7">
        <v>6</v>
      </c>
      <c r="B411" s="8">
        <v>6.1</v>
      </c>
      <c r="C411" s="8" t="s">
        <v>17</v>
      </c>
      <c r="D411" s="8" t="s">
        <v>18</v>
      </c>
      <c r="E411" s="8" t="s">
        <v>19</v>
      </c>
      <c r="F411" s="7">
        <v>64</v>
      </c>
      <c r="G411" s="8" t="s">
        <v>201</v>
      </c>
      <c r="H411" s="8" t="s">
        <v>21</v>
      </c>
      <c r="I411" s="8" t="s">
        <v>22</v>
      </c>
      <c r="J411" s="8" t="s">
        <v>23</v>
      </c>
      <c r="K411" s="9">
        <v>22.292809999999999</v>
      </c>
      <c r="L411" s="9">
        <v>22.746009999999998</v>
      </c>
      <c r="M411" s="9">
        <v>23.200959999999998</v>
      </c>
      <c r="N411" s="9">
        <v>23.65747</v>
      </c>
      <c r="O411" s="9">
        <v>24.115570000000002</v>
      </c>
      <c r="P411" s="9">
        <v>24.564240000000002</v>
      </c>
      <c r="Q411" s="9">
        <v>24.918530000000001</v>
      </c>
      <c r="R411" s="9">
        <v>25.27158</v>
      </c>
      <c r="S411" s="9">
        <v>25.623329999999999</v>
      </c>
      <c r="T411" s="9">
        <v>25.973020000000002</v>
      </c>
      <c r="U411" s="9">
        <v>26.321069999999999</v>
      </c>
      <c r="V411" s="9">
        <v>30.242039999999999</v>
      </c>
      <c r="W411" s="9">
        <v>34.165999999999997</v>
      </c>
      <c r="X411" s="9">
        <v>38.090400000000002</v>
      </c>
      <c r="Y411" s="9">
        <v>42.761099999999999</v>
      </c>
      <c r="Z411" s="9">
        <v>47.459069999999997</v>
      </c>
      <c r="AA411" s="9">
        <v>52.089089999999999</v>
      </c>
      <c r="AB411" s="9">
        <v>56.59075</v>
      </c>
      <c r="AC411" s="9">
        <v>60.826779999999999</v>
      </c>
      <c r="AD411" s="9">
        <v>65.008309999999994</v>
      </c>
      <c r="AE411" s="9">
        <v>69.137159999999994</v>
      </c>
      <c r="AF411" s="9">
        <v>72.665570000000002</v>
      </c>
      <c r="AG411" s="9">
        <v>73.341989999999996</v>
      </c>
      <c r="AH411" s="11">
        <f>AVERAGE(K411:AG411)</f>
        <v>39.611428260869559</v>
      </c>
      <c r="AI411" s="12">
        <f>MAX(K411:AG411)</f>
        <v>73.341989999999996</v>
      </c>
      <c r="AJ411" s="13">
        <f>MIN(K411:AG411)</f>
        <v>22.292809999999999</v>
      </c>
      <c r="AK411" s="14" t="str">
        <f>IF(H411="RURAL","YES","NO")</f>
        <v>NO</v>
      </c>
      <c r="AL411" s="14" t="str">
        <f>IF(H411="URBAN","YES","NO")</f>
        <v>NO</v>
      </c>
      <c r="AM411" s="14" t="str">
        <f>IF(H411="ALLAREA","YES","NO")</f>
        <v>YES</v>
      </c>
      <c r="AN411" s="15">
        <v>51.049179999999993</v>
      </c>
      <c r="AO411" s="16"/>
      <c r="AP411" s="17"/>
      <c r="AQ411" s="17"/>
      <c r="AR411" s="17"/>
      <c r="AS411" s="17"/>
      <c r="AT411" s="17"/>
      <c r="AU411" s="17"/>
      <c r="AV411" s="17"/>
      <c r="AW411" s="17"/>
    </row>
    <row r="412" spans="1:49" ht="14.5" x14ac:dyDescent="0.35">
      <c r="A412" s="7">
        <v>6</v>
      </c>
      <c r="B412" s="8">
        <v>6.1</v>
      </c>
      <c r="C412" s="8" t="s">
        <v>17</v>
      </c>
      <c r="D412" s="8" t="s">
        <v>18</v>
      </c>
      <c r="E412" s="8" t="s">
        <v>19</v>
      </c>
      <c r="F412" s="7">
        <v>178</v>
      </c>
      <c r="G412" s="8" t="s">
        <v>207</v>
      </c>
      <c r="H412" s="8" t="s">
        <v>13</v>
      </c>
      <c r="I412" s="8" t="s">
        <v>22</v>
      </c>
      <c r="J412" s="8" t="s">
        <v>23</v>
      </c>
      <c r="K412" s="9">
        <v>6.9497900000000001</v>
      </c>
      <c r="L412" s="9">
        <v>6.9497900000000001</v>
      </c>
      <c r="M412" s="9">
        <v>6.9497900000000001</v>
      </c>
      <c r="N412" s="9">
        <v>6.9497900000000001</v>
      </c>
      <c r="O412" s="9">
        <v>7.6603899999999996</v>
      </c>
      <c r="P412" s="9">
        <v>8.3947199999999995</v>
      </c>
      <c r="Q412" s="9">
        <v>9.1527899999999995</v>
      </c>
      <c r="R412" s="9">
        <v>9.93459</v>
      </c>
      <c r="S412" s="9">
        <v>10.740130000000001</v>
      </c>
      <c r="T412" s="9">
        <v>11.56941</v>
      </c>
      <c r="U412" s="9">
        <v>12.422420000000001</v>
      </c>
      <c r="V412" s="9">
        <v>13.29917</v>
      </c>
      <c r="W412" s="9">
        <v>14.19966</v>
      </c>
      <c r="X412" s="9">
        <v>15.12388</v>
      </c>
      <c r="Y412" s="9">
        <v>16.071840000000002</v>
      </c>
      <c r="Z412" s="9">
        <v>17.04354</v>
      </c>
      <c r="AA412" s="9">
        <v>18.038969999999999</v>
      </c>
      <c r="AB412" s="9">
        <v>19.058140000000002</v>
      </c>
      <c r="AC412" s="9">
        <v>19.058140000000002</v>
      </c>
      <c r="AD412" s="9">
        <v>19.058140000000002</v>
      </c>
      <c r="AE412" s="9">
        <v>19.058140000000002</v>
      </c>
      <c r="AF412" s="9">
        <v>19.058140000000002</v>
      </c>
      <c r="AG412" s="10">
        <v>65.67</v>
      </c>
      <c r="AH412" s="11">
        <f>AVERAGE(K412:AG412)</f>
        <v>15.322233478260872</v>
      </c>
      <c r="AI412" s="12">
        <f>MAX(K412:AG412)</f>
        <v>65.67</v>
      </c>
      <c r="AJ412" s="13">
        <f>MIN(K412:AG412)</f>
        <v>6.9497900000000001</v>
      </c>
      <c r="AK412" s="14" t="str">
        <f>IF(H412="RURAL","YES","NO")</f>
        <v>YES</v>
      </c>
      <c r="AL412" s="14" t="str">
        <f>IF(H412="URBAN","YES","NO")</f>
        <v>NO</v>
      </c>
      <c r="AM412" s="14" t="str">
        <f>IF(H412="ALLAREA","YES","NO")</f>
        <v>NO</v>
      </c>
      <c r="AN412" s="15">
        <v>58.720210000000002</v>
      </c>
      <c r="AO412" s="16"/>
      <c r="AP412" s="17"/>
      <c r="AQ412" s="17"/>
      <c r="AR412" s="17"/>
      <c r="AS412" s="17"/>
      <c r="AT412" s="17"/>
      <c r="AU412" s="17"/>
      <c r="AV412" s="17"/>
      <c r="AW412" s="17"/>
    </row>
    <row r="413" spans="1:49" ht="14.5" x14ac:dyDescent="0.35">
      <c r="A413" s="7">
        <v>6</v>
      </c>
      <c r="B413" s="8">
        <v>6.1</v>
      </c>
      <c r="C413" s="8" t="s">
        <v>17</v>
      </c>
      <c r="D413" s="8" t="s">
        <v>18</v>
      </c>
      <c r="E413" s="8" t="s">
        <v>19</v>
      </c>
      <c r="F413" s="7">
        <v>64</v>
      </c>
      <c r="G413" s="8" t="s">
        <v>201</v>
      </c>
      <c r="H413" s="8" t="s">
        <v>13</v>
      </c>
      <c r="I413" s="8" t="s">
        <v>22</v>
      </c>
      <c r="J413" s="8" t="s">
        <v>23</v>
      </c>
      <c r="K413" s="9">
        <v>16.022259999999999</v>
      </c>
      <c r="L413" s="9">
        <v>16.2761</v>
      </c>
      <c r="M413" s="9">
        <v>16.52994</v>
      </c>
      <c r="N413" s="9">
        <v>16.78378</v>
      </c>
      <c r="O413" s="9">
        <v>17.03763</v>
      </c>
      <c r="P413" s="9">
        <v>17.29147</v>
      </c>
      <c r="Q413" s="9">
        <v>17.545310000000001</v>
      </c>
      <c r="R413" s="9">
        <v>17.799150000000001</v>
      </c>
      <c r="S413" s="9">
        <v>18.053000000000001</v>
      </c>
      <c r="T413" s="9">
        <v>18.306840000000001</v>
      </c>
      <c r="U413" s="9">
        <v>18.560680000000001</v>
      </c>
      <c r="V413" s="9">
        <v>24.36393</v>
      </c>
      <c r="W413" s="9">
        <v>30.31692</v>
      </c>
      <c r="X413" s="9">
        <v>36.419649999999997</v>
      </c>
      <c r="Y413" s="9">
        <v>42.672130000000003</v>
      </c>
      <c r="Z413" s="9">
        <v>49.074350000000003</v>
      </c>
      <c r="AA413" s="9">
        <v>55.472589999999997</v>
      </c>
      <c r="AB413" s="9">
        <v>61.763210000000001</v>
      </c>
      <c r="AC413" s="9">
        <v>67.707480000000004</v>
      </c>
      <c r="AD413" s="9">
        <v>73.651759999999996</v>
      </c>
      <c r="AE413" s="9">
        <v>79.596029999999999</v>
      </c>
      <c r="AF413" s="9">
        <v>84.576899999999995</v>
      </c>
      <c r="AG413" s="9">
        <v>84.576899999999995</v>
      </c>
      <c r="AH413" s="11">
        <f>AVERAGE(K413:AG413)</f>
        <v>38.278174347826088</v>
      </c>
      <c r="AI413" s="12">
        <f>MAX(K413:AG413)</f>
        <v>84.576899999999995</v>
      </c>
      <c r="AJ413" s="13">
        <f>MIN(K413:AG413)</f>
        <v>16.022259999999999</v>
      </c>
      <c r="AK413" s="14" t="str">
        <f>IF(H413="RURAL","YES","NO")</f>
        <v>YES</v>
      </c>
      <c r="AL413" s="14" t="str">
        <f>IF(H413="URBAN","YES","NO")</f>
        <v>NO</v>
      </c>
      <c r="AM413" s="14" t="str">
        <f>IF(H413="ALLAREA","YES","NO")</f>
        <v>NO</v>
      </c>
      <c r="AN413" s="15">
        <v>68.554639999999992</v>
      </c>
      <c r="AO413" s="16"/>
      <c r="AP413" s="17"/>
      <c r="AQ413" s="17"/>
      <c r="AR413" s="17"/>
      <c r="AS413" s="17"/>
      <c r="AT413" s="17"/>
      <c r="AU413" s="17"/>
      <c r="AV413" s="17"/>
      <c r="AW413" s="17"/>
    </row>
    <row r="414" spans="1:49" ht="14.5" x14ac:dyDescent="0.35">
      <c r="A414" s="7">
        <v>6</v>
      </c>
      <c r="B414" s="8">
        <v>6.1</v>
      </c>
      <c r="C414" s="8" t="s">
        <v>17</v>
      </c>
      <c r="D414" s="8" t="s">
        <v>18</v>
      </c>
      <c r="E414" s="8" t="s">
        <v>19</v>
      </c>
      <c r="F414" s="7">
        <v>804</v>
      </c>
      <c r="G414" s="8" t="s">
        <v>39</v>
      </c>
      <c r="H414" s="8" t="s">
        <v>13</v>
      </c>
      <c r="I414" s="8" t="s">
        <v>22</v>
      </c>
      <c r="J414" s="8" t="s">
        <v>23</v>
      </c>
      <c r="K414" s="9">
        <v>8.5828600000000002</v>
      </c>
      <c r="L414" s="9">
        <v>8.6026900000000008</v>
      </c>
      <c r="M414" s="9">
        <v>8.6225199999999997</v>
      </c>
      <c r="N414" s="9">
        <v>8.6423500000000004</v>
      </c>
      <c r="O414" s="9">
        <v>17.44791</v>
      </c>
      <c r="P414" s="9">
        <v>26.293700000000001</v>
      </c>
      <c r="Q414" s="9">
        <v>35.179720000000003</v>
      </c>
      <c r="R414" s="9">
        <v>44.105969999999999</v>
      </c>
      <c r="S414" s="9">
        <v>53.07244</v>
      </c>
      <c r="T414" s="9">
        <v>62.079140000000002</v>
      </c>
      <c r="U414" s="9">
        <v>71.126069999999999</v>
      </c>
      <c r="V414" s="9">
        <v>80.213220000000007</v>
      </c>
      <c r="W414" s="9">
        <v>89.340599999999995</v>
      </c>
      <c r="X414" s="9">
        <v>90.602869999999996</v>
      </c>
      <c r="Y414" s="9">
        <v>90.121449999999996</v>
      </c>
      <c r="Z414" s="9">
        <v>89.636970000000005</v>
      </c>
      <c r="AA414" s="9">
        <v>89.149420000000006</v>
      </c>
      <c r="AB414" s="9">
        <v>88.658810000000003</v>
      </c>
      <c r="AC414" s="9">
        <v>88.165130000000005</v>
      </c>
      <c r="AD414" s="9">
        <v>87.668390000000002</v>
      </c>
      <c r="AE414" s="9">
        <v>87.168589999999995</v>
      </c>
      <c r="AF414" s="9">
        <v>86.545670000000001</v>
      </c>
      <c r="AG414" s="9">
        <v>86.113420000000005</v>
      </c>
      <c r="AH414" s="11">
        <f>AVERAGE(K414:AG414)</f>
        <v>60.745213478260865</v>
      </c>
      <c r="AI414" s="12">
        <f>MAX(K414:AG414)</f>
        <v>90.602869999999996</v>
      </c>
      <c r="AJ414" s="13">
        <f>MIN(K414:AG414)</f>
        <v>8.5828600000000002</v>
      </c>
      <c r="AK414" s="14" t="str">
        <f>IF(H414="RURAL","YES","NO")</f>
        <v>YES</v>
      </c>
      <c r="AL414" s="14" t="str">
        <f>IF(H414="URBAN","YES","NO")</f>
        <v>NO</v>
      </c>
      <c r="AM414" s="14" t="str">
        <f>IF(H414="ALLAREA","YES","NO")</f>
        <v>NO</v>
      </c>
      <c r="AN414" s="15">
        <v>77.530560000000008</v>
      </c>
      <c r="AO414" s="16"/>
      <c r="AP414" s="17"/>
      <c r="AQ414" s="17"/>
      <c r="AR414" s="17"/>
      <c r="AS414" s="17"/>
      <c r="AT414" s="17"/>
      <c r="AU414" s="17"/>
      <c r="AV414" s="17"/>
      <c r="AW414" s="17"/>
    </row>
    <row r="415" spans="1:49" ht="14.5" x14ac:dyDescent="0.35">
      <c r="A415" s="17"/>
      <c r="B415" s="17"/>
      <c r="C415" s="17"/>
      <c r="D415" s="17"/>
      <c r="E415" s="17"/>
      <c r="F415" s="17"/>
      <c r="G415" s="19" t="s">
        <v>14</v>
      </c>
      <c r="H415" s="20">
        <f>COUNTIF(H2:H413,"=URBAN")</f>
        <v>131</v>
      </c>
      <c r="I415" s="17"/>
      <c r="J415" s="17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7"/>
      <c r="AI415" s="17"/>
      <c r="AJ415" s="17"/>
      <c r="AK415" s="17"/>
      <c r="AL415" s="17"/>
      <c r="AM415" s="21"/>
      <c r="AN415" s="10"/>
      <c r="AO415" s="17"/>
      <c r="AP415" s="17"/>
      <c r="AQ415" s="17"/>
      <c r="AR415" s="17"/>
      <c r="AS415" s="17"/>
      <c r="AT415" s="17"/>
      <c r="AU415" s="17"/>
      <c r="AV415" s="17"/>
      <c r="AW415" s="17"/>
    </row>
    <row r="416" spans="1:49" ht="14.5" x14ac:dyDescent="0.35">
      <c r="A416" s="17"/>
      <c r="B416" s="17"/>
      <c r="C416" s="17"/>
      <c r="D416" s="17"/>
      <c r="E416" s="17"/>
      <c r="F416" s="17"/>
      <c r="G416" s="22" t="s">
        <v>13</v>
      </c>
      <c r="H416" s="23">
        <f>COUNTIF(H2:H414,"=RURAL")</f>
        <v>102</v>
      </c>
      <c r="I416" s="17"/>
      <c r="J416" s="17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7"/>
      <c r="AI416" s="17"/>
      <c r="AJ416" s="17"/>
      <c r="AK416" s="17"/>
      <c r="AL416" s="17"/>
      <c r="AM416" s="21"/>
      <c r="AN416" s="10"/>
      <c r="AO416" s="17"/>
      <c r="AP416" s="17"/>
      <c r="AQ416" s="17"/>
      <c r="AR416" s="17"/>
      <c r="AS416" s="17"/>
      <c r="AT416" s="17"/>
      <c r="AU416" s="17"/>
      <c r="AV416" s="17"/>
      <c r="AW416" s="17"/>
    </row>
    <row r="417" spans="1:49" ht="14.5" x14ac:dyDescent="0.35">
      <c r="A417" s="17"/>
      <c r="B417" s="17"/>
      <c r="C417" s="17"/>
      <c r="D417" s="17"/>
      <c r="E417" s="17"/>
      <c r="F417" s="61"/>
      <c r="G417" s="24" t="s">
        <v>222</v>
      </c>
      <c r="H417" s="20">
        <f>COUNTIF(H2:H414,"=ALLAREA")</f>
        <v>180</v>
      </c>
      <c r="I417" s="17"/>
      <c r="J417" s="25" t="s">
        <v>223</v>
      </c>
      <c r="K417" s="26">
        <v>57.223670338983055</v>
      </c>
      <c r="L417" s="27">
        <v>57.66610104116225</v>
      </c>
      <c r="M417" s="28">
        <v>58.135836634382578</v>
      </c>
      <c r="N417" s="29">
        <v>58.437446828087147</v>
      </c>
      <c r="O417" s="30">
        <v>58.808430822942633</v>
      </c>
      <c r="P417" s="31">
        <v>59.491981380145276</v>
      </c>
      <c r="Q417" s="32">
        <v>60.066136343825676</v>
      </c>
      <c r="R417" s="30">
        <v>60.545096924939486</v>
      </c>
      <c r="S417" s="33">
        <v>60.850310145278463</v>
      </c>
      <c r="T417" s="32">
        <v>61.449145447941895</v>
      </c>
      <c r="U417" s="34">
        <v>61.884012227602888</v>
      </c>
      <c r="V417" s="35">
        <v>62.337846779661014</v>
      </c>
      <c r="W417" s="34">
        <v>62.856959927360762</v>
      </c>
      <c r="X417" s="35">
        <v>63.294380266343843</v>
      </c>
      <c r="Y417" s="32">
        <v>63.709839782082298</v>
      </c>
      <c r="Z417" s="36">
        <v>64.104103462469766</v>
      </c>
      <c r="AA417" s="11">
        <v>64.400725472154903</v>
      </c>
      <c r="AB417" s="37">
        <v>64.736486949152521</v>
      </c>
      <c r="AC417" s="34">
        <v>64.910054261501159</v>
      </c>
      <c r="AD417" s="38">
        <v>65.168264430992679</v>
      </c>
      <c r="AE417" s="39">
        <v>65.40070404358346</v>
      </c>
      <c r="AF417" s="28">
        <v>65.498711985472227</v>
      </c>
      <c r="AG417" s="40">
        <v>65.675616295399536</v>
      </c>
      <c r="AH417" s="17"/>
      <c r="AI417" s="17"/>
      <c r="AJ417" s="17"/>
      <c r="AK417" s="17"/>
      <c r="AL417" s="17"/>
      <c r="AM417" s="21"/>
      <c r="AN417" s="10"/>
      <c r="AU417" s="16"/>
      <c r="AV417" s="17"/>
      <c r="AW417" s="17"/>
    </row>
    <row r="418" spans="1:49" ht="14.5" x14ac:dyDescent="0.3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7"/>
      <c r="AI418" s="17"/>
      <c r="AJ418" s="17"/>
      <c r="AK418" s="17"/>
      <c r="AL418" s="17"/>
      <c r="AM418" s="21"/>
      <c r="AN418" s="10"/>
      <c r="AO418" s="17"/>
      <c r="AP418" s="17"/>
      <c r="AQ418" s="17"/>
      <c r="AR418" s="17"/>
      <c r="AS418" s="17"/>
      <c r="AT418" s="17"/>
      <c r="AU418" s="17"/>
      <c r="AV418" s="17"/>
      <c r="AW418" s="17"/>
    </row>
    <row r="419" spans="1:49" ht="14.5" x14ac:dyDescent="0.3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7"/>
      <c r="AI419" s="17"/>
      <c r="AJ419" s="17"/>
      <c r="AK419" s="17"/>
      <c r="AL419" s="17"/>
      <c r="AM419" s="21"/>
      <c r="AN419" s="10"/>
      <c r="AO419" s="17"/>
      <c r="AP419" s="17"/>
      <c r="AQ419" s="17"/>
      <c r="AR419" s="17"/>
      <c r="AS419" s="17"/>
      <c r="AT419" s="17"/>
      <c r="AU419" s="17"/>
      <c r="AV419" s="17"/>
      <c r="AW419" s="17"/>
    </row>
    <row r="420" spans="1:49" ht="14.5" x14ac:dyDescent="0.3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7"/>
      <c r="AI420" s="17"/>
      <c r="AJ420" s="17"/>
      <c r="AK420" s="17"/>
      <c r="AL420" s="17"/>
      <c r="AM420" s="21"/>
      <c r="AN420" s="10"/>
      <c r="AO420" s="17"/>
      <c r="AP420" s="17"/>
      <c r="AQ420" s="17"/>
      <c r="AR420" s="17"/>
      <c r="AS420" s="17"/>
      <c r="AT420" s="17"/>
      <c r="AU420" s="17"/>
      <c r="AV420" s="17"/>
      <c r="AW420" s="17"/>
    </row>
    <row r="421" spans="1:49" ht="14.5" x14ac:dyDescent="0.3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7"/>
      <c r="AI421" s="17"/>
      <c r="AJ421" s="17"/>
      <c r="AK421" s="17"/>
      <c r="AL421" s="17"/>
      <c r="AM421" s="21"/>
      <c r="AN421" s="10"/>
      <c r="AO421" s="17"/>
      <c r="AP421" s="17"/>
      <c r="AQ421" s="17"/>
      <c r="AR421" s="17"/>
      <c r="AS421" s="17"/>
      <c r="AT421" s="17"/>
      <c r="AU421" s="17"/>
      <c r="AV421" s="17"/>
      <c r="AW421" s="17"/>
    </row>
    <row r="422" spans="1:49" ht="14.5" x14ac:dyDescent="0.3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7"/>
      <c r="AI422" s="17"/>
      <c r="AJ422" s="17"/>
      <c r="AK422" s="17"/>
      <c r="AL422" s="17"/>
      <c r="AM422" s="21"/>
      <c r="AN422" s="10"/>
      <c r="AO422" s="17"/>
      <c r="AP422" s="17"/>
      <c r="AQ422" s="17"/>
      <c r="AR422" s="17"/>
      <c r="AS422" s="17"/>
      <c r="AT422" s="17"/>
      <c r="AU422" s="17"/>
      <c r="AV422" s="17"/>
      <c r="AW422" s="17"/>
    </row>
    <row r="423" spans="1:49" ht="14.5" x14ac:dyDescent="0.3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7"/>
      <c r="AI423" s="17"/>
      <c r="AJ423" s="17"/>
      <c r="AK423" s="17"/>
      <c r="AL423" s="17"/>
      <c r="AM423" s="21"/>
      <c r="AN423" s="10"/>
      <c r="AO423" s="17"/>
      <c r="AP423" s="17"/>
      <c r="AQ423" s="17"/>
      <c r="AR423" s="17"/>
      <c r="AS423" s="17"/>
      <c r="AT423" s="17"/>
      <c r="AU423" s="17"/>
      <c r="AV423" s="17"/>
      <c r="AW423" s="17"/>
    </row>
    <row r="424" spans="1:49" ht="14.5" x14ac:dyDescent="0.3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7"/>
      <c r="AI424" s="17"/>
      <c r="AJ424" s="17"/>
      <c r="AK424" s="17"/>
      <c r="AL424" s="17"/>
      <c r="AM424" s="21"/>
      <c r="AN424" s="10"/>
      <c r="AO424" s="17"/>
      <c r="AP424" s="17"/>
      <c r="AQ424" s="17"/>
      <c r="AR424" s="17"/>
      <c r="AS424" s="17"/>
      <c r="AT424" s="17"/>
      <c r="AU424" s="17"/>
      <c r="AV424" s="17"/>
      <c r="AW424" s="17"/>
    </row>
    <row r="425" spans="1:49" ht="14.5" x14ac:dyDescent="0.3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7"/>
      <c r="AI425" s="17"/>
      <c r="AJ425" s="17"/>
      <c r="AK425" s="17"/>
      <c r="AL425" s="17"/>
      <c r="AM425" s="21"/>
      <c r="AN425" s="10"/>
      <c r="AO425" s="17"/>
      <c r="AP425" s="17"/>
      <c r="AQ425" s="17"/>
      <c r="AR425" s="17"/>
      <c r="AS425" s="17"/>
      <c r="AT425" s="17"/>
      <c r="AU425" s="17"/>
      <c r="AV425" s="17"/>
      <c r="AW425" s="17"/>
    </row>
    <row r="426" spans="1:49" ht="14.5" x14ac:dyDescent="0.3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7"/>
      <c r="AI426" s="17"/>
      <c r="AJ426" s="17"/>
      <c r="AK426" s="17"/>
      <c r="AL426" s="17"/>
      <c r="AM426" s="21"/>
      <c r="AN426" s="10"/>
      <c r="AO426" s="17"/>
      <c r="AP426" s="17"/>
      <c r="AQ426" s="17"/>
      <c r="AR426" s="17"/>
      <c r="AS426" s="17"/>
      <c r="AT426" s="17"/>
      <c r="AU426" s="17"/>
      <c r="AV426" s="17"/>
      <c r="AW426" s="17"/>
    </row>
    <row r="427" spans="1:49" ht="14.5" x14ac:dyDescent="0.3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7"/>
      <c r="AI427" s="17"/>
      <c r="AJ427" s="17"/>
      <c r="AK427" s="17"/>
      <c r="AL427" s="17"/>
      <c r="AM427" s="21"/>
      <c r="AN427" s="10"/>
      <c r="AO427" s="17"/>
      <c r="AP427" s="17"/>
      <c r="AQ427" s="17"/>
      <c r="AR427" s="17"/>
      <c r="AS427" s="17"/>
      <c r="AT427" s="17"/>
      <c r="AU427" s="17"/>
      <c r="AV427" s="17"/>
      <c r="AW427" s="17"/>
    </row>
    <row r="428" spans="1:49" ht="14.5" x14ac:dyDescent="0.3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7"/>
      <c r="AI428" s="17"/>
      <c r="AJ428" s="17"/>
      <c r="AK428" s="17"/>
      <c r="AL428" s="17"/>
      <c r="AM428" s="21"/>
      <c r="AN428" s="10"/>
      <c r="AO428" s="17"/>
      <c r="AP428" s="17"/>
      <c r="AQ428" s="17"/>
      <c r="AR428" s="17"/>
      <c r="AS428" s="17"/>
      <c r="AT428" s="17"/>
      <c r="AU428" s="17"/>
      <c r="AV428" s="17"/>
      <c r="AW428" s="17"/>
    </row>
    <row r="429" spans="1:49" ht="14.5" x14ac:dyDescent="0.3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7"/>
      <c r="AI429" s="17"/>
      <c r="AJ429" s="17"/>
      <c r="AK429" s="17"/>
      <c r="AL429" s="17"/>
      <c r="AM429" s="41"/>
      <c r="AN429" s="10"/>
      <c r="AO429" s="17"/>
      <c r="AP429" s="17"/>
      <c r="AQ429" s="17"/>
      <c r="AR429" s="17"/>
      <c r="AS429" s="17"/>
      <c r="AT429" s="17"/>
      <c r="AU429" s="17"/>
      <c r="AV429" s="17"/>
      <c r="AW429" s="17"/>
    </row>
    <row r="430" spans="1:49" ht="14.5" x14ac:dyDescent="0.3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7"/>
      <c r="AI430" s="17"/>
      <c r="AJ430" s="17"/>
      <c r="AK430" s="17"/>
      <c r="AL430" s="17"/>
      <c r="AM430" s="41"/>
      <c r="AN430" s="10"/>
      <c r="AO430" s="17"/>
      <c r="AP430" s="17"/>
      <c r="AQ430" s="17"/>
      <c r="AR430" s="17"/>
      <c r="AS430" s="17"/>
      <c r="AT430" s="17"/>
      <c r="AU430" s="17"/>
      <c r="AV430" s="17"/>
      <c r="AW430" s="17"/>
    </row>
    <row r="431" spans="1:49" ht="14.5" x14ac:dyDescent="0.3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7"/>
      <c r="AI431" s="17"/>
      <c r="AJ431" s="17"/>
      <c r="AK431" s="17"/>
      <c r="AL431" s="17"/>
      <c r="AM431" s="41"/>
      <c r="AN431" s="10"/>
      <c r="AO431" s="17"/>
      <c r="AP431" s="17"/>
      <c r="AQ431" s="17"/>
      <c r="AR431" s="17"/>
      <c r="AS431" s="17"/>
      <c r="AT431" s="17"/>
      <c r="AU431" s="17"/>
      <c r="AV431" s="17"/>
      <c r="AW431" s="17"/>
    </row>
    <row r="432" spans="1:49" ht="14.5" x14ac:dyDescent="0.3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7"/>
      <c r="AI432" s="17"/>
      <c r="AJ432" s="17"/>
      <c r="AK432" s="17"/>
      <c r="AL432" s="17"/>
      <c r="AM432" s="17"/>
      <c r="AN432" s="10"/>
      <c r="AO432" s="17"/>
      <c r="AP432" s="17"/>
      <c r="AQ432" s="17"/>
      <c r="AR432" s="17"/>
      <c r="AS432" s="17"/>
      <c r="AT432" s="17"/>
      <c r="AU432" s="17"/>
      <c r="AV432" s="17"/>
      <c r="AW432" s="17"/>
    </row>
    <row r="433" spans="1:49" ht="14.5" x14ac:dyDescent="0.3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7"/>
      <c r="AI433" s="17"/>
      <c r="AJ433" s="17"/>
      <c r="AK433" s="17"/>
      <c r="AL433" s="17"/>
      <c r="AM433" s="17"/>
      <c r="AN433" s="10"/>
      <c r="AO433" s="17"/>
      <c r="AP433" s="17"/>
      <c r="AQ433" s="17"/>
      <c r="AR433" s="17"/>
      <c r="AS433" s="17"/>
      <c r="AT433" s="17"/>
      <c r="AU433" s="17"/>
      <c r="AV433" s="17"/>
      <c r="AW433" s="17"/>
    </row>
    <row r="434" spans="1:49" ht="14.5" x14ac:dyDescent="0.3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7"/>
      <c r="AI434" s="17"/>
      <c r="AJ434" s="17"/>
      <c r="AK434" s="17"/>
      <c r="AL434" s="17"/>
      <c r="AM434" s="17"/>
      <c r="AN434" s="10"/>
      <c r="AO434" s="17"/>
      <c r="AP434" s="17"/>
      <c r="AQ434" s="17"/>
      <c r="AR434" s="17"/>
      <c r="AS434" s="17"/>
      <c r="AT434" s="17"/>
      <c r="AU434" s="17"/>
      <c r="AV434" s="17"/>
      <c r="AW434" s="17"/>
    </row>
    <row r="435" spans="1:49" ht="14.5" x14ac:dyDescent="0.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7"/>
      <c r="AI435" s="17"/>
      <c r="AJ435" s="17"/>
      <c r="AK435" s="17"/>
      <c r="AL435" s="17"/>
      <c r="AM435" s="17"/>
      <c r="AN435" s="10"/>
      <c r="AO435" s="17"/>
      <c r="AP435" s="17"/>
      <c r="AQ435" s="17"/>
      <c r="AR435" s="17"/>
      <c r="AS435" s="17"/>
      <c r="AT435" s="17"/>
      <c r="AU435" s="17"/>
      <c r="AV435" s="17"/>
      <c r="AW435" s="17"/>
    </row>
    <row r="436" spans="1:49" ht="14.5" x14ac:dyDescent="0.3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7"/>
      <c r="AI436" s="17"/>
      <c r="AJ436" s="17"/>
      <c r="AK436" s="17"/>
      <c r="AL436" s="17"/>
      <c r="AM436" s="17"/>
      <c r="AN436" s="10"/>
      <c r="AO436" s="17"/>
      <c r="AP436" s="17"/>
      <c r="AQ436" s="17"/>
      <c r="AR436" s="17"/>
      <c r="AS436" s="17"/>
      <c r="AT436" s="17"/>
      <c r="AU436" s="17"/>
      <c r="AV436" s="17"/>
      <c r="AW436" s="17"/>
    </row>
    <row r="437" spans="1:49" ht="14.5" x14ac:dyDescent="0.3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7"/>
      <c r="AI437" s="17"/>
      <c r="AJ437" s="17"/>
      <c r="AK437" s="17"/>
      <c r="AL437" s="17"/>
      <c r="AM437" s="17"/>
      <c r="AN437" s="10"/>
      <c r="AO437" s="17"/>
      <c r="AP437" s="17"/>
      <c r="AQ437" s="17"/>
      <c r="AR437" s="17"/>
      <c r="AS437" s="17"/>
      <c r="AT437" s="17"/>
      <c r="AU437" s="17"/>
      <c r="AV437" s="17"/>
      <c r="AW437" s="17"/>
    </row>
    <row r="438" spans="1:49" ht="14.5" x14ac:dyDescent="0.3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7"/>
      <c r="AI438" s="17"/>
      <c r="AJ438" s="17"/>
      <c r="AK438" s="17"/>
      <c r="AL438" s="17"/>
      <c r="AM438" s="17"/>
      <c r="AN438" s="10"/>
      <c r="AO438" s="17"/>
      <c r="AP438" s="17"/>
      <c r="AQ438" s="17"/>
      <c r="AR438" s="17"/>
      <c r="AS438" s="17"/>
      <c r="AT438" s="17"/>
      <c r="AU438" s="17"/>
      <c r="AV438" s="17"/>
      <c r="AW438" s="17"/>
    </row>
    <row r="439" spans="1:49" ht="14.5" x14ac:dyDescent="0.3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7"/>
      <c r="AI439" s="17"/>
      <c r="AJ439" s="17"/>
      <c r="AK439" s="17"/>
      <c r="AL439" s="17"/>
      <c r="AM439" s="17"/>
      <c r="AN439" s="10"/>
      <c r="AO439" s="17"/>
      <c r="AP439" s="17"/>
      <c r="AQ439" s="17"/>
      <c r="AR439" s="17"/>
      <c r="AS439" s="17"/>
      <c r="AT439" s="17"/>
      <c r="AU439" s="17"/>
      <c r="AV439" s="17"/>
      <c r="AW439" s="17"/>
    </row>
    <row r="440" spans="1:49" ht="14.5" x14ac:dyDescent="0.3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7"/>
      <c r="AI440" s="17"/>
      <c r="AJ440" s="17"/>
      <c r="AK440" s="17"/>
      <c r="AL440" s="17"/>
      <c r="AM440" s="17"/>
      <c r="AN440" s="10"/>
      <c r="AO440" s="17"/>
      <c r="AP440" s="17"/>
      <c r="AQ440" s="17"/>
      <c r="AR440" s="17"/>
      <c r="AS440" s="17"/>
      <c r="AT440" s="17"/>
      <c r="AU440" s="17"/>
      <c r="AV440" s="17"/>
      <c r="AW440" s="17"/>
    </row>
    <row r="441" spans="1:49" ht="14.5" x14ac:dyDescent="0.3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7"/>
      <c r="AI441" s="17"/>
      <c r="AJ441" s="17"/>
      <c r="AK441" s="17"/>
      <c r="AL441" s="17"/>
      <c r="AM441" s="17"/>
      <c r="AN441" s="10"/>
      <c r="AO441" s="17"/>
      <c r="AP441" s="17"/>
      <c r="AQ441" s="17"/>
      <c r="AR441" s="17"/>
      <c r="AS441" s="17"/>
      <c r="AT441" s="17"/>
      <c r="AU441" s="17"/>
      <c r="AV441" s="17"/>
      <c r="AW441" s="17"/>
    </row>
    <row r="442" spans="1:49" ht="14.5" x14ac:dyDescent="0.3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7"/>
      <c r="AI442" s="17"/>
      <c r="AJ442" s="17"/>
      <c r="AK442" s="17"/>
      <c r="AL442" s="17"/>
      <c r="AM442" s="17"/>
      <c r="AN442" s="10"/>
      <c r="AO442" s="17"/>
      <c r="AP442" s="17"/>
      <c r="AQ442" s="17"/>
      <c r="AR442" s="17"/>
      <c r="AS442" s="17"/>
      <c r="AT442" s="17"/>
      <c r="AU442" s="17"/>
      <c r="AV442" s="17"/>
      <c r="AW442" s="17"/>
    </row>
    <row r="443" spans="1:49" ht="14.5" x14ac:dyDescent="0.3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7"/>
      <c r="AI443" s="17"/>
      <c r="AJ443" s="17"/>
      <c r="AK443" s="17"/>
      <c r="AL443" s="17"/>
      <c r="AM443" s="17"/>
      <c r="AN443" s="10"/>
      <c r="AO443" s="17"/>
      <c r="AP443" s="17"/>
      <c r="AQ443" s="17"/>
      <c r="AR443" s="17"/>
      <c r="AS443" s="17"/>
      <c r="AT443" s="17"/>
      <c r="AU443" s="17"/>
      <c r="AV443" s="17"/>
      <c r="AW443" s="17"/>
    </row>
    <row r="444" spans="1:49" ht="14.5" x14ac:dyDescent="0.3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7"/>
      <c r="AI444" s="17"/>
      <c r="AJ444" s="17"/>
      <c r="AK444" s="17"/>
      <c r="AL444" s="17"/>
      <c r="AM444" s="17"/>
      <c r="AN444" s="10"/>
      <c r="AO444" s="17"/>
      <c r="AP444" s="17"/>
      <c r="AQ444" s="17"/>
      <c r="AR444" s="17"/>
      <c r="AS444" s="17"/>
      <c r="AT444" s="17"/>
      <c r="AU444" s="17"/>
      <c r="AV444" s="17"/>
      <c r="AW444" s="17"/>
    </row>
    <row r="445" spans="1:49" ht="14.5" x14ac:dyDescent="0.3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7"/>
      <c r="AI445" s="17"/>
      <c r="AJ445" s="17"/>
      <c r="AK445" s="17"/>
      <c r="AL445" s="17"/>
      <c r="AM445" s="17"/>
      <c r="AN445" s="10"/>
      <c r="AO445" s="17"/>
      <c r="AP445" s="17"/>
      <c r="AQ445" s="17"/>
      <c r="AR445" s="17"/>
      <c r="AS445" s="17"/>
      <c r="AT445" s="17"/>
      <c r="AU445" s="17"/>
      <c r="AV445" s="17"/>
      <c r="AW445" s="17"/>
    </row>
    <row r="446" spans="1:49" ht="14.5" x14ac:dyDescent="0.3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7"/>
      <c r="AI446" s="17"/>
      <c r="AJ446" s="17"/>
      <c r="AK446" s="17"/>
      <c r="AL446" s="17"/>
      <c r="AM446" s="17"/>
      <c r="AN446" s="10"/>
      <c r="AO446" s="17"/>
      <c r="AP446" s="17"/>
      <c r="AQ446" s="17"/>
      <c r="AR446" s="17"/>
      <c r="AS446" s="17"/>
      <c r="AT446" s="17"/>
      <c r="AU446" s="17"/>
      <c r="AV446" s="17"/>
      <c r="AW446" s="17"/>
    </row>
    <row r="447" spans="1:49" ht="14.5" x14ac:dyDescent="0.3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7"/>
      <c r="AI447" s="17"/>
      <c r="AJ447" s="17"/>
      <c r="AK447" s="17"/>
      <c r="AL447" s="17"/>
      <c r="AM447" s="17"/>
      <c r="AN447" s="10"/>
      <c r="AO447" s="17"/>
      <c r="AP447" s="17"/>
      <c r="AQ447" s="17"/>
      <c r="AR447" s="17"/>
      <c r="AS447" s="17"/>
      <c r="AT447" s="17"/>
      <c r="AU447" s="17"/>
      <c r="AV447" s="17"/>
      <c r="AW447" s="17"/>
    </row>
    <row r="448" spans="1:49" ht="14.5" x14ac:dyDescent="0.3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7"/>
      <c r="AI448" s="17"/>
      <c r="AJ448" s="17"/>
      <c r="AK448" s="17"/>
      <c r="AL448" s="17"/>
      <c r="AM448" s="17"/>
      <c r="AN448" s="10"/>
      <c r="AO448" s="17"/>
      <c r="AP448" s="17"/>
      <c r="AQ448" s="17"/>
      <c r="AR448" s="17"/>
      <c r="AS448" s="17"/>
      <c r="AT448" s="17"/>
      <c r="AU448" s="17"/>
      <c r="AV448" s="17"/>
      <c r="AW448" s="17"/>
    </row>
    <row r="449" spans="1:49" ht="14.5" x14ac:dyDescent="0.3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7"/>
      <c r="AI449" s="17"/>
      <c r="AJ449" s="17"/>
      <c r="AK449" s="17"/>
      <c r="AL449" s="17"/>
      <c r="AM449" s="17"/>
      <c r="AN449" s="10"/>
      <c r="AO449" s="17"/>
      <c r="AP449" s="17"/>
      <c r="AQ449" s="17"/>
      <c r="AR449" s="17"/>
      <c r="AS449" s="17"/>
      <c r="AT449" s="17"/>
      <c r="AU449" s="17"/>
      <c r="AV449" s="17"/>
      <c r="AW449" s="17"/>
    </row>
    <row r="450" spans="1:49" ht="14.5" x14ac:dyDescent="0.3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7"/>
      <c r="AI450" s="17"/>
      <c r="AJ450" s="17"/>
      <c r="AK450" s="17"/>
      <c r="AL450" s="17"/>
      <c r="AM450" s="17"/>
      <c r="AN450" s="10"/>
      <c r="AO450" s="17"/>
      <c r="AP450" s="17"/>
      <c r="AQ450" s="17"/>
      <c r="AR450" s="17"/>
      <c r="AS450" s="17"/>
      <c r="AT450" s="17"/>
      <c r="AU450" s="17"/>
      <c r="AV450" s="17"/>
      <c r="AW450" s="17"/>
    </row>
    <row r="451" spans="1:49" ht="14.5" x14ac:dyDescent="0.3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7"/>
      <c r="AI451" s="17"/>
      <c r="AJ451" s="17"/>
      <c r="AK451" s="17"/>
      <c r="AL451" s="17"/>
      <c r="AM451" s="17"/>
      <c r="AN451" s="10"/>
      <c r="AO451" s="17"/>
      <c r="AP451" s="17"/>
      <c r="AQ451" s="17"/>
      <c r="AR451" s="17"/>
      <c r="AS451" s="17"/>
      <c r="AT451" s="17"/>
      <c r="AU451" s="17"/>
      <c r="AV451" s="17"/>
      <c r="AW451" s="17"/>
    </row>
    <row r="452" spans="1:49" ht="14.5" x14ac:dyDescent="0.3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7"/>
      <c r="AI452" s="17"/>
      <c r="AJ452" s="17"/>
      <c r="AK452" s="17"/>
      <c r="AL452" s="17"/>
      <c r="AM452" s="17"/>
      <c r="AN452" s="10"/>
      <c r="AO452" s="17"/>
      <c r="AP452" s="17"/>
      <c r="AQ452" s="17"/>
      <c r="AR452" s="17"/>
      <c r="AS452" s="17"/>
      <c r="AT452" s="17"/>
      <c r="AU452" s="17"/>
      <c r="AV452" s="17"/>
      <c r="AW452" s="17"/>
    </row>
    <row r="453" spans="1:49" ht="14.5" x14ac:dyDescent="0.3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7"/>
      <c r="AI453" s="17"/>
      <c r="AJ453" s="17"/>
      <c r="AK453" s="17"/>
      <c r="AL453" s="17"/>
      <c r="AM453" s="17"/>
      <c r="AN453" s="10"/>
      <c r="AO453" s="17"/>
      <c r="AP453" s="17"/>
      <c r="AQ453" s="17"/>
      <c r="AR453" s="17"/>
      <c r="AS453" s="17"/>
      <c r="AT453" s="17"/>
      <c r="AU453" s="17"/>
      <c r="AV453" s="17"/>
      <c r="AW453" s="17"/>
    </row>
    <row r="454" spans="1:49" ht="14.5" x14ac:dyDescent="0.3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7"/>
      <c r="AI454" s="17"/>
      <c r="AJ454" s="17"/>
      <c r="AK454" s="17"/>
      <c r="AL454" s="17"/>
      <c r="AM454" s="17"/>
      <c r="AN454" s="10"/>
      <c r="AO454" s="17"/>
      <c r="AP454" s="17"/>
      <c r="AQ454" s="17"/>
      <c r="AR454" s="17"/>
      <c r="AS454" s="17"/>
      <c r="AT454" s="17"/>
      <c r="AU454" s="17"/>
      <c r="AV454" s="17"/>
      <c r="AW454" s="17"/>
    </row>
    <row r="455" spans="1:49" ht="14.5" x14ac:dyDescent="0.3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7"/>
      <c r="AI455" s="17"/>
      <c r="AJ455" s="17"/>
      <c r="AK455" s="17"/>
      <c r="AL455" s="17"/>
      <c r="AM455" s="17"/>
      <c r="AN455" s="10"/>
      <c r="AO455" s="17"/>
      <c r="AP455" s="17"/>
      <c r="AQ455" s="17"/>
      <c r="AR455" s="17"/>
      <c r="AS455" s="17"/>
      <c r="AT455" s="17"/>
      <c r="AU455" s="17"/>
      <c r="AV455" s="17"/>
      <c r="AW455" s="17"/>
    </row>
    <row r="456" spans="1:49" ht="14.5" x14ac:dyDescent="0.3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7"/>
      <c r="AI456" s="17"/>
      <c r="AJ456" s="17"/>
      <c r="AK456" s="17"/>
      <c r="AL456" s="17"/>
      <c r="AM456" s="17"/>
      <c r="AN456" s="10"/>
      <c r="AO456" s="17"/>
      <c r="AP456" s="17"/>
      <c r="AQ456" s="17"/>
      <c r="AR456" s="17"/>
      <c r="AS456" s="17"/>
      <c r="AT456" s="17"/>
      <c r="AU456" s="17"/>
      <c r="AV456" s="17"/>
      <c r="AW456" s="17"/>
    </row>
    <row r="457" spans="1:49" ht="14.5" x14ac:dyDescent="0.3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7"/>
      <c r="AI457" s="17"/>
      <c r="AJ457" s="17"/>
      <c r="AK457" s="17"/>
      <c r="AL457" s="17"/>
      <c r="AM457" s="17"/>
      <c r="AN457" s="10"/>
      <c r="AO457" s="17"/>
      <c r="AP457" s="17"/>
      <c r="AQ457" s="17"/>
      <c r="AR457" s="17"/>
      <c r="AS457" s="17"/>
      <c r="AT457" s="17"/>
      <c r="AU457" s="17"/>
      <c r="AV457" s="17"/>
      <c r="AW457" s="17"/>
    </row>
    <row r="458" spans="1:49" ht="14.5" x14ac:dyDescent="0.3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7"/>
      <c r="AI458" s="17"/>
      <c r="AJ458" s="17"/>
      <c r="AK458" s="17"/>
      <c r="AL458" s="17"/>
      <c r="AM458" s="17"/>
      <c r="AN458" s="10"/>
      <c r="AO458" s="17"/>
      <c r="AP458" s="17"/>
      <c r="AQ458" s="17"/>
      <c r="AR458" s="17"/>
      <c r="AS458" s="17"/>
      <c r="AT458" s="17"/>
      <c r="AU458" s="17"/>
      <c r="AV458" s="17"/>
      <c r="AW458" s="17"/>
    </row>
    <row r="459" spans="1:49" ht="14.5" x14ac:dyDescent="0.3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7"/>
      <c r="AI459" s="17"/>
      <c r="AJ459" s="17"/>
      <c r="AK459" s="17"/>
      <c r="AL459" s="17"/>
      <c r="AM459" s="17"/>
      <c r="AN459" s="10"/>
      <c r="AO459" s="17"/>
      <c r="AP459" s="17"/>
      <c r="AQ459" s="17"/>
      <c r="AR459" s="17"/>
      <c r="AS459" s="17"/>
      <c r="AT459" s="17"/>
      <c r="AU459" s="17"/>
      <c r="AV459" s="17"/>
      <c r="AW459" s="17"/>
    </row>
    <row r="460" spans="1:49" ht="14.5" x14ac:dyDescent="0.3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7"/>
      <c r="AI460" s="17"/>
      <c r="AJ460" s="17"/>
      <c r="AK460" s="17"/>
      <c r="AL460" s="17"/>
      <c r="AM460" s="17"/>
      <c r="AN460" s="10"/>
      <c r="AO460" s="17"/>
      <c r="AP460" s="17"/>
      <c r="AQ460" s="17"/>
      <c r="AR460" s="17"/>
      <c r="AS460" s="17"/>
      <c r="AT460" s="17"/>
      <c r="AU460" s="17"/>
      <c r="AV460" s="17"/>
      <c r="AW460" s="17"/>
    </row>
    <row r="461" spans="1:49" ht="14.5" x14ac:dyDescent="0.3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7"/>
      <c r="AI461" s="17"/>
      <c r="AJ461" s="17"/>
      <c r="AK461" s="17"/>
      <c r="AL461" s="17"/>
      <c r="AM461" s="17"/>
      <c r="AN461" s="10"/>
      <c r="AO461" s="17"/>
      <c r="AP461" s="17"/>
      <c r="AQ461" s="17"/>
      <c r="AR461" s="17"/>
      <c r="AS461" s="17"/>
      <c r="AT461" s="17"/>
      <c r="AU461" s="17"/>
      <c r="AV461" s="17"/>
      <c r="AW461" s="17"/>
    </row>
    <row r="462" spans="1:49" ht="14.5" x14ac:dyDescent="0.3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7"/>
      <c r="AI462" s="17"/>
      <c r="AJ462" s="17"/>
      <c r="AK462" s="17"/>
      <c r="AL462" s="17"/>
      <c r="AM462" s="17"/>
      <c r="AN462" s="10"/>
      <c r="AO462" s="17"/>
      <c r="AP462" s="17"/>
      <c r="AQ462" s="17"/>
      <c r="AR462" s="17"/>
      <c r="AS462" s="17"/>
      <c r="AT462" s="17"/>
      <c r="AU462" s="17"/>
      <c r="AV462" s="17"/>
      <c r="AW462" s="17"/>
    </row>
    <row r="463" spans="1:49" ht="14.5" x14ac:dyDescent="0.3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7"/>
      <c r="AI463" s="17"/>
      <c r="AJ463" s="17"/>
      <c r="AK463" s="17"/>
      <c r="AL463" s="17"/>
      <c r="AM463" s="17"/>
      <c r="AN463" s="10"/>
      <c r="AO463" s="17"/>
      <c r="AP463" s="17"/>
      <c r="AQ463" s="17"/>
      <c r="AR463" s="17"/>
      <c r="AS463" s="17"/>
      <c r="AT463" s="17"/>
      <c r="AU463" s="17"/>
      <c r="AV463" s="17"/>
      <c r="AW463" s="17"/>
    </row>
    <row r="464" spans="1:49" ht="14.5" x14ac:dyDescent="0.3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7"/>
      <c r="AI464" s="17"/>
      <c r="AJ464" s="17"/>
      <c r="AK464" s="17"/>
      <c r="AL464" s="17"/>
      <c r="AM464" s="17"/>
      <c r="AN464" s="10"/>
      <c r="AO464" s="17"/>
      <c r="AP464" s="17"/>
      <c r="AQ464" s="17"/>
      <c r="AR464" s="17"/>
      <c r="AS464" s="17"/>
      <c r="AT464" s="17"/>
      <c r="AU464" s="17"/>
      <c r="AV464" s="17"/>
      <c r="AW464" s="17"/>
    </row>
    <row r="465" spans="1:49" ht="14.5" x14ac:dyDescent="0.3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7"/>
      <c r="AI465" s="17"/>
      <c r="AJ465" s="17"/>
      <c r="AK465" s="17"/>
      <c r="AL465" s="17"/>
      <c r="AM465" s="17"/>
      <c r="AN465" s="10"/>
      <c r="AO465" s="17"/>
      <c r="AP465" s="17"/>
      <c r="AQ465" s="17"/>
      <c r="AR465" s="17"/>
      <c r="AS465" s="17"/>
      <c r="AT465" s="17"/>
      <c r="AU465" s="17"/>
      <c r="AV465" s="17"/>
      <c r="AW465" s="17"/>
    </row>
    <row r="466" spans="1:49" ht="14.5" x14ac:dyDescent="0.3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7"/>
      <c r="AI466" s="17"/>
      <c r="AJ466" s="17"/>
      <c r="AK466" s="17"/>
      <c r="AL466" s="17"/>
      <c r="AM466" s="17"/>
      <c r="AN466" s="10"/>
      <c r="AO466" s="17"/>
      <c r="AP466" s="17"/>
      <c r="AQ466" s="17"/>
      <c r="AR466" s="17"/>
      <c r="AS466" s="17"/>
      <c r="AT466" s="17"/>
      <c r="AU466" s="17"/>
      <c r="AV466" s="17"/>
      <c r="AW466" s="17"/>
    </row>
    <row r="467" spans="1:49" ht="14.5" x14ac:dyDescent="0.3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7"/>
      <c r="AI467" s="17"/>
      <c r="AJ467" s="17"/>
      <c r="AK467" s="17"/>
      <c r="AL467" s="17"/>
      <c r="AM467" s="17"/>
      <c r="AN467" s="10"/>
      <c r="AO467" s="17"/>
      <c r="AP467" s="17"/>
      <c r="AQ467" s="17"/>
      <c r="AR467" s="17"/>
      <c r="AS467" s="17"/>
      <c r="AT467" s="17"/>
      <c r="AU467" s="17"/>
      <c r="AV467" s="17"/>
      <c r="AW467" s="17"/>
    </row>
    <row r="468" spans="1:49" ht="14.5" x14ac:dyDescent="0.3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7"/>
      <c r="AI468" s="17"/>
      <c r="AJ468" s="17"/>
      <c r="AK468" s="17"/>
      <c r="AL468" s="17"/>
      <c r="AM468" s="17"/>
      <c r="AN468" s="10"/>
      <c r="AO468" s="17"/>
      <c r="AP468" s="17"/>
      <c r="AQ468" s="17"/>
      <c r="AR468" s="17"/>
      <c r="AS468" s="17"/>
      <c r="AT468" s="17"/>
      <c r="AU468" s="17"/>
      <c r="AV468" s="17"/>
      <c r="AW468" s="17"/>
    </row>
    <row r="469" spans="1:49" ht="14.5" x14ac:dyDescent="0.3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7"/>
      <c r="AI469" s="17"/>
      <c r="AJ469" s="17"/>
      <c r="AK469" s="17"/>
      <c r="AL469" s="17"/>
      <c r="AM469" s="17"/>
      <c r="AN469" s="10"/>
      <c r="AO469" s="17"/>
      <c r="AP469" s="17"/>
      <c r="AQ469" s="17"/>
      <c r="AR469" s="17"/>
      <c r="AS469" s="17"/>
      <c r="AT469" s="17"/>
      <c r="AU469" s="17"/>
      <c r="AV469" s="17"/>
      <c r="AW469" s="17"/>
    </row>
    <row r="470" spans="1:49" ht="14.5" x14ac:dyDescent="0.3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7"/>
      <c r="AI470" s="17"/>
      <c r="AJ470" s="17"/>
      <c r="AK470" s="17"/>
      <c r="AL470" s="17"/>
      <c r="AM470" s="17"/>
      <c r="AN470" s="10"/>
      <c r="AO470" s="17"/>
      <c r="AP470" s="17"/>
      <c r="AQ470" s="17"/>
      <c r="AR470" s="17"/>
      <c r="AS470" s="17"/>
      <c r="AT470" s="17"/>
      <c r="AU470" s="17"/>
      <c r="AV470" s="17"/>
      <c r="AW470" s="17"/>
    </row>
    <row r="471" spans="1:49" ht="14.5" x14ac:dyDescent="0.3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7"/>
      <c r="AI471" s="17"/>
      <c r="AJ471" s="17"/>
      <c r="AK471" s="17"/>
      <c r="AL471" s="17"/>
      <c r="AM471" s="17"/>
      <c r="AN471" s="10"/>
      <c r="AO471" s="17"/>
      <c r="AP471" s="17"/>
      <c r="AQ471" s="17"/>
      <c r="AR471" s="17"/>
      <c r="AS471" s="17"/>
      <c r="AT471" s="17"/>
      <c r="AU471" s="17"/>
      <c r="AV471" s="17"/>
      <c r="AW471" s="17"/>
    </row>
    <row r="472" spans="1:49" ht="14.5" x14ac:dyDescent="0.3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7"/>
      <c r="AI472" s="17"/>
      <c r="AJ472" s="17"/>
      <c r="AK472" s="17"/>
      <c r="AL472" s="17"/>
      <c r="AM472" s="17"/>
      <c r="AN472" s="10"/>
      <c r="AO472" s="17"/>
      <c r="AP472" s="17"/>
      <c r="AQ472" s="17"/>
      <c r="AR472" s="17"/>
      <c r="AS472" s="17"/>
      <c r="AT472" s="17"/>
      <c r="AU472" s="17"/>
      <c r="AV472" s="17"/>
      <c r="AW472" s="17"/>
    </row>
    <row r="473" spans="1:49" ht="14.5" x14ac:dyDescent="0.3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7"/>
      <c r="AI473" s="17"/>
      <c r="AJ473" s="17"/>
      <c r="AK473" s="17"/>
      <c r="AL473" s="17"/>
      <c r="AM473" s="17"/>
      <c r="AN473" s="10"/>
      <c r="AO473" s="17"/>
      <c r="AP473" s="17"/>
      <c r="AQ473" s="17"/>
      <c r="AR473" s="17"/>
      <c r="AS473" s="17"/>
      <c r="AT473" s="17"/>
      <c r="AU473" s="17"/>
      <c r="AV473" s="17"/>
      <c r="AW473" s="17"/>
    </row>
    <row r="474" spans="1:49" ht="14.5" x14ac:dyDescent="0.3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7"/>
      <c r="AI474" s="17"/>
      <c r="AJ474" s="17"/>
      <c r="AK474" s="17"/>
      <c r="AL474" s="17"/>
      <c r="AM474" s="17"/>
      <c r="AN474" s="10"/>
      <c r="AO474" s="17"/>
      <c r="AP474" s="17"/>
      <c r="AQ474" s="17"/>
      <c r="AR474" s="17"/>
      <c r="AS474" s="17"/>
      <c r="AT474" s="17"/>
      <c r="AU474" s="17"/>
      <c r="AV474" s="17"/>
      <c r="AW474" s="17"/>
    </row>
    <row r="475" spans="1:49" ht="14.5" x14ac:dyDescent="0.3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7"/>
      <c r="AI475" s="17"/>
      <c r="AJ475" s="17"/>
      <c r="AK475" s="17"/>
      <c r="AL475" s="17"/>
      <c r="AM475" s="17"/>
      <c r="AN475" s="10"/>
      <c r="AO475" s="17"/>
      <c r="AP475" s="17"/>
      <c r="AQ475" s="17"/>
      <c r="AR475" s="17"/>
      <c r="AS475" s="17"/>
      <c r="AT475" s="17"/>
      <c r="AU475" s="17"/>
      <c r="AV475" s="17"/>
      <c r="AW475" s="17"/>
    </row>
    <row r="476" spans="1:49" ht="14.5" x14ac:dyDescent="0.3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7"/>
      <c r="AI476" s="17"/>
      <c r="AJ476" s="17"/>
      <c r="AK476" s="17"/>
      <c r="AL476" s="17"/>
      <c r="AM476" s="17"/>
      <c r="AN476" s="10"/>
      <c r="AO476" s="17"/>
      <c r="AP476" s="17"/>
      <c r="AQ476" s="17"/>
      <c r="AR476" s="17"/>
      <c r="AS476" s="17"/>
      <c r="AT476" s="17"/>
      <c r="AU476" s="17"/>
      <c r="AV476" s="17"/>
      <c r="AW476" s="17"/>
    </row>
    <row r="477" spans="1:49" ht="14.5" x14ac:dyDescent="0.3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7"/>
      <c r="AI477" s="17"/>
      <c r="AJ477" s="17"/>
      <c r="AK477" s="17"/>
      <c r="AL477" s="17"/>
      <c r="AM477" s="17"/>
      <c r="AN477" s="10"/>
      <c r="AO477" s="17"/>
      <c r="AP477" s="17"/>
      <c r="AQ477" s="17"/>
      <c r="AR477" s="17"/>
      <c r="AS477" s="17"/>
      <c r="AT477" s="17"/>
      <c r="AU477" s="17"/>
      <c r="AV477" s="17"/>
      <c r="AW477" s="17"/>
    </row>
    <row r="478" spans="1:49" ht="14.5" x14ac:dyDescent="0.3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7"/>
      <c r="AI478" s="17"/>
      <c r="AJ478" s="17"/>
      <c r="AK478" s="17"/>
      <c r="AL478" s="17"/>
      <c r="AM478" s="17"/>
      <c r="AN478" s="10"/>
      <c r="AO478" s="17"/>
      <c r="AP478" s="17"/>
      <c r="AQ478" s="17"/>
      <c r="AR478" s="17"/>
      <c r="AS478" s="17"/>
      <c r="AT478" s="17"/>
      <c r="AU478" s="17"/>
      <c r="AV478" s="17"/>
      <c r="AW478" s="17"/>
    </row>
    <row r="479" spans="1:49" ht="14.5" x14ac:dyDescent="0.3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7"/>
      <c r="AI479" s="17"/>
      <c r="AJ479" s="17"/>
      <c r="AK479" s="17"/>
      <c r="AL479" s="17"/>
      <c r="AM479" s="17"/>
      <c r="AN479" s="10"/>
      <c r="AO479" s="17"/>
      <c r="AP479" s="17"/>
      <c r="AQ479" s="17"/>
      <c r="AR479" s="17"/>
      <c r="AS479" s="17"/>
      <c r="AT479" s="17"/>
      <c r="AU479" s="17"/>
      <c r="AV479" s="17"/>
      <c r="AW479" s="17"/>
    </row>
    <row r="480" spans="1:49" ht="14.5" x14ac:dyDescent="0.3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7"/>
      <c r="AI480" s="17"/>
      <c r="AJ480" s="17"/>
      <c r="AK480" s="17"/>
      <c r="AL480" s="17"/>
      <c r="AM480" s="17"/>
      <c r="AN480" s="10"/>
      <c r="AO480" s="17"/>
      <c r="AP480" s="17"/>
      <c r="AQ480" s="17"/>
      <c r="AR480" s="17"/>
      <c r="AS480" s="17"/>
      <c r="AT480" s="17"/>
      <c r="AU480" s="17"/>
      <c r="AV480" s="17"/>
      <c r="AW480" s="17"/>
    </row>
    <row r="481" spans="1:49" ht="14.5" x14ac:dyDescent="0.3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7"/>
      <c r="AI481" s="17"/>
      <c r="AJ481" s="17"/>
      <c r="AK481" s="17"/>
      <c r="AL481" s="17"/>
      <c r="AM481" s="17"/>
      <c r="AN481" s="10"/>
      <c r="AO481" s="17"/>
      <c r="AP481" s="17"/>
      <c r="AQ481" s="17"/>
      <c r="AR481" s="17"/>
      <c r="AS481" s="17"/>
      <c r="AT481" s="17"/>
      <c r="AU481" s="17"/>
      <c r="AV481" s="17"/>
      <c r="AW481" s="17"/>
    </row>
    <row r="482" spans="1:49" ht="14.5" x14ac:dyDescent="0.3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7"/>
      <c r="AI482" s="17"/>
      <c r="AJ482" s="17"/>
      <c r="AK482" s="17"/>
      <c r="AL482" s="17"/>
      <c r="AM482" s="17"/>
      <c r="AN482" s="10"/>
      <c r="AO482" s="17"/>
      <c r="AP482" s="17"/>
      <c r="AQ482" s="17"/>
      <c r="AR482" s="17"/>
      <c r="AS482" s="17"/>
      <c r="AT482" s="17"/>
      <c r="AU482" s="17"/>
      <c r="AV482" s="17"/>
      <c r="AW482" s="17"/>
    </row>
    <row r="483" spans="1:49" ht="14.5" x14ac:dyDescent="0.3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7"/>
      <c r="AI483" s="17"/>
      <c r="AJ483" s="17"/>
      <c r="AK483" s="17"/>
      <c r="AL483" s="17"/>
      <c r="AM483" s="17"/>
      <c r="AN483" s="10"/>
      <c r="AO483" s="17"/>
      <c r="AP483" s="17"/>
      <c r="AQ483" s="17"/>
      <c r="AR483" s="17"/>
      <c r="AS483" s="17"/>
      <c r="AT483" s="17"/>
      <c r="AU483" s="17"/>
      <c r="AV483" s="17"/>
      <c r="AW483" s="17"/>
    </row>
    <row r="484" spans="1:49" ht="14.5" x14ac:dyDescent="0.3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7"/>
      <c r="AI484" s="17"/>
      <c r="AJ484" s="17"/>
      <c r="AK484" s="17"/>
      <c r="AL484" s="17"/>
      <c r="AM484" s="17"/>
      <c r="AN484" s="10"/>
      <c r="AO484" s="17"/>
      <c r="AP484" s="17"/>
      <c r="AQ484" s="17"/>
      <c r="AR484" s="17"/>
      <c r="AS484" s="17"/>
      <c r="AT484" s="17"/>
      <c r="AU484" s="17"/>
      <c r="AV484" s="17"/>
      <c r="AW484" s="17"/>
    </row>
    <row r="485" spans="1:49" ht="14.5" x14ac:dyDescent="0.3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7"/>
      <c r="AI485" s="17"/>
      <c r="AJ485" s="17"/>
      <c r="AK485" s="17"/>
      <c r="AL485" s="17"/>
      <c r="AM485" s="17"/>
      <c r="AN485" s="10"/>
      <c r="AO485" s="17"/>
      <c r="AP485" s="17"/>
      <c r="AQ485" s="17"/>
      <c r="AR485" s="17"/>
      <c r="AS485" s="17"/>
      <c r="AT485" s="17"/>
      <c r="AU485" s="17"/>
      <c r="AV485" s="17"/>
      <c r="AW485" s="17"/>
    </row>
    <row r="486" spans="1:49" ht="14.5" x14ac:dyDescent="0.3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7"/>
      <c r="AI486" s="17"/>
      <c r="AJ486" s="17"/>
      <c r="AK486" s="17"/>
      <c r="AL486" s="17"/>
      <c r="AM486" s="17"/>
      <c r="AN486" s="10"/>
      <c r="AO486" s="17"/>
      <c r="AP486" s="17"/>
      <c r="AQ486" s="17"/>
      <c r="AR486" s="17"/>
      <c r="AS486" s="17"/>
      <c r="AT486" s="17"/>
      <c r="AU486" s="17"/>
      <c r="AV486" s="17"/>
      <c r="AW486" s="17"/>
    </row>
    <row r="487" spans="1:49" ht="14.5" x14ac:dyDescent="0.3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7"/>
      <c r="AI487" s="17"/>
      <c r="AJ487" s="17"/>
      <c r="AK487" s="17"/>
      <c r="AL487" s="17"/>
      <c r="AM487" s="17"/>
      <c r="AN487" s="10"/>
      <c r="AO487" s="17"/>
      <c r="AP487" s="17"/>
      <c r="AQ487" s="17"/>
      <c r="AR487" s="17"/>
      <c r="AS487" s="17"/>
      <c r="AT487" s="17"/>
      <c r="AU487" s="17"/>
      <c r="AV487" s="17"/>
      <c r="AW487" s="17"/>
    </row>
    <row r="488" spans="1:49" ht="14.5" x14ac:dyDescent="0.3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7"/>
      <c r="AI488" s="17"/>
      <c r="AJ488" s="17"/>
      <c r="AK488" s="17"/>
      <c r="AL488" s="17"/>
      <c r="AM488" s="17"/>
      <c r="AN488" s="10"/>
      <c r="AO488" s="17"/>
      <c r="AP488" s="17"/>
      <c r="AQ488" s="17"/>
      <c r="AR488" s="17"/>
      <c r="AS488" s="17"/>
      <c r="AT488" s="17"/>
      <c r="AU488" s="17"/>
      <c r="AV488" s="17"/>
      <c r="AW488" s="17"/>
    </row>
    <row r="489" spans="1:49" ht="14.5" x14ac:dyDescent="0.3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7"/>
      <c r="AI489" s="17"/>
      <c r="AJ489" s="17"/>
      <c r="AK489" s="17"/>
      <c r="AL489" s="17"/>
      <c r="AM489" s="17"/>
      <c r="AN489" s="10"/>
      <c r="AO489" s="17"/>
      <c r="AP489" s="17"/>
      <c r="AQ489" s="17"/>
      <c r="AR489" s="17"/>
      <c r="AS489" s="17"/>
      <c r="AT489" s="17"/>
      <c r="AU489" s="17"/>
      <c r="AV489" s="17"/>
      <c r="AW489" s="17"/>
    </row>
    <row r="490" spans="1:49" ht="14.5" x14ac:dyDescent="0.3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7"/>
      <c r="AI490" s="17"/>
      <c r="AJ490" s="17"/>
      <c r="AK490" s="17"/>
      <c r="AL490" s="17"/>
      <c r="AM490" s="17"/>
      <c r="AN490" s="10"/>
      <c r="AO490" s="17"/>
      <c r="AP490" s="17"/>
      <c r="AQ490" s="17"/>
      <c r="AR490" s="17"/>
      <c r="AS490" s="17"/>
      <c r="AT490" s="17"/>
      <c r="AU490" s="17"/>
      <c r="AV490" s="17"/>
      <c r="AW490" s="17"/>
    </row>
    <row r="491" spans="1:49" ht="14.5" x14ac:dyDescent="0.3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7"/>
      <c r="AI491" s="17"/>
      <c r="AJ491" s="17"/>
      <c r="AK491" s="17"/>
      <c r="AL491" s="17"/>
      <c r="AM491" s="17"/>
      <c r="AN491" s="10"/>
      <c r="AO491" s="17"/>
      <c r="AP491" s="17"/>
      <c r="AQ491" s="17"/>
      <c r="AR491" s="17"/>
      <c r="AS491" s="17"/>
      <c r="AT491" s="17"/>
      <c r="AU491" s="17"/>
      <c r="AV491" s="17"/>
      <c r="AW491" s="17"/>
    </row>
    <row r="492" spans="1:49" ht="14.5" x14ac:dyDescent="0.3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7"/>
      <c r="AI492" s="17"/>
      <c r="AJ492" s="17"/>
      <c r="AK492" s="17"/>
      <c r="AL492" s="17"/>
      <c r="AM492" s="17"/>
      <c r="AN492" s="10"/>
      <c r="AO492" s="17"/>
      <c r="AP492" s="17"/>
      <c r="AQ492" s="17"/>
      <c r="AR492" s="17"/>
      <c r="AS492" s="17"/>
      <c r="AT492" s="17"/>
      <c r="AU492" s="17"/>
      <c r="AV492" s="17"/>
      <c r="AW492" s="17"/>
    </row>
    <row r="493" spans="1:49" ht="14.5" x14ac:dyDescent="0.3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7"/>
      <c r="AI493" s="17"/>
      <c r="AJ493" s="17"/>
      <c r="AK493" s="17"/>
      <c r="AL493" s="17"/>
      <c r="AM493" s="17"/>
      <c r="AN493" s="10"/>
      <c r="AO493" s="17"/>
      <c r="AP493" s="17"/>
      <c r="AQ493" s="17"/>
      <c r="AR493" s="17"/>
      <c r="AS493" s="17"/>
      <c r="AT493" s="17"/>
      <c r="AU493" s="17"/>
      <c r="AV493" s="17"/>
      <c r="AW493" s="17"/>
    </row>
    <row r="494" spans="1:49" ht="14.5" x14ac:dyDescent="0.3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7"/>
      <c r="AI494" s="17"/>
      <c r="AJ494" s="17"/>
      <c r="AK494" s="17"/>
      <c r="AL494" s="17"/>
      <c r="AM494" s="17"/>
      <c r="AN494" s="10"/>
      <c r="AO494" s="17"/>
      <c r="AP494" s="17"/>
      <c r="AQ494" s="17"/>
      <c r="AR494" s="17"/>
      <c r="AS494" s="17"/>
      <c r="AT494" s="17"/>
      <c r="AU494" s="17"/>
      <c r="AV494" s="17"/>
      <c r="AW494" s="17"/>
    </row>
    <row r="495" spans="1:49" ht="14.5" x14ac:dyDescent="0.3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7"/>
      <c r="AI495" s="17"/>
      <c r="AJ495" s="17"/>
      <c r="AK495" s="17"/>
      <c r="AL495" s="17"/>
      <c r="AM495" s="17"/>
      <c r="AN495" s="10"/>
      <c r="AO495" s="17"/>
      <c r="AP495" s="17"/>
      <c r="AQ495" s="17"/>
      <c r="AR495" s="17"/>
      <c r="AS495" s="17"/>
      <c r="AT495" s="17"/>
      <c r="AU495" s="17"/>
      <c r="AV495" s="17"/>
      <c r="AW495" s="17"/>
    </row>
    <row r="496" spans="1:49" ht="14.5" x14ac:dyDescent="0.3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7"/>
      <c r="AI496" s="17"/>
      <c r="AJ496" s="17"/>
      <c r="AK496" s="17"/>
      <c r="AL496" s="17"/>
      <c r="AM496" s="17"/>
      <c r="AN496" s="10"/>
      <c r="AO496" s="17"/>
      <c r="AP496" s="17"/>
      <c r="AQ496" s="17"/>
      <c r="AR496" s="17"/>
      <c r="AS496" s="17"/>
      <c r="AT496" s="17"/>
      <c r="AU496" s="17"/>
      <c r="AV496" s="17"/>
      <c r="AW496" s="17"/>
    </row>
    <row r="497" spans="1:49" ht="14.5" x14ac:dyDescent="0.3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7"/>
      <c r="AI497" s="17"/>
      <c r="AJ497" s="17"/>
      <c r="AK497" s="17"/>
      <c r="AL497" s="17"/>
      <c r="AM497" s="17"/>
      <c r="AN497" s="10"/>
      <c r="AO497" s="17"/>
      <c r="AP497" s="17"/>
      <c r="AQ497" s="17"/>
      <c r="AR497" s="17"/>
      <c r="AS497" s="17"/>
      <c r="AT497" s="17"/>
      <c r="AU497" s="17"/>
      <c r="AV497" s="17"/>
      <c r="AW497" s="17"/>
    </row>
    <row r="498" spans="1:49" ht="14.5" x14ac:dyDescent="0.3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7"/>
      <c r="AI498" s="17"/>
      <c r="AJ498" s="17"/>
      <c r="AK498" s="17"/>
      <c r="AL498" s="17"/>
      <c r="AM498" s="17"/>
      <c r="AN498" s="10"/>
      <c r="AO498" s="17"/>
      <c r="AP498" s="17"/>
      <c r="AQ498" s="17"/>
      <c r="AR498" s="17"/>
      <c r="AS498" s="17"/>
      <c r="AT498" s="17"/>
      <c r="AU498" s="17"/>
      <c r="AV498" s="17"/>
      <c r="AW498" s="17"/>
    </row>
    <row r="499" spans="1:49" ht="14.5" x14ac:dyDescent="0.3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7"/>
      <c r="AI499" s="17"/>
      <c r="AJ499" s="17"/>
      <c r="AK499" s="17"/>
      <c r="AL499" s="17"/>
      <c r="AM499" s="17"/>
      <c r="AN499" s="10"/>
      <c r="AO499" s="17"/>
      <c r="AP499" s="17"/>
      <c r="AQ499" s="17"/>
      <c r="AR499" s="17"/>
      <c r="AS499" s="17"/>
      <c r="AT499" s="17"/>
      <c r="AU499" s="17"/>
      <c r="AV499" s="17"/>
      <c r="AW499" s="17"/>
    </row>
    <row r="500" spans="1:49" ht="14.5" x14ac:dyDescent="0.3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7"/>
      <c r="AI500" s="17"/>
      <c r="AJ500" s="17"/>
      <c r="AK500" s="17"/>
      <c r="AL500" s="17"/>
      <c r="AM500" s="17"/>
      <c r="AN500" s="10"/>
      <c r="AO500" s="17"/>
      <c r="AP500" s="17"/>
      <c r="AQ500" s="17"/>
      <c r="AR500" s="17"/>
      <c r="AS500" s="17"/>
      <c r="AT500" s="17"/>
      <c r="AU500" s="17"/>
      <c r="AV500" s="17"/>
      <c r="AW500" s="17"/>
    </row>
    <row r="501" spans="1:49" ht="14.5" x14ac:dyDescent="0.3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7"/>
      <c r="AI501" s="17"/>
      <c r="AJ501" s="17"/>
      <c r="AK501" s="17"/>
      <c r="AL501" s="17"/>
      <c r="AM501" s="17"/>
      <c r="AN501" s="10"/>
      <c r="AO501" s="17"/>
      <c r="AP501" s="17"/>
      <c r="AQ501" s="17"/>
      <c r="AR501" s="17"/>
      <c r="AS501" s="17"/>
      <c r="AT501" s="17"/>
      <c r="AU501" s="17"/>
      <c r="AV501" s="17"/>
      <c r="AW501" s="17"/>
    </row>
    <row r="502" spans="1:49" ht="14.5" x14ac:dyDescent="0.3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7"/>
      <c r="AI502" s="17"/>
      <c r="AJ502" s="17"/>
      <c r="AK502" s="17"/>
      <c r="AL502" s="17"/>
      <c r="AM502" s="17"/>
      <c r="AN502" s="10"/>
      <c r="AO502" s="17"/>
      <c r="AP502" s="17"/>
      <c r="AQ502" s="17"/>
      <c r="AR502" s="17"/>
      <c r="AS502" s="17"/>
      <c r="AT502" s="17"/>
      <c r="AU502" s="17"/>
      <c r="AV502" s="17"/>
      <c r="AW502" s="17"/>
    </row>
    <row r="503" spans="1:49" ht="14.5" x14ac:dyDescent="0.3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7"/>
      <c r="AI503" s="17"/>
      <c r="AJ503" s="17"/>
      <c r="AK503" s="17"/>
      <c r="AL503" s="17"/>
      <c r="AM503" s="17"/>
      <c r="AN503" s="10"/>
      <c r="AO503" s="17"/>
      <c r="AP503" s="17"/>
      <c r="AQ503" s="17"/>
      <c r="AR503" s="17"/>
      <c r="AS503" s="17"/>
      <c r="AT503" s="17"/>
      <c r="AU503" s="17"/>
      <c r="AV503" s="17"/>
      <c r="AW503" s="17"/>
    </row>
    <row r="504" spans="1:49" ht="14.5" x14ac:dyDescent="0.3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7"/>
      <c r="AI504" s="17"/>
      <c r="AJ504" s="17"/>
      <c r="AK504" s="17"/>
      <c r="AL504" s="17"/>
      <c r="AM504" s="17"/>
      <c r="AN504" s="10"/>
      <c r="AO504" s="17"/>
      <c r="AP504" s="17"/>
      <c r="AQ504" s="17"/>
      <c r="AR504" s="17"/>
      <c r="AS504" s="17"/>
      <c r="AT504" s="17"/>
      <c r="AU504" s="17"/>
      <c r="AV504" s="17"/>
      <c r="AW504" s="17"/>
    </row>
    <row r="505" spans="1:49" ht="14.5" x14ac:dyDescent="0.3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7"/>
      <c r="AI505" s="17"/>
      <c r="AJ505" s="17"/>
      <c r="AK505" s="17"/>
      <c r="AL505" s="17"/>
      <c r="AM505" s="17"/>
      <c r="AN505" s="10"/>
      <c r="AO505" s="17"/>
      <c r="AP505" s="17"/>
      <c r="AQ505" s="17"/>
      <c r="AR505" s="17"/>
      <c r="AS505" s="17"/>
      <c r="AT505" s="17"/>
      <c r="AU505" s="17"/>
      <c r="AV505" s="17"/>
      <c r="AW505" s="17"/>
    </row>
    <row r="506" spans="1:49" ht="14.5" x14ac:dyDescent="0.3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7"/>
      <c r="AI506" s="17"/>
      <c r="AJ506" s="17"/>
      <c r="AK506" s="17"/>
      <c r="AL506" s="17"/>
      <c r="AM506" s="17"/>
      <c r="AN506" s="10"/>
      <c r="AO506" s="17"/>
      <c r="AP506" s="17"/>
      <c r="AQ506" s="17"/>
      <c r="AR506" s="17"/>
      <c r="AS506" s="17"/>
      <c r="AT506" s="17"/>
      <c r="AU506" s="17"/>
      <c r="AV506" s="17"/>
      <c r="AW506" s="17"/>
    </row>
    <row r="507" spans="1:49" ht="14.5" x14ac:dyDescent="0.3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7"/>
      <c r="AI507" s="17"/>
      <c r="AJ507" s="17"/>
      <c r="AK507" s="17"/>
      <c r="AL507" s="17"/>
      <c r="AM507" s="17"/>
      <c r="AN507" s="10"/>
      <c r="AO507" s="17"/>
      <c r="AP507" s="17"/>
      <c r="AQ507" s="17"/>
      <c r="AR507" s="17"/>
      <c r="AS507" s="17"/>
      <c r="AT507" s="17"/>
      <c r="AU507" s="17"/>
      <c r="AV507" s="17"/>
      <c r="AW507" s="17"/>
    </row>
    <row r="508" spans="1:49" ht="14.5" x14ac:dyDescent="0.3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7"/>
      <c r="AI508" s="17"/>
      <c r="AJ508" s="17"/>
      <c r="AK508" s="17"/>
      <c r="AL508" s="17"/>
      <c r="AM508" s="17"/>
      <c r="AN508" s="10"/>
      <c r="AO508" s="17"/>
      <c r="AP508" s="17"/>
      <c r="AQ508" s="17"/>
      <c r="AR508" s="17"/>
      <c r="AS508" s="17"/>
      <c r="AT508" s="17"/>
      <c r="AU508" s="17"/>
      <c r="AV508" s="17"/>
      <c r="AW508" s="17"/>
    </row>
    <row r="509" spans="1:49" ht="14.5" x14ac:dyDescent="0.3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7"/>
      <c r="AI509" s="17"/>
      <c r="AJ509" s="17"/>
      <c r="AK509" s="17"/>
      <c r="AL509" s="17"/>
      <c r="AM509" s="17"/>
      <c r="AN509" s="10"/>
      <c r="AO509" s="17"/>
      <c r="AP509" s="17"/>
      <c r="AQ509" s="17"/>
      <c r="AR509" s="17"/>
      <c r="AS509" s="17"/>
      <c r="AT509" s="17"/>
      <c r="AU509" s="17"/>
      <c r="AV509" s="17"/>
      <c r="AW509" s="17"/>
    </row>
    <row r="510" spans="1:49" ht="14.5" x14ac:dyDescent="0.3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7"/>
      <c r="AI510" s="17"/>
      <c r="AJ510" s="17"/>
      <c r="AK510" s="17"/>
      <c r="AL510" s="17"/>
      <c r="AM510" s="17"/>
      <c r="AN510" s="10"/>
      <c r="AO510" s="17"/>
      <c r="AP510" s="17"/>
      <c r="AQ510" s="17"/>
      <c r="AR510" s="17"/>
      <c r="AS510" s="17"/>
      <c r="AT510" s="17"/>
      <c r="AU510" s="17"/>
      <c r="AV510" s="17"/>
      <c r="AW510" s="17"/>
    </row>
    <row r="511" spans="1:49" ht="14.5" x14ac:dyDescent="0.3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7"/>
      <c r="AI511" s="17"/>
      <c r="AJ511" s="17"/>
      <c r="AK511" s="17"/>
      <c r="AL511" s="17"/>
      <c r="AM511" s="17"/>
      <c r="AN511" s="10"/>
      <c r="AO511" s="17"/>
      <c r="AP511" s="17"/>
      <c r="AQ511" s="17"/>
      <c r="AR511" s="17"/>
      <c r="AS511" s="17"/>
      <c r="AT511" s="17"/>
      <c r="AU511" s="17"/>
      <c r="AV511" s="17"/>
      <c r="AW511" s="17"/>
    </row>
    <row r="512" spans="1:49" ht="14.5" x14ac:dyDescent="0.3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7"/>
      <c r="AI512" s="17"/>
      <c r="AJ512" s="17"/>
      <c r="AK512" s="17"/>
      <c r="AL512" s="17"/>
      <c r="AM512" s="17"/>
      <c r="AN512" s="10"/>
      <c r="AO512" s="17"/>
      <c r="AP512" s="17"/>
      <c r="AQ512" s="17"/>
      <c r="AR512" s="17"/>
      <c r="AS512" s="17"/>
      <c r="AT512" s="17"/>
      <c r="AU512" s="17"/>
      <c r="AV512" s="17"/>
      <c r="AW512" s="17"/>
    </row>
    <row r="513" spans="1:49" ht="14.5" x14ac:dyDescent="0.3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7"/>
      <c r="AI513" s="17"/>
      <c r="AJ513" s="17"/>
      <c r="AK513" s="17"/>
      <c r="AL513" s="17"/>
      <c r="AM513" s="17"/>
      <c r="AN513" s="10"/>
      <c r="AO513" s="17"/>
      <c r="AP513" s="17"/>
      <c r="AQ513" s="17"/>
      <c r="AR513" s="17"/>
      <c r="AS513" s="17"/>
      <c r="AT513" s="17"/>
      <c r="AU513" s="17"/>
      <c r="AV513" s="17"/>
      <c r="AW513" s="17"/>
    </row>
    <row r="514" spans="1:49" ht="14.5" x14ac:dyDescent="0.3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7"/>
      <c r="AI514" s="17"/>
      <c r="AJ514" s="17"/>
      <c r="AK514" s="17"/>
      <c r="AL514" s="17"/>
      <c r="AM514" s="17"/>
      <c r="AN514" s="10"/>
      <c r="AO514" s="17"/>
      <c r="AP514" s="17"/>
      <c r="AQ514" s="17"/>
      <c r="AR514" s="17"/>
      <c r="AS514" s="17"/>
      <c r="AT514" s="17"/>
      <c r="AU514" s="17"/>
      <c r="AV514" s="17"/>
      <c r="AW514" s="17"/>
    </row>
    <row r="515" spans="1:49" ht="14.5" x14ac:dyDescent="0.3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7"/>
      <c r="AI515" s="17"/>
      <c r="AJ515" s="17"/>
      <c r="AK515" s="17"/>
      <c r="AL515" s="17"/>
      <c r="AM515" s="17"/>
      <c r="AN515" s="10"/>
      <c r="AO515" s="17"/>
      <c r="AP515" s="17"/>
      <c r="AQ515" s="17"/>
      <c r="AR515" s="17"/>
      <c r="AS515" s="17"/>
      <c r="AT515" s="17"/>
      <c r="AU515" s="17"/>
      <c r="AV515" s="17"/>
      <c r="AW515" s="17"/>
    </row>
    <row r="516" spans="1:49" ht="14.5" x14ac:dyDescent="0.3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7"/>
      <c r="AI516" s="17"/>
      <c r="AJ516" s="17"/>
      <c r="AK516" s="17"/>
      <c r="AL516" s="17"/>
      <c r="AM516" s="17"/>
      <c r="AN516" s="10"/>
      <c r="AO516" s="17"/>
      <c r="AP516" s="17"/>
      <c r="AQ516" s="17"/>
      <c r="AR516" s="17"/>
      <c r="AS516" s="17"/>
      <c r="AT516" s="17"/>
      <c r="AU516" s="17"/>
      <c r="AV516" s="17"/>
      <c r="AW516" s="17"/>
    </row>
    <row r="517" spans="1:49" ht="14.5" x14ac:dyDescent="0.3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7"/>
      <c r="AI517" s="17"/>
      <c r="AJ517" s="17"/>
      <c r="AK517" s="17"/>
      <c r="AL517" s="17"/>
      <c r="AM517" s="17"/>
      <c r="AN517" s="10"/>
      <c r="AO517" s="17"/>
      <c r="AP517" s="17"/>
      <c r="AQ517" s="17"/>
      <c r="AR517" s="17"/>
      <c r="AS517" s="17"/>
      <c r="AT517" s="17"/>
      <c r="AU517" s="17"/>
      <c r="AV517" s="17"/>
      <c r="AW517" s="17"/>
    </row>
    <row r="518" spans="1:49" ht="14.5" x14ac:dyDescent="0.3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7"/>
      <c r="AI518" s="17"/>
      <c r="AJ518" s="17"/>
      <c r="AK518" s="17"/>
      <c r="AL518" s="17"/>
      <c r="AM518" s="17"/>
      <c r="AN518" s="10"/>
      <c r="AO518" s="17"/>
      <c r="AP518" s="17"/>
      <c r="AQ518" s="17"/>
      <c r="AR518" s="17"/>
      <c r="AS518" s="17"/>
      <c r="AT518" s="17"/>
      <c r="AU518" s="17"/>
      <c r="AV518" s="17"/>
      <c r="AW518" s="17"/>
    </row>
    <row r="519" spans="1:49" ht="14.5" x14ac:dyDescent="0.3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7"/>
      <c r="AI519" s="17"/>
      <c r="AJ519" s="17"/>
      <c r="AK519" s="17"/>
      <c r="AL519" s="17"/>
      <c r="AM519" s="17"/>
      <c r="AN519" s="10"/>
      <c r="AO519" s="17"/>
      <c r="AP519" s="17"/>
      <c r="AQ519" s="17"/>
      <c r="AR519" s="17"/>
      <c r="AS519" s="17"/>
      <c r="AT519" s="17"/>
      <c r="AU519" s="17"/>
      <c r="AV519" s="17"/>
      <c r="AW519" s="17"/>
    </row>
    <row r="520" spans="1:49" ht="14.5" x14ac:dyDescent="0.3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7"/>
      <c r="AI520" s="17"/>
      <c r="AJ520" s="17"/>
      <c r="AK520" s="17"/>
      <c r="AL520" s="17"/>
      <c r="AM520" s="17"/>
      <c r="AN520" s="10"/>
      <c r="AO520" s="17"/>
      <c r="AP520" s="17"/>
      <c r="AQ520" s="17"/>
      <c r="AR520" s="17"/>
      <c r="AS520" s="17"/>
      <c r="AT520" s="17"/>
      <c r="AU520" s="17"/>
      <c r="AV520" s="17"/>
      <c r="AW520" s="17"/>
    </row>
    <row r="521" spans="1:49" ht="14.5" x14ac:dyDescent="0.3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7"/>
      <c r="AI521" s="17"/>
      <c r="AJ521" s="17"/>
      <c r="AK521" s="17"/>
      <c r="AL521" s="17"/>
      <c r="AM521" s="17"/>
      <c r="AN521" s="10"/>
      <c r="AO521" s="17"/>
      <c r="AP521" s="17"/>
      <c r="AQ521" s="17"/>
      <c r="AR521" s="17"/>
      <c r="AS521" s="17"/>
      <c r="AT521" s="17"/>
      <c r="AU521" s="17"/>
      <c r="AV521" s="17"/>
      <c r="AW521" s="17"/>
    </row>
    <row r="522" spans="1:49" ht="14.5" x14ac:dyDescent="0.3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7"/>
      <c r="AI522" s="17"/>
      <c r="AJ522" s="17"/>
      <c r="AK522" s="17"/>
      <c r="AL522" s="17"/>
      <c r="AM522" s="17"/>
      <c r="AN522" s="10"/>
      <c r="AO522" s="17"/>
      <c r="AP522" s="17"/>
      <c r="AQ522" s="17"/>
      <c r="AR522" s="17"/>
      <c r="AS522" s="17"/>
      <c r="AT522" s="17"/>
      <c r="AU522" s="17"/>
      <c r="AV522" s="17"/>
      <c r="AW522" s="17"/>
    </row>
    <row r="523" spans="1:49" ht="14.5" x14ac:dyDescent="0.3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7"/>
      <c r="AI523" s="17"/>
      <c r="AJ523" s="17"/>
      <c r="AK523" s="17"/>
      <c r="AL523" s="17"/>
      <c r="AM523" s="17"/>
      <c r="AN523" s="10"/>
      <c r="AO523" s="17"/>
      <c r="AP523" s="17"/>
      <c r="AQ523" s="17"/>
      <c r="AR523" s="17"/>
      <c r="AS523" s="17"/>
      <c r="AT523" s="17"/>
      <c r="AU523" s="17"/>
      <c r="AV523" s="17"/>
      <c r="AW523" s="17"/>
    </row>
    <row r="524" spans="1:49" ht="14.5" x14ac:dyDescent="0.3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7"/>
      <c r="AI524" s="17"/>
      <c r="AJ524" s="17"/>
      <c r="AK524" s="17"/>
      <c r="AL524" s="17"/>
      <c r="AM524" s="17"/>
      <c r="AN524" s="10"/>
      <c r="AO524" s="17"/>
      <c r="AP524" s="17"/>
      <c r="AQ524" s="17"/>
      <c r="AR524" s="17"/>
      <c r="AS524" s="17"/>
      <c r="AT524" s="17"/>
      <c r="AU524" s="17"/>
      <c r="AV524" s="17"/>
      <c r="AW524" s="17"/>
    </row>
    <row r="525" spans="1:49" ht="14.5" x14ac:dyDescent="0.3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7"/>
      <c r="AI525" s="17"/>
      <c r="AJ525" s="17"/>
      <c r="AK525" s="17"/>
      <c r="AL525" s="17"/>
      <c r="AM525" s="17"/>
      <c r="AN525" s="10"/>
      <c r="AO525" s="17"/>
      <c r="AP525" s="17"/>
      <c r="AQ525" s="17"/>
      <c r="AR525" s="17"/>
      <c r="AS525" s="17"/>
      <c r="AT525" s="17"/>
      <c r="AU525" s="17"/>
      <c r="AV525" s="17"/>
      <c r="AW525" s="17"/>
    </row>
    <row r="526" spans="1:49" ht="14.5" x14ac:dyDescent="0.3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7"/>
      <c r="AI526" s="17"/>
      <c r="AJ526" s="17"/>
      <c r="AK526" s="17"/>
      <c r="AL526" s="17"/>
      <c r="AM526" s="17"/>
      <c r="AN526" s="10"/>
      <c r="AO526" s="17"/>
      <c r="AP526" s="17"/>
      <c r="AQ526" s="17"/>
      <c r="AR526" s="17"/>
      <c r="AS526" s="17"/>
      <c r="AT526" s="17"/>
      <c r="AU526" s="17"/>
      <c r="AV526" s="17"/>
      <c r="AW526" s="17"/>
    </row>
    <row r="527" spans="1:49" ht="14.5" x14ac:dyDescent="0.3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7"/>
      <c r="AI527" s="17"/>
      <c r="AJ527" s="17"/>
      <c r="AK527" s="17"/>
      <c r="AL527" s="17"/>
      <c r="AM527" s="17"/>
      <c r="AN527" s="10"/>
      <c r="AO527" s="17"/>
      <c r="AP527" s="17"/>
      <c r="AQ527" s="17"/>
      <c r="AR527" s="17"/>
      <c r="AS527" s="17"/>
      <c r="AT527" s="17"/>
      <c r="AU527" s="17"/>
      <c r="AV527" s="17"/>
      <c r="AW527" s="17"/>
    </row>
    <row r="528" spans="1:49" ht="14.5" x14ac:dyDescent="0.3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7"/>
      <c r="AI528" s="17"/>
      <c r="AJ528" s="17"/>
      <c r="AK528" s="17"/>
      <c r="AL528" s="17"/>
      <c r="AM528" s="17"/>
      <c r="AN528" s="10"/>
      <c r="AO528" s="17"/>
      <c r="AP528" s="17"/>
      <c r="AQ528" s="17"/>
      <c r="AR528" s="17"/>
      <c r="AS528" s="17"/>
      <c r="AT528" s="17"/>
      <c r="AU528" s="17"/>
      <c r="AV528" s="17"/>
      <c r="AW528" s="17"/>
    </row>
    <row r="529" spans="1:49" ht="14.5" x14ac:dyDescent="0.3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7"/>
      <c r="AI529" s="17"/>
      <c r="AJ529" s="17"/>
      <c r="AK529" s="17"/>
      <c r="AL529" s="17"/>
      <c r="AM529" s="17"/>
      <c r="AN529" s="10"/>
      <c r="AO529" s="17"/>
      <c r="AP529" s="17"/>
      <c r="AQ529" s="17"/>
      <c r="AR529" s="17"/>
      <c r="AS529" s="17"/>
      <c r="AT529" s="17"/>
      <c r="AU529" s="17"/>
      <c r="AV529" s="17"/>
      <c r="AW529" s="17"/>
    </row>
    <row r="530" spans="1:49" ht="14.5" x14ac:dyDescent="0.3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7"/>
      <c r="AI530" s="17"/>
      <c r="AJ530" s="17"/>
      <c r="AK530" s="17"/>
      <c r="AL530" s="17"/>
      <c r="AM530" s="17"/>
      <c r="AN530" s="10"/>
      <c r="AO530" s="17"/>
      <c r="AP530" s="17"/>
      <c r="AQ530" s="17"/>
      <c r="AR530" s="17"/>
      <c r="AS530" s="17"/>
      <c r="AT530" s="17"/>
      <c r="AU530" s="17"/>
      <c r="AV530" s="17"/>
      <c r="AW530" s="17"/>
    </row>
    <row r="531" spans="1:49" ht="14.5" x14ac:dyDescent="0.3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7"/>
      <c r="AI531" s="17"/>
      <c r="AJ531" s="17"/>
      <c r="AK531" s="17"/>
      <c r="AL531" s="17"/>
      <c r="AM531" s="17"/>
      <c r="AN531" s="10"/>
      <c r="AO531" s="17"/>
      <c r="AP531" s="17"/>
      <c r="AQ531" s="17"/>
      <c r="AR531" s="17"/>
      <c r="AS531" s="17"/>
      <c r="AT531" s="17"/>
      <c r="AU531" s="17"/>
      <c r="AV531" s="17"/>
      <c r="AW531" s="17"/>
    </row>
    <row r="532" spans="1:49" ht="14.5" x14ac:dyDescent="0.3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7"/>
      <c r="AI532" s="17"/>
      <c r="AJ532" s="17"/>
      <c r="AK532" s="17"/>
      <c r="AL532" s="17"/>
      <c r="AM532" s="17"/>
      <c r="AN532" s="10"/>
      <c r="AO532" s="17"/>
      <c r="AP532" s="17"/>
      <c r="AQ532" s="17"/>
      <c r="AR532" s="17"/>
      <c r="AS532" s="17"/>
      <c r="AT532" s="17"/>
      <c r="AU532" s="17"/>
      <c r="AV532" s="17"/>
      <c r="AW532" s="17"/>
    </row>
    <row r="533" spans="1:49" ht="14.5" x14ac:dyDescent="0.3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7"/>
      <c r="AI533" s="17"/>
      <c r="AJ533" s="17"/>
      <c r="AK533" s="17"/>
      <c r="AL533" s="17"/>
      <c r="AM533" s="17"/>
      <c r="AN533" s="10"/>
      <c r="AO533" s="17"/>
      <c r="AP533" s="17"/>
      <c r="AQ533" s="17"/>
      <c r="AR533" s="17"/>
      <c r="AS533" s="17"/>
      <c r="AT533" s="17"/>
      <c r="AU533" s="17"/>
      <c r="AV533" s="17"/>
      <c r="AW533" s="17"/>
    </row>
    <row r="534" spans="1:49" ht="14.5" x14ac:dyDescent="0.3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7"/>
      <c r="AI534" s="17"/>
      <c r="AJ534" s="17"/>
      <c r="AK534" s="17"/>
      <c r="AL534" s="17"/>
      <c r="AM534" s="17"/>
      <c r="AN534" s="10"/>
      <c r="AO534" s="17"/>
      <c r="AP534" s="17"/>
      <c r="AQ534" s="17"/>
      <c r="AR534" s="17"/>
      <c r="AS534" s="17"/>
      <c r="AT534" s="17"/>
      <c r="AU534" s="17"/>
      <c r="AV534" s="17"/>
      <c r="AW534" s="17"/>
    </row>
    <row r="535" spans="1:49" ht="14.5" x14ac:dyDescent="0.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7"/>
      <c r="AI535" s="17"/>
      <c r="AJ535" s="17"/>
      <c r="AK535" s="17"/>
      <c r="AL535" s="17"/>
      <c r="AM535" s="17"/>
      <c r="AN535" s="10"/>
      <c r="AO535" s="17"/>
      <c r="AP535" s="17"/>
      <c r="AQ535" s="17"/>
      <c r="AR535" s="17"/>
      <c r="AS535" s="17"/>
      <c r="AT535" s="17"/>
      <c r="AU535" s="17"/>
      <c r="AV535" s="17"/>
      <c r="AW535" s="17"/>
    </row>
    <row r="536" spans="1:49" ht="14.5" x14ac:dyDescent="0.3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7"/>
      <c r="AI536" s="17"/>
      <c r="AJ536" s="17"/>
      <c r="AK536" s="17"/>
      <c r="AL536" s="17"/>
      <c r="AM536" s="17"/>
      <c r="AN536" s="10"/>
      <c r="AO536" s="17"/>
      <c r="AP536" s="17"/>
      <c r="AQ536" s="17"/>
      <c r="AR536" s="17"/>
      <c r="AS536" s="17"/>
      <c r="AT536" s="17"/>
      <c r="AU536" s="17"/>
      <c r="AV536" s="17"/>
      <c r="AW536" s="17"/>
    </row>
    <row r="537" spans="1:49" ht="14.5" x14ac:dyDescent="0.3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7"/>
      <c r="AI537" s="17"/>
      <c r="AJ537" s="17"/>
      <c r="AK537" s="17"/>
      <c r="AL537" s="17"/>
      <c r="AM537" s="17"/>
      <c r="AN537" s="10"/>
      <c r="AO537" s="17"/>
      <c r="AP537" s="17"/>
      <c r="AQ537" s="17"/>
      <c r="AR537" s="17"/>
      <c r="AS537" s="17"/>
      <c r="AT537" s="17"/>
      <c r="AU537" s="17"/>
      <c r="AV537" s="17"/>
      <c r="AW537" s="17"/>
    </row>
    <row r="538" spans="1:49" ht="14.5" x14ac:dyDescent="0.3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7"/>
      <c r="AI538" s="17"/>
      <c r="AJ538" s="17"/>
      <c r="AK538" s="17"/>
      <c r="AL538" s="17"/>
      <c r="AM538" s="17"/>
      <c r="AN538" s="10"/>
      <c r="AO538" s="17"/>
      <c r="AP538" s="17"/>
      <c r="AQ538" s="17"/>
      <c r="AR538" s="17"/>
      <c r="AS538" s="17"/>
      <c r="AT538" s="17"/>
      <c r="AU538" s="17"/>
      <c r="AV538" s="17"/>
      <c r="AW538" s="17"/>
    </row>
    <row r="539" spans="1:49" ht="14.5" x14ac:dyDescent="0.3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7"/>
      <c r="AI539" s="17"/>
      <c r="AJ539" s="17"/>
      <c r="AK539" s="17"/>
      <c r="AL539" s="17"/>
      <c r="AM539" s="17"/>
      <c r="AN539" s="10"/>
      <c r="AO539" s="17"/>
      <c r="AP539" s="17"/>
      <c r="AQ539" s="17"/>
      <c r="AR539" s="17"/>
      <c r="AS539" s="17"/>
      <c r="AT539" s="17"/>
      <c r="AU539" s="17"/>
      <c r="AV539" s="17"/>
      <c r="AW539" s="17"/>
    </row>
    <row r="540" spans="1:49" ht="14.5" x14ac:dyDescent="0.3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7"/>
      <c r="AI540" s="17"/>
      <c r="AJ540" s="17"/>
      <c r="AK540" s="17"/>
      <c r="AL540" s="17"/>
      <c r="AM540" s="17"/>
      <c r="AN540" s="10"/>
      <c r="AO540" s="17"/>
      <c r="AP540" s="17"/>
      <c r="AQ540" s="17"/>
      <c r="AR540" s="17"/>
      <c r="AS540" s="17"/>
      <c r="AT540" s="17"/>
      <c r="AU540" s="17"/>
      <c r="AV540" s="17"/>
      <c r="AW540" s="17"/>
    </row>
    <row r="541" spans="1:49" ht="14.5" x14ac:dyDescent="0.3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7"/>
      <c r="AI541" s="17"/>
      <c r="AJ541" s="17"/>
      <c r="AK541" s="17"/>
      <c r="AL541" s="17"/>
      <c r="AM541" s="17"/>
      <c r="AN541" s="10"/>
      <c r="AO541" s="17"/>
      <c r="AP541" s="17"/>
      <c r="AQ541" s="17"/>
      <c r="AR541" s="17"/>
      <c r="AS541" s="17"/>
      <c r="AT541" s="17"/>
      <c r="AU541" s="17"/>
      <c r="AV541" s="17"/>
      <c r="AW541" s="17"/>
    </row>
    <row r="542" spans="1:49" ht="14.5" x14ac:dyDescent="0.3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7"/>
      <c r="AI542" s="17"/>
      <c r="AJ542" s="17"/>
      <c r="AK542" s="17"/>
      <c r="AL542" s="17"/>
      <c r="AM542" s="17"/>
      <c r="AN542" s="10"/>
      <c r="AO542" s="17"/>
      <c r="AP542" s="17"/>
      <c r="AQ542" s="17"/>
      <c r="AR542" s="17"/>
      <c r="AS542" s="17"/>
      <c r="AT542" s="17"/>
      <c r="AU542" s="17"/>
      <c r="AV542" s="17"/>
      <c r="AW542" s="17"/>
    </row>
    <row r="543" spans="1:49" ht="14.5" x14ac:dyDescent="0.3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7"/>
      <c r="AI543" s="17"/>
      <c r="AJ543" s="17"/>
      <c r="AK543" s="17"/>
      <c r="AL543" s="17"/>
      <c r="AM543" s="17"/>
      <c r="AN543" s="10"/>
      <c r="AO543" s="17"/>
      <c r="AP543" s="17"/>
      <c r="AQ543" s="17"/>
      <c r="AR543" s="17"/>
      <c r="AS543" s="17"/>
      <c r="AT543" s="17"/>
      <c r="AU543" s="17"/>
      <c r="AV543" s="17"/>
      <c r="AW543" s="17"/>
    </row>
    <row r="544" spans="1:49" ht="14.5" x14ac:dyDescent="0.3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7"/>
      <c r="AI544" s="17"/>
      <c r="AJ544" s="17"/>
      <c r="AK544" s="17"/>
      <c r="AL544" s="17"/>
      <c r="AM544" s="17"/>
      <c r="AN544" s="10"/>
      <c r="AO544" s="17"/>
      <c r="AP544" s="17"/>
      <c r="AQ544" s="17"/>
      <c r="AR544" s="17"/>
      <c r="AS544" s="17"/>
      <c r="AT544" s="17"/>
      <c r="AU544" s="17"/>
      <c r="AV544" s="17"/>
      <c r="AW544" s="17"/>
    </row>
    <row r="545" spans="1:49" ht="14.5" x14ac:dyDescent="0.3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7"/>
      <c r="AI545" s="17"/>
      <c r="AJ545" s="17"/>
      <c r="AK545" s="17"/>
      <c r="AL545" s="17"/>
      <c r="AM545" s="17"/>
      <c r="AN545" s="10"/>
      <c r="AO545" s="17"/>
      <c r="AP545" s="17"/>
      <c r="AQ545" s="17"/>
      <c r="AR545" s="17"/>
      <c r="AS545" s="17"/>
      <c r="AT545" s="17"/>
      <c r="AU545" s="17"/>
      <c r="AV545" s="17"/>
      <c r="AW545" s="17"/>
    </row>
    <row r="546" spans="1:49" ht="14.5" x14ac:dyDescent="0.3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7"/>
      <c r="AI546" s="17"/>
      <c r="AJ546" s="17"/>
      <c r="AK546" s="17"/>
      <c r="AL546" s="17"/>
      <c r="AM546" s="17"/>
      <c r="AN546" s="10"/>
      <c r="AO546" s="17"/>
      <c r="AP546" s="17"/>
      <c r="AQ546" s="17"/>
      <c r="AR546" s="17"/>
      <c r="AS546" s="17"/>
      <c r="AT546" s="17"/>
      <c r="AU546" s="17"/>
      <c r="AV546" s="17"/>
      <c r="AW546" s="17"/>
    </row>
    <row r="547" spans="1:49" ht="14.5" x14ac:dyDescent="0.3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7"/>
      <c r="AI547" s="17"/>
      <c r="AJ547" s="17"/>
      <c r="AK547" s="17"/>
      <c r="AL547" s="17"/>
      <c r="AM547" s="17"/>
      <c r="AN547" s="10"/>
      <c r="AO547" s="17"/>
      <c r="AP547" s="17"/>
      <c r="AQ547" s="17"/>
      <c r="AR547" s="17"/>
      <c r="AS547" s="17"/>
      <c r="AT547" s="17"/>
      <c r="AU547" s="17"/>
      <c r="AV547" s="17"/>
      <c r="AW547" s="17"/>
    </row>
    <row r="548" spans="1:49" ht="14.5" x14ac:dyDescent="0.3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7"/>
      <c r="AI548" s="17"/>
      <c r="AJ548" s="17"/>
      <c r="AK548" s="17"/>
      <c r="AL548" s="17"/>
      <c r="AM548" s="17"/>
      <c r="AN548" s="10"/>
      <c r="AO548" s="17"/>
      <c r="AP548" s="17"/>
      <c r="AQ548" s="17"/>
      <c r="AR548" s="17"/>
      <c r="AS548" s="17"/>
      <c r="AT548" s="17"/>
      <c r="AU548" s="17"/>
      <c r="AV548" s="17"/>
      <c r="AW548" s="17"/>
    </row>
    <row r="549" spans="1:49" ht="14.5" x14ac:dyDescent="0.3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7"/>
      <c r="AI549" s="17"/>
      <c r="AJ549" s="17"/>
      <c r="AK549" s="17"/>
      <c r="AL549" s="17"/>
      <c r="AM549" s="17"/>
      <c r="AN549" s="10"/>
      <c r="AO549" s="17"/>
      <c r="AP549" s="17"/>
      <c r="AQ549" s="17"/>
      <c r="AR549" s="17"/>
      <c r="AS549" s="17"/>
      <c r="AT549" s="17"/>
      <c r="AU549" s="17"/>
      <c r="AV549" s="17"/>
      <c r="AW549" s="17"/>
    </row>
    <row r="550" spans="1:49" ht="14.5" x14ac:dyDescent="0.3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7"/>
      <c r="AI550" s="17"/>
      <c r="AJ550" s="17"/>
      <c r="AK550" s="17"/>
      <c r="AL550" s="17"/>
      <c r="AM550" s="17"/>
      <c r="AN550" s="10"/>
      <c r="AO550" s="17"/>
      <c r="AP550" s="17"/>
      <c r="AQ550" s="17"/>
      <c r="AR550" s="17"/>
      <c r="AS550" s="17"/>
      <c r="AT550" s="17"/>
      <c r="AU550" s="17"/>
      <c r="AV550" s="17"/>
      <c r="AW550" s="17"/>
    </row>
    <row r="551" spans="1:49" ht="14.5" x14ac:dyDescent="0.3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7"/>
      <c r="AI551" s="17"/>
      <c r="AJ551" s="17"/>
      <c r="AK551" s="17"/>
      <c r="AL551" s="17"/>
      <c r="AM551" s="17"/>
      <c r="AN551" s="10"/>
      <c r="AO551" s="17"/>
      <c r="AP551" s="17"/>
      <c r="AQ551" s="17"/>
      <c r="AR551" s="17"/>
      <c r="AS551" s="17"/>
      <c r="AT551" s="17"/>
      <c r="AU551" s="17"/>
      <c r="AV551" s="17"/>
      <c r="AW551" s="17"/>
    </row>
    <row r="552" spans="1:49" ht="14.5" x14ac:dyDescent="0.3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7"/>
      <c r="AI552" s="17"/>
      <c r="AJ552" s="17"/>
      <c r="AK552" s="17"/>
      <c r="AL552" s="17"/>
      <c r="AM552" s="17"/>
      <c r="AN552" s="10"/>
      <c r="AO552" s="17"/>
      <c r="AP552" s="17"/>
      <c r="AQ552" s="17"/>
      <c r="AR552" s="17"/>
      <c r="AS552" s="17"/>
      <c r="AT552" s="17"/>
      <c r="AU552" s="17"/>
      <c r="AV552" s="17"/>
      <c r="AW552" s="17"/>
    </row>
    <row r="553" spans="1:49" ht="14.5" x14ac:dyDescent="0.3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7"/>
      <c r="AI553" s="17"/>
      <c r="AJ553" s="17"/>
      <c r="AK553" s="17"/>
      <c r="AL553" s="17"/>
      <c r="AM553" s="17"/>
      <c r="AN553" s="10"/>
      <c r="AO553" s="17"/>
      <c r="AP553" s="17"/>
      <c r="AQ553" s="17"/>
      <c r="AR553" s="17"/>
      <c r="AS553" s="17"/>
      <c r="AT553" s="17"/>
      <c r="AU553" s="17"/>
      <c r="AV553" s="17"/>
      <c r="AW553" s="17"/>
    </row>
    <row r="554" spans="1:49" ht="14.5" x14ac:dyDescent="0.3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7"/>
      <c r="AI554" s="17"/>
      <c r="AJ554" s="17"/>
      <c r="AK554" s="17"/>
      <c r="AL554" s="17"/>
      <c r="AM554" s="17"/>
      <c r="AN554" s="10"/>
      <c r="AO554" s="17"/>
      <c r="AP554" s="17"/>
      <c r="AQ554" s="17"/>
      <c r="AR554" s="17"/>
      <c r="AS554" s="17"/>
      <c r="AT554" s="17"/>
      <c r="AU554" s="17"/>
      <c r="AV554" s="17"/>
      <c r="AW554" s="17"/>
    </row>
    <row r="555" spans="1:49" ht="14.5" x14ac:dyDescent="0.3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7"/>
      <c r="AI555" s="17"/>
      <c r="AJ555" s="17"/>
      <c r="AK555" s="17"/>
      <c r="AL555" s="17"/>
      <c r="AM555" s="17"/>
      <c r="AN555" s="10"/>
      <c r="AO555" s="17"/>
      <c r="AP555" s="17"/>
      <c r="AQ555" s="17"/>
      <c r="AR555" s="17"/>
      <c r="AS555" s="17"/>
      <c r="AT555" s="17"/>
      <c r="AU555" s="17"/>
      <c r="AV555" s="17"/>
      <c r="AW555" s="17"/>
    </row>
    <row r="556" spans="1:49" ht="14.5" x14ac:dyDescent="0.3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7"/>
      <c r="AI556" s="17"/>
      <c r="AJ556" s="17"/>
      <c r="AK556" s="17"/>
      <c r="AL556" s="17"/>
      <c r="AM556" s="17"/>
      <c r="AN556" s="10"/>
      <c r="AO556" s="17"/>
      <c r="AP556" s="17"/>
      <c r="AQ556" s="17"/>
      <c r="AR556" s="17"/>
      <c r="AS556" s="17"/>
      <c r="AT556" s="17"/>
      <c r="AU556" s="17"/>
      <c r="AV556" s="17"/>
      <c r="AW556" s="17"/>
    </row>
    <row r="557" spans="1:49" ht="14.5" x14ac:dyDescent="0.3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7"/>
      <c r="AI557" s="17"/>
      <c r="AJ557" s="17"/>
      <c r="AK557" s="17"/>
      <c r="AL557" s="17"/>
      <c r="AM557" s="17"/>
      <c r="AN557" s="10"/>
      <c r="AO557" s="17"/>
      <c r="AP557" s="17"/>
      <c r="AQ557" s="17"/>
      <c r="AR557" s="17"/>
      <c r="AS557" s="17"/>
      <c r="AT557" s="17"/>
      <c r="AU557" s="17"/>
      <c r="AV557" s="17"/>
      <c r="AW557" s="17"/>
    </row>
    <row r="558" spans="1:49" ht="14.5" x14ac:dyDescent="0.3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7"/>
      <c r="AI558" s="17"/>
      <c r="AJ558" s="17"/>
      <c r="AK558" s="17"/>
      <c r="AL558" s="17"/>
      <c r="AM558" s="17"/>
      <c r="AN558" s="10"/>
      <c r="AO558" s="17"/>
      <c r="AP558" s="17"/>
      <c r="AQ558" s="17"/>
      <c r="AR558" s="17"/>
      <c r="AS558" s="17"/>
      <c r="AT558" s="17"/>
      <c r="AU558" s="17"/>
      <c r="AV558" s="17"/>
      <c r="AW558" s="17"/>
    </row>
    <row r="559" spans="1:49" ht="14.5" x14ac:dyDescent="0.3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7"/>
      <c r="AI559" s="17"/>
      <c r="AJ559" s="17"/>
      <c r="AK559" s="17"/>
      <c r="AL559" s="17"/>
      <c r="AM559" s="17"/>
      <c r="AN559" s="10"/>
      <c r="AO559" s="17"/>
      <c r="AP559" s="17"/>
      <c r="AQ559" s="17"/>
      <c r="AR559" s="17"/>
      <c r="AS559" s="17"/>
      <c r="AT559" s="17"/>
      <c r="AU559" s="17"/>
      <c r="AV559" s="17"/>
      <c r="AW559" s="17"/>
    </row>
    <row r="560" spans="1:49" ht="14.5" x14ac:dyDescent="0.3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7"/>
      <c r="AI560" s="17"/>
      <c r="AJ560" s="17"/>
      <c r="AK560" s="17"/>
      <c r="AL560" s="17"/>
      <c r="AM560" s="17"/>
      <c r="AN560" s="10"/>
      <c r="AO560" s="17"/>
      <c r="AP560" s="17"/>
      <c r="AQ560" s="17"/>
      <c r="AR560" s="17"/>
      <c r="AS560" s="17"/>
      <c r="AT560" s="17"/>
      <c r="AU560" s="17"/>
      <c r="AV560" s="17"/>
      <c r="AW560" s="17"/>
    </row>
    <row r="561" spans="1:49" ht="14.5" x14ac:dyDescent="0.3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7"/>
      <c r="AI561" s="17"/>
      <c r="AJ561" s="17"/>
      <c r="AK561" s="17"/>
      <c r="AL561" s="17"/>
      <c r="AM561" s="17"/>
      <c r="AN561" s="10"/>
      <c r="AO561" s="17"/>
      <c r="AP561" s="17"/>
      <c r="AQ561" s="17"/>
      <c r="AR561" s="17"/>
      <c r="AS561" s="17"/>
      <c r="AT561" s="17"/>
      <c r="AU561" s="17"/>
      <c r="AV561" s="17"/>
      <c r="AW561" s="17"/>
    </row>
    <row r="562" spans="1:49" ht="14.5" x14ac:dyDescent="0.3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7"/>
      <c r="AI562" s="17"/>
      <c r="AJ562" s="17"/>
      <c r="AK562" s="17"/>
      <c r="AL562" s="17"/>
      <c r="AM562" s="17"/>
      <c r="AN562" s="10"/>
      <c r="AO562" s="17"/>
      <c r="AP562" s="17"/>
      <c r="AQ562" s="17"/>
      <c r="AR562" s="17"/>
      <c r="AS562" s="17"/>
      <c r="AT562" s="17"/>
      <c r="AU562" s="17"/>
      <c r="AV562" s="17"/>
      <c r="AW562" s="17"/>
    </row>
    <row r="563" spans="1:49" ht="14.5" x14ac:dyDescent="0.3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7"/>
      <c r="AI563" s="17"/>
      <c r="AJ563" s="17"/>
      <c r="AK563" s="17"/>
      <c r="AL563" s="17"/>
      <c r="AM563" s="17"/>
      <c r="AN563" s="10"/>
      <c r="AO563" s="17"/>
      <c r="AP563" s="17"/>
      <c r="AQ563" s="17"/>
      <c r="AR563" s="17"/>
      <c r="AS563" s="17"/>
      <c r="AT563" s="17"/>
      <c r="AU563" s="17"/>
      <c r="AV563" s="17"/>
      <c r="AW563" s="17"/>
    </row>
    <row r="564" spans="1:49" ht="14.5" x14ac:dyDescent="0.3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7"/>
      <c r="AI564" s="17"/>
      <c r="AJ564" s="17"/>
      <c r="AK564" s="17"/>
      <c r="AL564" s="17"/>
      <c r="AM564" s="17"/>
      <c r="AN564" s="10"/>
      <c r="AO564" s="17"/>
      <c r="AP564" s="17"/>
      <c r="AQ564" s="17"/>
      <c r="AR564" s="17"/>
      <c r="AS564" s="17"/>
      <c r="AT564" s="17"/>
      <c r="AU564" s="17"/>
      <c r="AV564" s="17"/>
      <c r="AW564" s="17"/>
    </row>
    <row r="565" spans="1:49" ht="14.5" x14ac:dyDescent="0.3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7"/>
      <c r="AI565" s="17"/>
      <c r="AJ565" s="17"/>
      <c r="AK565" s="17"/>
      <c r="AL565" s="17"/>
      <c r="AM565" s="17"/>
      <c r="AN565" s="10"/>
      <c r="AO565" s="17"/>
      <c r="AP565" s="17"/>
      <c r="AQ565" s="17"/>
      <c r="AR565" s="17"/>
      <c r="AS565" s="17"/>
      <c r="AT565" s="17"/>
      <c r="AU565" s="17"/>
      <c r="AV565" s="17"/>
      <c r="AW565" s="17"/>
    </row>
    <row r="566" spans="1:49" ht="14.5" x14ac:dyDescent="0.3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7"/>
      <c r="AI566" s="17"/>
      <c r="AJ566" s="17"/>
      <c r="AK566" s="17"/>
      <c r="AL566" s="17"/>
      <c r="AM566" s="17"/>
      <c r="AN566" s="10"/>
      <c r="AO566" s="17"/>
      <c r="AP566" s="17"/>
      <c r="AQ566" s="17"/>
      <c r="AR566" s="17"/>
      <c r="AS566" s="17"/>
      <c r="AT566" s="17"/>
      <c r="AU566" s="17"/>
      <c r="AV566" s="17"/>
      <c r="AW566" s="17"/>
    </row>
    <row r="567" spans="1:49" ht="14.5" x14ac:dyDescent="0.3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7"/>
      <c r="AI567" s="17"/>
      <c r="AJ567" s="17"/>
      <c r="AK567" s="17"/>
      <c r="AL567" s="17"/>
      <c r="AM567" s="17"/>
      <c r="AN567" s="10"/>
      <c r="AO567" s="17"/>
      <c r="AP567" s="17"/>
      <c r="AQ567" s="17"/>
      <c r="AR567" s="17"/>
      <c r="AS567" s="17"/>
      <c r="AT567" s="17"/>
      <c r="AU567" s="17"/>
      <c r="AV567" s="17"/>
      <c r="AW567" s="17"/>
    </row>
    <row r="568" spans="1:49" ht="14.5" x14ac:dyDescent="0.3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7"/>
      <c r="AI568" s="17"/>
      <c r="AJ568" s="17"/>
      <c r="AK568" s="17"/>
      <c r="AL568" s="17"/>
      <c r="AM568" s="17"/>
      <c r="AN568" s="10"/>
      <c r="AO568" s="17"/>
      <c r="AP568" s="17"/>
      <c r="AQ568" s="17"/>
      <c r="AR568" s="17"/>
      <c r="AS568" s="17"/>
      <c r="AT568" s="17"/>
      <c r="AU568" s="17"/>
      <c r="AV568" s="17"/>
      <c r="AW568" s="17"/>
    </row>
    <row r="569" spans="1:49" ht="14.5" x14ac:dyDescent="0.3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7"/>
      <c r="AI569" s="17"/>
      <c r="AJ569" s="17"/>
      <c r="AK569" s="17"/>
      <c r="AL569" s="17"/>
      <c r="AM569" s="17"/>
      <c r="AN569" s="10"/>
      <c r="AO569" s="17"/>
      <c r="AP569" s="17"/>
      <c r="AQ569" s="17"/>
      <c r="AR569" s="17"/>
      <c r="AS569" s="17"/>
      <c r="AT569" s="17"/>
      <c r="AU569" s="17"/>
      <c r="AV569" s="17"/>
      <c r="AW569" s="17"/>
    </row>
    <row r="570" spans="1:49" ht="14.5" x14ac:dyDescent="0.3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7"/>
      <c r="AI570" s="17"/>
      <c r="AJ570" s="17"/>
      <c r="AK570" s="17"/>
      <c r="AL570" s="17"/>
      <c r="AM570" s="17"/>
      <c r="AN570" s="10"/>
      <c r="AO570" s="17"/>
      <c r="AP570" s="17"/>
      <c r="AQ570" s="17"/>
      <c r="AR570" s="17"/>
      <c r="AS570" s="17"/>
      <c r="AT570" s="17"/>
      <c r="AU570" s="17"/>
      <c r="AV570" s="17"/>
      <c r="AW570" s="17"/>
    </row>
    <row r="571" spans="1:49" ht="14.5" x14ac:dyDescent="0.3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7"/>
      <c r="AI571" s="17"/>
      <c r="AJ571" s="17"/>
      <c r="AK571" s="17"/>
      <c r="AL571" s="17"/>
      <c r="AM571" s="17"/>
      <c r="AN571" s="10"/>
      <c r="AO571" s="17"/>
      <c r="AP571" s="17"/>
      <c r="AQ571" s="17"/>
      <c r="AR571" s="17"/>
      <c r="AS571" s="17"/>
      <c r="AT571" s="17"/>
      <c r="AU571" s="17"/>
      <c r="AV571" s="17"/>
      <c r="AW571" s="17"/>
    </row>
    <row r="572" spans="1:49" ht="14.5" x14ac:dyDescent="0.3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7"/>
      <c r="AI572" s="17"/>
      <c r="AJ572" s="17"/>
      <c r="AK572" s="17"/>
      <c r="AL572" s="17"/>
      <c r="AM572" s="17"/>
      <c r="AN572" s="10"/>
      <c r="AO572" s="17"/>
      <c r="AP572" s="17"/>
      <c r="AQ572" s="17"/>
      <c r="AR572" s="17"/>
      <c r="AS572" s="17"/>
      <c r="AT572" s="17"/>
      <c r="AU572" s="17"/>
      <c r="AV572" s="17"/>
      <c r="AW572" s="17"/>
    </row>
    <row r="573" spans="1:49" ht="14.5" x14ac:dyDescent="0.3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7"/>
      <c r="AI573" s="17"/>
      <c r="AJ573" s="17"/>
      <c r="AK573" s="17"/>
      <c r="AL573" s="17"/>
      <c r="AM573" s="17"/>
      <c r="AN573" s="10"/>
      <c r="AO573" s="17"/>
      <c r="AP573" s="17"/>
      <c r="AQ573" s="17"/>
      <c r="AR573" s="17"/>
      <c r="AS573" s="17"/>
      <c r="AT573" s="17"/>
      <c r="AU573" s="17"/>
      <c r="AV573" s="17"/>
      <c r="AW573" s="17"/>
    </row>
    <row r="574" spans="1:49" ht="14.5" x14ac:dyDescent="0.3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7"/>
      <c r="AI574" s="17"/>
      <c r="AJ574" s="17"/>
      <c r="AK574" s="17"/>
      <c r="AL574" s="17"/>
      <c r="AM574" s="17"/>
      <c r="AN574" s="10"/>
      <c r="AO574" s="17"/>
      <c r="AP574" s="17"/>
      <c r="AQ574" s="17"/>
      <c r="AR574" s="17"/>
      <c r="AS574" s="17"/>
      <c r="AT574" s="17"/>
      <c r="AU574" s="17"/>
      <c r="AV574" s="17"/>
      <c r="AW574" s="17"/>
    </row>
    <row r="575" spans="1:49" ht="14.5" x14ac:dyDescent="0.3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7"/>
      <c r="AI575" s="17"/>
      <c r="AJ575" s="17"/>
      <c r="AK575" s="17"/>
      <c r="AL575" s="17"/>
      <c r="AM575" s="17"/>
      <c r="AN575" s="10"/>
      <c r="AO575" s="17"/>
      <c r="AP575" s="17"/>
      <c r="AQ575" s="17"/>
      <c r="AR575" s="17"/>
      <c r="AS575" s="17"/>
      <c r="AT575" s="17"/>
      <c r="AU575" s="17"/>
      <c r="AV575" s="17"/>
      <c r="AW575" s="17"/>
    </row>
    <row r="576" spans="1:49" ht="14.5" x14ac:dyDescent="0.3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7"/>
      <c r="AI576" s="17"/>
      <c r="AJ576" s="17"/>
      <c r="AK576" s="17"/>
      <c r="AL576" s="17"/>
      <c r="AM576" s="17"/>
      <c r="AN576" s="10"/>
      <c r="AO576" s="17"/>
      <c r="AP576" s="17"/>
      <c r="AQ576" s="17"/>
      <c r="AR576" s="17"/>
      <c r="AS576" s="17"/>
      <c r="AT576" s="17"/>
      <c r="AU576" s="17"/>
      <c r="AV576" s="17"/>
      <c r="AW576" s="17"/>
    </row>
    <row r="577" spans="1:49" ht="14.5" x14ac:dyDescent="0.3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7"/>
      <c r="AI577" s="17"/>
      <c r="AJ577" s="17"/>
      <c r="AK577" s="17"/>
      <c r="AL577" s="17"/>
      <c r="AM577" s="17"/>
      <c r="AN577" s="10"/>
      <c r="AO577" s="17"/>
      <c r="AP577" s="17"/>
      <c r="AQ577" s="17"/>
      <c r="AR577" s="17"/>
      <c r="AS577" s="17"/>
      <c r="AT577" s="17"/>
      <c r="AU577" s="17"/>
      <c r="AV577" s="17"/>
      <c r="AW577" s="17"/>
    </row>
    <row r="578" spans="1:49" ht="14.5" x14ac:dyDescent="0.3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7"/>
      <c r="AI578" s="17"/>
      <c r="AJ578" s="17"/>
      <c r="AK578" s="17"/>
      <c r="AL578" s="17"/>
      <c r="AM578" s="17"/>
      <c r="AN578" s="10"/>
      <c r="AO578" s="17"/>
      <c r="AP578" s="17"/>
      <c r="AQ578" s="17"/>
      <c r="AR578" s="17"/>
      <c r="AS578" s="17"/>
      <c r="AT578" s="17"/>
      <c r="AU578" s="17"/>
      <c r="AV578" s="17"/>
      <c r="AW578" s="17"/>
    </row>
    <row r="579" spans="1:49" ht="14.5" x14ac:dyDescent="0.3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7"/>
      <c r="AI579" s="17"/>
      <c r="AJ579" s="17"/>
      <c r="AK579" s="17"/>
      <c r="AL579" s="17"/>
      <c r="AM579" s="17"/>
      <c r="AN579" s="10"/>
      <c r="AO579" s="17"/>
      <c r="AP579" s="17"/>
      <c r="AQ579" s="17"/>
      <c r="AR579" s="17"/>
      <c r="AS579" s="17"/>
      <c r="AT579" s="17"/>
      <c r="AU579" s="17"/>
      <c r="AV579" s="17"/>
      <c r="AW579" s="17"/>
    </row>
    <row r="580" spans="1:49" ht="14.5" x14ac:dyDescent="0.3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7"/>
      <c r="AI580" s="17"/>
      <c r="AJ580" s="17"/>
      <c r="AK580" s="17"/>
      <c r="AL580" s="17"/>
      <c r="AM580" s="17"/>
      <c r="AN580" s="10"/>
      <c r="AO580" s="17"/>
      <c r="AP580" s="17"/>
      <c r="AQ580" s="17"/>
      <c r="AR580" s="17"/>
      <c r="AS580" s="17"/>
      <c r="AT580" s="17"/>
      <c r="AU580" s="17"/>
      <c r="AV580" s="17"/>
      <c r="AW580" s="17"/>
    </row>
    <row r="581" spans="1:49" ht="14.5" x14ac:dyDescent="0.3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7"/>
      <c r="AI581" s="17"/>
      <c r="AJ581" s="17"/>
      <c r="AK581" s="17"/>
      <c r="AL581" s="17"/>
      <c r="AM581" s="17"/>
      <c r="AN581" s="10"/>
      <c r="AO581" s="17"/>
      <c r="AP581" s="17"/>
      <c r="AQ581" s="17"/>
      <c r="AR581" s="17"/>
      <c r="AS581" s="17"/>
      <c r="AT581" s="17"/>
      <c r="AU581" s="17"/>
      <c r="AV581" s="17"/>
      <c r="AW581" s="17"/>
    </row>
    <row r="582" spans="1:49" ht="14.5" x14ac:dyDescent="0.3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7"/>
      <c r="AI582" s="17"/>
      <c r="AJ582" s="17"/>
      <c r="AK582" s="17"/>
      <c r="AL582" s="17"/>
      <c r="AM582" s="17"/>
      <c r="AN582" s="10"/>
      <c r="AO582" s="17"/>
      <c r="AP582" s="17"/>
      <c r="AQ582" s="17"/>
      <c r="AR582" s="17"/>
      <c r="AS582" s="17"/>
      <c r="AT582" s="17"/>
      <c r="AU582" s="17"/>
      <c r="AV582" s="17"/>
      <c r="AW582" s="17"/>
    </row>
    <row r="583" spans="1:49" ht="14.5" x14ac:dyDescent="0.3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7"/>
      <c r="AI583" s="17"/>
      <c r="AJ583" s="17"/>
      <c r="AK583" s="17"/>
      <c r="AL583" s="17"/>
      <c r="AM583" s="17"/>
      <c r="AN583" s="10"/>
      <c r="AO583" s="17"/>
      <c r="AP583" s="17"/>
      <c r="AQ583" s="17"/>
      <c r="AR583" s="17"/>
      <c r="AS583" s="17"/>
      <c r="AT583" s="17"/>
      <c r="AU583" s="17"/>
      <c r="AV583" s="17"/>
      <c r="AW583" s="17"/>
    </row>
    <row r="584" spans="1:49" ht="14.5" x14ac:dyDescent="0.3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7"/>
      <c r="AI584" s="17"/>
      <c r="AJ584" s="17"/>
      <c r="AK584" s="17"/>
      <c r="AL584" s="17"/>
      <c r="AM584" s="17"/>
      <c r="AN584" s="10"/>
      <c r="AO584" s="17"/>
      <c r="AP584" s="17"/>
      <c r="AQ584" s="17"/>
      <c r="AR584" s="17"/>
      <c r="AS584" s="17"/>
      <c r="AT584" s="17"/>
      <c r="AU584" s="17"/>
      <c r="AV584" s="17"/>
      <c r="AW584" s="17"/>
    </row>
    <row r="585" spans="1:49" ht="14.5" x14ac:dyDescent="0.3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7"/>
      <c r="AI585" s="17"/>
      <c r="AJ585" s="17"/>
      <c r="AK585" s="17"/>
      <c r="AL585" s="17"/>
      <c r="AM585" s="17"/>
      <c r="AN585" s="10"/>
      <c r="AO585" s="17"/>
      <c r="AP585" s="17"/>
      <c r="AQ585" s="17"/>
      <c r="AR585" s="17"/>
      <c r="AS585" s="17"/>
      <c r="AT585" s="17"/>
      <c r="AU585" s="17"/>
      <c r="AV585" s="17"/>
      <c r="AW585" s="17"/>
    </row>
    <row r="586" spans="1:49" ht="14.5" x14ac:dyDescent="0.3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7"/>
      <c r="AI586" s="17"/>
      <c r="AJ586" s="17"/>
      <c r="AK586" s="17"/>
      <c r="AL586" s="17"/>
      <c r="AM586" s="17"/>
      <c r="AN586" s="10"/>
      <c r="AO586" s="17"/>
      <c r="AP586" s="17"/>
      <c r="AQ586" s="17"/>
      <c r="AR586" s="17"/>
      <c r="AS586" s="17"/>
      <c r="AT586" s="17"/>
      <c r="AU586" s="17"/>
      <c r="AV586" s="17"/>
      <c r="AW586" s="17"/>
    </row>
    <row r="587" spans="1:49" ht="14.5" x14ac:dyDescent="0.3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7"/>
      <c r="AI587" s="17"/>
      <c r="AJ587" s="17"/>
      <c r="AK587" s="17"/>
      <c r="AL587" s="17"/>
      <c r="AM587" s="17"/>
      <c r="AN587" s="10"/>
      <c r="AO587" s="17"/>
      <c r="AP587" s="17"/>
      <c r="AQ587" s="17"/>
      <c r="AR587" s="17"/>
      <c r="AS587" s="17"/>
      <c r="AT587" s="17"/>
      <c r="AU587" s="17"/>
      <c r="AV587" s="17"/>
      <c r="AW587" s="17"/>
    </row>
    <row r="588" spans="1:49" ht="14.5" x14ac:dyDescent="0.3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7"/>
      <c r="AI588" s="17"/>
      <c r="AJ588" s="17"/>
      <c r="AK588" s="17"/>
      <c r="AL588" s="17"/>
      <c r="AM588" s="17"/>
      <c r="AN588" s="10"/>
      <c r="AO588" s="17"/>
      <c r="AP588" s="17"/>
      <c r="AQ588" s="17"/>
      <c r="AR588" s="17"/>
      <c r="AS588" s="17"/>
      <c r="AT588" s="17"/>
      <c r="AU588" s="17"/>
      <c r="AV588" s="17"/>
      <c r="AW588" s="17"/>
    </row>
    <row r="589" spans="1:49" ht="14.5" x14ac:dyDescent="0.3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7"/>
      <c r="AI589" s="17"/>
      <c r="AJ589" s="17"/>
      <c r="AK589" s="17"/>
      <c r="AL589" s="17"/>
      <c r="AM589" s="17"/>
      <c r="AN589" s="10"/>
      <c r="AO589" s="17"/>
      <c r="AP589" s="17"/>
      <c r="AQ589" s="17"/>
      <c r="AR589" s="17"/>
      <c r="AS589" s="17"/>
      <c r="AT589" s="17"/>
      <c r="AU589" s="17"/>
      <c r="AV589" s="17"/>
      <c r="AW589" s="17"/>
    </row>
    <row r="590" spans="1:49" ht="14.5" x14ac:dyDescent="0.3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7"/>
      <c r="AI590" s="17"/>
      <c r="AJ590" s="17"/>
      <c r="AK590" s="17"/>
      <c r="AL590" s="17"/>
      <c r="AM590" s="17"/>
      <c r="AN590" s="10"/>
      <c r="AO590" s="17"/>
      <c r="AP590" s="17"/>
      <c r="AQ590" s="17"/>
      <c r="AR590" s="17"/>
      <c r="AS590" s="17"/>
      <c r="AT590" s="17"/>
      <c r="AU590" s="17"/>
      <c r="AV590" s="17"/>
      <c r="AW590" s="17"/>
    </row>
    <row r="591" spans="1:49" ht="14.5" x14ac:dyDescent="0.3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7"/>
      <c r="AI591" s="17"/>
      <c r="AJ591" s="17"/>
      <c r="AK591" s="17"/>
      <c r="AL591" s="17"/>
      <c r="AM591" s="17"/>
      <c r="AN591" s="10"/>
      <c r="AO591" s="17"/>
      <c r="AP591" s="17"/>
      <c r="AQ591" s="17"/>
      <c r="AR591" s="17"/>
      <c r="AS591" s="17"/>
      <c r="AT591" s="17"/>
      <c r="AU591" s="17"/>
      <c r="AV591" s="17"/>
      <c r="AW591" s="17"/>
    </row>
    <row r="592" spans="1:49" ht="14.5" x14ac:dyDescent="0.3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7"/>
      <c r="AI592" s="17"/>
      <c r="AJ592" s="17"/>
      <c r="AK592" s="17"/>
      <c r="AL592" s="17"/>
      <c r="AM592" s="17"/>
      <c r="AN592" s="10"/>
      <c r="AO592" s="17"/>
      <c r="AP592" s="17"/>
      <c r="AQ592" s="17"/>
      <c r="AR592" s="17"/>
      <c r="AS592" s="17"/>
      <c r="AT592" s="17"/>
      <c r="AU592" s="17"/>
      <c r="AV592" s="17"/>
      <c r="AW592" s="17"/>
    </row>
    <row r="593" spans="1:49" ht="14.5" x14ac:dyDescent="0.3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7"/>
      <c r="AI593" s="17"/>
      <c r="AJ593" s="17"/>
      <c r="AK593" s="17"/>
      <c r="AL593" s="17"/>
      <c r="AM593" s="17"/>
      <c r="AN593" s="10"/>
      <c r="AO593" s="17"/>
      <c r="AP593" s="17"/>
      <c r="AQ593" s="17"/>
      <c r="AR593" s="17"/>
      <c r="AS593" s="17"/>
      <c r="AT593" s="17"/>
      <c r="AU593" s="17"/>
      <c r="AV593" s="17"/>
      <c r="AW593" s="17"/>
    </row>
    <row r="594" spans="1:49" ht="14.5" x14ac:dyDescent="0.3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7"/>
      <c r="AI594" s="17"/>
      <c r="AJ594" s="17"/>
      <c r="AK594" s="17"/>
      <c r="AL594" s="17"/>
      <c r="AM594" s="17"/>
      <c r="AN594" s="10"/>
      <c r="AO594" s="17"/>
      <c r="AP594" s="17"/>
      <c r="AQ594" s="17"/>
      <c r="AR594" s="17"/>
      <c r="AS594" s="17"/>
      <c r="AT594" s="17"/>
      <c r="AU594" s="17"/>
      <c r="AV594" s="17"/>
      <c r="AW594" s="17"/>
    </row>
    <row r="595" spans="1:49" ht="14.5" x14ac:dyDescent="0.3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7"/>
      <c r="AI595" s="17"/>
      <c r="AJ595" s="17"/>
      <c r="AK595" s="17"/>
      <c r="AL595" s="17"/>
      <c r="AM595" s="17"/>
      <c r="AN595" s="10"/>
      <c r="AO595" s="17"/>
      <c r="AP595" s="17"/>
      <c r="AQ595" s="17"/>
      <c r="AR595" s="17"/>
      <c r="AS595" s="17"/>
      <c r="AT595" s="17"/>
      <c r="AU595" s="17"/>
      <c r="AV595" s="17"/>
      <c r="AW595" s="17"/>
    </row>
    <row r="596" spans="1:49" ht="14.5" x14ac:dyDescent="0.3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7"/>
      <c r="AI596" s="17"/>
      <c r="AJ596" s="17"/>
      <c r="AK596" s="17"/>
      <c r="AL596" s="17"/>
      <c r="AM596" s="17"/>
      <c r="AN596" s="10"/>
      <c r="AO596" s="17"/>
      <c r="AP596" s="17"/>
      <c r="AQ596" s="17"/>
      <c r="AR596" s="17"/>
      <c r="AS596" s="17"/>
      <c r="AT596" s="17"/>
      <c r="AU596" s="17"/>
      <c r="AV596" s="17"/>
      <c r="AW596" s="17"/>
    </row>
    <row r="597" spans="1:49" ht="14.5" x14ac:dyDescent="0.3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7"/>
      <c r="AI597" s="17"/>
      <c r="AJ597" s="17"/>
      <c r="AK597" s="17"/>
      <c r="AL597" s="17"/>
      <c r="AM597" s="17"/>
      <c r="AN597" s="10"/>
      <c r="AO597" s="17"/>
      <c r="AP597" s="17"/>
      <c r="AQ597" s="17"/>
      <c r="AR597" s="17"/>
      <c r="AS597" s="17"/>
      <c r="AT597" s="17"/>
      <c r="AU597" s="17"/>
      <c r="AV597" s="17"/>
      <c r="AW597" s="17"/>
    </row>
    <row r="598" spans="1:49" ht="14.5" x14ac:dyDescent="0.3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7"/>
      <c r="AI598" s="17"/>
      <c r="AJ598" s="17"/>
      <c r="AK598" s="17"/>
      <c r="AL598" s="17"/>
      <c r="AM598" s="17"/>
      <c r="AN598" s="10"/>
      <c r="AO598" s="17"/>
      <c r="AP598" s="17"/>
      <c r="AQ598" s="17"/>
      <c r="AR598" s="17"/>
      <c r="AS598" s="17"/>
      <c r="AT598" s="17"/>
      <c r="AU598" s="17"/>
      <c r="AV598" s="17"/>
      <c r="AW598" s="17"/>
    </row>
    <row r="599" spans="1:49" ht="14.5" x14ac:dyDescent="0.3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7"/>
      <c r="AI599" s="17"/>
      <c r="AJ599" s="17"/>
      <c r="AK599" s="17"/>
      <c r="AL599" s="17"/>
      <c r="AM599" s="17"/>
      <c r="AN599" s="10"/>
      <c r="AO599" s="17"/>
      <c r="AP599" s="17"/>
      <c r="AQ599" s="17"/>
      <c r="AR599" s="17"/>
      <c r="AS599" s="17"/>
      <c r="AT599" s="17"/>
      <c r="AU599" s="17"/>
      <c r="AV599" s="17"/>
      <c r="AW599" s="17"/>
    </row>
    <row r="600" spans="1:49" ht="14.5" x14ac:dyDescent="0.3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7"/>
      <c r="AI600" s="17"/>
      <c r="AJ600" s="17"/>
      <c r="AK600" s="17"/>
      <c r="AL600" s="17"/>
      <c r="AM600" s="17"/>
      <c r="AN600" s="10"/>
      <c r="AO600" s="17"/>
      <c r="AP600" s="17"/>
      <c r="AQ600" s="17"/>
      <c r="AR600" s="17"/>
      <c r="AS600" s="17"/>
      <c r="AT600" s="17"/>
      <c r="AU600" s="17"/>
      <c r="AV600" s="17"/>
      <c r="AW600" s="17"/>
    </row>
    <row r="601" spans="1:49" ht="14.5" x14ac:dyDescent="0.3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7"/>
      <c r="AI601" s="17"/>
      <c r="AJ601" s="17"/>
      <c r="AK601" s="17"/>
      <c r="AL601" s="17"/>
      <c r="AM601" s="17"/>
      <c r="AN601" s="10"/>
      <c r="AO601" s="17"/>
      <c r="AP601" s="17"/>
      <c r="AQ601" s="17"/>
      <c r="AR601" s="17"/>
      <c r="AS601" s="17"/>
      <c r="AT601" s="17"/>
      <c r="AU601" s="17"/>
      <c r="AV601" s="17"/>
      <c r="AW601" s="17"/>
    </row>
    <row r="602" spans="1:49" ht="14.5" x14ac:dyDescent="0.3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7"/>
      <c r="AI602" s="17"/>
      <c r="AJ602" s="17"/>
      <c r="AK602" s="17"/>
      <c r="AL602" s="17"/>
      <c r="AM602" s="17"/>
      <c r="AN602" s="10"/>
      <c r="AO602" s="17"/>
      <c r="AP602" s="17"/>
      <c r="AQ602" s="17"/>
      <c r="AR602" s="17"/>
      <c r="AS602" s="17"/>
      <c r="AT602" s="17"/>
      <c r="AU602" s="17"/>
      <c r="AV602" s="17"/>
      <c r="AW602" s="17"/>
    </row>
    <row r="603" spans="1:49" ht="14.5" x14ac:dyDescent="0.3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7"/>
      <c r="AI603" s="17"/>
      <c r="AJ603" s="17"/>
      <c r="AK603" s="17"/>
      <c r="AL603" s="17"/>
      <c r="AM603" s="17"/>
      <c r="AN603" s="10"/>
      <c r="AO603" s="17"/>
      <c r="AP603" s="17"/>
      <c r="AQ603" s="17"/>
      <c r="AR603" s="17"/>
      <c r="AS603" s="17"/>
      <c r="AT603" s="17"/>
      <c r="AU603" s="17"/>
      <c r="AV603" s="17"/>
      <c r="AW603" s="17"/>
    </row>
    <row r="604" spans="1:49" ht="14.5" x14ac:dyDescent="0.3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7"/>
      <c r="AI604" s="17"/>
      <c r="AJ604" s="17"/>
      <c r="AK604" s="17"/>
      <c r="AL604" s="17"/>
      <c r="AM604" s="17"/>
      <c r="AN604" s="10"/>
      <c r="AO604" s="17"/>
      <c r="AP604" s="17"/>
      <c r="AQ604" s="17"/>
      <c r="AR604" s="17"/>
      <c r="AS604" s="17"/>
      <c r="AT604" s="17"/>
      <c r="AU604" s="17"/>
      <c r="AV604" s="17"/>
      <c r="AW604" s="17"/>
    </row>
    <row r="605" spans="1:49" ht="14.5" x14ac:dyDescent="0.3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7"/>
      <c r="AI605" s="17"/>
      <c r="AJ605" s="17"/>
      <c r="AK605" s="17"/>
      <c r="AL605" s="17"/>
      <c r="AM605" s="17"/>
      <c r="AN605" s="10"/>
      <c r="AO605" s="17"/>
      <c r="AP605" s="17"/>
      <c r="AQ605" s="17"/>
      <c r="AR605" s="17"/>
      <c r="AS605" s="17"/>
      <c r="AT605" s="17"/>
      <c r="AU605" s="17"/>
      <c r="AV605" s="17"/>
      <c r="AW605" s="17"/>
    </row>
    <row r="606" spans="1:49" ht="14.5" x14ac:dyDescent="0.3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7"/>
      <c r="AI606" s="17"/>
      <c r="AJ606" s="17"/>
      <c r="AK606" s="17"/>
      <c r="AL606" s="17"/>
      <c r="AM606" s="17"/>
      <c r="AN606" s="10"/>
      <c r="AO606" s="17"/>
      <c r="AP606" s="17"/>
      <c r="AQ606" s="17"/>
      <c r="AR606" s="17"/>
      <c r="AS606" s="17"/>
      <c r="AT606" s="17"/>
      <c r="AU606" s="17"/>
      <c r="AV606" s="17"/>
      <c r="AW606" s="17"/>
    </row>
    <row r="607" spans="1:49" ht="14.5" x14ac:dyDescent="0.3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7"/>
      <c r="AI607" s="17"/>
      <c r="AJ607" s="17"/>
      <c r="AK607" s="17"/>
      <c r="AL607" s="17"/>
      <c r="AM607" s="17"/>
      <c r="AN607" s="10"/>
      <c r="AO607" s="17"/>
      <c r="AP607" s="17"/>
      <c r="AQ607" s="17"/>
      <c r="AR607" s="17"/>
      <c r="AS607" s="17"/>
      <c r="AT607" s="17"/>
      <c r="AU607" s="17"/>
      <c r="AV607" s="17"/>
      <c r="AW607" s="17"/>
    </row>
    <row r="608" spans="1:49" ht="14.5" x14ac:dyDescent="0.3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7"/>
      <c r="AI608" s="17"/>
      <c r="AJ608" s="17"/>
      <c r="AK608" s="17"/>
      <c r="AL608" s="17"/>
      <c r="AM608" s="17"/>
      <c r="AN608" s="10"/>
      <c r="AO608" s="17"/>
      <c r="AP608" s="17"/>
      <c r="AQ608" s="17"/>
      <c r="AR608" s="17"/>
      <c r="AS608" s="17"/>
      <c r="AT608" s="17"/>
      <c r="AU608" s="17"/>
      <c r="AV608" s="17"/>
      <c r="AW608" s="17"/>
    </row>
    <row r="609" spans="1:49" ht="14.5" x14ac:dyDescent="0.3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7"/>
      <c r="AI609" s="17"/>
      <c r="AJ609" s="17"/>
      <c r="AK609" s="17"/>
      <c r="AL609" s="17"/>
      <c r="AM609" s="17"/>
      <c r="AN609" s="10"/>
      <c r="AO609" s="17"/>
      <c r="AP609" s="17"/>
      <c r="AQ609" s="17"/>
      <c r="AR609" s="17"/>
      <c r="AS609" s="17"/>
      <c r="AT609" s="17"/>
      <c r="AU609" s="17"/>
      <c r="AV609" s="17"/>
      <c r="AW609" s="17"/>
    </row>
    <row r="610" spans="1:49" ht="14.5" x14ac:dyDescent="0.3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7"/>
      <c r="AI610" s="17"/>
      <c r="AJ610" s="17"/>
      <c r="AK610" s="17"/>
      <c r="AL610" s="17"/>
      <c r="AM610" s="17"/>
      <c r="AN610" s="10"/>
      <c r="AO610" s="17"/>
      <c r="AP610" s="17"/>
      <c r="AQ610" s="17"/>
      <c r="AR610" s="17"/>
      <c r="AS610" s="17"/>
      <c r="AT610" s="17"/>
      <c r="AU610" s="17"/>
      <c r="AV610" s="17"/>
      <c r="AW610" s="17"/>
    </row>
    <row r="611" spans="1:49" ht="14.5" x14ac:dyDescent="0.3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7"/>
      <c r="AI611" s="17"/>
      <c r="AJ611" s="17"/>
      <c r="AK611" s="17"/>
      <c r="AL611" s="17"/>
      <c r="AM611" s="17"/>
      <c r="AN611" s="10"/>
      <c r="AO611" s="17"/>
      <c r="AP611" s="17"/>
      <c r="AQ611" s="17"/>
      <c r="AR611" s="17"/>
      <c r="AS611" s="17"/>
      <c r="AT611" s="17"/>
      <c r="AU611" s="17"/>
      <c r="AV611" s="17"/>
      <c r="AW611" s="17"/>
    </row>
    <row r="612" spans="1:49" ht="14.5" x14ac:dyDescent="0.3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7"/>
      <c r="AI612" s="17"/>
      <c r="AJ612" s="17"/>
      <c r="AK612" s="17"/>
      <c r="AL612" s="17"/>
      <c r="AM612" s="17"/>
      <c r="AN612" s="10"/>
      <c r="AO612" s="17"/>
      <c r="AP612" s="17"/>
      <c r="AQ612" s="17"/>
      <c r="AR612" s="17"/>
      <c r="AS612" s="17"/>
      <c r="AT612" s="17"/>
      <c r="AU612" s="17"/>
      <c r="AV612" s="17"/>
      <c r="AW612" s="17"/>
    </row>
    <row r="613" spans="1:49" ht="14.5" x14ac:dyDescent="0.3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7"/>
      <c r="AI613" s="17"/>
      <c r="AJ613" s="17"/>
      <c r="AK613" s="17"/>
      <c r="AL613" s="17"/>
      <c r="AM613" s="17"/>
      <c r="AN613" s="10"/>
      <c r="AO613" s="17"/>
      <c r="AP613" s="17"/>
      <c r="AQ613" s="17"/>
      <c r="AR613" s="17"/>
      <c r="AS613" s="17"/>
      <c r="AT613" s="17"/>
      <c r="AU613" s="17"/>
      <c r="AV613" s="17"/>
      <c r="AW613" s="17"/>
    </row>
    <row r="614" spans="1:49" ht="14.5" x14ac:dyDescent="0.3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7"/>
      <c r="AI614" s="17"/>
      <c r="AJ614" s="17"/>
      <c r="AK614" s="17"/>
      <c r="AL614" s="17"/>
      <c r="AM614" s="17"/>
      <c r="AN614" s="10"/>
      <c r="AO614" s="17"/>
      <c r="AP614" s="17"/>
      <c r="AQ614" s="17"/>
      <c r="AR614" s="17"/>
      <c r="AS614" s="17"/>
      <c r="AT614" s="17"/>
      <c r="AU614" s="17"/>
      <c r="AV614" s="17"/>
      <c r="AW614" s="17"/>
    </row>
    <row r="615" spans="1:49" ht="14.5" x14ac:dyDescent="0.3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7"/>
      <c r="AI615" s="17"/>
      <c r="AJ615" s="17"/>
      <c r="AK615" s="17"/>
      <c r="AL615" s="17"/>
      <c r="AM615" s="17"/>
      <c r="AN615" s="10"/>
      <c r="AO615" s="17"/>
      <c r="AP615" s="17"/>
      <c r="AQ615" s="17"/>
      <c r="AR615" s="17"/>
      <c r="AS615" s="17"/>
      <c r="AT615" s="17"/>
      <c r="AU615" s="17"/>
      <c r="AV615" s="17"/>
      <c r="AW615" s="17"/>
    </row>
    <row r="616" spans="1:49" ht="14.5" x14ac:dyDescent="0.3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7"/>
      <c r="AI616" s="17"/>
      <c r="AJ616" s="17"/>
      <c r="AK616" s="17"/>
      <c r="AL616" s="17"/>
      <c r="AM616" s="17"/>
      <c r="AN616" s="10"/>
      <c r="AO616" s="17"/>
      <c r="AP616" s="17"/>
      <c r="AQ616" s="17"/>
      <c r="AR616" s="17"/>
      <c r="AS616" s="17"/>
      <c r="AT616" s="17"/>
      <c r="AU616" s="17"/>
      <c r="AV616" s="17"/>
      <c r="AW616" s="17"/>
    </row>
    <row r="617" spans="1:49" ht="14.5" x14ac:dyDescent="0.3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7"/>
      <c r="AI617" s="17"/>
      <c r="AJ617" s="17"/>
      <c r="AK617" s="17"/>
      <c r="AL617" s="17"/>
      <c r="AM617" s="17"/>
      <c r="AN617" s="10"/>
      <c r="AO617" s="17"/>
      <c r="AP617" s="17"/>
      <c r="AQ617" s="17"/>
      <c r="AR617" s="17"/>
      <c r="AS617" s="17"/>
      <c r="AT617" s="17"/>
      <c r="AU617" s="17"/>
      <c r="AV617" s="17"/>
      <c r="AW617" s="17"/>
    </row>
    <row r="618" spans="1:49" ht="14.5" x14ac:dyDescent="0.3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7"/>
      <c r="AI618" s="17"/>
      <c r="AJ618" s="17"/>
      <c r="AK618" s="17"/>
      <c r="AL618" s="17"/>
      <c r="AM618" s="17"/>
      <c r="AN618" s="10"/>
      <c r="AO618" s="17"/>
      <c r="AP618" s="17"/>
      <c r="AQ618" s="17"/>
      <c r="AR618" s="17"/>
      <c r="AS618" s="17"/>
      <c r="AT618" s="17"/>
      <c r="AU618" s="17"/>
      <c r="AV618" s="17"/>
      <c r="AW618" s="17"/>
    </row>
    <row r="619" spans="1:49" ht="14.5" x14ac:dyDescent="0.3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7"/>
      <c r="AI619" s="17"/>
      <c r="AJ619" s="17"/>
      <c r="AK619" s="17"/>
      <c r="AL619" s="17"/>
      <c r="AM619" s="17"/>
      <c r="AN619" s="10"/>
      <c r="AO619" s="17"/>
      <c r="AP619" s="17"/>
      <c r="AQ619" s="17"/>
      <c r="AR619" s="17"/>
      <c r="AS619" s="17"/>
      <c r="AT619" s="17"/>
      <c r="AU619" s="17"/>
      <c r="AV619" s="17"/>
      <c r="AW619" s="17"/>
    </row>
    <row r="620" spans="1:49" ht="14.5" x14ac:dyDescent="0.3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7"/>
      <c r="AI620" s="17"/>
      <c r="AJ620" s="17"/>
      <c r="AK620" s="17"/>
      <c r="AL620" s="17"/>
      <c r="AM620" s="17"/>
      <c r="AN620" s="10"/>
      <c r="AO620" s="17"/>
      <c r="AP620" s="17"/>
      <c r="AQ620" s="17"/>
      <c r="AR620" s="17"/>
      <c r="AS620" s="17"/>
      <c r="AT620" s="17"/>
      <c r="AU620" s="17"/>
      <c r="AV620" s="17"/>
      <c r="AW620" s="17"/>
    </row>
    <row r="621" spans="1:49" ht="14.5" x14ac:dyDescent="0.3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7"/>
      <c r="AI621" s="17"/>
      <c r="AJ621" s="17"/>
      <c r="AK621" s="17"/>
      <c r="AL621" s="17"/>
      <c r="AM621" s="17"/>
      <c r="AN621" s="10"/>
      <c r="AO621" s="17"/>
      <c r="AP621" s="17"/>
      <c r="AQ621" s="17"/>
      <c r="AR621" s="17"/>
      <c r="AS621" s="17"/>
      <c r="AT621" s="17"/>
      <c r="AU621" s="17"/>
      <c r="AV621" s="17"/>
      <c r="AW621" s="17"/>
    </row>
    <row r="622" spans="1:49" ht="14.5" x14ac:dyDescent="0.3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7"/>
      <c r="AI622" s="17"/>
      <c r="AJ622" s="17"/>
      <c r="AK622" s="17"/>
      <c r="AL622" s="17"/>
      <c r="AM622" s="17"/>
      <c r="AN622" s="10"/>
      <c r="AO622" s="17"/>
      <c r="AP622" s="17"/>
      <c r="AQ622" s="17"/>
      <c r="AR622" s="17"/>
      <c r="AS622" s="17"/>
      <c r="AT622" s="17"/>
      <c r="AU622" s="17"/>
      <c r="AV622" s="17"/>
      <c r="AW622" s="17"/>
    </row>
    <row r="623" spans="1:49" ht="14.5" x14ac:dyDescent="0.3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7"/>
      <c r="AI623" s="17"/>
      <c r="AJ623" s="17"/>
      <c r="AK623" s="17"/>
      <c r="AL623" s="17"/>
      <c r="AM623" s="17"/>
      <c r="AN623" s="10"/>
      <c r="AO623" s="17"/>
      <c r="AP623" s="17"/>
      <c r="AQ623" s="17"/>
      <c r="AR623" s="17"/>
      <c r="AS623" s="17"/>
      <c r="AT623" s="17"/>
      <c r="AU623" s="17"/>
      <c r="AV623" s="17"/>
      <c r="AW623" s="17"/>
    </row>
    <row r="624" spans="1:49" ht="14.5" x14ac:dyDescent="0.3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7"/>
      <c r="AI624" s="17"/>
      <c r="AJ624" s="17"/>
      <c r="AK624" s="17"/>
      <c r="AL624" s="17"/>
      <c r="AM624" s="17"/>
      <c r="AN624" s="10"/>
      <c r="AO624" s="17"/>
      <c r="AP624" s="17"/>
      <c r="AQ624" s="17"/>
      <c r="AR624" s="17"/>
      <c r="AS624" s="17"/>
      <c r="AT624" s="17"/>
      <c r="AU624" s="17"/>
      <c r="AV624" s="17"/>
      <c r="AW624" s="17"/>
    </row>
    <row r="625" spans="1:49" ht="14.5" x14ac:dyDescent="0.3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7"/>
      <c r="AI625" s="17"/>
      <c r="AJ625" s="17"/>
      <c r="AK625" s="17"/>
      <c r="AL625" s="17"/>
      <c r="AM625" s="17"/>
      <c r="AN625" s="10"/>
      <c r="AO625" s="17"/>
      <c r="AP625" s="17"/>
      <c r="AQ625" s="17"/>
      <c r="AR625" s="17"/>
      <c r="AS625" s="17"/>
      <c r="AT625" s="17"/>
      <c r="AU625" s="17"/>
      <c r="AV625" s="17"/>
      <c r="AW625" s="17"/>
    </row>
    <row r="626" spans="1:49" ht="14.5" x14ac:dyDescent="0.3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7"/>
      <c r="AI626" s="17"/>
      <c r="AJ626" s="17"/>
      <c r="AK626" s="17"/>
      <c r="AL626" s="17"/>
      <c r="AM626" s="17"/>
      <c r="AN626" s="10"/>
      <c r="AO626" s="17"/>
      <c r="AP626" s="17"/>
      <c r="AQ626" s="17"/>
      <c r="AR626" s="17"/>
      <c r="AS626" s="17"/>
      <c r="AT626" s="17"/>
      <c r="AU626" s="17"/>
      <c r="AV626" s="17"/>
      <c r="AW626" s="17"/>
    </row>
    <row r="627" spans="1:49" ht="14.5" x14ac:dyDescent="0.3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7"/>
      <c r="AI627" s="17"/>
      <c r="AJ627" s="17"/>
      <c r="AK627" s="17"/>
      <c r="AL627" s="17"/>
      <c r="AM627" s="17"/>
      <c r="AN627" s="10"/>
      <c r="AO627" s="17"/>
      <c r="AP627" s="17"/>
      <c r="AQ627" s="17"/>
      <c r="AR627" s="17"/>
      <c r="AS627" s="17"/>
      <c r="AT627" s="17"/>
      <c r="AU627" s="17"/>
      <c r="AV627" s="17"/>
      <c r="AW627" s="17"/>
    </row>
    <row r="628" spans="1:49" ht="14.5" x14ac:dyDescent="0.3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7"/>
      <c r="AI628" s="17"/>
      <c r="AJ628" s="17"/>
      <c r="AK628" s="17"/>
      <c r="AL628" s="17"/>
      <c r="AM628" s="17"/>
      <c r="AN628" s="10"/>
      <c r="AO628" s="17"/>
      <c r="AP628" s="17"/>
      <c r="AQ628" s="17"/>
      <c r="AR628" s="17"/>
      <c r="AS628" s="17"/>
      <c r="AT628" s="17"/>
      <c r="AU628" s="17"/>
      <c r="AV628" s="17"/>
      <c r="AW628" s="17"/>
    </row>
    <row r="629" spans="1:49" ht="14.5" x14ac:dyDescent="0.3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7"/>
      <c r="AI629" s="17"/>
      <c r="AJ629" s="17"/>
      <c r="AK629" s="17"/>
      <c r="AL629" s="17"/>
      <c r="AM629" s="17"/>
      <c r="AN629" s="10"/>
      <c r="AO629" s="17"/>
      <c r="AP629" s="17"/>
      <c r="AQ629" s="17"/>
      <c r="AR629" s="17"/>
      <c r="AS629" s="17"/>
      <c r="AT629" s="17"/>
      <c r="AU629" s="17"/>
      <c r="AV629" s="17"/>
      <c r="AW629" s="17"/>
    </row>
    <row r="630" spans="1:49" ht="14.5" x14ac:dyDescent="0.3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7"/>
      <c r="AI630" s="17"/>
      <c r="AJ630" s="17"/>
      <c r="AK630" s="17"/>
      <c r="AL630" s="17"/>
      <c r="AM630" s="17"/>
      <c r="AN630" s="10"/>
      <c r="AO630" s="17"/>
      <c r="AP630" s="17"/>
      <c r="AQ630" s="17"/>
      <c r="AR630" s="17"/>
      <c r="AS630" s="17"/>
      <c r="AT630" s="17"/>
      <c r="AU630" s="17"/>
      <c r="AV630" s="17"/>
      <c r="AW630" s="17"/>
    </row>
    <row r="631" spans="1:49" ht="14.5" x14ac:dyDescent="0.3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7"/>
      <c r="AI631" s="17"/>
      <c r="AJ631" s="17"/>
      <c r="AK631" s="17"/>
      <c r="AL631" s="17"/>
      <c r="AM631" s="17"/>
      <c r="AN631" s="10"/>
      <c r="AO631" s="17"/>
      <c r="AP631" s="17"/>
      <c r="AQ631" s="17"/>
      <c r="AR631" s="17"/>
      <c r="AS631" s="17"/>
      <c r="AT631" s="17"/>
      <c r="AU631" s="17"/>
      <c r="AV631" s="17"/>
      <c r="AW631" s="17"/>
    </row>
    <row r="632" spans="1:49" ht="14.5" x14ac:dyDescent="0.3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7"/>
      <c r="AI632" s="17"/>
      <c r="AJ632" s="17"/>
      <c r="AK632" s="17"/>
      <c r="AL632" s="17"/>
      <c r="AM632" s="17"/>
      <c r="AN632" s="10"/>
      <c r="AO632" s="17"/>
      <c r="AP632" s="17"/>
      <c r="AQ632" s="17"/>
      <c r="AR632" s="17"/>
      <c r="AS632" s="17"/>
      <c r="AT632" s="17"/>
      <c r="AU632" s="17"/>
      <c r="AV632" s="17"/>
      <c r="AW632" s="17"/>
    </row>
    <row r="633" spans="1:49" ht="14.5" x14ac:dyDescent="0.3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7"/>
      <c r="AI633" s="17"/>
      <c r="AJ633" s="17"/>
      <c r="AK633" s="17"/>
      <c r="AL633" s="17"/>
      <c r="AM633" s="17"/>
      <c r="AN633" s="10"/>
      <c r="AO633" s="17"/>
      <c r="AP633" s="17"/>
      <c r="AQ633" s="17"/>
      <c r="AR633" s="17"/>
      <c r="AS633" s="17"/>
      <c r="AT633" s="17"/>
      <c r="AU633" s="17"/>
      <c r="AV633" s="17"/>
      <c r="AW633" s="17"/>
    </row>
    <row r="634" spans="1:49" ht="14.5" x14ac:dyDescent="0.3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7"/>
      <c r="AI634" s="17"/>
      <c r="AJ634" s="17"/>
      <c r="AK634" s="17"/>
      <c r="AL634" s="17"/>
      <c r="AM634" s="17"/>
      <c r="AN634" s="10"/>
      <c r="AO634" s="17"/>
      <c r="AP634" s="17"/>
      <c r="AQ634" s="17"/>
      <c r="AR634" s="17"/>
      <c r="AS634" s="17"/>
      <c r="AT634" s="17"/>
      <c r="AU634" s="17"/>
      <c r="AV634" s="17"/>
      <c r="AW634" s="17"/>
    </row>
    <row r="635" spans="1:49" ht="14.5" x14ac:dyDescent="0.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7"/>
      <c r="AI635" s="17"/>
      <c r="AJ635" s="17"/>
      <c r="AK635" s="17"/>
      <c r="AL635" s="17"/>
      <c r="AM635" s="17"/>
      <c r="AN635" s="10"/>
      <c r="AO635" s="17"/>
      <c r="AP635" s="17"/>
      <c r="AQ635" s="17"/>
      <c r="AR635" s="17"/>
      <c r="AS635" s="17"/>
      <c r="AT635" s="17"/>
      <c r="AU635" s="17"/>
      <c r="AV635" s="17"/>
      <c r="AW635" s="17"/>
    </row>
    <row r="636" spans="1:49" ht="14.5" x14ac:dyDescent="0.3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7"/>
      <c r="AI636" s="17"/>
      <c r="AJ636" s="17"/>
      <c r="AK636" s="17"/>
      <c r="AL636" s="17"/>
      <c r="AM636" s="17"/>
      <c r="AN636" s="10"/>
      <c r="AO636" s="17"/>
      <c r="AP636" s="17"/>
      <c r="AQ636" s="17"/>
      <c r="AR636" s="17"/>
      <c r="AS636" s="17"/>
      <c r="AT636" s="17"/>
      <c r="AU636" s="17"/>
      <c r="AV636" s="17"/>
      <c r="AW636" s="17"/>
    </row>
    <row r="637" spans="1:49" ht="14.5" x14ac:dyDescent="0.3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7"/>
      <c r="AI637" s="17"/>
      <c r="AJ637" s="17"/>
      <c r="AK637" s="17"/>
      <c r="AL637" s="17"/>
      <c r="AM637" s="17"/>
      <c r="AN637" s="10"/>
      <c r="AO637" s="17"/>
      <c r="AP637" s="17"/>
      <c r="AQ637" s="17"/>
      <c r="AR637" s="17"/>
      <c r="AS637" s="17"/>
      <c r="AT637" s="17"/>
      <c r="AU637" s="17"/>
      <c r="AV637" s="17"/>
      <c r="AW637" s="17"/>
    </row>
    <row r="638" spans="1:49" ht="14.5" x14ac:dyDescent="0.3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7"/>
      <c r="AI638" s="17"/>
      <c r="AJ638" s="17"/>
      <c r="AK638" s="17"/>
      <c r="AL638" s="17"/>
      <c r="AM638" s="17"/>
      <c r="AN638" s="10"/>
      <c r="AO638" s="17"/>
      <c r="AP638" s="17"/>
      <c r="AQ638" s="17"/>
      <c r="AR638" s="17"/>
      <c r="AS638" s="17"/>
      <c r="AT638" s="17"/>
      <c r="AU638" s="17"/>
      <c r="AV638" s="17"/>
      <c r="AW638" s="17"/>
    </row>
    <row r="639" spans="1:49" ht="14.5" x14ac:dyDescent="0.3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7"/>
      <c r="AI639" s="17"/>
      <c r="AJ639" s="17"/>
      <c r="AK639" s="17"/>
      <c r="AL639" s="17"/>
      <c r="AM639" s="17"/>
      <c r="AN639" s="10"/>
      <c r="AO639" s="17"/>
      <c r="AP639" s="17"/>
      <c r="AQ639" s="17"/>
      <c r="AR639" s="17"/>
      <c r="AS639" s="17"/>
      <c r="AT639" s="17"/>
      <c r="AU639" s="17"/>
      <c r="AV639" s="17"/>
      <c r="AW639" s="17"/>
    </row>
    <row r="640" spans="1:49" ht="14.5" x14ac:dyDescent="0.3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7"/>
      <c r="AI640" s="17"/>
      <c r="AJ640" s="17"/>
      <c r="AK640" s="17"/>
      <c r="AL640" s="17"/>
      <c r="AM640" s="17"/>
      <c r="AN640" s="10"/>
      <c r="AO640" s="17"/>
      <c r="AP640" s="17"/>
      <c r="AQ640" s="17"/>
      <c r="AR640" s="17"/>
      <c r="AS640" s="17"/>
      <c r="AT640" s="17"/>
      <c r="AU640" s="17"/>
      <c r="AV640" s="17"/>
      <c r="AW640" s="17"/>
    </row>
    <row r="641" spans="1:49" ht="14.5" x14ac:dyDescent="0.3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7"/>
      <c r="AI641" s="17"/>
      <c r="AJ641" s="17"/>
      <c r="AK641" s="17"/>
      <c r="AL641" s="17"/>
      <c r="AM641" s="17"/>
      <c r="AN641" s="10"/>
      <c r="AO641" s="17"/>
      <c r="AP641" s="17"/>
      <c r="AQ641" s="17"/>
      <c r="AR641" s="17"/>
      <c r="AS641" s="17"/>
      <c r="AT641" s="17"/>
      <c r="AU641" s="17"/>
      <c r="AV641" s="17"/>
      <c r="AW641" s="17"/>
    </row>
    <row r="642" spans="1:49" ht="14.5" x14ac:dyDescent="0.3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7"/>
      <c r="AI642" s="17"/>
      <c r="AJ642" s="17"/>
      <c r="AK642" s="17"/>
      <c r="AL642" s="17"/>
      <c r="AM642" s="17"/>
      <c r="AN642" s="10"/>
      <c r="AO642" s="17"/>
      <c r="AP642" s="17"/>
      <c r="AQ642" s="17"/>
      <c r="AR642" s="17"/>
      <c r="AS642" s="17"/>
      <c r="AT642" s="17"/>
      <c r="AU642" s="17"/>
      <c r="AV642" s="17"/>
      <c r="AW642" s="17"/>
    </row>
    <row r="643" spans="1:49" ht="14.5" x14ac:dyDescent="0.3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7"/>
      <c r="AI643" s="17"/>
      <c r="AJ643" s="17"/>
      <c r="AK643" s="17"/>
      <c r="AL643" s="17"/>
      <c r="AM643" s="17"/>
      <c r="AN643" s="10"/>
      <c r="AO643" s="17"/>
      <c r="AP643" s="17"/>
      <c r="AQ643" s="17"/>
      <c r="AR643" s="17"/>
      <c r="AS643" s="17"/>
      <c r="AT643" s="17"/>
      <c r="AU643" s="17"/>
      <c r="AV643" s="17"/>
      <c r="AW643" s="17"/>
    </row>
    <row r="644" spans="1:49" ht="14.5" x14ac:dyDescent="0.3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7"/>
      <c r="AI644" s="17"/>
      <c r="AJ644" s="17"/>
      <c r="AK644" s="17"/>
      <c r="AL644" s="17"/>
      <c r="AM644" s="17"/>
      <c r="AN644" s="10"/>
      <c r="AO644" s="17"/>
      <c r="AP644" s="17"/>
      <c r="AQ644" s="17"/>
      <c r="AR644" s="17"/>
      <c r="AS644" s="17"/>
      <c r="AT644" s="17"/>
      <c r="AU644" s="17"/>
      <c r="AV644" s="17"/>
      <c r="AW644" s="17"/>
    </row>
    <row r="645" spans="1:49" ht="14.5" x14ac:dyDescent="0.3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7"/>
      <c r="AI645" s="17"/>
      <c r="AJ645" s="17"/>
      <c r="AK645" s="17"/>
      <c r="AL645" s="17"/>
      <c r="AM645" s="17"/>
      <c r="AN645" s="10"/>
      <c r="AO645" s="17"/>
      <c r="AP645" s="17"/>
      <c r="AQ645" s="17"/>
      <c r="AR645" s="17"/>
      <c r="AS645" s="17"/>
      <c r="AT645" s="17"/>
      <c r="AU645" s="17"/>
      <c r="AV645" s="17"/>
      <c r="AW645" s="17"/>
    </row>
    <row r="646" spans="1:49" ht="14.5" x14ac:dyDescent="0.3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7"/>
      <c r="AI646" s="17"/>
      <c r="AJ646" s="17"/>
      <c r="AK646" s="17"/>
      <c r="AL646" s="17"/>
      <c r="AM646" s="17"/>
      <c r="AN646" s="10"/>
      <c r="AO646" s="17"/>
      <c r="AP646" s="17"/>
      <c r="AQ646" s="17"/>
      <c r="AR646" s="17"/>
      <c r="AS646" s="17"/>
      <c r="AT646" s="17"/>
      <c r="AU646" s="17"/>
      <c r="AV646" s="17"/>
      <c r="AW646" s="17"/>
    </row>
    <row r="647" spans="1:49" ht="14.5" x14ac:dyDescent="0.3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7"/>
      <c r="AI647" s="17"/>
      <c r="AJ647" s="17"/>
      <c r="AK647" s="17"/>
      <c r="AL647" s="17"/>
      <c r="AM647" s="17"/>
      <c r="AN647" s="10"/>
      <c r="AO647" s="17"/>
      <c r="AP647" s="17"/>
      <c r="AQ647" s="17"/>
      <c r="AR647" s="17"/>
      <c r="AS647" s="17"/>
      <c r="AT647" s="17"/>
      <c r="AU647" s="17"/>
      <c r="AV647" s="17"/>
      <c r="AW647" s="17"/>
    </row>
    <row r="648" spans="1:49" ht="14.5" x14ac:dyDescent="0.3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7"/>
      <c r="AI648" s="17"/>
      <c r="AJ648" s="17"/>
      <c r="AK648" s="17"/>
      <c r="AL648" s="17"/>
      <c r="AM648" s="17"/>
      <c r="AN648" s="10"/>
      <c r="AO648" s="17"/>
      <c r="AP648" s="17"/>
      <c r="AQ648" s="17"/>
      <c r="AR648" s="17"/>
      <c r="AS648" s="17"/>
      <c r="AT648" s="17"/>
      <c r="AU648" s="17"/>
      <c r="AV648" s="17"/>
      <c r="AW648" s="17"/>
    </row>
    <row r="649" spans="1:49" ht="14.5" x14ac:dyDescent="0.3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7"/>
      <c r="AI649" s="17"/>
      <c r="AJ649" s="17"/>
      <c r="AK649" s="17"/>
      <c r="AL649" s="17"/>
      <c r="AM649" s="17"/>
      <c r="AN649" s="10"/>
      <c r="AO649" s="17"/>
      <c r="AP649" s="17"/>
      <c r="AQ649" s="17"/>
      <c r="AR649" s="17"/>
      <c r="AS649" s="17"/>
      <c r="AT649" s="17"/>
      <c r="AU649" s="17"/>
      <c r="AV649" s="17"/>
      <c r="AW649" s="17"/>
    </row>
    <row r="650" spans="1:49" ht="14.5" x14ac:dyDescent="0.3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7"/>
      <c r="AI650" s="17"/>
      <c r="AJ650" s="17"/>
      <c r="AK650" s="17"/>
      <c r="AL650" s="17"/>
      <c r="AM650" s="17"/>
      <c r="AN650" s="10"/>
      <c r="AO650" s="17"/>
      <c r="AP650" s="17"/>
      <c r="AQ650" s="17"/>
      <c r="AR650" s="17"/>
      <c r="AS650" s="17"/>
      <c r="AT650" s="17"/>
      <c r="AU650" s="17"/>
      <c r="AV650" s="17"/>
      <c r="AW650" s="17"/>
    </row>
    <row r="651" spans="1:49" ht="14.5" x14ac:dyDescent="0.3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7"/>
      <c r="AI651" s="17"/>
      <c r="AJ651" s="17"/>
      <c r="AK651" s="17"/>
      <c r="AL651" s="17"/>
      <c r="AM651" s="17"/>
      <c r="AN651" s="10"/>
      <c r="AO651" s="17"/>
      <c r="AP651" s="17"/>
      <c r="AQ651" s="17"/>
      <c r="AR651" s="17"/>
      <c r="AS651" s="17"/>
      <c r="AT651" s="17"/>
      <c r="AU651" s="17"/>
      <c r="AV651" s="17"/>
      <c r="AW651" s="17"/>
    </row>
    <row r="652" spans="1:49" ht="14.5" x14ac:dyDescent="0.3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7"/>
      <c r="AI652" s="17"/>
      <c r="AJ652" s="17"/>
      <c r="AK652" s="17"/>
      <c r="AL652" s="17"/>
      <c r="AM652" s="17"/>
      <c r="AN652" s="10"/>
      <c r="AO652" s="17"/>
      <c r="AP652" s="17"/>
      <c r="AQ652" s="17"/>
      <c r="AR652" s="17"/>
      <c r="AS652" s="17"/>
      <c r="AT652" s="17"/>
      <c r="AU652" s="17"/>
      <c r="AV652" s="17"/>
      <c r="AW652" s="17"/>
    </row>
    <row r="653" spans="1:49" ht="14.5" x14ac:dyDescent="0.3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7"/>
      <c r="AI653" s="17"/>
      <c r="AJ653" s="17"/>
      <c r="AK653" s="17"/>
      <c r="AL653" s="17"/>
      <c r="AM653" s="17"/>
      <c r="AN653" s="10"/>
      <c r="AO653" s="17"/>
      <c r="AP653" s="17"/>
      <c r="AQ653" s="17"/>
      <c r="AR653" s="17"/>
      <c r="AS653" s="17"/>
      <c r="AT653" s="17"/>
      <c r="AU653" s="17"/>
      <c r="AV653" s="17"/>
      <c r="AW653" s="17"/>
    </row>
    <row r="654" spans="1:49" ht="14.5" x14ac:dyDescent="0.3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7"/>
      <c r="AI654" s="17"/>
      <c r="AJ654" s="17"/>
      <c r="AK654" s="17"/>
      <c r="AL654" s="17"/>
      <c r="AM654" s="17"/>
      <c r="AN654" s="10"/>
      <c r="AO654" s="17"/>
      <c r="AP654" s="17"/>
      <c r="AQ654" s="17"/>
      <c r="AR654" s="17"/>
      <c r="AS654" s="17"/>
      <c r="AT654" s="17"/>
      <c r="AU654" s="17"/>
      <c r="AV654" s="17"/>
      <c r="AW654" s="17"/>
    </row>
    <row r="655" spans="1:49" ht="14.5" x14ac:dyDescent="0.3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7"/>
      <c r="AI655" s="17"/>
      <c r="AJ655" s="17"/>
      <c r="AK655" s="17"/>
      <c r="AL655" s="17"/>
      <c r="AM655" s="17"/>
      <c r="AN655" s="10"/>
      <c r="AO655" s="17"/>
      <c r="AP655" s="17"/>
      <c r="AQ655" s="17"/>
      <c r="AR655" s="17"/>
      <c r="AS655" s="17"/>
      <c r="AT655" s="17"/>
      <c r="AU655" s="17"/>
      <c r="AV655" s="17"/>
      <c r="AW655" s="17"/>
    </row>
    <row r="656" spans="1:49" ht="14.5" x14ac:dyDescent="0.3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7"/>
      <c r="AI656" s="17"/>
      <c r="AJ656" s="17"/>
      <c r="AK656" s="17"/>
      <c r="AL656" s="17"/>
      <c r="AM656" s="17"/>
      <c r="AN656" s="10"/>
      <c r="AO656" s="17"/>
      <c r="AP656" s="17"/>
      <c r="AQ656" s="17"/>
      <c r="AR656" s="17"/>
      <c r="AS656" s="17"/>
      <c r="AT656" s="17"/>
      <c r="AU656" s="17"/>
      <c r="AV656" s="17"/>
      <c r="AW656" s="17"/>
    </row>
    <row r="657" spans="1:49" ht="14.5" x14ac:dyDescent="0.3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7"/>
      <c r="AI657" s="17"/>
      <c r="AJ657" s="17"/>
      <c r="AK657" s="17"/>
      <c r="AL657" s="17"/>
      <c r="AM657" s="17"/>
      <c r="AN657" s="10"/>
      <c r="AO657" s="17"/>
      <c r="AP657" s="17"/>
      <c r="AQ657" s="17"/>
      <c r="AR657" s="17"/>
      <c r="AS657" s="17"/>
      <c r="AT657" s="17"/>
      <c r="AU657" s="17"/>
      <c r="AV657" s="17"/>
      <c r="AW657" s="17"/>
    </row>
    <row r="658" spans="1:49" ht="14.5" x14ac:dyDescent="0.3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7"/>
      <c r="AI658" s="17"/>
      <c r="AJ658" s="17"/>
      <c r="AK658" s="17"/>
      <c r="AL658" s="17"/>
      <c r="AM658" s="17"/>
      <c r="AN658" s="10"/>
      <c r="AO658" s="17"/>
      <c r="AP658" s="17"/>
      <c r="AQ658" s="17"/>
      <c r="AR658" s="17"/>
      <c r="AS658" s="17"/>
      <c r="AT658" s="17"/>
      <c r="AU658" s="17"/>
      <c r="AV658" s="17"/>
      <c r="AW658" s="17"/>
    </row>
    <row r="659" spans="1:49" ht="14.5" x14ac:dyDescent="0.3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7"/>
      <c r="AI659" s="17"/>
      <c r="AJ659" s="17"/>
      <c r="AK659" s="17"/>
      <c r="AL659" s="17"/>
      <c r="AM659" s="17"/>
      <c r="AN659" s="10"/>
      <c r="AO659" s="17"/>
      <c r="AP659" s="17"/>
      <c r="AQ659" s="17"/>
      <c r="AR659" s="17"/>
      <c r="AS659" s="17"/>
      <c r="AT659" s="17"/>
      <c r="AU659" s="17"/>
      <c r="AV659" s="17"/>
      <c r="AW659" s="17"/>
    </row>
    <row r="660" spans="1:49" ht="14.5" x14ac:dyDescent="0.3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7"/>
      <c r="AI660" s="17"/>
      <c r="AJ660" s="17"/>
      <c r="AK660" s="17"/>
      <c r="AL660" s="17"/>
      <c r="AM660" s="17"/>
      <c r="AN660" s="10"/>
      <c r="AO660" s="17"/>
      <c r="AP660" s="17"/>
      <c r="AQ660" s="17"/>
      <c r="AR660" s="17"/>
      <c r="AS660" s="17"/>
      <c r="AT660" s="17"/>
      <c r="AU660" s="17"/>
      <c r="AV660" s="17"/>
      <c r="AW660" s="17"/>
    </row>
    <row r="661" spans="1:49" ht="14.5" x14ac:dyDescent="0.3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7"/>
      <c r="AI661" s="17"/>
      <c r="AJ661" s="17"/>
      <c r="AK661" s="17"/>
      <c r="AL661" s="17"/>
      <c r="AM661" s="17"/>
      <c r="AN661" s="10"/>
      <c r="AO661" s="17"/>
      <c r="AP661" s="17"/>
      <c r="AQ661" s="17"/>
      <c r="AR661" s="17"/>
      <c r="AS661" s="17"/>
      <c r="AT661" s="17"/>
      <c r="AU661" s="17"/>
      <c r="AV661" s="17"/>
      <c r="AW661" s="17"/>
    </row>
    <row r="662" spans="1:49" ht="14.5" x14ac:dyDescent="0.3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7"/>
      <c r="AI662" s="17"/>
      <c r="AJ662" s="17"/>
      <c r="AK662" s="17"/>
      <c r="AL662" s="17"/>
      <c r="AM662" s="17"/>
      <c r="AN662" s="10"/>
      <c r="AO662" s="17"/>
      <c r="AP662" s="17"/>
      <c r="AQ662" s="17"/>
      <c r="AR662" s="17"/>
      <c r="AS662" s="17"/>
      <c r="AT662" s="17"/>
      <c r="AU662" s="17"/>
      <c r="AV662" s="17"/>
      <c r="AW662" s="17"/>
    </row>
    <row r="663" spans="1:49" ht="14.5" x14ac:dyDescent="0.3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7"/>
      <c r="AI663" s="17"/>
      <c r="AJ663" s="17"/>
      <c r="AK663" s="17"/>
      <c r="AL663" s="17"/>
      <c r="AM663" s="17"/>
      <c r="AN663" s="10"/>
      <c r="AO663" s="17"/>
      <c r="AP663" s="17"/>
      <c r="AQ663" s="17"/>
      <c r="AR663" s="17"/>
      <c r="AS663" s="17"/>
      <c r="AT663" s="17"/>
      <c r="AU663" s="17"/>
      <c r="AV663" s="17"/>
      <c r="AW663" s="17"/>
    </row>
    <row r="664" spans="1:49" ht="14.5" x14ac:dyDescent="0.3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7"/>
      <c r="AI664" s="17"/>
      <c r="AJ664" s="17"/>
      <c r="AK664" s="17"/>
      <c r="AL664" s="17"/>
      <c r="AM664" s="17"/>
      <c r="AN664" s="10"/>
      <c r="AO664" s="17"/>
      <c r="AP664" s="17"/>
      <c r="AQ664" s="17"/>
      <c r="AR664" s="17"/>
      <c r="AS664" s="17"/>
      <c r="AT664" s="17"/>
      <c r="AU664" s="17"/>
      <c r="AV664" s="17"/>
      <c r="AW664" s="17"/>
    </row>
    <row r="665" spans="1:49" ht="14.5" x14ac:dyDescent="0.3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7"/>
      <c r="AI665" s="17"/>
      <c r="AJ665" s="17"/>
      <c r="AK665" s="17"/>
      <c r="AL665" s="17"/>
      <c r="AM665" s="17"/>
      <c r="AN665" s="10"/>
      <c r="AO665" s="17"/>
      <c r="AP665" s="17"/>
      <c r="AQ665" s="17"/>
      <c r="AR665" s="17"/>
      <c r="AS665" s="17"/>
      <c r="AT665" s="17"/>
      <c r="AU665" s="17"/>
      <c r="AV665" s="17"/>
      <c r="AW665" s="17"/>
    </row>
    <row r="666" spans="1:49" ht="14.5" x14ac:dyDescent="0.3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7"/>
      <c r="AI666" s="17"/>
      <c r="AJ666" s="17"/>
      <c r="AK666" s="17"/>
      <c r="AL666" s="17"/>
      <c r="AM666" s="17"/>
      <c r="AN666" s="10"/>
      <c r="AO666" s="17"/>
      <c r="AP666" s="17"/>
      <c r="AQ666" s="17"/>
      <c r="AR666" s="17"/>
      <c r="AS666" s="17"/>
      <c r="AT666" s="17"/>
      <c r="AU666" s="17"/>
      <c r="AV666" s="17"/>
      <c r="AW666" s="17"/>
    </row>
    <row r="667" spans="1:49" ht="14.5" x14ac:dyDescent="0.3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7"/>
      <c r="AI667" s="17"/>
      <c r="AJ667" s="17"/>
      <c r="AK667" s="17"/>
      <c r="AL667" s="17"/>
      <c r="AM667" s="17"/>
      <c r="AN667" s="10"/>
      <c r="AO667" s="17"/>
      <c r="AP667" s="17"/>
      <c r="AQ667" s="17"/>
      <c r="AR667" s="17"/>
      <c r="AS667" s="17"/>
      <c r="AT667" s="17"/>
      <c r="AU667" s="17"/>
      <c r="AV667" s="17"/>
      <c r="AW667" s="17"/>
    </row>
    <row r="668" spans="1:49" ht="14.5" x14ac:dyDescent="0.3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7"/>
      <c r="AI668" s="17"/>
      <c r="AJ668" s="17"/>
      <c r="AK668" s="17"/>
      <c r="AL668" s="17"/>
      <c r="AM668" s="17"/>
      <c r="AN668" s="10"/>
      <c r="AO668" s="17"/>
      <c r="AP668" s="17"/>
      <c r="AQ668" s="17"/>
      <c r="AR668" s="17"/>
      <c r="AS668" s="17"/>
      <c r="AT668" s="17"/>
      <c r="AU668" s="17"/>
      <c r="AV668" s="17"/>
      <c r="AW668" s="17"/>
    </row>
    <row r="669" spans="1:49" ht="14.5" x14ac:dyDescent="0.3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7"/>
      <c r="AI669" s="17"/>
      <c r="AJ669" s="17"/>
      <c r="AK669" s="17"/>
      <c r="AL669" s="17"/>
      <c r="AM669" s="17"/>
      <c r="AN669" s="10"/>
      <c r="AO669" s="17"/>
      <c r="AP669" s="17"/>
      <c r="AQ669" s="17"/>
      <c r="AR669" s="17"/>
      <c r="AS669" s="17"/>
      <c r="AT669" s="17"/>
      <c r="AU669" s="17"/>
      <c r="AV669" s="17"/>
      <c r="AW669" s="17"/>
    </row>
    <row r="670" spans="1:49" ht="14.5" x14ac:dyDescent="0.3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7"/>
      <c r="AI670" s="17"/>
      <c r="AJ670" s="17"/>
      <c r="AK670" s="17"/>
      <c r="AL670" s="17"/>
      <c r="AM670" s="17"/>
      <c r="AN670" s="10"/>
      <c r="AO670" s="17"/>
      <c r="AP670" s="17"/>
      <c r="AQ670" s="17"/>
      <c r="AR670" s="17"/>
      <c r="AS670" s="17"/>
      <c r="AT670" s="17"/>
      <c r="AU670" s="17"/>
      <c r="AV670" s="17"/>
      <c r="AW670" s="17"/>
    </row>
    <row r="671" spans="1:49" ht="14.5" x14ac:dyDescent="0.3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7"/>
      <c r="AI671" s="17"/>
      <c r="AJ671" s="17"/>
      <c r="AK671" s="17"/>
      <c r="AL671" s="17"/>
      <c r="AM671" s="17"/>
      <c r="AN671" s="10"/>
      <c r="AO671" s="17"/>
      <c r="AP671" s="17"/>
      <c r="AQ671" s="17"/>
      <c r="AR671" s="17"/>
      <c r="AS671" s="17"/>
      <c r="AT671" s="17"/>
      <c r="AU671" s="17"/>
      <c r="AV671" s="17"/>
      <c r="AW671" s="17"/>
    </row>
    <row r="672" spans="1:49" ht="14.5" x14ac:dyDescent="0.3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7"/>
      <c r="AI672" s="17"/>
      <c r="AJ672" s="17"/>
      <c r="AK672" s="17"/>
      <c r="AL672" s="17"/>
      <c r="AM672" s="17"/>
      <c r="AN672" s="10"/>
      <c r="AO672" s="17"/>
      <c r="AP672" s="17"/>
      <c r="AQ672" s="17"/>
      <c r="AR672" s="17"/>
      <c r="AS672" s="17"/>
      <c r="AT672" s="17"/>
      <c r="AU672" s="17"/>
      <c r="AV672" s="17"/>
      <c r="AW672" s="17"/>
    </row>
    <row r="673" spans="1:49" ht="14.5" x14ac:dyDescent="0.3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7"/>
      <c r="AI673" s="17"/>
      <c r="AJ673" s="17"/>
      <c r="AK673" s="17"/>
      <c r="AL673" s="17"/>
      <c r="AM673" s="17"/>
      <c r="AN673" s="10"/>
      <c r="AO673" s="17"/>
      <c r="AP673" s="17"/>
      <c r="AQ673" s="17"/>
      <c r="AR673" s="17"/>
      <c r="AS673" s="17"/>
      <c r="AT673" s="17"/>
      <c r="AU673" s="17"/>
      <c r="AV673" s="17"/>
      <c r="AW673" s="17"/>
    </row>
    <row r="674" spans="1:49" ht="14.5" x14ac:dyDescent="0.3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7"/>
      <c r="AI674" s="17"/>
      <c r="AJ674" s="17"/>
      <c r="AK674" s="17"/>
      <c r="AL674" s="17"/>
      <c r="AM674" s="17"/>
      <c r="AN674" s="10"/>
      <c r="AO674" s="17"/>
      <c r="AP674" s="17"/>
      <c r="AQ674" s="17"/>
      <c r="AR674" s="17"/>
      <c r="AS674" s="17"/>
      <c r="AT674" s="17"/>
      <c r="AU674" s="17"/>
      <c r="AV674" s="17"/>
      <c r="AW674" s="17"/>
    </row>
    <row r="675" spans="1:49" ht="14.5" x14ac:dyDescent="0.3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7"/>
      <c r="AI675" s="17"/>
      <c r="AJ675" s="17"/>
      <c r="AK675" s="17"/>
      <c r="AL675" s="17"/>
      <c r="AM675" s="17"/>
      <c r="AN675" s="10"/>
      <c r="AO675" s="17"/>
      <c r="AP675" s="17"/>
      <c r="AQ675" s="17"/>
      <c r="AR675" s="17"/>
      <c r="AS675" s="17"/>
      <c r="AT675" s="17"/>
      <c r="AU675" s="17"/>
      <c r="AV675" s="17"/>
      <c r="AW675" s="17"/>
    </row>
    <row r="676" spans="1:49" ht="14.5" x14ac:dyDescent="0.3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7"/>
      <c r="AI676" s="17"/>
      <c r="AJ676" s="17"/>
      <c r="AK676" s="17"/>
      <c r="AL676" s="17"/>
      <c r="AM676" s="17"/>
      <c r="AN676" s="10"/>
      <c r="AO676" s="17"/>
      <c r="AP676" s="17"/>
      <c r="AQ676" s="17"/>
      <c r="AR676" s="17"/>
      <c r="AS676" s="17"/>
      <c r="AT676" s="17"/>
      <c r="AU676" s="17"/>
      <c r="AV676" s="17"/>
      <c r="AW676" s="17"/>
    </row>
    <row r="677" spans="1:49" ht="14.5" x14ac:dyDescent="0.3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7"/>
      <c r="AI677" s="17"/>
      <c r="AJ677" s="17"/>
      <c r="AK677" s="17"/>
      <c r="AL677" s="17"/>
      <c r="AM677" s="17"/>
      <c r="AN677" s="10"/>
      <c r="AO677" s="17"/>
      <c r="AP677" s="17"/>
      <c r="AQ677" s="17"/>
      <c r="AR677" s="17"/>
      <c r="AS677" s="17"/>
      <c r="AT677" s="17"/>
      <c r="AU677" s="17"/>
      <c r="AV677" s="17"/>
      <c r="AW677" s="17"/>
    </row>
    <row r="678" spans="1:49" ht="14.5" x14ac:dyDescent="0.3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7"/>
      <c r="AI678" s="17"/>
      <c r="AJ678" s="17"/>
      <c r="AK678" s="17"/>
      <c r="AL678" s="17"/>
      <c r="AM678" s="17"/>
      <c r="AN678" s="10"/>
      <c r="AO678" s="17"/>
      <c r="AP678" s="17"/>
      <c r="AQ678" s="17"/>
      <c r="AR678" s="17"/>
      <c r="AS678" s="17"/>
      <c r="AT678" s="17"/>
      <c r="AU678" s="17"/>
      <c r="AV678" s="17"/>
      <c r="AW678" s="17"/>
    </row>
    <row r="679" spans="1:49" ht="14.5" x14ac:dyDescent="0.3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7"/>
      <c r="AI679" s="17"/>
      <c r="AJ679" s="17"/>
      <c r="AK679" s="17"/>
      <c r="AL679" s="17"/>
      <c r="AM679" s="17"/>
      <c r="AN679" s="10"/>
      <c r="AO679" s="17"/>
      <c r="AP679" s="17"/>
      <c r="AQ679" s="17"/>
      <c r="AR679" s="17"/>
      <c r="AS679" s="17"/>
      <c r="AT679" s="17"/>
      <c r="AU679" s="17"/>
      <c r="AV679" s="17"/>
      <c r="AW679" s="17"/>
    </row>
    <row r="680" spans="1:49" ht="14.5" x14ac:dyDescent="0.3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7"/>
      <c r="AI680" s="17"/>
      <c r="AJ680" s="17"/>
      <c r="AK680" s="17"/>
      <c r="AL680" s="17"/>
      <c r="AM680" s="17"/>
      <c r="AN680" s="10"/>
      <c r="AO680" s="17"/>
      <c r="AP680" s="17"/>
      <c r="AQ680" s="17"/>
      <c r="AR680" s="17"/>
      <c r="AS680" s="17"/>
      <c r="AT680" s="17"/>
      <c r="AU680" s="17"/>
      <c r="AV680" s="17"/>
      <c r="AW680" s="17"/>
    </row>
    <row r="681" spans="1:49" ht="14.5" x14ac:dyDescent="0.35">
      <c r="A681" s="17"/>
      <c r="B681" s="17"/>
      <c r="C681" s="17"/>
      <c r="D681" s="17"/>
      <c r="E681" s="17"/>
      <c r="F681" s="17"/>
      <c r="G681" s="17"/>
      <c r="H681" s="17"/>
      <c r="I681" s="17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N681" s="42"/>
      <c r="AO681" s="17"/>
      <c r="AP681" s="17"/>
      <c r="AQ681" s="17"/>
      <c r="AR681" s="17"/>
      <c r="AS681" s="17"/>
      <c r="AT681" s="17"/>
      <c r="AU681" s="17"/>
      <c r="AV681" s="17"/>
      <c r="AW681" s="17"/>
    </row>
    <row r="682" spans="1:49" ht="13" x14ac:dyDescent="0.3"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N682" s="42"/>
    </row>
    <row r="683" spans="1:49" ht="13" x14ac:dyDescent="0.3"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N683" s="42"/>
    </row>
    <row r="684" spans="1:49" ht="13" x14ac:dyDescent="0.3"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N684" s="42"/>
    </row>
    <row r="685" spans="1:49" ht="13" x14ac:dyDescent="0.3"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N685" s="42"/>
    </row>
    <row r="686" spans="1:49" ht="13" x14ac:dyDescent="0.3"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N686" s="42"/>
    </row>
    <row r="687" spans="1:49" ht="13" x14ac:dyDescent="0.3"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N687" s="42"/>
    </row>
    <row r="688" spans="1:49" ht="13" x14ac:dyDescent="0.3"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N688" s="42"/>
    </row>
    <row r="689" spans="11:40" ht="13" x14ac:dyDescent="0.3"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N689" s="42"/>
    </row>
    <row r="690" spans="11:40" ht="13" x14ac:dyDescent="0.3"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N690" s="42"/>
    </row>
    <row r="691" spans="11:40" ht="13" x14ac:dyDescent="0.3"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N691" s="42"/>
    </row>
    <row r="692" spans="11:40" ht="13" x14ac:dyDescent="0.3"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N692" s="42"/>
    </row>
    <row r="693" spans="11:40" ht="13" x14ac:dyDescent="0.3"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N693" s="42"/>
    </row>
    <row r="694" spans="11:40" ht="13" x14ac:dyDescent="0.3"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N694" s="42"/>
    </row>
    <row r="695" spans="11:40" ht="13" x14ac:dyDescent="0.3"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N695" s="42"/>
    </row>
    <row r="696" spans="11:40" ht="13" x14ac:dyDescent="0.3"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N696" s="42"/>
    </row>
    <row r="697" spans="11:40" ht="13" x14ac:dyDescent="0.3"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N697" s="42"/>
    </row>
    <row r="698" spans="11:40" ht="13" x14ac:dyDescent="0.3"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N698" s="42"/>
    </row>
    <row r="699" spans="11:40" ht="13" x14ac:dyDescent="0.3"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N699" s="42"/>
    </row>
    <row r="700" spans="11:40" ht="13" x14ac:dyDescent="0.3"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N700" s="42"/>
    </row>
    <row r="701" spans="11:40" ht="13" x14ac:dyDescent="0.3"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N701" s="42"/>
    </row>
    <row r="702" spans="11:40" ht="13" x14ac:dyDescent="0.3"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N702" s="42"/>
    </row>
    <row r="703" spans="11:40" ht="13" x14ac:dyDescent="0.3"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N703" s="42"/>
    </row>
    <row r="704" spans="11:40" ht="13" x14ac:dyDescent="0.3"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N704" s="42"/>
    </row>
    <row r="705" spans="11:40" ht="13" x14ac:dyDescent="0.3"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N705" s="42"/>
    </row>
    <row r="706" spans="11:40" ht="13" x14ac:dyDescent="0.3"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N706" s="42"/>
    </row>
    <row r="707" spans="11:40" ht="13" x14ac:dyDescent="0.3"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N707" s="42"/>
    </row>
    <row r="708" spans="11:40" ht="13" x14ac:dyDescent="0.3"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N708" s="42"/>
    </row>
    <row r="709" spans="11:40" ht="13" x14ac:dyDescent="0.3"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N709" s="42"/>
    </row>
    <row r="710" spans="11:40" ht="13" x14ac:dyDescent="0.3"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N710" s="42"/>
    </row>
    <row r="711" spans="11:40" ht="13" x14ac:dyDescent="0.3"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N711" s="42"/>
    </row>
    <row r="712" spans="11:40" ht="13" x14ac:dyDescent="0.3"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N712" s="42"/>
    </row>
    <row r="713" spans="11:40" ht="13" x14ac:dyDescent="0.3"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N713" s="42"/>
    </row>
    <row r="714" spans="11:40" ht="13" x14ac:dyDescent="0.3"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N714" s="42"/>
    </row>
    <row r="715" spans="11:40" ht="13" x14ac:dyDescent="0.3"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N715" s="42"/>
    </row>
    <row r="716" spans="11:40" ht="13" x14ac:dyDescent="0.3"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N716" s="42"/>
    </row>
    <row r="717" spans="11:40" ht="13" x14ac:dyDescent="0.3"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N717" s="42"/>
    </row>
    <row r="718" spans="11:40" ht="13" x14ac:dyDescent="0.3"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N718" s="42"/>
    </row>
    <row r="719" spans="11:40" ht="13" x14ac:dyDescent="0.3"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N719" s="42"/>
    </row>
    <row r="720" spans="11:40" ht="13" x14ac:dyDescent="0.3"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N720" s="42"/>
    </row>
    <row r="721" spans="11:40" ht="13" x14ac:dyDescent="0.3"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N721" s="42"/>
    </row>
    <row r="722" spans="11:40" ht="13" x14ac:dyDescent="0.3"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N722" s="42"/>
    </row>
    <row r="723" spans="11:40" ht="13" x14ac:dyDescent="0.3"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N723" s="42"/>
    </row>
    <row r="724" spans="11:40" ht="13" x14ac:dyDescent="0.3"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N724" s="42"/>
    </row>
    <row r="725" spans="11:40" ht="13" x14ac:dyDescent="0.3"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N725" s="42"/>
    </row>
    <row r="726" spans="11:40" ht="13" x14ac:dyDescent="0.3"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N726" s="42"/>
    </row>
    <row r="727" spans="11:40" ht="13" x14ac:dyDescent="0.3"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N727" s="42"/>
    </row>
    <row r="728" spans="11:40" ht="13" x14ac:dyDescent="0.3"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N728" s="42"/>
    </row>
    <row r="729" spans="11:40" ht="13" x14ac:dyDescent="0.3"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N729" s="42"/>
    </row>
    <row r="730" spans="11:40" ht="13" x14ac:dyDescent="0.3"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N730" s="42"/>
    </row>
    <row r="731" spans="11:40" ht="13" x14ac:dyDescent="0.3"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N731" s="42"/>
    </row>
    <row r="732" spans="11:40" ht="13" x14ac:dyDescent="0.3"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N732" s="42"/>
    </row>
    <row r="733" spans="11:40" ht="13" x14ac:dyDescent="0.3"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N733" s="42"/>
    </row>
    <row r="734" spans="11:40" ht="13" x14ac:dyDescent="0.3"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N734" s="42"/>
    </row>
    <row r="735" spans="11:40" ht="13" x14ac:dyDescent="0.3"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N735" s="42"/>
    </row>
    <row r="736" spans="11:40" ht="13" x14ac:dyDescent="0.3"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N736" s="42"/>
    </row>
    <row r="737" spans="11:40" ht="13" x14ac:dyDescent="0.3"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N737" s="42"/>
    </row>
    <row r="738" spans="11:40" ht="13" x14ac:dyDescent="0.3"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N738" s="42"/>
    </row>
    <row r="739" spans="11:40" ht="13" x14ac:dyDescent="0.3"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N739" s="42"/>
    </row>
    <row r="740" spans="11:40" ht="13" x14ac:dyDescent="0.3"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N740" s="42"/>
    </row>
    <row r="741" spans="11:40" ht="13" x14ac:dyDescent="0.3"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N741" s="42"/>
    </row>
    <row r="742" spans="11:40" ht="13" x14ac:dyDescent="0.3"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N742" s="42"/>
    </row>
    <row r="743" spans="11:40" ht="13" x14ac:dyDescent="0.3"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N743" s="42"/>
    </row>
    <row r="744" spans="11:40" ht="13" x14ac:dyDescent="0.3"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N744" s="42"/>
    </row>
    <row r="745" spans="11:40" ht="13" x14ac:dyDescent="0.3"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N745" s="42"/>
    </row>
    <row r="746" spans="11:40" ht="13" x14ac:dyDescent="0.3"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N746" s="42"/>
    </row>
    <row r="747" spans="11:40" ht="13" x14ac:dyDescent="0.3"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N747" s="42"/>
    </row>
    <row r="748" spans="11:40" ht="13" x14ac:dyDescent="0.3"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N748" s="42"/>
    </row>
    <row r="749" spans="11:40" ht="13" x14ac:dyDescent="0.3"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N749" s="42"/>
    </row>
    <row r="750" spans="11:40" ht="13" x14ac:dyDescent="0.3"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N750" s="42"/>
    </row>
    <row r="751" spans="11:40" ht="13" x14ac:dyDescent="0.3"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N751" s="42"/>
    </row>
    <row r="752" spans="11:40" ht="13" x14ac:dyDescent="0.3"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N752" s="42"/>
    </row>
    <row r="753" spans="11:40" ht="13" x14ac:dyDescent="0.3"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N753" s="42"/>
    </row>
    <row r="754" spans="11:40" ht="13" x14ac:dyDescent="0.3"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N754" s="42"/>
    </row>
    <row r="755" spans="11:40" ht="13" x14ac:dyDescent="0.3"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N755" s="42"/>
    </row>
    <row r="756" spans="11:40" ht="13" x14ac:dyDescent="0.3"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N756" s="42"/>
    </row>
    <row r="757" spans="11:40" ht="13" x14ac:dyDescent="0.3"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N757" s="42"/>
    </row>
    <row r="758" spans="11:40" ht="13" x14ac:dyDescent="0.3"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N758" s="42"/>
    </row>
    <row r="759" spans="11:40" ht="13" x14ac:dyDescent="0.3"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N759" s="42"/>
    </row>
    <row r="760" spans="11:40" ht="13" x14ac:dyDescent="0.3"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N760" s="42"/>
    </row>
    <row r="761" spans="11:40" ht="13" x14ac:dyDescent="0.3"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N761" s="42"/>
    </row>
    <row r="762" spans="11:40" ht="13" x14ac:dyDescent="0.3"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N762" s="42"/>
    </row>
    <row r="763" spans="11:40" ht="13" x14ac:dyDescent="0.3"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N763" s="42"/>
    </row>
    <row r="764" spans="11:40" ht="13" x14ac:dyDescent="0.3"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N764" s="42"/>
    </row>
    <row r="765" spans="11:40" ht="13" x14ac:dyDescent="0.3"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N765" s="42"/>
    </row>
    <row r="766" spans="11:40" ht="13" x14ac:dyDescent="0.3"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N766" s="42"/>
    </row>
    <row r="767" spans="11:40" ht="13" x14ac:dyDescent="0.3"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N767" s="42"/>
    </row>
    <row r="768" spans="11:40" ht="13" x14ac:dyDescent="0.3"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N768" s="42"/>
    </row>
    <row r="769" spans="11:40" ht="13" x14ac:dyDescent="0.3"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N769" s="42"/>
    </row>
    <row r="770" spans="11:40" ht="13" x14ac:dyDescent="0.3"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N770" s="42"/>
    </row>
    <row r="771" spans="11:40" ht="13" x14ac:dyDescent="0.3"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N771" s="42"/>
    </row>
    <row r="772" spans="11:40" ht="13" x14ac:dyDescent="0.3"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N772" s="42"/>
    </row>
    <row r="773" spans="11:40" ht="13" x14ac:dyDescent="0.3"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N773" s="42"/>
    </row>
    <row r="774" spans="11:40" ht="13" x14ac:dyDescent="0.3"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N774" s="42"/>
    </row>
    <row r="775" spans="11:40" ht="13" x14ac:dyDescent="0.3"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N775" s="42"/>
    </row>
    <row r="776" spans="11:40" ht="13" x14ac:dyDescent="0.3"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N776" s="42"/>
    </row>
    <row r="777" spans="11:40" ht="13" x14ac:dyDescent="0.3"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N777" s="42"/>
    </row>
    <row r="778" spans="11:40" ht="13" x14ac:dyDescent="0.3"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N778" s="42"/>
    </row>
    <row r="779" spans="11:40" ht="13" x14ac:dyDescent="0.3"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N779" s="42"/>
    </row>
    <row r="780" spans="11:40" ht="13" x14ac:dyDescent="0.3"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N780" s="42"/>
    </row>
    <row r="781" spans="11:40" ht="13" x14ac:dyDescent="0.3"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N781" s="42"/>
    </row>
    <row r="782" spans="11:40" ht="13" x14ac:dyDescent="0.3"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N782" s="42"/>
    </row>
    <row r="783" spans="11:40" ht="13" x14ac:dyDescent="0.3"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N783" s="42"/>
    </row>
    <row r="784" spans="11:40" ht="13" x14ac:dyDescent="0.3"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N784" s="42"/>
    </row>
    <row r="785" spans="11:40" ht="13" x14ac:dyDescent="0.3"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N785" s="42"/>
    </row>
    <row r="786" spans="11:40" ht="13" x14ac:dyDescent="0.3"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N786" s="42"/>
    </row>
    <row r="787" spans="11:40" ht="13" x14ac:dyDescent="0.3"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N787" s="42"/>
    </row>
    <row r="788" spans="11:40" ht="13" x14ac:dyDescent="0.3"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N788" s="42"/>
    </row>
    <row r="789" spans="11:40" ht="13" x14ac:dyDescent="0.3"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N789" s="42"/>
    </row>
    <row r="790" spans="11:40" ht="13" x14ac:dyDescent="0.3"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N790" s="42"/>
    </row>
    <row r="791" spans="11:40" ht="13" x14ac:dyDescent="0.3"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N791" s="42"/>
    </row>
    <row r="792" spans="11:40" ht="13" x14ac:dyDescent="0.3"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N792" s="42"/>
    </row>
    <row r="793" spans="11:40" ht="13" x14ac:dyDescent="0.3"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N793" s="42"/>
    </row>
    <row r="794" spans="11:40" ht="13" x14ac:dyDescent="0.3"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N794" s="42"/>
    </row>
    <row r="795" spans="11:40" ht="13" x14ac:dyDescent="0.3"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N795" s="42"/>
    </row>
    <row r="796" spans="11:40" ht="13" x14ac:dyDescent="0.3"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N796" s="42"/>
    </row>
    <row r="797" spans="11:40" ht="13" x14ac:dyDescent="0.3"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N797" s="42"/>
    </row>
    <row r="798" spans="11:40" ht="13" x14ac:dyDescent="0.3"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N798" s="42"/>
    </row>
    <row r="799" spans="11:40" ht="13" x14ac:dyDescent="0.3"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N799" s="42"/>
    </row>
    <row r="800" spans="11:40" ht="13" x14ac:dyDescent="0.3"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N800" s="42"/>
    </row>
    <row r="801" spans="11:40" ht="13" x14ac:dyDescent="0.3"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N801" s="42"/>
    </row>
    <row r="802" spans="11:40" ht="13" x14ac:dyDescent="0.3"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N802" s="42"/>
    </row>
    <row r="803" spans="11:40" ht="13" x14ac:dyDescent="0.3"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N803" s="42"/>
    </row>
    <row r="804" spans="11:40" ht="13" x14ac:dyDescent="0.3"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N804" s="42"/>
    </row>
    <row r="805" spans="11:40" ht="13" x14ac:dyDescent="0.3"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N805" s="42"/>
    </row>
    <row r="806" spans="11:40" ht="13" x14ac:dyDescent="0.3"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N806" s="42"/>
    </row>
    <row r="807" spans="11:40" ht="13" x14ac:dyDescent="0.3"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N807" s="42"/>
    </row>
    <row r="808" spans="11:40" ht="13" x14ac:dyDescent="0.3"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N808" s="42"/>
    </row>
    <row r="809" spans="11:40" ht="13" x14ac:dyDescent="0.3"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N809" s="42"/>
    </row>
    <row r="810" spans="11:40" ht="13" x14ac:dyDescent="0.3"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N810" s="42"/>
    </row>
    <row r="811" spans="11:40" ht="13" x14ac:dyDescent="0.3"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N811" s="42"/>
    </row>
    <row r="812" spans="11:40" ht="13" x14ac:dyDescent="0.3"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N812" s="42"/>
    </row>
    <row r="813" spans="11:40" ht="13" x14ac:dyDescent="0.3"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N813" s="42"/>
    </row>
    <row r="814" spans="11:40" ht="13" x14ac:dyDescent="0.3"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N814" s="42"/>
    </row>
    <row r="815" spans="11:40" ht="13" x14ac:dyDescent="0.3"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N815" s="42"/>
    </row>
    <row r="816" spans="11:40" ht="13" x14ac:dyDescent="0.3"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N816" s="42"/>
    </row>
    <row r="817" spans="11:40" ht="13" x14ac:dyDescent="0.3"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N817" s="42"/>
    </row>
    <row r="818" spans="11:40" ht="13" x14ac:dyDescent="0.3"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N818" s="42"/>
    </row>
    <row r="819" spans="11:40" ht="13" x14ac:dyDescent="0.3"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N819" s="42"/>
    </row>
    <row r="820" spans="11:40" ht="13" x14ac:dyDescent="0.3"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N820" s="42"/>
    </row>
    <row r="821" spans="11:40" ht="13" x14ac:dyDescent="0.3"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N821" s="42"/>
    </row>
    <row r="822" spans="11:40" ht="13" x14ac:dyDescent="0.3"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N822" s="42"/>
    </row>
    <row r="823" spans="11:40" ht="13" x14ac:dyDescent="0.3"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N823" s="42"/>
    </row>
    <row r="824" spans="11:40" ht="13" x14ac:dyDescent="0.3"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N824" s="42"/>
    </row>
    <row r="825" spans="11:40" ht="13" x14ac:dyDescent="0.3"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N825" s="42"/>
    </row>
    <row r="826" spans="11:40" ht="13" x14ac:dyDescent="0.3"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N826" s="42"/>
    </row>
    <row r="827" spans="11:40" ht="13" x14ac:dyDescent="0.3"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N827" s="42"/>
    </row>
    <row r="828" spans="11:40" ht="13" x14ac:dyDescent="0.3"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N828" s="42"/>
    </row>
    <row r="829" spans="11:40" ht="13" x14ac:dyDescent="0.3"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N829" s="42"/>
    </row>
    <row r="830" spans="11:40" ht="13" x14ac:dyDescent="0.3"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N830" s="42"/>
    </row>
    <row r="831" spans="11:40" ht="13" x14ac:dyDescent="0.3"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N831" s="42"/>
    </row>
    <row r="832" spans="11:40" ht="13" x14ac:dyDescent="0.3"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N832" s="42"/>
    </row>
    <row r="833" spans="11:40" ht="13" x14ac:dyDescent="0.3"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N833" s="42"/>
    </row>
    <row r="834" spans="11:40" ht="13" x14ac:dyDescent="0.3"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N834" s="42"/>
    </row>
    <row r="835" spans="11:40" ht="13" x14ac:dyDescent="0.3"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N835" s="42"/>
    </row>
    <row r="836" spans="11:40" ht="13" x14ac:dyDescent="0.3"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N836" s="42"/>
    </row>
    <row r="837" spans="11:40" ht="13" x14ac:dyDescent="0.3"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N837" s="42"/>
    </row>
    <row r="838" spans="11:40" ht="13" x14ac:dyDescent="0.3"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N838" s="42"/>
    </row>
    <row r="839" spans="11:40" ht="13" x14ac:dyDescent="0.3"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N839" s="42"/>
    </row>
    <row r="840" spans="11:40" ht="13" x14ac:dyDescent="0.3"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N840" s="42"/>
    </row>
    <row r="841" spans="11:40" ht="13" x14ac:dyDescent="0.3"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N841" s="42"/>
    </row>
    <row r="842" spans="11:40" ht="13" x14ac:dyDescent="0.3"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N842" s="42"/>
    </row>
    <row r="843" spans="11:40" ht="13" x14ac:dyDescent="0.3"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N843" s="42"/>
    </row>
    <row r="844" spans="11:40" ht="13" x14ac:dyDescent="0.3"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N844" s="42"/>
    </row>
    <row r="845" spans="11:40" ht="13" x14ac:dyDescent="0.3"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N845" s="42"/>
    </row>
    <row r="846" spans="11:40" ht="13" x14ac:dyDescent="0.3"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N846" s="42"/>
    </row>
    <row r="847" spans="11:40" ht="13" x14ac:dyDescent="0.3"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N847" s="42"/>
    </row>
    <row r="848" spans="11:40" ht="13" x14ac:dyDescent="0.3"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N848" s="42"/>
    </row>
    <row r="849" spans="11:40" ht="13" x14ac:dyDescent="0.3"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N849" s="42"/>
    </row>
    <row r="850" spans="11:40" ht="13" x14ac:dyDescent="0.3"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N850" s="42"/>
    </row>
    <row r="851" spans="11:40" ht="13" x14ac:dyDescent="0.3"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N851" s="42"/>
    </row>
    <row r="852" spans="11:40" ht="13" x14ac:dyDescent="0.3"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N852" s="42"/>
    </row>
    <row r="853" spans="11:40" ht="13" x14ac:dyDescent="0.3"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N853" s="42"/>
    </row>
    <row r="854" spans="11:40" ht="13" x14ac:dyDescent="0.3"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N854" s="42"/>
    </row>
    <row r="855" spans="11:40" ht="13" x14ac:dyDescent="0.3"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N855" s="42"/>
    </row>
    <row r="856" spans="11:40" ht="13" x14ac:dyDescent="0.3"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N856" s="42"/>
    </row>
    <row r="857" spans="11:40" ht="13" x14ac:dyDescent="0.3"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N857" s="42"/>
    </row>
    <row r="858" spans="11:40" ht="13" x14ac:dyDescent="0.3"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N858" s="42"/>
    </row>
    <row r="859" spans="11:40" ht="13" x14ac:dyDescent="0.3"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N859" s="42"/>
    </row>
    <row r="860" spans="11:40" ht="13" x14ac:dyDescent="0.3"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N860" s="42"/>
    </row>
    <row r="861" spans="11:40" ht="13" x14ac:dyDescent="0.3"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N861" s="42"/>
    </row>
    <row r="862" spans="11:40" ht="13" x14ac:dyDescent="0.3"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N862" s="42"/>
    </row>
    <row r="863" spans="11:40" ht="13" x14ac:dyDescent="0.3"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N863" s="42"/>
    </row>
    <row r="864" spans="11:40" ht="13" x14ac:dyDescent="0.3"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N864" s="42"/>
    </row>
    <row r="865" spans="11:40" ht="13" x14ac:dyDescent="0.3"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N865" s="42"/>
    </row>
    <row r="866" spans="11:40" ht="13" x14ac:dyDescent="0.3"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N866" s="42"/>
    </row>
    <row r="867" spans="11:40" ht="13" x14ac:dyDescent="0.3"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N867" s="42"/>
    </row>
    <row r="868" spans="11:40" ht="13" x14ac:dyDescent="0.3"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N868" s="42"/>
    </row>
    <row r="869" spans="11:40" ht="13" x14ac:dyDescent="0.3"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N869" s="42"/>
    </row>
    <row r="870" spans="11:40" ht="13" x14ac:dyDescent="0.3"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N870" s="42"/>
    </row>
    <row r="871" spans="11:40" ht="13" x14ac:dyDescent="0.3"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N871" s="42"/>
    </row>
    <row r="872" spans="11:40" ht="13" x14ac:dyDescent="0.3"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N872" s="42"/>
    </row>
    <row r="873" spans="11:40" ht="13" x14ac:dyDescent="0.3"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N873" s="42"/>
    </row>
    <row r="874" spans="11:40" ht="13" x14ac:dyDescent="0.3"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N874" s="42"/>
    </row>
    <row r="875" spans="11:40" ht="13" x14ac:dyDescent="0.3"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N875" s="42"/>
    </row>
    <row r="876" spans="11:40" ht="13" x14ac:dyDescent="0.3"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N876" s="42"/>
    </row>
    <row r="877" spans="11:40" ht="13" x14ac:dyDescent="0.3"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N877" s="42"/>
    </row>
    <row r="878" spans="11:40" ht="13" x14ac:dyDescent="0.3"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N878" s="42"/>
    </row>
    <row r="879" spans="11:40" ht="13" x14ac:dyDescent="0.3"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N879" s="42"/>
    </row>
    <row r="880" spans="11:40" ht="13" x14ac:dyDescent="0.3"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N880" s="42"/>
    </row>
    <row r="881" spans="11:40" ht="13" x14ac:dyDescent="0.3"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N881" s="42"/>
    </row>
    <row r="882" spans="11:40" ht="13" x14ac:dyDescent="0.3"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N882" s="42"/>
    </row>
    <row r="883" spans="11:40" ht="13" x14ac:dyDescent="0.3"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N883" s="42"/>
    </row>
    <row r="884" spans="11:40" ht="13" x14ac:dyDescent="0.3"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N884" s="42"/>
    </row>
    <row r="885" spans="11:40" ht="13" x14ac:dyDescent="0.3"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N885" s="42"/>
    </row>
    <row r="886" spans="11:40" ht="13" x14ac:dyDescent="0.3"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N886" s="42"/>
    </row>
    <row r="887" spans="11:40" ht="13" x14ac:dyDescent="0.3"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N887" s="42"/>
    </row>
    <row r="888" spans="11:40" ht="13" x14ac:dyDescent="0.3"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N888" s="42"/>
    </row>
    <row r="889" spans="11:40" ht="13" x14ac:dyDescent="0.3"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N889" s="42"/>
    </row>
    <row r="890" spans="11:40" ht="13" x14ac:dyDescent="0.3"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N890" s="42"/>
    </row>
    <row r="891" spans="11:40" ht="13" x14ac:dyDescent="0.3"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N891" s="42"/>
    </row>
    <row r="892" spans="11:40" ht="13" x14ac:dyDescent="0.3"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N892" s="42"/>
    </row>
    <row r="893" spans="11:40" ht="13" x14ac:dyDescent="0.3"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N893" s="42"/>
    </row>
    <row r="894" spans="11:40" ht="13" x14ac:dyDescent="0.3"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N894" s="42"/>
    </row>
    <row r="895" spans="11:40" ht="13" x14ac:dyDescent="0.3"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N895" s="42"/>
    </row>
    <row r="896" spans="11:40" ht="13" x14ac:dyDescent="0.3"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N896" s="42"/>
    </row>
    <row r="897" spans="11:40" ht="13" x14ac:dyDescent="0.3"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N897" s="42"/>
    </row>
    <row r="898" spans="11:40" ht="13" x14ac:dyDescent="0.3"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N898" s="42"/>
    </row>
    <row r="899" spans="11:40" ht="13" x14ac:dyDescent="0.3"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N899" s="42"/>
    </row>
    <row r="900" spans="11:40" ht="13" x14ac:dyDescent="0.3"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N900" s="42"/>
    </row>
    <row r="901" spans="11:40" ht="13" x14ac:dyDescent="0.3"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N901" s="42"/>
    </row>
    <row r="902" spans="11:40" ht="13" x14ac:dyDescent="0.3"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N902" s="42"/>
    </row>
    <row r="903" spans="11:40" ht="13" x14ac:dyDescent="0.3"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N903" s="42"/>
    </row>
    <row r="904" spans="11:40" ht="13" x14ac:dyDescent="0.3"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N904" s="42"/>
    </row>
    <row r="905" spans="11:40" ht="13" x14ac:dyDescent="0.3"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N905" s="42"/>
    </row>
    <row r="906" spans="11:40" ht="13" x14ac:dyDescent="0.3"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N906" s="42"/>
    </row>
    <row r="907" spans="11:40" ht="13" x14ac:dyDescent="0.3"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N907" s="42"/>
    </row>
    <row r="908" spans="11:40" ht="13" x14ac:dyDescent="0.3"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N908" s="42"/>
    </row>
    <row r="909" spans="11:40" ht="13" x14ac:dyDescent="0.3"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N909" s="42"/>
    </row>
    <row r="910" spans="11:40" ht="13" x14ac:dyDescent="0.3"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N910" s="42"/>
    </row>
    <row r="911" spans="11:40" ht="13" x14ac:dyDescent="0.3"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N911" s="42"/>
    </row>
    <row r="912" spans="11:40" ht="13" x14ac:dyDescent="0.3"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N912" s="42"/>
    </row>
    <row r="913" spans="11:40" ht="13" x14ac:dyDescent="0.3"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N913" s="42"/>
    </row>
    <row r="914" spans="11:40" ht="13" x14ac:dyDescent="0.3"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N914" s="42"/>
    </row>
    <row r="915" spans="11:40" ht="13" x14ac:dyDescent="0.3"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N915" s="42"/>
    </row>
    <row r="916" spans="11:40" ht="13" x14ac:dyDescent="0.3"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N916" s="42"/>
    </row>
    <row r="917" spans="11:40" ht="13" x14ac:dyDescent="0.3"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N917" s="42"/>
    </row>
    <row r="918" spans="11:40" ht="13" x14ac:dyDescent="0.3"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N918" s="42"/>
    </row>
    <row r="919" spans="11:40" ht="13" x14ac:dyDescent="0.3"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N919" s="42"/>
    </row>
    <row r="920" spans="11:40" ht="13" x14ac:dyDescent="0.3"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N920" s="42"/>
    </row>
    <row r="921" spans="11:40" ht="13" x14ac:dyDescent="0.3"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N921" s="42"/>
    </row>
    <row r="922" spans="11:40" ht="13" x14ac:dyDescent="0.3"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N922" s="42"/>
    </row>
    <row r="923" spans="11:40" ht="13" x14ac:dyDescent="0.3"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N923" s="42"/>
    </row>
    <row r="924" spans="11:40" ht="13" x14ac:dyDescent="0.3"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N924" s="42"/>
    </row>
    <row r="925" spans="11:40" ht="13" x14ac:dyDescent="0.3"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N925" s="42"/>
    </row>
    <row r="926" spans="11:40" ht="13" x14ac:dyDescent="0.3"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N926" s="42"/>
    </row>
    <row r="927" spans="11:40" ht="13" x14ac:dyDescent="0.3"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N927" s="42"/>
    </row>
    <row r="928" spans="11:40" ht="13" x14ac:dyDescent="0.3"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N928" s="42"/>
    </row>
    <row r="929" spans="11:40" ht="13" x14ac:dyDescent="0.3"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N929" s="42"/>
    </row>
    <row r="930" spans="11:40" ht="13" x14ac:dyDescent="0.3"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N930" s="42"/>
    </row>
    <row r="931" spans="11:40" ht="13" x14ac:dyDescent="0.3"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N931" s="42"/>
    </row>
    <row r="932" spans="11:40" ht="13" x14ac:dyDescent="0.3"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N932" s="42"/>
    </row>
    <row r="933" spans="11:40" ht="13" x14ac:dyDescent="0.3"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N933" s="42"/>
    </row>
    <row r="934" spans="11:40" ht="13" x14ac:dyDescent="0.3"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N934" s="42"/>
    </row>
    <row r="935" spans="11:40" ht="13" x14ac:dyDescent="0.3"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N935" s="42"/>
    </row>
    <row r="936" spans="11:40" ht="13" x14ac:dyDescent="0.3"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N936" s="42"/>
    </row>
    <row r="937" spans="11:40" ht="13" x14ac:dyDescent="0.3"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N937" s="42"/>
    </row>
    <row r="938" spans="11:40" ht="13" x14ac:dyDescent="0.3"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N938" s="42"/>
    </row>
    <row r="939" spans="11:40" ht="13" x14ac:dyDescent="0.3"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N939" s="42"/>
    </row>
    <row r="940" spans="11:40" ht="13" x14ac:dyDescent="0.3"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N940" s="42"/>
    </row>
    <row r="941" spans="11:40" ht="13" x14ac:dyDescent="0.3"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N941" s="42"/>
    </row>
    <row r="942" spans="11:40" ht="13" x14ac:dyDescent="0.3"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N942" s="42"/>
    </row>
    <row r="943" spans="11:40" ht="13" x14ac:dyDescent="0.3"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N943" s="42"/>
    </row>
    <row r="944" spans="11:40" ht="13" x14ac:dyDescent="0.3"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N944" s="42"/>
    </row>
    <row r="945" spans="11:40" ht="13" x14ac:dyDescent="0.3"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N945" s="42"/>
    </row>
    <row r="946" spans="11:40" ht="13" x14ac:dyDescent="0.3"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N946" s="42"/>
    </row>
    <row r="947" spans="11:40" ht="13" x14ac:dyDescent="0.3"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N947" s="42"/>
    </row>
    <row r="948" spans="11:40" ht="13" x14ac:dyDescent="0.3"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N948" s="42"/>
    </row>
    <row r="949" spans="11:40" ht="13" x14ac:dyDescent="0.3"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N949" s="42"/>
    </row>
    <row r="950" spans="11:40" ht="13" x14ac:dyDescent="0.3"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N950" s="42"/>
    </row>
    <row r="951" spans="11:40" ht="13" x14ac:dyDescent="0.3"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N951" s="42"/>
    </row>
    <row r="952" spans="11:40" ht="13" x14ac:dyDescent="0.3"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N952" s="42"/>
    </row>
    <row r="953" spans="11:40" ht="13" x14ac:dyDescent="0.3"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N953" s="42"/>
    </row>
    <row r="954" spans="11:40" ht="13" x14ac:dyDescent="0.3"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N954" s="42"/>
    </row>
    <row r="955" spans="11:40" ht="13" x14ac:dyDescent="0.3"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N955" s="42"/>
    </row>
    <row r="956" spans="11:40" ht="13" x14ac:dyDescent="0.3"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N956" s="42"/>
    </row>
    <row r="957" spans="11:40" ht="13" x14ac:dyDescent="0.3"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N957" s="42"/>
    </row>
    <row r="958" spans="11:40" ht="13" x14ac:dyDescent="0.3"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N958" s="42"/>
    </row>
    <row r="959" spans="11:40" ht="13" x14ac:dyDescent="0.3"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N959" s="42"/>
    </row>
    <row r="960" spans="11:40" ht="13" x14ac:dyDescent="0.3"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N960" s="42"/>
    </row>
    <row r="961" spans="11:40" ht="13" x14ac:dyDescent="0.3"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N961" s="42"/>
    </row>
    <row r="962" spans="11:40" ht="13" x14ac:dyDescent="0.3"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N962" s="42"/>
    </row>
    <row r="963" spans="11:40" ht="13" x14ac:dyDescent="0.3"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N963" s="42"/>
    </row>
    <row r="964" spans="11:40" ht="13" x14ac:dyDescent="0.3"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N964" s="42"/>
    </row>
    <row r="965" spans="11:40" ht="13" x14ac:dyDescent="0.3"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N965" s="42"/>
    </row>
    <row r="966" spans="11:40" ht="13" x14ac:dyDescent="0.3"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N966" s="42"/>
    </row>
    <row r="967" spans="11:40" ht="13" x14ac:dyDescent="0.3"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N967" s="42"/>
    </row>
    <row r="968" spans="11:40" ht="13" x14ac:dyDescent="0.3"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N968" s="42"/>
    </row>
    <row r="969" spans="11:40" ht="13" x14ac:dyDescent="0.3"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N969" s="42"/>
    </row>
    <row r="970" spans="11:40" ht="13" x14ac:dyDescent="0.3"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N970" s="42"/>
    </row>
    <row r="971" spans="11:40" ht="13" x14ac:dyDescent="0.3"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N971" s="42"/>
    </row>
    <row r="972" spans="11:40" ht="13" x14ac:dyDescent="0.3"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N972" s="42"/>
    </row>
    <row r="973" spans="11:40" ht="13" x14ac:dyDescent="0.3"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N973" s="42"/>
    </row>
    <row r="974" spans="11:40" ht="13" x14ac:dyDescent="0.3"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N974" s="42"/>
    </row>
    <row r="975" spans="11:40" ht="13" x14ac:dyDescent="0.3"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N975" s="42"/>
    </row>
    <row r="976" spans="11:40" ht="13" x14ac:dyDescent="0.3"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N976" s="42"/>
    </row>
    <row r="977" spans="11:40" ht="13" x14ac:dyDescent="0.3"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N977" s="42"/>
    </row>
    <row r="978" spans="11:40" ht="13" x14ac:dyDescent="0.3"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N978" s="42"/>
    </row>
    <row r="979" spans="11:40" ht="13" x14ac:dyDescent="0.3"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N979" s="42"/>
    </row>
    <row r="980" spans="11:40" ht="13" x14ac:dyDescent="0.3"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N980" s="42"/>
    </row>
    <row r="981" spans="11:40" ht="13" x14ac:dyDescent="0.3"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N981" s="42"/>
    </row>
    <row r="982" spans="11:40" ht="13" x14ac:dyDescent="0.3"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N982" s="42"/>
    </row>
    <row r="983" spans="11:40" ht="13" x14ac:dyDescent="0.3"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N983" s="42"/>
    </row>
    <row r="984" spans="11:40" ht="13" x14ac:dyDescent="0.3"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N984" s="42"/>
    </row>
    <row r="985" spans="11:40" ht="13" x14ac:dyDescent="0.3"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N985" s="42"/>
    </row>
    <row r="986" spans="11:40" ht="13" x14ac:dyDescent="0.3"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N986" s="42"/>
    </row>
    <row r="987" spans="11:40" ht="13" x14ac:dyDescent="0.3"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N987" s="42"/>
    </row>
    <row r="988" spans="11:40" ht="13" x14ac:dyDescent="0.3"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N988" s="42"/>
    </row>
    <row r="989" spans="11:40" ht="13" x14ac:dyDescent="0.3"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N989" s="42"/>
    </row>
    <row r="990" spans="11:40" ht="13" x14ac:dyDescent="0.3"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N990" s="42"/>
    </row>
    <row r="991" spans="11:40" ht="13" x14ac:dyDescent="0.3"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N991" s="42"/>
    </row>
    <row r="992" spans="11:40" ht="13" x14ac:dyDescent="0.3"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N992" s="42"/>
    </row>
    <row r="993" spans="11:40" ht="13" x14ac:dyDescent="0.3"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N993" s="42"/>
    </row>
    <row r="994" spans="11:40" ht="13" x14ac:dyDescent="0.3"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N994" s="42"/>
    </row>
    <row r="995" spans="11:40" ht="13" x14ac:dyDescent="0.3"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N995" s="42"/>
    </row>
    <row r="996" spans="11:40" ht="13" x14ac:dyDescent="0.3"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N996" s="42"/>
    </row>
    <row r="997" spans="11:40" ht="13" x14ac:dyDescent="0.3"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N997" s="42"/>
    </row>
    <row r="998" spans="11:40" ht="13" x14ac:dyDescent="0.3"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N998" s="42"/>
    </row>
  </sheetData>
  <sortState xmlns:xlrd2="http://schemas.microsoft.com/office/spreadsheetml/2017/richdata2" ref="A2:AN414">
    <sortCondition ref="AN2:AN4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7"/>
  <sheetViews>
    <sheetView workbookViewId="0"/>
  </sheetViews>
  <sheetFormatPr defaultColWidth="12.6328125" defaultRowHeight="15.75" customHeight="1" x14ac:dyDescent="0.3"/>
  <sheetData>
    <row r="1" spans="1:33" ht="15.75" customHeight="1" x14ac:dyDescent="0.3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224</v>
      </c>
      <c r="L1" s="43" t="s">
        <v>225</v>
      </c>
      <c r="M1" s="43" t="s">
        <v>226</v>
      </c>
      <c r="N1" s="43" t="s">
        <v>227</v>
      </c>
      <c r="O1" s="43" t="s">
        <v>228</v>
      </c>
      <c r="P1" s="43" t="s">
        <v>229</v>
      </c>
      <c r="Q1" s="43" t="s">
        <v>230</v>
      </c>
      <c r="R1" s="43" t="s">
        <v>231</v>
      </c>
      <c r="S1" s="43" t="s">
        <v>232</v>
      </c>
      <c r="T1" s="43" t="s">
        <v>233</v>
      </c>
      <c r="U1" s="43" t="s">
        <v>234</v>
      </c>
      <c r="V1" s="43" t="s">
        <v>235</v>
      </c>
      <c r="W1" s="43" t="s">
        <v>236</v>
      </c>
      <c r="X1" s="43" t="s">
        <v>237</v>
      </c>
      <c r="Y1" s="43" t="s">
        <v>238</v>
      </c>
      <c r="Z1" s="43" t="s">
        <v>239</v>
      </c>
      <c r="AA1" s="43" t="s">
        <v>240</v>
      </c>
      <c r="AB1" s="43" t="s">
        <v>241</v>
      </c>
      <c r="AC1" s="43" t="s">
        <v>242</v>
      </c>
      <c r="AD1" s="43" t="s">
        <v>243</v>
      </c>
      <c r="AE1" s="43" t="s">
        <v>244</v>
      </c>
      <c r="AF1" s="43" t="s">
        <v>245</v>
      </c>
      <c r="AG1" s="43" t="s">
        <v>246</v>
      </c>
    </row>
    <row r="2" spans="1:33" ht="15.75" customHeight="1" x14ac:dyDescent="0.35">
      <c r="A2" s="7">
        <v>6</v>
      </c>
      <c r="B2" s="8">
        <v>6.1</v>
      </c>
      <c r="C2" s="8" t="s">
        <v>17</v>
      </c>
      <c r="D2" s="8" t="s">
        <v>18</v>
      </c>
      <c r="E2" s="8" t="s">
        <v>19</v>
      </c>
      <c r="F2" s="7">
        <v>57</v>
      </c>
      <c r="G2" s="8" t="s">
        <v>25</v>
      </c>
      <c r="H2" s="8" t="s">
        <v>13</v>
      </c>
      <c r="I2" s="8" t="s">
        <v>22</v>
      </c>
      <c r="J2" s="8" t="s">
        <v>23</v>
      </c>
      <c r="K2" s="9">
        <v>42.745609999999999</v>
      </c>
      <c r="L2" s="9">
        <v>42.291910000000001</v>
      </c>
      <c r="M2" s="9">
        <v>41.478140000000003</v>
      </c>
      <c r="N2" s="9">
        <v>40.636969999999998</v>
      </c>
      <c r="O2" s="9">
        <v>39.644060000000003</v>
      </c>
      <c r="P2" s="9">
        <v>38.617109999999997</v>
      </c>
      <c r="Q2" s="9">
        <v>37.733640000000001</v>
      </c>
      <c r="R2" s="9">
        <v>36.97466</v>
      </c>
      <c r="S2" s="9">
        <v>36.20675</v>
      </c>
      <c r="T2" s="9">
        <v>35.431600000000003</v>
      </c>
      <c r="U2" s="9">
        <v>34.698749999999997</v>
      </c>
      <c r="V2" s="9">
        <v>34.147120000000001</v>
      </c>
      <c r="W2" s="9">
        <v>33.734459999999999</v>
      </c>
      <c r="X2" s="9">
        <v>33.362749999999998</v>
      </c>
      <c r="Y2" s="9">
        <v>33.018500000000003</v>
      </c>
      <c r="Z2" s="9">
        <v>32.670720000000003</v>
      </c>
      <c r="AA2" s="9">
        <v>32.30733</v>
      </c>
      <c r="AB2" s="9">
        <v>31.948630000000001</v>
      </c>
      <c r="AC2" s="9">
        <v>31.57967</v>
      </c>
      <c r="AD2" s="9">
        <v>31.20345</v>
      </c>
      <c r="AE2" s="9">
        <v>30.853120000000001</v>
      </c>
      <c r="AF2" s="9">
        <v>27.06972</v>
      </c>
      <c r="AG2" s="9">
        <v>26.837009999999999</v>
      </c>
    </row>
    <row r="3" spans="1:33" ht="15.75" customHeight="1" x14ac:dyDescent="0.35">
      <c r="A3" s="7">
        <v>6</v>
      </c>
      <c r="B3" s="8">
        <v>6.1</v>
      </c>
      <c r="C3" s="8" t="s">
        <v>17</v>
      </c>
      <c r="D3" s="8" t="s">
        <v>18</v>
      </c>
      <c r="E3" s="8" t="s">
        <v>19</v>
      </c>
      <c r="F3" s="7">
        <v>524</v>
      </c>
      <c r="G3" s="8" t="s">
        <v>27</v>
      </c>
      <c r="H3" s="8" t="s">
        <v>13</v>
      </c>
      <c r="I3" s="8" t="s">
        <v>22</v>
      </c>
      <c r="J3" s="8" t="s">
        <v>23</v>
      </c>
      <c r="K3" s="9">
        <v>25.010010000000001</v>
      </c>
      <c r="L3" s="9">
        <v>25.271920000000001</v>
      </c>
      <c r="M3" s="9">
        <v>25.533829999999998</v>
      </c>
      <c r="N3" s="9">
        <v>25.795729999999999</v>
      </c>
      <c r="O3" s="9">
        <v>26.057639999999999</v>
      </c>
      <c r="P3" s="9">
        <v>26.31955</v>
      </c>
      <c r="Q3" s="9">
        <v>26.58146</v>
      </c>
      <c r="R3" s="9">
        <v>26.843360000000001</v>
      </c>
      <c r="S3" s="9">
        <v>27.105270000000001</v>
      </c>
      <c r="T3" s="9">
        <v>27.367180000000001</v>
      </c>
      <c r="U3" s="9">
        <v>27.629079999999998</v>
      </c>
      <c r="V3" s="9">
        <v>27.890989999999999</v>
      </c>
      <c r="W3" s="9">
        <v>28.152899999999999</v>
      </c>
      <c r="X3" s="9">
        <v>26.72626</v>
      </c>
      <c r="Y3" s="9">
        <v>25.26849</v>
      </c>
      <c r="Z3" s="9">
        <v>23.779589999999999</v>
      </c>
      <c r="AA3" s="9">
        <v>22.25956</v>
      </c>
      <c r="AB3" s="9">
        <v>20.708410000000001</v>
      </c>
      <c r="AC3" s="9">
        <v>19.12613</v>
      </c>
      <c r="AD3" s="9">
        <v>17.512720000000002</v>
      </c>
      <c r="AE3" s="9">
        <v>15.868180000000001</v>
      </c>
      <c r="AF3" s="9">
        <v>14.19252</v>
      </c>
      <c r="AG3" s="9">
        <v>14.19252</v>
      </c>
    </row>
    <row r="4" spans="1:33" ht="15.75" customHeight="1" x14ac:dyDescent="0.35">
      <c r="A4" s="7">
        <v>6</v>
      </c>
      <c r="B4" s="8">
        <v>6.1</v>
      </c>
      <c r="C4" s="8" t="s">
        <v>17</v>
      </c>
      <c r="D4" s="8" t="s">
        <v>18</v>
      </c>
      <c r="E4" s="8" t="s">
        <v>19</v>
      </c>
      <c r="F4" s="7">
        <v>191</v>
      </c>
      <c r="G4" s="8" t="s">
        <v>24</v>
      </c>
      <c r="H4" s="8" t="s">
        <v>13</v>
      </c>
      <c r="I4" s="8" t="s">
        <v>22</v>
      </c>
      <c r="J4" s="8" t="s">
        <v>23</v>
      </c>
      <c r="K4" s="9">
        <v>71.999650000000003</v>
      </c>
      <c r="L4" s="9">
        <v>71.999650000000003</v>
      </c>
      <c r="M4" s="9">
        <v>71.999650000000003</v>
      </c>
      <c r="N4" s="9">
        <v>71.999650000000003</v>
      </c>
      <c r="O4" s="9">
        <v>71.999650000000003</v>
      </c>
      <c r="P4" s="9">
        <v>71.999650000000003</v>
      </c>
      <c r="Q4" s="9">
        <v>71.999650000000003</v>
      </c>
      <c r="R4" s="9">
        <v>71.999650000000003</v>
      </c>
      <c r="S4" s="10">
        <v>60.85</v>
      </c>
      <c r="T4" s="10">
        <v>61.44</v>
      </c>
      <c r="U4" s="10">
        <v>61.88</v>
      </c>
      <c r="V4" s="10">
        <v>62.33</v>
      </c>
      <c r="W4" s="10">
        <v>62.85</v>
      </c>
      <c r="X4" s="10">
        <v>63.29</v>
      </c>
      <c r="Y4" s="10">
        <v>63.7</v>
      </c>
      <c r="Z4" s="10">
        <v>64.099999999999994</v>
      </c>
      <c r="AA4" s="10">
        <v>64.400000000000006</v>
      </c>
      <c r="AB4" s="10">
        <v>64.73</v>
      </c>
      <c r="AC4" s="10">
        <v>64.91</v>
      </c>
      <c r="AD4" s="10">
        <v>65.16</v>
      </c>
      <c r="AE4" s="10">
        <v>65.400000000000006</v>
      </c>
      <c r="AF4" s="10">
        <v>65.489999999999995</v>
      </c>
      <c r="AG4" s="10">
        <v>65.67</v>
      </c>
    </row>
    <row r="5" spans="1:33" ht="15.75" customHeight="1" x14ac:dyDescent="0.35">
      <c r="A5" s="7">
        <v>6</v>
      </c>
      <c r="B5" s="8">
        <v>6.1</v>
      </c>
      <c r="C5" s="8" t="s">
        <v>17</v>
      </c>
      <c r="D5" s="8" t="s">
        <v>18</v>
      </c>
      <c r="E5" s="8" t="s">
        <v>19</v>
      </c>
      <c r="F5" s="7">
        <v>408</v>
      </c>
      <c r="G5" s="8" t="s">
        <v>40</v>
      </c>
      <c r="H5" s="8" t="s">
        <v>13</v>
      </c>
      <c r="I5" s="8" t="s">
        <v>22</v>
      </c>
      <c r="J5" s="8" t="s">
        <v>23</v>
      </c>
      <c r="K5" s="9">
        <v>54.8</v>
      </c>
      <c r="L5" s="9">
        <v>54.8</v>
      </c>
      <c r="M5" s="9">
        <v>54.8</v>
      </c>
      <c r="N5" s="9">
        <v>54.8</v>
      </c>
      <c r="O5" s="9">
        <v>54.740119999999997</v>
      </c>
      <c r="P5" s="9">
        <v>54.346260000000001</v>
      </c>
      <c r="Q5" s="9">
        <v>53.95241</v>
      </c>
      <c r="R5" s="9">
        <v>53.55856</v>
      </c>
      <c r="S5" s="9">
        <v>53.164700000000003</v>
      </c>
      <c r="T5" s="9">
        <v>52.770850000000003</v>
      </c>
      <c r="U5" s="9">
        <v>52.377000000000002</v>
      </c>
      <c r="V5" s="9">
        <v>51.983139999999999</v>
      </c>
      <c r="W5" s="9">
        <v>51.589289999999998</v>
      </c>
      <c r="X5" s="9">
        <v>51.195439999999998</v>
      </c>
      <c r="Y5" s="9">
        <v>50.801580000000001</v>
      </c>
      <c r="Z5" s="9">
        <v>50.407730000000001</v>
      </c>
      <c r="AA5" s="9">
        <v>50.01388</v>
      </c>
      <c r="AB5" s="9">
        <v>49.620019999999997</v>
      </c>
      <c r="AC5" s="9">
        <v>49.226170000000003</v>
      </c>
      <c r="AD5" s="9">
        <v>48.832320000000003</v>
      </c>
      <c r="AE5" s="9">
        <v>48.832320000000003</v>
      </c>
      <c r="AF5" s="9">
        <v>48.832320000000003</v>
      </c>
      <c r="AG5" s="9">
        <v>48.832320000000003</v>
      </c>
    </row>
    <row r="6" spans="1:33" ht="15.75" customHeight="1" x14ac:dyDescent="0.35">
      <c r="A6" s="7">
        <v>6</v>
      </c>
      <c r="B6" s="8">
        <v>6.1</v>
      </c>
      <c r="C6" s="8" t="s">
        <v>17</v>
      </c>
      <c r="D6" s="8" t="s">
        <v>18</v>
      </c>
      <c r="E6" s="8" t="s">
        <v>19</v>
      </c>
      <c r="F6" s="7">
        <v>716</v>
      </c>
      <c r="G6" s="8" t="s">
        <v>47</v>
      </c>
      <c r="H6" s="8" t="s">
        <v>13</v>
      </c>
      <c r="I6" s="8" t="s">
        <v>22</v>
      </c>
      <c r="J6" s="8" t="s">
        <v>23</v>
      </c>
      <c r="K6" s="9">
        <v>16.785080000000001</v>
      </c>
      <c r="L6" s="9">
        <v>16.785080000000001</v>
      </c>
      <c r="M6" s="9">
        <v>16.747890000000002</v>
      </c>
      <c r="N6" s="9">
        <v>16.710699999999999</v>
      </c>
      <c r="O6" s="9">
        <v>16.67352</v>
      </c>
      <c r="P6" s="9">
        <v>16.428270000000001</v>
      </c>
      <c r="Q6" s="9">
        <v>16.183959999999999</v>
      </c>
      <c r="R6" s="9">
        <v>15.940580000000001</v>
      </c>
      <c r="S6" s="9">
        <v>15.698130000000001</v>
      </c>
      <c r="T6" s="9">
        <v>15.45661</v>
      </c>
      <c r="U6" s="9">
        <v>15.21602</v>
      </c>
      <c r="V6" s="9">
        <v>14.97636</v>
      </c>
      <c r="W6" s="9">
        <v>14.737629999999999</v>
      </c>
      <c r="X6" s="9">
        <v>14.499829999999999</v>
      </c>
      <c r="Y6" s="9">
        <v>14.26296</v>
      </c>
      <c r="Z6" s="9">
        <v>14.02702</v>
      </c>
      <c r="AA6" s="9">
        <v>13.792009999999999</v>
      </c>
      <c r="AB6" s="9">
        <v>13.557930000000001</v>
      </c>
      <c r="AC6" s="9">
        <v>13.324780000000001</v>
      </c>
      <c r="AD6" s="9">
        <v>13.092560000000001</v>
      </c>
      <c r="AE6" s="9">
        <v>12.861269999999999</v>
      </c>
      <c r="AF6" s="9">
        <v>12.63091</v>
      </c>
      <c r="AG6" s="9">
        <v>12.63091</v>
      </c>
    </row>
    <row r="7" spans="1:33" ht="15.75" customHeight="1" x14ac:dyDescent="0.35">
      <c r="A7" s="7">
        <v>6</v>
      </c>
      <c r="B7" s="8">
        <v>6.1</v>
      </c>
      <c r="C7" s="8" t="s">
        <v>17</v>
      </c>
      <c r="D7" s="8" t="s">
        <v>18</v>
      </c>
      <c r="E7" s="8" t="s">
        <v>19</v>
      </c>
      <c r="F7" s="7">
        <v>442</v>
      </c>
      <c r="G7" s="8" t="s">
        <v>49</v>
      </c>
      <c r="H7" s="8" t="s">
        <v>13</v>
      </c>
      <c r="I7" s="8" t="s">
        <v>22</v>
      </c>
      <c r="J7" s="8" t="s">
        <v>23</v>
      </c>
      <c r="K7" s="9">
        <v>100</v>
      </c>
      <c r="L7" s="9">
        <v>100</v>
      </c>
      <c r="M7" s="9">
        <v>100</v>
      </c>
      <c r="N7" s="9">
        <v>100</v>
      </c>
      <c r="O7" s="9">
        <v>100</v>
      </c>
      <c r="P7" s="9">
        <v>100</v>
      </c>
      <c r="Q7" s="9">
        <v>100</v>
      </c>
      <c r="R7" s="9">
        <v>100</v>
      </c>
      <c r="S7" s="9">
        <v>100</v>
      </c>
      <c r="T7" s="9">
        <v>100</v>
      </c>
      <c r="U7" s="9">
        <v>100</v>
      </c>
      <c r="V7" s="9">
        <v>100</v>
      </c>
      <c r="W7" s="9">
        <v>99.581310000000002</v>
      </c>
      <c r="X7" s="9">
        <v>99.068669999999997</v>
      </c>
      <c r="Y7" s="9">
        <v>98.557310000000001</v>
      </c>
      <c r="Z7" s="9">
        <v>98.047240000000002</v>
      </c>
      <c r="AA7" s="9">
        <v>97.538449999999997</v>
      </c>
      <c r="AB7" s="9">
        <v>97.030950000000004</v>
      </c>
      <c r="AC7" s="9">
        <v>96.524739999999994</v>
      </c>
      <c r="AD7" s="9">
        <v>96.524739999999994</v>
      </c>
      <c r="AE7" s="9">
        <v>96.524739999999994</v>
      </c>
      <c r="AF7" s="9">
        <v>96.524739999999994</v>
      </c>
      <c r="AG7" s="9">
        <v>96.524739999999994</v>
      </c>
    </row>
    <row r="8" spans="1:33" ht="15.75" customHeight="1" x14ac:dyDescent="0.35">
      <c r="A8" s="7">
        <v>6</v>
      </c>
      <c r="B8" s="8">
        <v>6.1</v>
      </c>
      <c r="C8" s="8" t="s">
        <v>17</v>
      </c>
      <c r="D8" s="8" t="s">
        <v>18</v>
      </c>
      <c r="E8" s="8" t="s">
        <v>19</v>
      </c>
      <c r="F8" s="7">
        <v>61</v>
      </c>
      <c r="G8" s="8" t="s">
        <v>37</v>
      </c>
      <c r="H8" s="8" t="s">
        <v>13</v>
      </c>
      <c r="I8" s="8" t="s">
        <v>22</v>
      </c>
      <c r="J8" s="8" t="s">
        <v>23</v>
      </c>
      <c r="K8" s="9">
        <v>59.787709999999997</v>
      </c>
      <c r="L8" s="9">
        <v>59.921309999999998</v>
      </c>
      <c r="M8" s="9">
        <v>60.049550000000004</v>
      </c>
      <c r="N8" s="9">
        <v>60.073270000000001</v>
      </c>
      <c r="O8" s="9">
        <v>60.030270000000002</v>
      </c>
      <c r="P8" s="9">
        <v>60.026400000000002</v>
      </c>
      <c r="Q8" s="9">
        <v>60.01831</v>
      </c>
      <c r="R8" s="9">
        <v>59.993969999999997</v>
      </c>
      <c r="S8" s="9">
        <v>59.947369999999999</v>
      </c>
      <c r="T8" s="9">
        <v>59.882710000000003</v>
      </c>
      <c r="U8" s="9">
        <v>59.807720000000003</v>
      </c>
      <c r="V8" s="9">
        <v>59.478180000000002</v>
      </c>
      <c r="W8" s="9">
        <v>59.165379999999999</v>
      </c>
      <c r="X8" s="9">
        <v>58.987870000000001</v>
      </c>
      <c r="Y8" s="9">
        <v>58.847560000000001</v>
      </c>
      <c r="Z8" s="9">
        <v>58.711500000000001</v>
      </c>
      <c r="AA8" s="9">
        <v>58.561210000000003</v>
      </c>
      <c r="AB8" s="9">
        <v>58.4039</v>
      </c>
      <c r="AC8" s="9">
        <v>58.245019999999997</v>
      </c>
      <c r="AD8" s="9">
        <v>58.075420000000001</v>
      </c>
      <c r="AE8" s="9">
        <v>57.868580000000001</v>
      </c>
      <c r="AF8" s="9">
        <v>57.625109999999999</v>
      </c>
      <c r="AG8" s="9">
        <v>56.809750000000001</v>
      </c>
    </row>
    <row r="9" spans="1:33" ht="15.75" customHeight="1" x14ac:dyDescent="0.35">
      <c r="A9" s="7">
        <v>6</v>
      </c>
      <c r="B9" s="8">
        <v>6.1</v>
      </c>
      <c r="C9" s="8" t="s">
        <v>17</v>
      </c>
      <c r="D9" s="8" t="s">
        <v>18</v>
      </c>
      <c r="E9" s="8" t="s">
        <v>19</v>
      </c>
      <c r="F9" s="7">
        <v>796</v>
      </c>
      <c r="G9" s="8" t="s">
        <v>31</v>
      </c>
      <c r="H9" s="8" t="s">
        <v>13</v>
      </c>
      <c r="I9" s="8" t="s">
        <v>22</v>
      </c>
      <c r="J9" s="8" t="s">
        <v>23</v>
      </c>
      <c r="K9" s="10">
        <v>57.22</v>
      </c>
      <c r="L9" s="10">
        <v>57.66</v>
      </c>
      <c r="M9" s="10">
        <v>58.13</v>
      </c>
      <c r="N9" s="10">
        <v>58.43</v>
      </c>
      <c r="O9" s="10" t="s">
        <v>32</v>
      </c>
      <c r="P9" s="10">
        <v>59.49</v>
      </c>
      <c r="Q9" s="10">
        <v>60.06</v>
      </c>
      <c r="R9" s="10">
        <v>60.54</v>
      </c>
      <c r="S9" s="10">
        <v>60.85</v>
      </c>
      <c r="T9" s="10">
        <v>61.44</v>
      </c>
      <c r="U9" s="10">
        <v>61.88</v>
      </c>
      <c r="V9" s="10">
        <v>62.33</v>
      </c>
      <c r="W9" s="10">
        <v>62.85</v>
      </c>
      <c r="X9" s="10">
        <v>63.29</v>
      </c>
      <c r="Y9" s="10">
        <v>63.7</v>
      </c>
      <c r="Z9" s="10">
        <v>64.099999999999994</v>
      </c>
      <c r="AA9" s="9">
        <v>55.65155</v>
      </c>
      <c r="AB9" s="9">
        <v>55.65155</v>
      </c>
      <c r="AC9" s="9">
        <v>55.65155</v>
      </c>
      <c r="AD9" s="9">
        <v>55.65155</v>
      </c>
      <c r="AE9" s="9">
        <v>55.65155</v>
      </c>
      <c r="AF9" s="9">
        <v>55.65155</v>
      </c>
      <c r="AG9" s="9">
        <v>55.65155</v>
      </c>
    </row>
    <row r="10" spans="1:33" ht="15.75" customHeight="1" x14ac:dyDescent="0.35">
      <c r="A10" s="7">
        <v>6</v>
      </c>
      <c r="B10" s="8">
        <v>6.1</v>
      </c>
      <c r="C10" s="8" t="s">
        <v>17</v>
      </c>
      <c r="D10" s="8" t="s">
        <v>18</v>
      </c>
      <c r="E10" s="8" t="s">
        <v>19</v>
      </c>
      <c r="F10" s="7">
        <v>140</v>
      </c>
      <c r="G10" s="8" t="s">
        <v>42</v>
      </c>
      <c r="H10" s="8" t="s">
        <v>13</v>
      </c>
      <c r="I10" s="8" t="s">
        <v>22</v>
      </c>
      <c r="J10" s="8" t="s">
        <v>23</v>
      </c>
      <c r="K10" s="9">
        <v>3.4183599999999998</v>
      </c>
      <c r="L10" s="9">
        <v>3.35717</v>
      </c>
      <c r="M10" s="9">
        <v>3.2964799999999999</v>
      </c>
      <c r="N10" s="9">
        <v>3.23631</v>
      </c>
      <c r="O10" s="9">
        <v>3.1766299999999998</v>
      </c>
      <c r="P10" s="9">
        <v>3.1174599999999999</v>
      </c>
      <c r="Q10" s="9">
        <v>3.0588000000000002</v>
      </c>
      <c r="R10" s="9">
        <v>3.0006499999999998</v>
      </c>
      <c r="S10" s="9">
        <v>2.9430000000000001</v>
      </c>
      <c r="T10" s="9">
        <v>2.88585</v>
      </c>
      <c r="U10" s="9">
        <v>2.8292099999999998</v>
      </c>
      <c r="V10" s="9">
        <v>2.7730800000000002</v>
      </c>
      <c r="W10" s="9">
        <v>2.7174499999999999</v>
      </c>
      <c r="X10" s="9">
        <v>2.6623299999999999</v>
      </c>
      <c r="Y10" s="9">
        <v>2.60771</v>
      </c>
      <c r="Z10" s="9">
        <v>2.5535999999999999</v>
      </c>
      <c r="AA10" s="9">
        <v>2.4999899999999999</v>
      </c>
      <c r="AB10" s="9">
        <v>2.4468899999999998</v>
      </c>
      <c r="AC10" s="9">
        <v>2.3942999999999999</v>
      </c>
      <c r="AD10" s="9">
        <v>2.3422100000000001</v>
      </c>
      <c r="AE10" s="9">
        <v>2.2906300000000002</v>
      </c>
      <c r="AF10" s="9">
        <v>2.2395499999999999</v>
      </c>
      <c r="AG10" s="9">
        <v>2.2395499999999999</v>
      </c>
    </row>
    <row r="11" spans="1:33" ht="15.75" customHeight="1" x14ac:dyDescent="0.35">
      <c r="A11" s="7">
        <v>6</v>
      </c>
      <c r="B11" s="8">
        <v>6.1</v>
      </c>
      <c r="C11" s="8" t="s">
        <v>17</v>
      </c>
      <c r="D11" s="8" t="s">
        <v>18</v>
      </c>
      <c r="E11" s="8" t="s">
        <v>19</v>
      </c>
      <c r="F11" s="7">
        <v>39</v>
      </c>
      <c r="G11" s="8" t="s">
        <v>53</v>
      </c>
      <c r="H11" s="8" t="s">
        <v>13</v>
      </c>
      <c r="I11" s="8" t="s">
        <v>22</v>
      </c>
      <c r="J11" s="8" t="s">
        <v>23</v>
      </c>
      <c r="K11" s="9">
        <v>92.950599999999994</v>
      </c>
      <c r="L11" s="9">
        <v>92.883080000000007</v>
      </c>
      <c r="M11" s="9">
        <v>92.813739999999996</v>
      </c>
      <c r="N11" s="9">
        <v>92.754570000000001</v>
      </c>
      <c r="O11" s="9">
        <v>92.698130000000006</v>
      </c>
      <c r="P11" s="9">
        <v>92.638829999999999</v>
      </c>
      <c r="Q11" s="9">
        <v>92.562029999999993</v>
      </c>
      <c r="R11" s="9">
        <v>92.504959999999997</v>
      </c>
      <c r="S11" s="9">
        <v>93.476060000000004</v>
      </c>
      <c r="T11" s="9">
        <v>93.369320000000002</v>
      </c>
      <c r="U11" s="9">
        <v>93.269959999999998</v>
      </c>
      <c r="V11" s="9">
        <v>93.165530000000004</v>
      </c>
      <c r="W11" s="9">
        <v>93.040059999999997</v>
      </c>
      <c r="X11" s="9">
        <v>92.905749999999998</v>
      </c>
      <c r="Y11" s="9">
        <v>92.761859999999999</v>
      </c>
      <c r="Z11" s="9">
        <v>92.606409999999997</v>
      </c>
      <c r="AA11" s="9">
        <v>92.453729999999993</v>
      </c>
      <c r="AB11" s="9">
        <v>92.305300000000003</v>
      </c>
      <c r="AC11" s="9">
        <v>92.162220000000005</v>
      </c>
      <c r="AD11" s="9">
        <v>92.050740000000005</v>
      </c>
      <c r="AE11" s="9">
        <v>91.940569999999994</v>
      </c>
      <c r="AF11" s="9">
        <v>91.830569999999994</v>
      </c>
      <c r="AG11" s="9">
        <v>91.838149999999999</v>
      </c>
    </row>
    <row r="12" spans="1:33" ht="15.75" customHeight="1" x14ac:dyDescent="0.35">
      <c r="A12" s="7">
        <v>6</v>
      </c>
      <c r="B12" s="8">
        <v>6.1</v>
      </c>
      <c r="C12" s="8" t="s">
        <v>17</v>
      </c>
      <c r="D12" s="8" t="s">
        <v>18</v>
      </c>
      <c r="E12" s="8" t="s">
        <v>19</v>
      </c>
      <c r="F12" s="7">
        <v>148</v>
      </c>
      <c r="G12" s="8" t="s">
        <v>60</v>
      </c>
      <c r="H12" s="8" t="s">
        <v>13</v>
      </c>
      <c r="I12" s="8" t="s">
        <v>22</v>
      </c>
      <c r="J12" s="8" t="s">
        <v>23</v>
      </c>
      <c r="K12" s="9">
        <v>2.9205800000000002</v>
      </c>
      <c r="L12" s="9">
        <v>2.9233899999999999</v>
      </c>
      <c r="M12" s="9">
        <v>2.9246400000000001</v>
      </c>
      <c r="N12" s="9">
        <v>2.9243399999999999</v>
      </c>
      <c r="O12" s="9">
        <v>2.9224999999999999</v>
      </c>
      <c r="P12" s="9">
        <v>2.9190999999999998</v>
      </c>
      <c r="Q12" s="9">
        <v>2.9141499999999998</v>
      </c>
      <c r="R12" s="9">
        <v>2.9076499999999998</v>
      </c>
      <c r="S12" s="9">
        <v>2.8995899999999999</v>
      </c>
      <c r="T12" s="9">
        <v>2.8899900000000001</v>
      </c>
      <c r="U12" s="9">
        <v>2.8788399999999998</v>
      </c>
      <c r="V12" s="9">
        <v>2.8661300000000001</v>
      </c>
      <c r="W12" s="9">
        <v>2.85188</v>
      </c>
      <c r="X12" s="9">
        <v>2.8360699999999999</v>
      </c>
      <c r="Y12" s="9">
        <v>2.8187099999999998</v>
      </c>
      <c r="Z12" s="9">
        <v>2.7997999999999998</v>
      </c>
      <c r="AA12" s="9">
        <v>2.7793399999999999</v>
      </c>
      <c r="AB12" s="9">
        <v>2.7573300000000001</v>
      </c>
      <c r="AC12" s="9">
        <v>2.7337699999999998</v>
      </c>
      <c r="AD12" s="9">
        <v>2.7086600000000001</v>
      </c>
      <c r="AE12" s="9">
        <v>2.6819999999999999</v>
      </c>
      <c r="AF12" s="9">
        <v>2.6537799999999998</v>
      </c>
      <c r="AG12" s="9">
        <v>2.6537799999999998</v>
      </c>
    </row>
    <row r="13" spans="1:33" ht="15.75" customHeight="1" x14ac:dyDescent="0.35">
      <c r="A13" s="7">
        <v>6</v>
      </c>
      <c r="B13" s="8">
        <v>6.1</v>
      </c>
      <c r="C13" s="8" t="s">
        <v>17</v>
      </c>
      <c r="D13" s="8" t="s">
        <v>18</v>
      </c>
      <c r="E13" s="8" t="s">
        <v>19</v>
      </c>
      <c r="F13" s="7">
        <v>876</v>
      </c>
      <c r="G13" s="8" t="s">
        <v>61</v>
      </c>
      <c r="H13" s="8" t="s">
        <v>13</v>
      </c>
      <c r="I13" s="8" t="s">
        <v>22</v>
      </c>
      <c r="J13" s="8" t="s">
        <v>23</v>
      </c>
      <c r="K13" s="9">
        <v>69.146299999999997</v>
      </c>
      <c r="L13" s="9">
        <v>69.146299999999997</v>
      </c>
      <c r="M13" s="9">
        <v>69.133020000000002</v>
      </c>
      <c r="N13" s="9">
        <v>69.119730000000004</v>
      </c>
      <c r="O13" s="9">
        <v>69.106440000000006</v>
      </c>
      <c r="P13" s="9">
        <v>69.093159999999997</v>
      </c>
      <c r="Q13" s="9">
        <v>69.07987</v>
      </c>
      <c r="R13" s="9">
        <v>69.066590000000005</v>
      </c>
      <c r="S13" s="9">
        <v>69.053299999999993</v>
      </c>
      <c r="T13" s="9">
        <v>69.040009999999995</v>
      </c>
      <c r="U13" s="9">
        <v>69.026730000000001</v>
      </c>
      <c r="V13" s="9">
        <v>69.013440000000003</v>
      </c>
      <c r="W13" s="9">
        <v>69.000150000000005</v>
      </c>
      <c r="X13" s="9">
        <v>68.986869999999996</v>
      </c>
      <c r="Y13" s="9">
        <v>68.973579999999998</v>
      </c>
      <c r="Z13" s="9">
        <v>68.960290000000001</v>
      </c>
      <c r="AA13" s="9">
        <v>68.947010000000006</v>
      </c>
      <c r="AB13" s="9">
        <v>68.933719999999994</v>
      </c>
      <c r="AC13" s="9">
        <v>68.920439999999999</v>
      </c>
      <c r="AD13" s="9">
        <v>68.907150000000001</v>
      </c>
      <c r="AE13" s="9">
        <v>68.893860000000004</v>
      </c>
      <c r="AF13" s="9">
        <v>68.880579999999995</v>
      </c>
      <c r="AG13" s="9">
        <v>68.880579999999995</v>
      </c>
    </row>
    <row r="14" spans="1:33" ht="15.75" customHeight="1" x14ac:dyDescent="0.35">
      <c r="A14" s="7">
        <v>6</v>
      </c>
      <c r="B14" s="8">
        <v>6.1</v>
      </c>
      <c r="C14" s="8" t="s">
        <v>17</v>
      </c>
      <c r="D14" s="8" t="s">
        <v>18</v>
      </c>
      <c r="E14" s="8" t="s">
        <v>19</v>
      </c>
      <c r="F14" s="7">
        <v>276</v>
      </c>
      <c r="G14" s="8" t="s">
        <v>64</v>
      </c>
      <c r="H14" s="8" t="s">
        <v>13</v>
      </c>
      <c r="I14" s="8" t="s">
        <v>22</v>
      </c>
      <c r="J14" s="8" t="s">
        <v>23</v>
      </c>
      <c r="K14" s="9">
        <v>99.841759999999994</v>
      </c>
      <c r="L14" s="9">
        <v>99.841759999999994</v>
      </c>
      <c r="M14" s="9">
        <v>99.841759999999994</v>
      </c>
      <c r="N14" s="9">
        <v>99.841759999999994</v>
      </c>
      <c r="O14" s="9">
        <v>99.841759999999994</v>
      </c>
      <c r="P14" s="9">
        <v>99.841759999999994</v>
      </c>
      <c r="Q14" s="9">
        <v>99.841759999999994</v>
      </c>
      <c r="R14" s="9">
        <v>99.841759999999994</v>
      </c>
      <c r="S14" s="9">
        <v>99.841759999999994</v>
      </c>
      <c r="T14" s="9">
        <v>99.826179999999994</v>
      </c>
      <c r="U14" s="9">
        <v>99.810590000000005</v>
      </c>
      <c r="V14" s="9">
        <v>99.795000000000002</v>
      </c>
      <c r="W14" s="9">
        <v>99.779409999999999</v>
      </c>
      <c r="X14" s="9">
        <v>99.763819999999996</v>
      </c>
      <c r="Y14" s="9">
        <v>99.748239999999996</v>
      </c>
      <c r="Z14" s="9">
        <v>99.732650000000007</v>
      </c>
      <c r="AA14" s="9">
        <v>99.717060000000004</v>
      </c>
      <c r="AB14" s="9">
        <v>99.70147</v>
      </c>
      <c r="AC14" s="9">
        <v>99.685879999999997</v>
      </c>
      <c r="AD14" s="9">
        <v>99.670289999999994</v>
      </c>
      <c r="AE14" s="9">
        <v>99.654709999999994</v>
      </c>
      <c r="AF14" s="9">
        <v>99.639120000000005</v>
      </c>
      <c r="AG14" s="9">
        <v>99.639120000000005</v>
      </c>
    </row>
    <row r="15" spans="1:33" ht="15.75" customHeight="1" x14ac:dyDescent="0.35">
      <c r="A15" s="7">
        <v>6</v>
      </c>
      <c r="B15" s="8">
        <v>6.1</v>
      </c>
      <c r="C15" s="8" t="s">
        <v>17</v>
      </c>
      <c r="D15" s="8" t="s">
        <v>18</v>
      </c>
      <c r="E15" s="8" t="s">
        <v>19</v>
      </c>
      <c r="F15" s="7">
        <v>376</v>
      </c>
      <c r="G15" s="8" t="s">
        <v>58</v>
      </c>
      <c r="H15" s="8" t="s">
        <v>13</v>
      </c>
      <c r="I15" s="8" t="s">
        <v>22</v>
      </c>
      <c r="J15" s="8" t="s">
        <v>23</v>
      </c>
      <c r="K15" s="9">
        <v>99.557689999999994</v>
      </c>
      <c r="L15" s="9">
        <v>99.557689999999994</v>
      </c>
      <c r="M15" s="9">
        <v>99.549270000000007</v>
      </c>
      <c r="N15" s="9">
        <v>99.540859999999995</v>
      </c>
      <c r="O15" s="9">
        <v>99.532439999999994</v>
      </c>
      <c r="P15" s="9">
        <v>99.524029999999996</v>
      </c>
      <c r="Q15" s="9">
        <v>99.515609999999995</v>
      </c>
      <c r="R15" s="9">
        <v>99.507199999999997</v>
      </c>
      <c r="S15" s="9">
        <v>99.498779999999996</v>
      </c>
      <c r="T15" s="9">
        <v>99.490369999999999</v>
      </c>
      <c r="U15" s="9">
        <v>99.481949999999998</v>
      </c>
      <c r="V15" s="9">
        <v>99.47354</v>
      </c>
      <c r="W15" s="9">
        <v>99.465119999999999</v>
      </c>
      <c r="X15" s="9">
        <v>99.456710000000001</v>
      </c>
      <c r="Y15" s="9">
        <v>99.44829</v>
      </c>
      <c r="Z15" s="9">
        <v>99.439880000000002</v>
      </c>
      <c r="AA15" s="9">
        <v>99.431460000000001</v>
      </c>
      <c r="AB15" s="9">
        <v>99.423050000000003</v>
      </c>
      <c r="AC15" s="9">
        <v>99.414630000000002</v>
      </c>
      <c r="AD15" s="9">
        <v>99.406210000000002</v>
      </c>
      <c r="AE15" s="9">
        <v>99.397800000000004</v>
      </c>
      <c r="AF15" s="9">
        <v>99.389380000000003</v>
      </c>
      <c r="AG15" s="9">
        <v>99.380970000000005</v>
      </c>
    </row>
    <row r="16" spans="1:33" ht="15.75" customHeight="1" x14ac:dyDescent="0.35">
      <c r="A16" s="7">
        <v>6</v>
      </c>
      <c r="B16" s="8">
        <v>6.1</v>
      </c>
      <c r="C16" s="8" t="s">
        <v>17</v>
      </c>
      <c r="D16" s="8" t="s">
        <v>18</v>
      </c>
      <c r="E16" s="8" t="s">
        <v>19</v>
      </c>
      <c r="F16" s="7">
        <v>180</v>
      </c>
      <c r="G16" s="8" t="s">
        <v>34</v>
      </c>
      <c r="H16" s="8" t="s">
        <v>13</v>
      </c>
      <c r="I16" s="8" t="s">
        <v>22</v>
      </c>
      <c r="J16" s="8" t="s">
        <v>23</v>
      </c>
      <c r="K16" s="9">
        <v>0.65537000000000001</v>
      </c>
      <c r="L16" s="9">
        <v>0.65012000000000003</v>
      </c>
      <c r="M16" s="9">
        <v>0.64463000000000004</v>
      </c>
      <c r="N16" s="9">
        <v>0.63890000000000002</v>
      </c>
      <c r="O16" s="9">
        <v>0.63292000000000004</v>
      </c>
      <c r="P16" s="9">
        <v>0.62670000000000003</v>
      </c>
      <c r="Q16" s="9">
        <v>0.62022999999999995</v>
      </c>
      <c r="R16" s="9">
        <v>0.61351999999999995</v>
      </c>
      <c r="S16" s="9">
        <v>0.60655999999999999</v>
      </c>
      <c r="T16" s="9">
        <v>0.59936</v>
      </c>
      <c r="U16" s="9">
        <v>0.59191000000000005</v>
      </c>
      <c r="V16" s="9">
        <v>0.58421999999999996</v>
      </c>
      <c r="W16" s="9">
        <v>0.57628999999999997</v>
      </c>
      <c r="X16" s="9">
        <v>0.56811</v>
      </c>
      <c r="Y16" s="9">
        <v>0.55967999999999996</v>
      </c>
      <c r="Z16" s="9">
        <v>0.55101999999999995</v>
      </c>
      <c r="AA16" s="9">
        <v>0.54210000000000003</v>
      </c>
      <c r="AB16" s="9">
        <v>0.53295000000000003</v>
      </c>
      <c r="AC16" s="9">
        <v>0.52354000000000001</v>
      </c>
      <c r="AD16" s="9">
        <v>0.51390000000000002</v>
      </c>
      <c r="AE16" s="9">
        <v>0.50400999999999996</v>
      </c>
      <c r="AF16" s="9">
        <v>0.50831000000000004</v>
      </c>
      <c r="AG16" s="9">
        <v>0.51261000000000001</v>
      </c>
    </row>
    <row r="17" spans="1:33" ht="15.75" customHeight="1" x14ac:dyDescent="0.35">
      <c r="A17" s="7">
        <v>6</v>
      </c>
      <c r="B17" s="8">
        <v>6.1</v>
      </c>
      <c r="C17" s="8" t="s">
        <v>17</v>
      </c>
      <c r="D17" s="8" t="s">
        <v>18</v>
      </c>
      <c r="E17" s="8" t="s">
        <v>19</v>
      </c>
      <c r="F17" s="7">
        <v>242</v>
      </c>
      <c r="G17" s="8" t="s">
        <v>68</v>
      </c>
      <c r="H17" s="8" t="s">
        <v>13</v>
      </c>
      <c r="I17" s="8" t="s">
        <v>22</v>
      </c>
      <c r="J17" s="8" t="s">
        <v>23</v>
      </c>
      <c r="K17" s="9">
        <v>27.146709999999999</v>
      </c>
      <c r="L17" s="9">
        <v>27.146709999999999</v>
      </c>
      <c r="M17" s="9">
        <v>27.146709999999999</v>
      </c>
      <c r="N17" s="9">
        <v>27.139749999999999</v>
      </c>
      <c r="O17" s="9">
        <v>27.13279</v>
      </c>
      <c r="P17" s="9">
        <v>27.125830000000001</v>
      </c>
      <c r="Q17" s="9">
        <v>27.118860000000002</v>
      </c>
      <c r="R17" s="9">
        <v>27.111899999999999</v>
      </c>
      <c r="S17" s="9">
        <v>27.104939999999999</v>
      </c>
      <c r="T17" s="9">
        <v>27.09798</v>
      </c>
      <c r="U17" s="9">
        <v>27.091010000000001</v>
      </c>
      <c r="V17" s="9">
        <v>27.084050000000001</v>
      </c>
      <c r="W17" s="9">
        <v>27.077089999999998</v>
      </c>
      <c r="X17" s="9">
        <v>27.070129999999999</v>
      </c>
      <c r="Y17" s="9">
        <v>27.06316</v>
      </c>
      <c r="Z17" s="9">
        <v>27.0562</v>
      </c>
      <c r="AA17" s="9">
        <v>27.049240000000001</v>
      </c>
      <c r="AB17" s="9">
        <v>27.042280000000002</v>
      </c>
      <c r="AC17" s="9">
        <v>27.035309999999999</v>
      </c>
      <c r="AD17" s="9">
        <v>27.02835</v>
      </c>
      <c r="AE17" s="9">
        <v>27.02139</v>
      </c>
      <c r="AF17" s="9">
        <v>27.014430000000001</v>
      </c>
      <c r="AG17" s="9">
        <v>27.007459999999998</v>
      </c>
    </row>
    <row r="18" spans="1:33" ht="15.75" customHeight="1" x14ac:dyDescent="0.35">
      <c r="A18" s="7">
        <v>6</v>
      </c>
      <c r="B18" s="8">
        <v>6.1</v>
      </c>
      <c r="C18" s="8" t="s">
        <v>17</v>
      </c>
      <c r="D18" s="8" t="s">
        <v>18</v>
      </c>
      <c r="E18" s="8" t="s">
        <v>19</v>
      </c>
      <c r="F18" s="7">
        <v>155</v>
      </c>
      <c r="G18" s="8" t="s">
        <v>69</v>
      </c>
      <c r="H18" s="8" t="s">
        <v>13</v>
      </c>
      <c r="I18" s="8" t="s">
        <v>22</v>
      </c>
      <c r="J18" s="8" t="s">
        <v>23</v>
      </c>
      <c r="K18" s="9">
        <v>99.253529999999998</v>
      </c>
      <c r="L18" s="9">
        <v>99.252139999999997</v>
      </c>
      <c r="M18" s="9">
        <v>99.250559999999993</v>
      </c>
      <c r="N18" s="9">
        <v>99.248909999999995</v>
      </c>
      <c r="O18" s="9">
        <v>99.247219999999999</v>
      </c>
      <c r="P18" s="9">
        <v>99.245500000000007</v>
      </c>
      <c r="Q18" s="9">
        <v>99.243889999999993</v>
      </c>
      <c r="R18" s="9">
        <v>99.242419999999996</v>
      </c>
      <c r="S18" s="9">
        <v>99.241299999999995</v>
      </c>
      <c r="T18" s="9">
        <v>99.231359999999995</v>
      </c>
      <c r="U18" s="9">
        <v>99.221739999999997</v>
      </c>
      <c r="V18" s="9">
        <v>99.212459999999993</v>
      </c>
      <c r="W18" s="9">
        <v>99.206069999999997</v>
      </c>
      <c r="X18" s="9">
        <v>99.199780000000004</v>
      </c>
      <c r="Y18" s="9">
        <v>99.193719999999999</v>
      </c>
      <c r="Z18" s="9">
        <v>99.187970000000007</v>
      </c>
      <c r="AA18" s="9">
        <v>99.182379999999995</v>
      </c>
      <c r="AB18" s="9">
        <v>99.176829999999995</v>
      </c>
      <c r="AC18" s="9">
        <v>99.171080000000003</v>
      </c>
      <c r="AD18" s="9">
        <v>99.165409999999994</v>
      </c>
      <c r="AE18" s="9">
        <v>99.159469999999999</v>
      </c>
      <c r="AF18" s="9">
        <v>99.153099999999995</v>
      </c>
      <c r="AG18" s="9">
        <v>99.1554</v>
      </c>
    </row>
    <row r="19" spans="1:33" ht="15.75" customHeight="1" x14ac:dyDescent="0.35">
      <c r="A19" s="7">
        <v>6</v>
      </c>
      <c r="B19" s="8">
        <v>6.1</v>
      </c>
      <c r="C19" s="8" t="s">
        <v>17</v>
      </c>
      <c r="D19" s="8" t="s">
        <v>18</v>
      </c>
      <c r="E19" s="8" t="s">
        <v>19</v>
      </c>
      <c r="F19" s="7">
        <v>642</v>
      </c>
      <c r="G19" s="8" t="s">
        <v>72</v>
      </c>
      <c r="H19" s="8" t="s">
        <v>13</v>
      </c>
      <c r="I19" s="8" t="s">
        <v>22</v>
      </c>
      <c r="J19" s="8" t="s">
        <v>23</v>
      </c>
      <c r="K19" s="9">
        <v>66.650069999999999</v>
      </c>
      <c r="L19" s="9">
        <v>66.650069999999999</v>
      </c>
      <c r="M19" s="9">
        <v>66.650069999999999</v>
      </c>
      <c r="N19" s="9">
        <v>66.650069999999999</v>
      </c>
      <c r="O19" s="9">
        <v>66.650069999999999</v>
      </c>
      <c r="P19" s="9">
        <v>66.650069999999999</v>
      </c>
      <c r="Q19" s="9">
        <v>66.650069999999999</v>
      </c>
      <c r="R19" s="9">
        <v>66.650069999999999</v>
      </c>
      <c r="S19" s="9">
        <v>66.650069999999999</v>
      </c>
      <c r="T19" s="9">
        <v>66.650069999999999</v>
      </c>
      <c r="U19" s="9">
        <v>66.650069999999999</v>
      </c>
      <c r="V19" s="9">
        <v>66.650069999999999</v>
      </c>
      <c r="W19" s="9">
        <v>66.650069999999999</v>
      </c>
      <c r="X19" s="9">
        <v>66.650069999999999</v>
      </c>
      <c r="Y19" s="9">
        <v>66.650069999999999</v>
      </c>
      <c r="Z19" s="9">
        <v>66.650069999999999</v>
      </c>
      <c r="AA19" s="9">
        <v>66.650069999999999</v>
      </c>
      <c r="AB19" s="9">
        <v>66.650069999999999</v>
      </c>
      <c r="AC19" s="9">
        <v>66.650069999999999</v>
      </c>
      <c r="AD19" s="9">
        <v>66.650069999999999</v>
      </c>
      <c r="AE19" s="9">
        <v>66.650069999999999</v>
      </c>
      <c r="AF19" s="9">
        <v>66.650069999999999</v>
      </c>
      <c r="AG19" s="9">
        <v>66.650069999999999</v>
      </c>
    </row>
    <row r="20" spans="1:33" ht="15.75" customHeight="1" x14ac:dyDescent="0.35">
      <c r="A20" s="7">
        <v>6</v>
      </c>
      <c r="B20" s="8">
        <v>6.1</v>
      </c>
      <c r="C20" s="8" t="s">
        <v>17</v>
      </c>
      <c r="D20" s="8" t="s">
        <v>18</v>
      </c>
      <c r="E20" s="8" t="s">
        <v>19</v>
      </c>
      <c r="F20" s="7">
        <v>250</v>
      </c>
      <c r="G20" s="8" t="s">
        <v>75</v>
      </c>
      <c r="H20" s="8" t="s">
        <v>13</v>
      </c>
      <c r="I20" s="8" t="s">
        <v>22</v>
      </c>
      <c r="J20" s="8" t="s">
        <v>23</v>
      </c>
      <c r="K20" s="9">
        <v>98.4</v>
      </c>
      <c r="L20" s="9">
        <v>98.4</v>
      </c>
      <c r="M20" s="9">
        <v>98.4</v>
      </c>
      <c r="N20" s="9">
        <v>98.4</v>
      </c>
      <c r="O20" s="9">
        <v>98.4</v>
      </c>
      <c r="P20" s="9">
        <v>98.4</v>
      </c>
      <c r="Q20" s="9">
        <v>98.4</v>
      </c>
      <c r="R20" s="9">
        <v>98.4</v>
      </c>
      <c r="S20" s="9">
        <v>98.4</v>
      </c>
      <c r="T20" s="9">
        <v>98.4</v>
      </c>
      <c r="U20" s="9">
        <v>98.4</v>
      </c>
      <c r="V20" s="9">
        <v>98.4</v>
      </c>
      <c r="W20" s="9">
        <v>98.4</v>
      </c>
      <c r="X20" s="9">
        <v>98.4</v>
      </c>
      <c r="Y20" s="9">
        <v>98.4</v>
      </c>
      <c r="Z20" s="9">
        <v>98.4</v>
      </c>
      <c r="AA20" s="9">
        <v>98.4</v>
      </c>
      <c r="AB20" s="9">
        <v>98.4</v>
      </c>
      <c r="AC20" s="9">
        <v>98.4</v>
      </c>
      <c r="AD20" s="9">
        <v>98.4</v>
      </c>
      <c r="AE20" s="9">
        <v>98.4</v>
      </c>
      <c r="AF20" s="9">
        <v>98.4</v>
      </c>
      <c r="AG20" s="9">
        <v>98.4</v>
      </c>
    </row>
    <row r="21" spans="1:33" ht="15.75" customHeight="1" x14ac:dyDescent="0.35">
      <c r="A21" s="7">
        <v>6</v>
      </c>
      <c r="B21" s="8">
        <v>6.1</v>
      </c>
      <c r="C21" s="8" t="s">
        <v>17</v>
      </c>
      <c r="D21" s="8" t="s">
        <v>18</v>
      </c>
      <c r="E21" s="8" t="s">
        <v>19</v>
      </c>
      <c r="F21" s="7">
        <v>724</v>
      </c>
      <c r="G21" s="8" t="s">
        <v>76</v>
      </c>
      <c r="H21" s="8" t="s">
        <v>13</v>
      </c>
      <c r="I21" s="8" t="s">
        <v>22</v>
      </c>
      <c r="J21" s="8" t="s">
        <v>23</v>
      </c>
      <c r="K21" s="9">
        <v>98.635599999999997</v>
      </c>
      <c r="L21" s="9">
        <v>98.635599999999997</v>
      </c>
      <c r="M21" s="9">
        <v>98.635599999999997</v>
      </c>
      <c r="N21" s="9">
        <v>98.635599999999997</v>
      </c>
      <c r="O21" s="9">
        <v>98.635599999999997</v>
      </c>
      <c r="P21" s="9">
        <v>98.635599999999997</v>
      </c>
      <c r="Q21" s="9">
        <v>98.635599999999997</v>
      </c>
      <c r="R21" s="9">
        <v>98.635599999999997</v>
      </c>
      <c r="S21" s="9">
        <v>98.635599999999997</v>
      </c>
      <c r="T21" s="9">
        <v>98.635599999999997</v>
      </c>
      <c r="U21" s="9">
        <v>98.635599999999997</v>
      </c>
      <c r="V21" s="9">
        <v>98.635599999999997</v>
      </c>
      <c r="W21" s="9">
        <v>98.635599999999997</v>
      </c>
      <c r="X21" s="9">
        <v>98.635599999999997</v>
      </c>
      <c r="Y21" s="9">
        <v>98.635599999999997</v>
      </c>
      <c r="Z21" s="9">
        <v>98.635599999999997</v>
      </c>
      <c r="AA21" s="9">
        <v>98.635599999999997</v>
      </c>
      <c r="AB21" s="9">
        <v>98.635599999999997</v>
      </c>
      <c r="AC21" s="9">
        <v>98.635599999999997</v>
      </c>
      <c r="AD21" s="9">
        <v>98.635599999999997</v>
      </c>
      <c r="AE21" s="9">
        <v>98.635599999999997</v>
      </c>
      <c r="AF21" s="9">
        <v>98.635599999999997</v>
      </c>
      <c r="AG21" s="9">
        <v>98.635599999999997</v>
      </c>
    </row>
    <row r="22" spans="1:33" ht="15.75" customHeight="1" x14ac:dyDescent="0.35">
      <c r="A22" s="7">
        <v>6</v>
      </c>
      <c r="B22" s="8">
        <v>6.1</v>
      </c>
      <c r="C22" s="8" t="s">
        <v>17</v>
      </c>
      <c r="D22" s="8" t="s">
        <v>18</v>
      </c>
      <c r="E22" s="8" t="s">
        <v>19</v>
      </c>
      <c r="F22" s="7">
        <v>807</v>
      </c>
      <c r="G22" s="8" t="s">
        <v>67</v>
      </c>
      <c r="H22" s="8" t="s">
        <v>13</v>
      </c>
      <c r="I22" s="8" t="s">
        <v>22</v>
      </c>
      <c r="J22" s="8" t="s">
        <v>23</v>
      </c>
      <c r="K22" s="9">
        <v>74.394289999999998</v>
      </c>
      <c r="L22" s="9">
        <v>74.394289999999998</v>
      </c>
      <c r="M22" s="9">
        <v>74.394289999999998</v>
      </c>
      <c r="N22" s="9">
        <v>74.394289999999998</v>
      </c>
      <c r="O22" s="9">
        <v>74.394289999999998</v>
      </c>
      <c r="P22" s="9">
        <v>74.412130000000005</v>
      </c>
      <c r="Q22" s="9">
        <v>74.429969999999997</v>
      </c>
      <c r="R22" s="9">
        <v>74.447810000000004</v>
      </c>
      <c r="S22" s="9">
        <v>74.465649999999997</v>
      </c>
      <c r="T22" s="9">
        <v>74.483490000000003</v>
      </c>
      <c r="U22" s="9">
        <v>74.501329999999996</v>
      </c>
      <c r="V22" s="9">
        <v>74.519170000000003</v>
      </c>
      <c r="W22" s="9">
        <v>74.537009999999995</v>
      </c>
      <c r="X22" s="9">
        <v>74.554850000000002</v>
      </c>
      <c r="Y22" s="9">
        <v>74.572689999999994</v>
      </c>
      <c r="Z22" s="9">
        <v>74.590530000000001</v>
      </c>
      <c r="AA22" s="9">
        <v>74.608369999999994</v>
      </c>
      <c r="AB22" s="9">
        <v>74.62621</v>
      </c>
      <c r="AC22" s="9">
        <v>74.368089999999995</v>
      </c>
      <c r="AD22" s="9">
        <v>74.385869999999997</v>
      </c>
      <c r="AE22" s="9">
        <v>74.403639999999996</v>
      </c>
      <c r="AF22" s="9">
        <v>74.421419999999998</v>
      </c>
      <c r="AG22" s="9">
        <v>74.421419999999998</v>
      </c>
    </row>
    <row r="23" spans="1:33" ht="15.75" customHeight="1" x14ac:dyDescent="0.35">
      <c r="A23" s="7">
        <v>6</v>
      </c>
      <c r="B23" s="8">
        <v>6.1</v>
      </c>
      <c r="C23" s="8" t="s">
        <v>17</v>
      </c>
      <c r="D23" s="8" t="s">
        <v>18</v>
      </c>
      <c r="E23" s="8" t="s">
        <v>19</v>
      </c>
      <c r="F23" s="7">
        <v>798</v>
      </c>
      <c r="G23" s="8" t="s">
        <v>85</v>
      </c>
      <c r="H23" s="8" t="s">
        <v>13</v>
      </c>
      <c r="I23" s="8" t="s">
        <v>22</v>
      </c>
      <c r="J23" s="8" t="s">
        <v>23</v>
      </c>
      <c r="K23" s="9">
        <v>5.3258599999999996</v>
      </c>
      <c r="L23" s="9">
        <v>5.3276399999999997</v>
      </c>
      <c r="M23" s="9">
        <v>5.3294199999999998</v>
      </c>
      <c r="N23" s="9">
        <v>5.3311900000000003</v>
      </c>
      <c r="O23" s="9">
        <v>5.3329700000000004</v>
      </c>
      <c r="P23" s="9">
        <v>5.3347499999999997</v>
      </c>
      <c r="Q23" s="9">
        <v>5.3365299999999998</v>
      </c>
      <c r="R23" s="9">
        <v>5.3383000000000003</v>
      </c>
      <c r="S23" s="9">
        <v>5.3400800000000004</v>
      </c>
      <c r="T23" s="9">
        <v>5.3418599999999996</v>
      </c>
      <c r="U23" s="9">
        <v>5.3436399999999997</v>
      </c>
      <c r="V23" s="9">
        <v>5.3454100000000002</v>
      </c>
      <c r="W23" s="9">
        <v>5.3471900000000003</v>
      </c>
      <c r="X23" s="9">
        <v>5.3489699999999996</v>
      </c>
      <c r="Y23" s="9">
        <v>5.3507499999999997</v>
      </c>
      <c r="Z23" s="9">
        <v>5.3525299999999998</v>
      </c>
      <c r="AA23" s="9">
        <v>5.3543000000000003</v>
      </c>
      <c r="AB23" s="9">
        <v>5.3560800000000004</v>
      </c>
      <c r="AC23" s="9">
        <v>5.3578599999999996</v>
      </c>
      <c r="AD23" s="9">
        <v>5.3596399999999997</v>
      </c>
      <c r="AE23" s="9">
        <v>5.3614100000000002</v>
      </c>
      <c r="AF23" s="9">
        <v>5.3631900000000003</v>
      </c>
      <c r="AG23" s="9">
        <v>5.3649699999999996</v>
      </c>
    </row>
    <row r="24" spans="1:33" ht="15.75" customHeight="1" x14ac:dyDescent="0.35">
      <c r="A24" s="7">
        <v>6</v>
      </c>
      <c r="B24" s="8">
        <v>6.1</v>
      </c>
      <c r="C24" s="8" t="s">
        <v>17</v>
      </c>
      <c r="D24" s="8" t="s">
        <v>18</v>
      </c>
      <c r="E24" s="8" t="s">
        <v>19</v>
      </c>
      <c r="F24" s="7">
        <v>776</v>
      </c>
      <c r="G24" s="8" t="s">
        <v>88</v>
      </c>
      <c r="H24" s="8" t="s">
        <v>13</v>
      </c>
      <c r="I24" s="8" t="s">
        <v>22</v>
      </c>
      <c r="J24" s="8" t="s">
        <v>23</v>
      </c>
      <c r="K24" s="9">
        <v>23.04195</v>
      </c>
      <c r="L24" s="9">
        <v>23.04195</v>
      </c>
      <c r="M24" s="9">
        <v>23.04195</v>
      </c>
      <c r="N24" s="9">
        <v>23.04195</v>
      </c>
      <c r="O24" s="9">
        <v>23.04195</v>
      </c>
      <c r="P24" s="9">
        <v>23.047139999999999</v>
      </c>
      <c r="Q24" s="9">
        <v>23.052340000000001</v>
      </c>
      <c r="R24" s="9">
        <v>23.05753</v>
      </c>
      <c r="S24" s="9">
        <v>23.062719999999999</v>
      </c>
      <c r="T24" s="9">
        <v>23.067920000000001</v>
      </c>
      <c r="U24" s="9">
        <v>23.07311</v>
      </c>
      <c r="V24" s="9">
        <v>23.078299999999999</v>
      </c>
      <c r="W24" s="9">
        <v>23.083500000000001</v>
      </c>
      <c r="X24" s="9">
        <v>23.08869</v>
      </c>
      <c r="Y24" s="9">
        <v>23.093889999999998</v>
      </c>
      <c r="Z24" s="9">
        <v>23.099080000000001</v>
      </c>
      <c r="AA24" s="9">
        <v>23.10427</v>
      </c>
      <c r="AB24" s="9">
        <v>23.109470000000002</v>
      </c>
      <c r="AC24" s="9">
        <v>23.114660000000001</v>
      </c>
      <c r="AD24" s="9">
        <v>23.11985</v>
      </c>
      <c r="AE24" s="9">
        <v>23.125050000000002</v>
      </c>
      <c r="AF24" s="9">
        <v>23.130240000000001</v>
      </c>
      <c r="AG24" s="9">
        <v>23.135429999999999</v>
      </c>
    </row>
    <row r="25" spans="1:33" ht="15.75" customHeight="1" x14ac:dyDescent="0.35">
      <c r="A25" s="7">
        <v>6</v>
      </c>
      <c r="B25" s="8">
        <v>6.1</v>
      </c>
      <c r="C25" s="8" t="s">
        <v>17</v>
      </c>
      <c r="D25" s="8" t="s">
        <v>18</v>
      </c>
      <c r="E25" s="8" t="s">
        <v>19</v>
      </c>
      <c r="F25" s="7">
        <v>688</v>
      </c>
      <c r="G25" s="8" t="s">
        <v>86</v>
      </c>
      <c r="H25" s="8" t="s">
        <v>13</v>
      </c>
      <c r="I25" s="8" t="s">
        <v>22</v>
      </c>
      <c r="J25" s="8" t="s">
        <v>23</v>
      </c>
      <c r="K25" s="9">
        <v>66.387870000000007</v>
      </c>
      <c r="L25" s="9">
        <v>66.396820000000005</v>
      </c>
      <c r="M25" s="9">
        <v>66.405779999999993</v>
      </c>
      <c r="N25" s="9">
        <v>66.414739999999995</v>
      </c>
      <c r="O25" s="9">
        <v>66.423699999999997</v>
      </c>
      <c r="P25" s="9">
        <v>66.432649999999995</v>
      </c>
      <c r="Q25" s="9">
        <v>66.441609999999997</v>
      </c>
      <c r="R25" s="9">
        <v>66.450569999999999</v>
      </c>
      <c r="S25" s="9">
        <v>66.459519999999998</v>
      </c>
      <c r="T25" s="9">
        <v>66.46848</v>
      </c>
      <c r="U25" s="9">
        <v>66.477440000000001</v>
      </c>
      <c r="V25" s="9">
        <v>66.486400000000003</v>
      </c>
      <c r="W25" s="9">
        <v>66.495350000000002</v>
      </c>
      <c r="X25" s="9">
        <v>66.504310000000004</v>
      </c>
      <c r="Y25" s="9">
        <v>66.513270000000006</v>
      </c>
      <c r="Z25" s="9">
        <v>66.522229999999993</v>
      </c>
      <c r="AA25" s="9">
        <v>66.531180000000006</v>
      </c>
      <c r="AB25" s="9">
        <v>66.540139999999994</v>
      </c>
      <c r="AC25" s="9">
        <v>66.549099999999996</v>
      </c>
      <c r="AD25" s="9">
        <v>66.558059999999998</v>
      </c>
      <c r="AE25" s="9">
        <v>66.567009999999996</v>
      </c>
      <c r="AF25" s="9">
        <v>66.575969999999998</v>
      </c>
      <c r="AG25" s="9">
        <v>66.575969999999998</v>
      </c>
    </row>
    <row r="26" spans="1:33" ht="15.75" customHeight="1" x14ac:dyDescent="0.35">
      <c r="A26" s="7">
        <v>6</v>
      </c>
      <c r="B26" s="8">
        <v>6.1</v>
      </c>
      <c r="C26" s="8" t="s">
        <v>17</v>
      </c>
      <c r="D26" s="8" t="s">
        <v>18</v>
      </c>
      <c r="E26" s="8" t="s">
        <v>19</v>
      </c>
      <c r="F26" s="7">
        <v>620</v>
      </c>
      <c r="G26" s="8" t="s">
        <v>94</v>
      </c>
      <c r="H26" s="8" t="s">
        <v>13</v>
      </c>
      <c r="I26" s="8" t="s">
        <v>22</v>
      </c>
      <c r="J26" s="8" t="s">
        <v>23</v>
      </c>
      <c r="K26" s="9">
        <v>90.111609999999999</v>
      </c>
      <c r="L26" s="9">
        <v>90.044179999999997</v>
      </c>
      <c r="M26" s="9">
        <v>89.976749999999996</v>
      </c>
      <c r="N26" s="9">
        <v>89.909319999999994</v>
      </c>
      <c r="O26" s="9">
        <v>89.841890000000006</v>
      </c>
      <c r="P26" s="9">
        <v>89.774460000000005</v>
      </c>
      <c r="Q26" s="9">
        <v>89.707030000000003</v>
      </c>
      <c r="R26" s="9">
        <v>89.639610000000005</v>
      </c>
      <c r="S26" s="9">
        <v>89.572180000000003</v>
      </c>
      <c r="T26" s="9">
        <v>89.504750000000001</v>
      </c>
      <c r="U26" s="9">
        <v>89.636099999999999</v>
      </c>
      <c r="V26" s="9">
        <v>89.767150000000001</v>
      </c>
      <c r="W26" s="9">
        <v>89.897900000000007</v>
      </c>
      <c r="X26" s="9">
        <v>90.028350000000003</v>
      </c>
      <c r="Y26" s="9">
        <v>90.158500000000004</v>
      </c>
      <c r="Z26" s="9">
        <v>90.288349999999994</v>
      </c>
      <c r="AA26" s="9">
        <v>90.417900000000003</v>
      </c>
      <c r="AB26" s="9">
        <v>90.547150000000002</v>
      </c>
      <c r="AC26" s="9">
        <v>90.676100000000005</v>
      </c>
      <c r="AD26" s="9">
        <v>90.804749999999999</v>
      </c>
      <c r="AE26" s="9">
        <v>90.933099999999996</v>
      </c>
      <c r="AF26" s="9">
        <v>91.061160000000001</v>
      </c>
      <c r="AG26" s="9">
        <v>91.188910000000007</v>
      </c>
    </row>
    <row r="27" spans="1:33" ht="15.75" customHeight="1" x14ac:dyDescent="0.35">
      <c r="A27" s="7">
        <v>6</v>
      </c>
      <c r="B27" s="8">
        <v>6.1</v>
      </c>
      <c r="C27" s="8" t="s">
        <v>17</v>
      </c>
      <c r="D27" s="8" t="s">
        <v>18</v>
      </c>
      <c r="E27" s="8" t="s">
        <v>19</v>
      </c>
      <c r="F27" s="7">
        <v>214</v>
      </c>
      <c r="G27" s="8" t="s">
        <v>66</v>
      </c>
      <c r="H27" s="8" t="s">
        <v>13</v>
      </c>
      <c r="I27" s="8" t="s">
        <v>22</v>
      </c>
      <c r="J27" s="8" t="s">
        <v>23</v>
      </c>
      <c r="K27" s="9">
        <v>33.746569999999998</v>
      </c>
      <c r="L27" s="9">
        <v>33.798340000000003</v>
      </c>
      <c r="M27" s="9">
        <v>33.850099999999998</v>
      </c>
      <c r="N27" s="9">
        <v>33.901859999999999</v>
      </c>
      <c r="O27" s="9">
        <v>33.953620000000001</v>
      </c>
      <c r="P27" s="9">
        <v>34.005380000000002</v>
      </c>
      <c r="Q27" s="9">
        <v>34.057139999999997</v>
      </c>
      <c r="R27" s="9">
        <v>34.108899999999998</v>
      </c>
      <c r="S27" s="9">
        <v>34.16066</v>
      </c>
      <c r="T27" s="9">
        <v>34.212420000000002</v>
      </c>
      <c r="U27" s="9">
        <v>34.264180000000003</v>
      </c>
      <c r="V27" s="9">
        <v>34.315939999999998</v>
      </c>
      <c r="W27" s="9">
        <v>34.367699999999999</v>
      </c>
      <c r="X27" s="9">
        <v>34.419460000000001</v>
      </c>
      <c r="Y27" s="9">
        <v>34.471220000000002</v>
      </c>
      <c r="Z27" s="9">
        <v>34.522979999999997</v>
      </c>
      <c r="AA27" s="9">
        <v>34.574750000000002</v>
      </c>
      <c r="AB27" s="9">
        <v>34.626510000000003</v>
      </c>
      <c r="AC27" s="9">
        <v>34.678269999999998</v>
      </c>
      <c r="AD27" s="9">
        <v>34.730029999999999</v>
      </c>
      <c r="AE27" s="9">
        <v>34.781790000000001</v>
      </c>
      <c r="AF27" s="9">
        <v>34.833550000000002</v>
      </c>
      <c r="AG27" s="9">
        <v>34.885309999999997</v>
      </c>
    </row>
    <row r="28" spans="1:33" ht="15.75" customHeight="1" x14ac:dyDescent="0.35">
      <c r="A28" s="7">
        <v>6</v>
      </c>
      <c r="B28" s="8">
        <v>6.1</v>
      </c>
      <c r="C28" s="8" t="s">
        <v>17</v>
      </c>
      <c r="D28" s="8" t="s">
        <v>18</v>
      </c>
      <c r="E28" s="8" t="s">
        <v>19</v>
      </c>
      <c r="F28" s="7">
        <v>17</v>
      </c>
      <c r="G28" s="8" t="s">
        <v>111</v>
      </c>
      <c r="H28" s="8" t="s">
        <v>13</v>
      </c>
      <c r="I28" s="8" t="s">
        <v>22</v>
      </c>
      <c r="J28" s="8" t="s">
        <v>23</v>
      </c>
      <c r="K28" s="9">
        <v>1.75499</v>
      </c>
      <c r="L28" s="9">
        <v>1.82464</v>
      </c>
      <c r="M28" s="9">
        <v>1.89181</v>
      </c>
      <c r="N28" s="9">
        <v>1.96024</v>
      </c>
      <c r="O28" s="9">
        <v>2.0442200000000001</v>
      </c>
      <c r="P28" s="9">
        <v>2.1266600000000002</v>
      </c>
      <c r="Q28" s="9">
        <v>2.2096800000000001</v>
      </c>
      <c r="R28" s="9">
        <v>2.29277</v>
      </c>
      <c r="S28" s="9">
        <v>2.3759600000000001</v>
      </c>
      <c r="T28" s="9">
        <v>2.4609800000000002</v>
      </c>
      <c r="U28" s="9">
        <v>2.54617</v>
      </c>
      <c r="V28" s="9">
        <v>2.6284800000000001</v>
      </c>
      <c r="W28" s="9">
        <v>2.70946</v>
      </c>
      <c r="X28" s="9">
        <v>2.7884699999999998</v>
      </c>
      <c r="Y28" s="9">
        <v>2.8677600000000001</v>
      </c>
      <c r="Z28" s="9">
        <v>2.9458700000000002</v>
      </c>
      <c r="AA28" s="9">
        <v>3.02155</v>
      </c>
      <c r="AB28" s="9">
        <v>3.09598</v>
      </c>
      <c r="AC28" s="9">
        <v>3.1555200000000001</v>
      </c>
      <c r="AD28" s="9">
        <v>3.1722399999999999</v>
      </c>
      <c r="AE28" s="9">
        <v>3.1874799999999999</v>
      </c>
      <c r="AF28" s="9">
        <v>3.2099600000000001</v>
      </c>
      <c r="AG28" s="9">
        <v>2.8968400000000001</v>
      </c>
    </row>
    <row r="29" spans="1:33" ht="15.75" customHeight="1" x14ac:dyDescent="0.35">
      <c r="A29" s="7">
        <v>6</v>
      </c>
      <c r="B29" s="8">
        <v>6.1</v>
      </c>
      <c r="C29" s="8" t="s">
        <v>17</v>
      </c>
      <c r="D29" s="8" t="s">
        <v>18</v>
      </c>
      <c r="E29" s="8" t="s">
        <v>19</v>
      </c>
      <c r="F29" s="7">
        <v>296</v>
      </c>
      <c r="G29" s="8" t="s">
        <v>114</v>
      </c>
      <c r="H29" s="8" t="s">
        <v>13</v>
      </c>
      <c r="I29" s="8" t="s">
        <v>22</v>
      </c>
      <c r="J29" s="8" t="s">
        <v>23</v>
      </c>
      <c r="K29" s="9">
        <v>5.2417100000000003</v>
      </c>
      <c r="L29" s="9">
        <v>5.2989300000000004</v>
      </c>
      <c r="M29" s="9">
        <v>5.3561500000000004</v>
      </c>
      <c r="N29" s="9">
        <v>5.4133699999999996</v>
      </c>
      <c r="O29" s="9">
        <v>5.4705899999999996</v>
      </c>
      <c r="P29" s="9">
        <v>5.5278</v>
      </c>
      <c r="Q29" s="9">
        <v>5.5850200000000001</v>
      </c>
      <c r="R29" s="9">
        <v>5.6422400000000001</v>
      </c>
      <c r="S29" s="9">
        <v>5.6994600000000002</v>
      </c>
      <c r="T29" s="9">
        <v>5.7566800000000002</v>
      </c>
      <c r="U29" s="9">
        <v>5.8139000000000003</v>
      </c>
      <c r="V29" s="9">
        <v>5.8711200000000003</v>
      </c>
      <c r="W29" s="9">
        <v>5.9283400000000004</v>
      </c>
      <c r="X29" s="9">
        <v>5.9855600000000004</v>
      </c>
      <c r="Y29" s="9">
        <v>6.0427799999999996</v>
      </c>
      <c r="Z29" s="9">
        <v>6.1</v>
      </c>
      <c r="AA29" s="9">
        <v>6.1572100000000001</v>
      </c>
      <c r="AB29" s="9">
        <v>6.2144300000000001</v>
      </c>
      <c r="AC29" s="9">
        <v>6.2716500000000002</v>
      </c>
      <c r="AD29" s="9">
        <v>6.3288700000000002</v>
      </c>
      <c r="AE29" s="9">
        <v>6.3860900000000003</v>
      </c>
      <c r="AF29" s="9">
        <v>6.4433100000000003</v>
      </c>
      <c r="AG29" s="9">
        <v>6.5005300000000004</v>
      </c>
    </row>
    <row r="30" spans="1:33" ht="15.75" customHeight="1" x14ac:dyDescent="0.35">
      <c r="A30" s="7"/>
      <c r="B30" s="8"/>
      <c r="C30" s="8"/>
      <c r="D30" s="8"/>
      <c r="E30" s="8"/>
      <c r="F30" s="7"/>
      <c r="G30" s="8"/>
      <c r="H30" s="8"/>
      <c r="I30" s="8"/>
      <c r="J30" s="8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5.75" customHeight="1" x14ac:dyDescent="0.35">
      <c r="A31" s="7"/>
      <c r="B31" s="8"/>
      <c r="C31" s="8"/>
      <c r="D31" s="8"/>
      <c r="E31" s="8"/>
      <c r="F31" s="7"/>
      <c r="G31" s="8"/>
      <c r="H31" s="8"/>
      <c r="I31" s="8"/>
      <c r="J31" s="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15.75" customHeight="1" x14ac:dyDescent="0.35">
      <c r="A32" s="7"/>
      <c r="B32" s="8"/>
      <c r="C32" s="8"/>
      <c r="D32" s="8"/>
      <c r="E32" s="8"/>
      <c r="F32" s="7"/>
      <c r="G32" s="8"/>
      <c r="H32" s="8"/>
      <c r="I32" s="8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ht="15.75" customHeight="1" x14ac:dyDescent="0.35">
      <c r="A33" s="7"/>
      <c r="B33" s="8"/>
      <c r="C33" s="8"/>
      <c r="D33" s="8"/>
      <c r="E33" s="8"/>
      <c r="F33" s="7"/>
      <c r="G33" s="8"/>
      <c r="H33" s="8"/>
      <c r="I33" s="8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5.75" customHeight="1" x14ac:dyDescent="0.35">
      <c r="A34" s="7"/>
      <c r="B34" s="8"/>
      <c r="C34" s="8"/>
      <c r="D34" s="8"/>
      <c r="E34" s="8"/>
      <c r="F34" s="7"/>
      <c r="G34" s="8"/>
      <c r="H34" s="8"/>
      <c r="I34" s="8"/>
      <c r="J34" s="8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4.5" x14ac:dyDescent="0.35">
      <c r="A35" s="7"/>
      <c r="B35" s="8"/>
      <c r="C35" s="8"/>
      <c r="D35" s="8"/>
      <c r="E35" s="8"/>
      <c r="F35" s="7"/>
      <c r="G35" s="8"/>
      <c r="H35" s="8"/>
      <c r="I35" s="8"/>
      <c r="J35" s="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4.5" x14ac:dyDescent="0.35">
      <c r="A36" s="7"/>
      <c r="B36" s="8"/>
      <c r="C36" s="8"/>
      <c r="D36" s="8"/>
      <c r="E36" s="8"/>
      <c r="F36" s="7"/>
      <c r="G36" s="8"/>
      <c r="H36" s="8"/>
      <c r="I36" s="8"/>
      <c r="J36" s="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4.5" x14ac:dyDescent="0.35">
      <c r="A37" s="7"/>
      <c r="B37" s="8"/>
      <c r="C37" s="8"/>
      <c r="D37" s="8"/>
      <c r="E37" s="8"/>
      <c r="F37" s="7"/>
      <c r="G37" s="8"/>
      <c r="H37" s="8"/>
      <c r="I37" s="8"/>
      <c r="J37" s="8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65"/>
  <sheetViews>
    <sheetView topLeftCell="AA2" workbookViewId="0"/>
  </sheetViews>
  <sheetFormatPr defaultColWidth="12.6328125" defaultRowHeight="15.75" customHeight="1" x14ac:dyDescent="0.3"/>
  <sheetData>
    <row r="1" spans="1:4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2" t="s">
        <v>10</v>
      </c>
      <c r="AI1" s="2" t="s">
        <v>11</v>
      </c>
      <c r="AJ1" s="2" t="s">
        <v>12</v>
      </c>
      <c r="AK1" s="3" t="s">
        <v>13</v>
      </c>
      <c r="AL1" s="4" t="s">
        <v>14</v>
      </c>
      <c r="AM1" s="4" t="s">
        <v>15</v>
      </c>
      <c r="AN1" s="5" t="s">
        <v>16</v>
      </c>
    </row>
    <row r="2" spans="1:40" ht="15.75" customHeight="1" x14ac:dyDescent="0.35">
      <c r="A2" s="7">
        <v>6</v>
      </c>
      <c r="B2" s="8">
        <v>6.1</v>
      </c>
      <c r="C2" s="8" t="s">
        <v>17</v>
      </c>
      <c r="D2" s="8" t="s">
        <v>18</v>
      </c>
      <c r="E2" s="8" t="s">
        <v>19</v>
      </c>
      <c r="F2" s="7">
        <v>796</v>
      </c>
      <c r="G2" s="8" t="s">
        <v>31</v>
      </c>
      <c r="H2" s="8" t="s">
        <v>14</v>
      </c>
      <c r="I2" s="8" t="s">
        <v>22</v>
      </c>
      <c r="J2" s="8" t="s">
        <v>23</v>
      </c>
      <c r="K2" s="9">
        <v>46.542830000000002</v>
      </c>
      <c r="L2" s="9">
        <v>46.542830000000002</v>
      </c>
      <c r="M2" s="9">
        <v>46.542830000000002</v>
      </c>
      <c r="N2" s="9">
        <v>46.542830000000002</v>
      </c>
      <c r="O2" s="9">
        <v>46.542830000000002</v>
      </c>
      <c r="P2" s="9">
        <v>46.542830000000002</v>
      </c>
      <c r="Q2" s="9">
        <v>46.542830000000002</v>
      </c>
      <c r="R2" s="9">
        <v>46.542830000000002</v>
      </c>
      <c r="S2" s="9">
        <v>46.542830000000002</v>
      </c>
      <c r="T2" s="9">
        <v>46.542830000000002</v>
      </c>
      <c r="U2" s="9">
        <v>46.542830000000002</v>
      </c>
      <c r="V2" s="9">
        <v>46.542830000000002</v>
      </c>
      <c r="W2" s="9">
        <v>46.542830000000002</v>
      </c>
      <c r="X2" s="9">
        <v>46.542830000000002</v>
      </c>
      <c r="Y2" s="9">
        <v>46.542830000000002</v>
      </c>
      <c r="Z2" s="9">
        <v>46.542830000000002</v>
      </c>
      <c r="AA2" s="9">
        <v>46.542830000000002</v>
      </c>
      <c r="AB2" s="9">
        <v>46.542830000000002</v>
      </c>
      <c r="AC2" s="9">
        <v>46.542830000000002</v>
      </c>
      <c r="AD2" s="9">
        <v>46.542830000000002</v>
      </c>
      <c r="AE2" s="9">
        <v>46.542830000000002</v>
      </c>
      <c r="AF2" s="9">
        <v>46.542830000000002</v>
      </c>
      <c r="AG2" s="9">
        <v>46.542830000000002</v>
      </c>
      <c r="AH2" s="11">
        <f t="shared" ref="AH2:AH62" si="0">AVERAGE(K2:AG2)</f>
        <v>46.542829999999988</v>
      </c>
      <c r="AI2" s="12">
        <f t="shared" ref="AI2:AI62" si="1">MAX(K2:AG2)</f>
        <v>46.542830000000002</v>
      </c>
      <c r="AJ2" s="13">
        <f t="shared" ref="AJ2:AJ62" si="2">MIN(K2:AG2)</f>
        <v>46.542830000000002</v>
      </c>
      <c r="AK2" s="14" t="str">
        <f t="shared" ref="AK2:AK62" si="3">IF(H2="RURAL","YES","NO")</f>
        <v>NO</v>
      </c>
      <c r="AL2" s="14" t="str">
        <f t="shared" ref="AL2:AL62" si="4">IF(H2="URBAN","YES","NO")</f>
        <v>YES</v>
      </c>
      <c r="AM2" s="14" t="str">
        <f t="shared" ref="AM2:AM62" si="5">IF(H2="ALLAREA","YES","NO")</f>
        <v>NO</v>
      </c>
      <c r="AN2" s="15">
        <v>0</v>
      </c>
    </row>
    <row r="3" spans="1:40" ht="15.75" customHeight="1" x14ac:dyDescent="0.35">
      <c r="A3" s="7">
        <v>6</v>
      </c>
      <c r="B3" s="8">
        <v>6.1</v>
      </c>
      <c r="C3" s="8" t="s">
        <v>17</v>
      </c>
      <c r="D3" s="8" t="s">
        <v>18</v>
      </c>
      <c r="E3" s="8" t="s">
        <v>19</v>
      </c>
      <c r="F3" s="7">
        <v>642</v>
      </c>
      <c r="G3" s="8" t="s">
        <v>72</v>
      </c>
      <c r="H3" s="8" t="s">
        <v>13</v>
      </c>
      <c r="I3" s="8" t="s">
        <v>22</v>
      </c>
      <c r="J3" s="8" t="s">
        <v>23</v>
      </c>
      <c r="K3" s="9">
        <v>66.650069999999999</v>
      </c>
      <c r="L3" s="9">
        <v>66.650069999999999</v>
      </c>
      <c r="M3" s="9">
        <v>66.650069999999999</v>
      </c>
      <c r="N3" s="9">
        <v>66.650069999999999</v>
      </c>
      <c r="O3" s="9">
        <v>66.650069999999999</v>
      </c>
      <c r="P3" s="9">
        <v>66.650069999999999</v>
      </c>
      <c r="Q3" s="9">
        <v>66.650069999999999</v>
      </c>
      <c r="R3" s="9">
        <v>66.650069999999999</v>
      </c>
      <c r="S3" s="9">
        <v>66.650069999999999</v>
      </c>
      <c r="T3" s="9">
        <v>66.650069999999999</v>
      </c>
      <c r="U3" s="9">
        <v>66.650069999999999</v>
      </c>
      <c r="V3" s="9">
        <v>66.650069999999999</v>
      </c>
      <c r="W3" s="9">
        <v>66.650069999999999</v>
      </c>
      <c r="X3" s="9">
        <v>66.650069999999999</v>
      </c>
      <c r="Y3" s="9">
        <v>66.650069999999999</v>
      </c>
      <c r="Z3" s="9">
        <v>66.650069999999999</v>
      </c>
      <c r="AA3" s="9">
        <v>66.650069999999999</v>
      </c>
      <c r="AB3" s="9">
        <v>66.650069999999999</v>
      </c>
      <c r="AC3" s="9">
        <v>66.650069999999999</v>
      </c>
      <c r="AD3" s="9">
        <v>66.650069999999999</v>
      </c>
      <c r="AE3" s="9">
        <v>66.650069999999999</v>
      </c>
      <c r="AF3" s="9">
        <v>66.650069999999999</v>
      </c>
      <c r="AG3" s="9">
        <v>66.650069999999999</v>
      </c>
      <c r="AH3" s="11">
        <f t="shared" si="0"/>
        <v>66.650069999999985</v>
      </c>
      <c r="AI3" s="12">
        <f t="shared" si="1"/>
        <v>66.650069999999999</v>
      </c>
      <c r="AJ3" s="13">
        <f t="shared" si="2"/>
        <v>66.650069999999999</v>
      </c>
      <c r="AK3" s="14" t="str">
        <f t="shared" si="3"/>
        <v>YES</v>
      </c>
      <c r="AL3" s="14" t="str">
        <f t="shared" si="4"/>
        <v>NO</v>
      </c>
      <c r="AM3" s="14" t="str">
        <f t="shared" si="5"/>
        <v>NO</v>
      </c>
      <c r="AN3" s="15">
        <v>0</v>
      </c>
    </row>
    <row r="4" spans="1:40" ht="15.75" customHeight="1" x14ac:dyDescent="0.35">
      <c r="A4" s="7">
        <v>6</v>
      </c>
      <c r="B4" s="8">
        <v>6.1</v>
      </c>
      <c r="C4" s="8" t="s">
        <v>17</v>
      </c>
      <c r="D4" s="8" t="s">
        <v>18</v>
      </c>
      <c r="E4" s="8" t="s">
        <v>19</v>
      </c>
      <c r="F4" s="7">
        <v>20</v>
      </c>
      <c r="G4" s="8" t="s">
        <v>73</v>
      </c>
      <c r="H4" s="8" t="s">
        <v>21</v>
      </c>
      <c r="I4" s="8" t="s">
        <v>22</v>
      </c>
      <c r="J4" s="8" t="s">
        <v>23</v>
      </c>
      <c r="K4" s="9">
        <v>90.64</v>
      </c>
      <c r="L4" s="9">
        <v>90.64</v>
      </c>
      <c r="M4" s="9">
        <v>90.64</v>
      </c>
      <c r="N4" s="9">
        <v>90.64</v>
      </c>
      <c r="O4" s="9">
        <v>90.64</v>
      </c>
      <c r="P4" s="9">
        <v>90.64</v>
      </c>
      <c r="Q4" s="9">
        <v>90.64</v>
      </c>
      <c r="R4" s="9">
        <v>90.64</v>
      </c>
      <c r="S4" s="9">
        <v>90.64</v>
      </c>
      <c r="T4" s="9">
        <v>90.64</v>
      </c>
      <c r="U4" s="9">
        <v>90.64</v>
      </c>
      <c r="V4" s="9">
        <v>90.64</v>
      </c>
      <c r="W4" s="9">
        <v>90.64</v>
      </c>
      <c r="X4" s="9">
        <v>90.64</v>
      </c>
      <c r="Y4" s="9">
        <v>90.64</v>
      </c>
      <c r="Z4" s="9">
        <v>90.64</v>
      </c>
      <c r="AA4" s="9">
        <v>90.64</v>
      </c>
      <c r="AB4" s="9">
        <v>90.64</v>
      </c>
      <c r="AC4" s="9">
        <v>90.64</v>
      </c>
      <c r="AD4" s="9">
        <v>90.64</v>
      </c>
      <c r="AE4" s="9">
        <v>90.64</v>
      </c>
      <c r="AF4" s="9">
        <v>90.64</v>
      </c>
      <c r="AG4" s="9">
        <v>90.64</v>
      </c>
      <c r="AH4" s="11">
        <f t="shared" si="0"/>
        <v>90.640000000000057</v>
      </c>
      <c r="AI4" s="12">
        <f t="shared" si="1"/>
        <v>90.64</v>
      </c>
      <c r="AJ4" s="13">
        <f t="shared" si="2"/>
        <v>90.64</v>
      </c>
      <c r="AK4" s="14" t="str">
        <f t="shared" si="3"/>
        <v>NO</v>
      </c>
      <c r="AL4" s="14" t="str">
        <f t="shared" si="4"/>
        <v>NO</v>
      </c>
      <c r="AM4" s="14" t="str">
        <f t="shared" si="5"/>
        <v>YES</v>
      </c>
      <c r="AN4" s="15">
        <v>0</v>
      </c>
    </row>
    <row r="5" spans="1:40" ht="15.75" customHeight="1" x14ac:dyDescent="0.35">
      <c r="A5" s="7">
        <v>6</v>
      </c>
      <c r="B5" s="8">
        <v>6.1</v>
      </c>
      <c r="C5" s="8" t="s">
        <v>17</v>
      </c>
      <c r="D5" s="8" t="s">
        <v>18</v>
      </c>
      <c r="E5" s="8" t="s">
        <v>19</v>
      </c>
      <c r="F5" s="7">
        <v>642</v>
      </c>
      <c r="G5" s="8" t="s">
        <v>72</v>
      </c>
      <c r="H5" s="8" t="s">
        <v>14</v>
      </c>
      <c r="I5" s="8" t="s">
        <v>22</v>
      </c>
      <c r="J5" s="8" t="s">
        <v>23</v>
      </c>
      <c r="K5" s="9">
        <v>94.953500000000005</v>
      </c>
      <c r="L5" s="9">
        <v>94.953500000000005</v>
      </c>
      <c r="M5" s="9">
        <v>94.953500000000005</v>
      </c>
      <c r="N5" s="9">
        <v>94.953500000000005</v>
      </c>
      <c r="O5" s="9">
        <v>94.953500000000005</v>
      </c>
      <c r="P5" s="9">
        <v>94.953500000000005</v>
      </c>
      <c r="Q5" s="9">
        <v>94.953500000000005</v>
      </c>
      <c r="R5" s="9">
        <v>94.953500000000005</v>
      </c>
      <c r="S5" s="9">
        <v>94.953500000000005</v>
      </c>
      <c r="T5" s="9">
        <v>94.953500000000005</v>
      </c>
      <c r="U5" s="9">
        <v>94.953500000000005</v>
      </c>
      <c r="V5" s="9">
        <v>94.953500000000005</v>
      </c>
      <c r="W5" s="9">
        <v>94.953500000000005</v>
      </c>
      <c r="X5" s="9">
        <v>94.953500000000005</v>
      </c>
      <c r="Y5" s="9">
        <v>94.953500000000005</v>
      </c>
      <c r="Z5" s="9">
        <v>94.953500000000005</v>
      </c>
      <c r="AA5" s="9">
        <v>94.953500000000005</v>
      </c>
      <c r="AB5" s="9">
        <v>94.953500000000005</v>
      </c>
      <c r="AC5" s="9">
        <v>94.953500000000005</v>
      </c>
      <c r="AD5" s="9">
        <v>94.953500000000005</v>
      </c>
      <c r="AE5" s="9">
        <v>94.953500000000005</v>
      </c>
      <c r="AF5" s="9">
        <v>94.953500000000005</v>
      </c>
      <c r="AG5" s="9">
        <v>94.953500000000005</v>
      </c>
      <c r="AH5" s="11">
        <f t="shared" si="0"/>
        <v>94.953500000000034</v>
      </c>
      <c r="AI5" s="12">
        <f t="shared" si="1"/>
        <v>94.953500000000005</v>
      </c>
      <c r="AJ5" s="13">
        <f t="shared" si="2"/>
        <v>94.953500000000005</v>
      </c>
      <c r="AK5" s="14" t="str">
        <f t="shared" si="3"/>
        <v>NO</v>
      </c>
      <c r="AL5" s="14" t="str">
        <f t="shared" si="4"/>
        <v>YES</v>
      </c>
      <c r="AM5" s="14" t="str">
        <f t="shared" si="5"/>
        <v>NO</v>
      </c>
      <c r="AN5" s="15">
        <v>0</v>
      </c>
    </row>
    <row r="6" spans="1:40" ht="15.75" customHeight="1" x14ac:dyDescent="0.35">
      <c r="A6" s="7">
        <v>6</v>
      </c>
      <c r="B6" s="8">
        <v>6.1</v>
      </c>
      <c r="C6" s="8" t="s">
        <v>17</v>
      </c>
      <c r="D6" s="8" t="s">
        <v>18</v>
      </c>
      <c r="E6" s="8" t="s">
        <v>19</v>
      </c>
      <c r="F6" s="7">
        <v>191</v>
      </c>
      <c r="G6" s="8" t="s">
        <v>24</v>
      </c>
      <c r="H6" s="8" t="s">
        <v>14</v>
      </c>
      <c r="I6" s="8" t="s">
        <v>22</v>
      </c>
      <c r="J6" s="8" t="s">
        <v>23</v>
      </c>
      <c r="K6" s="9">
        <v>96.55</v>
      </c>
      <c r="L6" s="9">
        <v>96.55</v>
      </c>
      <c r="M6" s="9">
        <v>96.55</v>
      </c>
      <c r="N6" s="9">
        <v>96.55</v>
      </c>
      <c r="O6" s="9">
        <v>96.55</v>
      </c>
      <c r="P6" s="9">
        <v>96.55</v>
      </c>
      <c r="Q6" s="9">
        <v>96.55</v>
      </c>
      <c r="R6" s="9">
        <v>96.55</v>
      </c>
      <c r="S6" s="9">
        <v>96.55</v>
      </c>
      <c r="T6" s="9">
        <v>96.55</v>
      </c>
      <c r="U6" s="9">
        <v>96.55</v>
      </c>
      <c r="V6" s="9">
        <v>96.55</v>
      </c>
      <c r="W6" s="9">
        <v>96.55</v>
      </c>
      <c r="X6" s="9">
        <v>96.55</v>
      </c>
      <c r="Y6" s="9">
        <v>96.55</v>
      </c>
      <c r="Z6" s="9">
        <v>96.55</v>
      </c>
      <c r="AA6" s="9">
        <v>96.55</v>
      </c>
      <c r="AB6" s="9">
        <v>96.55</v>
      </c>
      <c r="AC6" s="9">
        <v>96.55</v>
      </c>
      <c r="AD6" s="9">
        <v>96.55</v>
      </c>
      <c r="AE6" s="9">
        <v>96.55</v>
      </c>
      <c r="AF6" s="9">
        <v>96.55</v>
      </c>
      <c r="AG6" s="9">
        <v>96.55</v>
      </c>
      <c r="AH6" s="11">
        <f t="shared" si="0"/>
        <v>96.549999999999983</v>
      </c>
      <c r="AI6" s="12">
        <f t="shared" si="1"/>
        <v>96.55</v>
      </c>
      <c r="AJ6" s="13">
        <f t="shared" si="2"/>
        <v>96.55</v>
      </c>
      <c r="AK6" s="14" t="str">
        <f t="shared" si="3"/>
        <v>NO</v>
      </c>
      <c r="AL6" s="14" t="str">
        <f t="shared" si="4"/>
        <v>YES</v>
      </c>
      <c r="AM6" s="14" t="str">
        <f t="shared" si="5"/>
        <v>NO</v>
      </c>
      <c r="AN6" s="15">
        <v>0</v>
      </c>
    </row>
    <row r="7" spans="1:40" ht="15.75" customHeight="1" x14ac:dyDescent="0.35">
      <c r="A7" s="7">
        <v>6</v>
      </c>
      <c r="B7" s="8">
        <v>6.1</v>
      </c>
      <c r="C7" s="8" t="s">
        <v>17</v>
      </c>
      <c r="D7" s="8" t="s">
        <v>18</v>
      </c>
      <c r="E7" s="8" t="s">
        <v>19</v>
      </c>
      <c r="F7" s="7">
        <v>756</v>
      </c>
      <c r="G7" s="8" t="s">
        <v>74</v>
      </c>
      <c r="H7" s="8" t="s">
        <v>21</v>
      </c>
      <c r="I7" s="8" t="s">
        <v>22</v>
      </c>
      <c r="J7" s="8" t="s">
        <v>23</v>
      </c>
      <c r="K7" s="9">
        <v>96.7</v>
      </c>
      <c r="L7" s="9">
        <v>96.7</v>
      </c>
      <c r="M7" s="9">
        <v>96.7</v>
      </c>
      <c r="N7" s="9">
        <v>96.7</v>
      </c>
      <c r="O7" s="9">
        <v>96.7</v>
      </c>
      <c r="P7" s="9">
        <v>96.7</v>
      </c>
      <c r="Q7" s="9">
        <v>96.7</v>
      </c>
      <c r="R7" s="9">
        <v>96.7</v>
      </c>
      <c r="S7" s="9">
        <v>96.7</v>
      </c>
      <c r="T7" s="9">
        <v>96.7</v>
      </c>
      <c r="U7" s="9">
        <v>96.7</v>
      </c>
      <c r="V7" s="9">
        <v>96.7</v>
      </c>
      <c r="W7" s="9">
        <v>96.7</v>
      </c>
      <c r="X7" s="9">
        <v>96.7</v>
      </c>
      <c r="Y7" s="9">
        <v>96.7</v>
      </c>
      <c r="Z7" s="9">
        <v>96.7</v>
      </c>
      <c r="AA7" s="9">
        <v>96.7</v>
      </c>
      <c r="AB7" s="9">
        <v>96.7</v>
      </c>
      <c r="AC7" s="9">
        <v>96.7</v>
      </c>
      <c r="AD7" s="9">
        <v>96.7</v>
      </c>
      <c r="AE7" s="9">
        <v>96.7</v>
      </c>
      <c r="AF7" s="9">
        <v>96.7</v>
      </c>
      <c r="AG7" s="9">
        <v>96.7</v>
      </c>
      <c r="AH7" s="11">
        <f t="shared" si="0"/>
        <v>96.700000000000017</v>
      </c>
      <c r="AI7" s="12">
        <f t="shared" si="1"/>
        <v>96.7</v>
      </c>
      <c r="AJ7" s="13">
        <f t="shared" si="2"/>
        <v>96.7</v>
      </c>
      <c r="AK7" s="14" t="str">
        <f t="shared" si="3"/>
        <v>NO</v>
      </c>
      <c r="AL7" s="14" t="str">
        <f t="shared" si="4"/>
        <v>NO</v>
      </c>
      <c r="AM7" s="14" t="str">
        <f t="shared" si="5"/>
        <v>YES</v>
      </c>
      <c r="AN7" s="15">
        <v>0</v>
      </c>
    </row>
    <row r="8" spans="1:40" ht="15.75" customHeight="1" x14ac:dyDescent="0.35">
      <c r="A8" s="7">
        <v>6</v>
      </c>
      <c r="B8" s="8">
        <v>6.1</v>
      </c>
      <c r="C8" s="8" t="s">
        <v>17</v>
      </c>
      <c r="D8" s="8" t="s">
        <v>18</v>
      </c>
      <c r="E8" s="8" t="s">
        <v>19</v>
      </c>
      <c r="F8" s="7">
        <v>250</v>
      </c>
      <c r="G8" s="8" t="s">
        <v>75</v>
      </c>
      <c r="H8" s="8" t="s">
        <v>13</v>
      </c>
      <c r="I8" s="8" t="s">
        <v>22</v>
      </c>
      <c r="J8" s="8" t="s">
        <v>23</v>
      </c>
      <c r="K8" s="9">
        <v>98.4</v>
      </c>
      <c r="L8" s="9">
        <v>98.4</v>
      </c>
      <c r="M8" s="9">
        <v>98.4</v>
      </c>
      <c r="N8" s="9">
        <v>98.4</v>
      </c>
      <c r="O8" s="9">
        <v>98.4</v>
      </c>
      <c r="P8" s="9">
        <v>98.4</v>
      </c>
      <c r="Q8" s="9">
        <v>98.4</v>
      </c>
      <c r="R8" s="9">
        <v>98.4</v>
      </c>
      <c r="S8" s="9">
        <v>98.4</v>
      </c>
      <c r="T8" s="9">
        <v>98.4</v>
      </c>
      <c r="U8" s="9">
        <v>98.4</v>
      </c>
      <c r="V8" s="9">
        <v>98.4</v>
      </c>
      <c r="W8" s="9">
        <v>98.4</v>
      </c>
      <c r="X8" s="9">
        <v>98.4</v>
      </c>
      <c r="Y8" s="9">
        <v>98.4</v>
      </c>
      <c r="Z8" s="9">
        <v>98.4</v>
      </c>
      <c r="AA8" s="9">
        <v>98.4</v>
      </c>
      <c r="AB8" s="9">
        <v>98.4</v>
      </c>
      <c r="AC8" s="9">
        <v>98.4</v>
      </c>
      <c r="AD8" s="9">
        <v>98.4</v>
      </c>
      <c r="AE8" s="9">
        <v>98.4</v>
      </c>
      <c r="AF8" s="9">
        <v>98.4</v>
      </c>
      <c r="AG8" s="9">
        <v>98.4</v>
      </c>
      <c r="AH8" s="11">
        <f t="shared" si="0"/>
        <v>98.400000000000034</v>
      </c>
      <c r="AI8" s="12">
        <f t="shared" si="1"/>
        <v>98.4</v>
      </c>
      <c r="AJ8" s="13">
        <f t="shared" si="2"/>
        <v>98.4</v>
      </c>
      <c r="AK8" s="14" t="str">
        <f t="shared" si="3"/>
        <v>YES</v>
      </c>
      <c r="AL8" s="14" t="str">
        <f t="shared" si="4"/>
        <v>NO</v>
      </c>
      <c r="AM8" s="14" t="str">
        <f t="shared" si="5"/>
        <v>NO</v>
      </c>
      <c r="AN8" s="15">
        <v>0</v>
      </c>
    </row>
    <row r="9" spans="1:40" ht="15.75" customHeight="1" x14ac:dyDescent="0.35">
      <c r="A9" s="7">
        <v>6</v>
      </c>
      <c r="B9" s="8">
        <v>6.1</v>
      </c>
      <c r="C9" s="8" t="s">
        <v>17</v>
      </c>
      <c r="D9" s="8" t="s">
        <v>18</v>
      </c>
      <c r="E9" s="8" t="s">
        <v>19</v>
      </c>
      <c r="F9" s="7">
        <v>724</v>
      </c>
      <c r="G9" s="8" t="s">
        <v>76</v>
      </c>
      <c r="H9" s="8" t="s">
        <v>13</v>
      </c>
      <c r="I9" s="8" t="s">
        <v>22</v>
      </c>
      <c r="J9" s="8" t="s">
        <v>23</v>
      </c>
      <c r="K9" s="9">
        <v>98.635599999999997</v>
      </c>
      <c r="L9" s="9">
        <v>98.635599999999997</v>
      </c>
      <c r="M9" s="9">
        <v>98.635599999999997</v>
      </c>
      <c r="N9" s="9">
        <v>98.635599999999997</v>
      </c>
      <c r="O9" s="9">
        <v>98.635599999999997</v>
      </c>
      <c r="P9" s="9">
        <v>98.635599999999997</v>
      </c>
      <c r="Q9" s="9">
        <v>98.635599999999997</v>
      </c>
      <c r="R9" s="9">
        <v>98.635599999999997</v>
      </c>
      <c r="S9" s="9">
        <v>98.635599999999997</v>
      </c>
      <c r="T9" s="9">
        <v>98.635599999999997</v>
      </c>
      <c r="U9" s="9">
        <v>98.635599999999997</v>
      </c>
      <c r="V9" s="9">
        <v>98.635599999999997</v>
      </c>
      <c r="W9" s="9">
        <v>98.635599999999997</v>
      </c>
      <c r="X9" s="9">
        <v>98.635599999999997</v>
      </c>
      <c r="Y9" s="9">
        <v>98.635599999999997</v>
      </c>
      <c r="Z9" s="9">
        <v>98.635599999999997</v>
      </c>
      <c r="AA9" s="9">
        <v>98.635599999999997</v>
      </c>
      <c r="AB9" s="9">
        <v>98.635599999999997</v>
      </c>
      <c r="AC9" s="9">
        <v>98.635599999999997</v>
      </c>
      <c r="AD9" s="9">
        <v>98.635599999999997</v>
      </c>
      <c r="AE9" s="9">
        <v>98.635599999999997</v>
      </c>
      <c r="AF9" s="9">
        <v>98.635599999999997</v>
      </c>
      <c r="AG9" s="9">
        <v>98.635599999999997</v>
      </c>
      <c r="AH9" s="11">
        <f t="shared" si="0"/>
        <v>98.635600000000025</v>
      </c>
      <c r="AI9" s="12">
        <f t="shared" si="1"/>
        <v>98.635599999999997</v>
      </c>
      <c r="AJ9" s="13">
        <f t="shared" si="2"/>
        <v>98.635599999999997</v>
      </c>
      <c r="AK9" s="14" t="str">
        <f t="shared" si="3"/>
        <v>YES</v>
      </c>
      <c r="AL9" s="14" t="str">
        <f t="shared" si="4"/>
        <v>NO</v>
      </c>
      <c r="AM9" s="14" t="str">
        <f t="shared" si="5"/>
        <v>NO</v>
      </c>
      <c r="AN9" s="15">
        <v>0</v>
      </c>
    </row>
    <row r="10" spans="1:40" ht="15.75" customHeight="1" x14ac:dyDescent="0.35">
      <c r="A10" s="7">
        <v>6</v>
      </c>
      <c r="B10" s="8">
        <v>6.1</v>
      </c>
      <c r="C10" s="8" t="s">
        <v>17</v>
      </c>
      <c r="D10" s="8" t="s">
        <v>18</v>
      </c>
      <c r="E10" s="8" t="s">
        <v>19</v>
      </c>
      <c r="F10" s="7">
        <v>442</v>
      </c>
      <c r="G10" s="8" t="s">
        <v>49</v>
      </c>
      <c r="H10" s="8" t="s">
        <v>14</v>
      </c>
      <c r="I10" s="8" t="s">
        <v>22</v>
      </c>
      <c r="J10" s="8" t="s">
        <v>23</v>
      </c>
      <c r="K10" s="9">
        <v>99.8</v>
      </c>
      <c r="L10" s="9">
        <v>99.8</v>
      </c>
      <c r="M10" s="9">
        <v>99.8</v>
      </c>
      <c r="N10" s="9">
        <v>99.8</v>
      </c>
      <c r="O10" s="9">
        <v>99.8</v>
      </c>
      <c r="P10" s="9">
        <v>99.8</v>
      </c>
      <c r="Q10" s="9">
        <v>99.8</v>
      </c>
      <c r="R10" s="9">
        <v>99.8</v>
      </c>
      <c r="S10" s="9">
        <v>99.8</v>
      </c>
      <c r="T10" s="9">
        <v>99.8</v>
      </c>
      <c r="U10" s="9">
        <v>99.8</v>
      </c>
      <c r="V10" s="9">
        <v>99.8</v>
      </c>
      <c r="W10" s="9">
        <v>99.8</v>
      </c>
      <c r="X10" s="9">
        <v>99.8</v>
      </c>
      <c r="Y10" s="9">
        <v>99.8</v>
      </c>
      <c r="Z10" s="9">
        <v>99.8</v>
      </c>
      <c r="AA10" s="9">
        <v>99.8</v>
      </c>
      <c r="AB10" s="9">
        <v>99.8</v>
      </c>
      <c r="AC10" s="9">
        <v>99.8</v>
      </c>
      <c r="AD10" s="9">
        <v>99.8</v>
      </c>
      <c r="AE10" s="9">
        <v>99.8</v>
      </c>
      <c r="AF10" s="9">
        <v>99.8</v>
      </c>
      <c r="AG10" s="9">
        <v>99.8</v>
      </c>
      <c r="AH10" s="11">
        <f t="shared" si="0"/>
        <v>99.799999999999983</v>
      </c>
      <c r="AI10" s="12">
        <f t="shared" si="1"/>
        <v>99.8</v>
      </c>
      <c r="AJ10" s="13">
        <f t="shared" si="2"/>
        <v>99.8</v>
      </c>
      <c r="AK10" s="14" t="str">
        <f t="shared" si="3"/>
        <v>NO</v>
      </c>
      <c r="AL10" s="14" t="str">
        <f t="shared" si="4"/>
        <v>YES</v>
      </c>
      <c r="AM10" s="14" t="str">
        <f t="shared" si="5"/>
        <v>NO</v>
      </c>
      <c r="AN10" s="15">
        <v>0</v>
      </c>
    </row>
    <row r="11" spans="1:40" ht="15.75" customHeight="1" x14ac:dyDescent="0.35">
      <c r="A11" s="7">
        <v>6</v>
      </c>
      <c r="B11" s="8">
        <v>6.1</v>
      </c>
      <c r="C11" s="8" t="s">
        <v>17</v>
      </c>
      <c r="D11" s="8" t="s">
        <v>18</v>
      </c>
      <c r="E11" s="8" t="s">
        <v>19</v>
      </c>
      <c r="F11" s="7">
        <v>292</v>
      </c>
      <c r="G11" s="8" t="s">
        <v>77</v>
      </c>
      <c r="H11" s="8" t="s">
        <v>21</v>
      </c>
      <c r="I11" s="8" t="s">
        <v>22</v>
      </c>
      <c r="J11" s="8" t="s">
        <v>23</v>
      </c>
      <c r="K11" s="9">
        <v>100</v>
      </c>
      <c r="L11" s="9">
        <v>100</v>
      </c>
      <c r="M11" s="9">
        <v>100</v>
      </c>
      <c r="N11" s="9">
        <v>100</v>
      </c>
      <c r="O11" s="9">
        <v>100</v>
      </c>
      <c r="P11" s="9">
        <v>100</v>
      </c>
      <c r="Q11" s="9">
        <v>100</v>
      </c>
      <c r="R11" s="9">
        <v>100</v>
      </c>
      <c r="S11" s="9">
        <v>100</v>
      </c>
      <c r="T11" s="9">
        <v>100</v>
      </c>
      <c r="U11" s="9">
        <v>100</v>
      </c>
      <c r="V11" s="9">
        <v>100</v>
      </c>
      <c r="W11" s="9">
        <v>100</v>
      </c>
      <c r="X11" s="9">
        <v>100</v>
      </c>
      <c r="Y11" s="9">
        <v>100</v>
      </c>
      <c r="Z11" s="9">
        <v>100</v>
      </c>
      <c r="AA11" s="9">
        <v>100</v>
      </c>
      <c r="AB11" s="9">
        <v>100</v>
      </c>
      <c r="AC11" s="9">
        <v>100</v>
      </c>
      <c r="AD11" s="9">
        <v>100</v>
      </c>
      <c r="AE11" s="9">
        <v>100</v>
      </c>
      <c r="AF11" s="9">
        <v>100</v>
      </c>
      <c r="AG11" s="9">
        <v>100</v>
      </c>
      <c r="AH11" s="11">
        <f t="shared" si="0"/>
        <v>100</v>
      </c>
      <c r="AI11" s="12">
        <f t="shared" si="1"/>
        <v>100</v>
      </c>
      <c r="AJ11" s="13">
        <f t="shared" si="2"/>
        <v>100</v>
      </c>
      <c r="AK11" s="14" t="str">
        <f t="shared" si="3"/>
        <v>NO</v>
      </c>
      <c r="AL11" s="14" t="str">
        <f t="shared" si="4"/>
        <v>NO</v>
      </c>
      <c r="AM11" s="14" t="str">
        <f t="shared" si="5"/>
        <v>YES</v>
      </c>
      <c r="AN11" s="15">
        <v>0</v>
      </c>
    </row>
    <row r="12" spans="1:40" ht="15.75" customHeight="1" x14ac:dyDescent="0.35">
      <c r="A12" s="7">
        <v>6</v>
      </c>
      <c r="B12" s="8">
        <v>6.1</v>
      </c>
      <c r="C12" s="8" t="s">
        <v>17</v>
      </c>
      <c r="D12" s="8" t="s">
        <v>18</v>
      </c>
      <c r="E12" s="8" t="s">
        <v>19</v>
      </c>
      <c r="F12" s="7">
        <v>292</v>
      </c>
      <c r="G12" s="8" t="s">
        <v>77</v>
      </c>
      <c r="H12" s="8" t="s">
        <v>14</v>
      </c>
      <c r="I12" s="8" t="s">
        <v>22</v>
      </c>
      <c r="J12" s="8" t="s">
        <v>23</v>
      </c>
      <c r="K12" s="9">
        <v>100</v>
      </c>
      <c r="L12" s="9">
        <v>100</v>
      </c>
      <c r="M12" s="9">
        <v>100</v>
      </c>
      <c r="N12" s="9">
        <v>100</v>
      </c>
      <c r="O12" s="9">
        <v>100</v>
      </c>
      <c r="P12" s="9">
        <v>100</v>
      </c>
      <c r="Q12" s="9">
        <v>100</v>
      </c>
      <c r="R12" s="9">
        <v>100</v>
      </c>
      <c r="S12" s="9">
        <v>100</v>
      </c>
      <c r="T12" s="9">
        <v>100</v>
      </c>
      <c r="U12" s="9">
        <v>100</v>
      </c>
      <c r="V12" s="9">
        <v>100</v>
      </c>
      <c r="W12" s="9">
        <v>100</v>
      </c>
      <c r="X12" s="9">
        <v>100</v>
      </c>
      <c r="Y12" s="9">
        <v>100</v>
      </c>
      <c r="Z12" s="9">
        <v>100</v>
      </c>
      <c r="AA12" s="9">
        <v>100</v>
      </c>
      <c r="AB12" s="9">
        <v>100</v>
      </c>
      <c r="AC12" s="9">
        <v>100</v>
      </c>
      <c r="AD12" s="9">
        <v>100</v>
      </c>
      <c r="AE12" s="9">
        <v>100</v>
      </c>
      <c r="AF12" s="9">
        <v>100</v>
      </c>
      <c r="AG12" s="9">
        <v>100</v>
      </c>
      <c r="AH12" s="11">
        <f t="shared" si="0"/>
        <v>100</v>
      </c>
      <c r="AI12" s="12">
        <f t="shared" si="1"/>
        <v>100</v>
      </c>
      <c r="AJ12" s="13">
        <f t="shared" si="2"/>
        <v>100</v>
      </c>
      <c r="AK12" s="14" t="str">
        <f t="shared" si="3"/>
        <v>NO</v>
      </c>
      <c r="AL12" s="14" t="str">
        <f t="shared" si="4"/>
        <v>YES</v>
      </c>
      <c r="AM12" s="14" t="str">
        <f t="shared" si="5"/>
        <v>NO</v>
      </c>
      <c r="AN12" s="15">
        <v>0</v>
      </c>
    </row>
    <row r="13" spans="1:40" ht="15.75" customHeight="1" x14ac:dyDescent="0.35">
      <c r="A13" s="7">
        <v>6</v>
      </c>
      <c r="B13" s="8">
        <v>6.1</v>
      </c>
      <c r="C13" s="8" t="s">
        <v>17</v>
      </c>
      <c r="D13" s="8" t="s">
        <v>18</v>
      </c>
      <c r="E13" s="8" t="s">
        <v>19</v>
      </c>
      <c r="F13" s="7">
        <v>414</v>
      </c>
      <c r="G13" s="8" t="s">
        <v>78</v>
      </c>
      <c r="H13" s="8" t="s">
        <v>21</v>
      </c>
      <c r="I13" s="8" t="s">
        <v>22</v>
      </c>
      <c r="J13" s="8" t="s">
        <v>23</v>
      </c>
      <c r="K13" s="9">
        <v>100</v>
      </c>
      <c r="L13" s="9">
        <v>100</v>
      </c>
      <c r="M13" s="9">
        <v>100</v>
      </c>
      <c r="N13" s="9">
        <v>100</v>
      </c>
      <c r="O13" s="9">
        <v>100</v>
      </c>
      <c r="P13" s="9">
        <v>100</v>
      </c>
      <c r="Q13" s="9">
        <v>100</v>
      </c>
      <c r="R13" s="9">
        <v>100</v>
      </c>
      <c r="S13" s="9">
        <v>100</v>
      </c>
      <c r="T13" s="9">
        <v>100</v>
      </c>
      <c r="U13" s="9">
        <v>100</v>
      </c>
      <c r="V13" s="9">
        <v>100</v>
      </c>
      <c r="W13" s="9">
        <v>100</v>
      </c>
      <c r="X13" s="9">
        <v>100</v>
      </c>
      <c r="Y13" s="9">
        <v>100</v>
      </c>
      <c r="Z13" s="9">
        <v>100</v>
      </c>
      <c r="AA13" s="9">
        <v>100</v>
      </c>
      <c r="AB13" s="9">
        <v>100</v>
      </c>
      <c r="AC13" s="9">
        <v>100</v>
      </c>
      <c r="AD13" s="9">
        <v>100</v>
      </c>
      <c r="AE13" s="9">
        <v>100</v>
      </c>
      <c r="AF13" s="9">
        <v>100</v>
      </c>
      <c r="AG13" s="9">
        <v>100</v>
      </c>
      <c r="AH13" s="11">
        <f t="shared" si="0"/>
        <v>100</v>
      </c>
      <c r="AI13" s="12">
        <f t="shared" si="1"/>
        <v>100</v>
      </c>
      <c r="AJ13" s="13">
        <f t="shared" si="2"/>
        <v>100</v>
      </c>
      <c r="AK13" s="14" t="str">
        <f t="shared" si="3"/>
        <v>NO</v>
      </c>
      <c r="AL13" s="14" t="str">
        <f t="shared" si="4"/>
        <v>NO</v>
      </c>
      <c r="AM13" s="14" t="str">
        <f t="shared" si="5"/>
        <v>YES</v>
      </c>
      <c r="AN13" s="15">
        <v>0</v>
      </c>
    </row>
    <row r="14" spans="1:40" ht="15.75" customHeight="1" x14ac:dyDescent="0.35">
      <c r="A14" s="7">
        <v>6</v>
      </c>
      <c r="B14" s="8">
        <v>6.1</v>
      </c>
      <c r="C14" s="8" t="s">
        <v>17</v>
      </c>
      <c r="D14" s="8" t="s">
        <v>18</v>
      </c>
      <c r="E14" s="8" t="s">
        <v>19</v>
      </c>
      <c r="F14" s="7">
        <v>414</v>
      </c>
      <c r="G14" s="8" t="s">
        <v>78</v>
      </c>
      <c r="H14" s="8" t="s">
        <v>14</v>
      </c>
      <c r="I14" s="8" t="s">
        <v>22</v>
      </c>
      <c r="J14" s="8" t="s">
        <v>23</v>
      </c>
      <c r="K14" s="9">
        <v>100</v>
      </c>
      <c r="L14" s="9">
        <v>100</v>
      </c>
      <c r="M14" s="9">
        <v>100</v>
      </c>
      <c r="N14" s="9">
        <v>100</v>
      </c>
      <c r="O14" s="9">
        <v>100</v>
      </c>
      <c r="P14" s="9">
        <v>100</v>
      </c>
      <c r="Q14" s="9">
        <v>100</v>
      </c>
      <c r="R14" s="9">
        <v>100</v>
      </c>
      <c r="S14" s="9">
        <v>100</v>
      </c>
      <c r="T14" s="9">
        <v>100</v>
      </c>
      <c r="U14" s="9">
        <v>100</v>
      </c>
      <c r="V14" s="9">
        <v>100</v>
      </c>
      <c r="W14" s="9">
        <v>100</v>
      </c>
      <c r="X14" s="9">
        <v>100</v>
      </c>
      <c r="Y14" s="9">
        <v>100</v>
      </c>
      <c r="Z14" s="9">
        <v>100</v>
      </c>
      <c r="AA14" s="9">
        <v>100</v>
      </c>
      <c r="AB14" s="9">
        <v>100</v>
      </c>
      <c r="AC14" s="9">
        <v>100</v>
      </c>
      <c r="AD14" s="9">
        <v>100</v>
      </c>
      <c r="AE14" s="9">
        <v>100</v>
      </c>
      <c r="AF14" s="9">
        <v>100</v>
      </c>
      <c r="AG14" s="9">
        <v>100</v>
      </c>
      <c r="AH14" s="11">
        <f t="shared" si="0"/>
        <v>100</v>
      </c>
      <c r="AI14" s="12">
        <f t="shared" si="1"/>
        <v>100</v>
      </c>
      <c r="AJ14" s="13">
        <f t="shared" si="2"/>
        <v>100</v>
      </c>
      <c r="AK14" s="14" t="str">
        <f t="shared" si="3"/>
        <v>NO</v>
      </c>
      <c r="AL14" s="14" t="str">
        <f t="shared" si="4"/>
        <v>YES</v>
      </c>
      <c r="AM14" s="14" t="str">
        <f t="shared" si="5"/>
        <v>NO</v>
      </c>
      <c r="AN14" s="15">
        <v>0</v>
      </c>
    </row>
    <row r="15" spans="1:40" ht="15.75" customHeight="1" x14ac:dyDescent="0.35">
      <c r="A15" s="7">
        <v>6</v>
      </c>
      <c r="B15" s="8">
        <v>6.1</v>
      </c>
      <c r="C15" s="8" t="s">
        <v>17</v>
      </c>
      <c r="D15" s="8" t="s">
        <v>18</v>
      </c>
      <c r="E15" s="8" t="s">
        <v>19</v>
      </c>
      <c r="F15" s="7">
        <v>438</v>
      </c>
      <c r="G15" s="8" t="s">
        <v>79</v>
      </c>
      <c r="H15" s="8" t="s">
        <v>21</v>
      </c>
      <c r="I15" s="8" t="s">
        <v>22</v>
      </c>
      <c r="J15" s="8" t="s">
        <v>23</v>
      </c>
      <c r="K15" s="9">
        <v>100</v>
      </c>
      <c r="L15" s="9">
        <v>100</v>
      </c>
      <c r="M15" s="9">
        <v>100</v>
      </c>
      <c r="N15" s="9">
        <v>100</v>
      </c>
      <c r="O15" s="9">
        <v>100</v>
      </c>
      <c r="P15" s="9">
        <v>100</v>
      </c>
      <c r="Q15" s="9">
        <v>100</v>
      </c>
      <c r="R15" s="9">
        <v>100</v>
      </c>
      <c r="S15" s="9">
        <v>100</v>
      </c>
      <c r="T15" s="9">
        <v>100</v>
      </c>
      <c r="U15" s="9">
        <v>100</v>
      </c>
      <c r="V15" s="9">
        <v>100</v>
      </c>
      <c r="W15" s="9">
        <v>100</v>
      </c>
      <c r="X15" s="9">
        <v>100</v>
      </c>
      <c r="Y15" s="9">
        <v>100</v>
      </c>
      <c r="Z15" s="9">
        <v>100</v>
      </c>
      <c r="AA15" s="9">
        <v>100</v>
      </c>
      <c r="AB15" s="9">
        <v>100</v>
      </c>
      <c r="AC15" s="9">
        <v>100</v>
      </c>
      <c r="AD15" s="9">
        <v>100</v>
      </c>
      <c r="AE15" s="9">
        <v>100</v>
      </c>
      <c r="AF15" s="9">
        <v>100</v>
      </c>
      <c r="AG15" s="9">
        <v>100</v>
      </c>
      <c r="AH15" s="11">
        <f t="shared" si="0"/>
        <v>100</v>
      </c>
      <c r="AI15" s="12">
        <f t="shared" si="1"/>
        <v>100</v>
      </c>
      <c r="AJ15" s="13">
        <f t="shared" si="2"/>
        <v>100</v>
      </c>
      <c r="AK15" s="14" t="str">
        <f t="shared" si="3"/>
        <v>NO</v>
      </c>
      <c r="AL15" s="14" t="str">
        <f t="shared" si="4"/>
        <v>NO</v>
      </c>
      <c r="AM15" s="14" t="str">
        <f t="shared" si="5"/>
        <v>YES</v>
      </c>
      <c r="AN15" s="15">
        <v>0</v>
      </c>
    </row>
    <row r="16" spans="1:40" ht="15.75" customHeight="1" x14ac:dyDescent="0.35">
      <c r="A16" s="7">
        <v>6</v>
      </c>
      <c r="B16" s="8">
        <v>6.1</v>
      </c>
      <c r="C16" s="8" t="s">
        <v>17</v>
      </c>
      <c r="D16" s="8" t="s">
        <v>18</v>
      </c>
      <c r="E16" s="8" t="s">
        <v>19</v>
      </c>
      <c r="F16" s="7">
        <v>492</v>
      </c>
      <c r="G16" s="8" t="s">
        <v>80</v>
      </c>
      <c r="H16" s="8" t="s">
        <v>21</v>
      </c>
      <c r="I16" s="8" t="s">
        <v>22</v>
      </c>
      <c r="J16" s="8" t="s">
        <v>23</v>
      </c>
      <c r="K16" s="9">
        <v>100</v>
      </c>
      <c r="L16" s="9">
        <v>100</v>
      </c>
      <c r="M16" s="9">
        <v>100</v>
      </c>
      <c r="N16" s="9">
        <v>100</v>
      </c>
      <c r="O16" s="9">
        <v>100</v>
      </c>
      <c r="P16" s="9">
        <v>100</v>
      </c>
      <c r="Q16" s="9">
        <v>100</v>
      </c>
      <c r="R16" s="9">
        <v>100</v>
      </c>
      <c r="S16" s="9">
        <v>100</v>
      </c>
      <c r="T16" s="9">
        <v>100</v>
      </c>
      <c r="U16" s="9">
        <v>100</v>
      </c>
      <c r="V16" s="9">
        <v>100</v>
      </c>
      <c r="W16" s="9">
        <v>100</v>
      </c>
      <c r="X16" s="9">
        <v>100</v>
      </c>
      <c r="Y16" s="9">
        <v>100</v>
      </c>
      <c r="Z16" s="9">
        <v>100</v>
      </c>
      <c r="AA16" s="9">
        <v>100</v>
      </c>
      <c r="AB16" s="9">
        <v>100</v>
      </c>
      <c r="AC16" s="9">
        <v>100</v>
      </c>
      <c r="AD16" s="9">
        <v>100</v>
      </c>
      <c r="AE16" s="9">
        <v>100</v>
      </c>
      <c r="AF16" s="9">
        <v>100</v>
      </c>
      <c r="AG16" s="9">
        <v>100</v>
      </c>
      <c r="AH16" s="11">
        <f t="shared" si="0"/>
        <v>100</v>
      </c>
      <c r="AI16" s="12">
        <f t="shared" si="1"/>
        <v>100</v>
      </c>
      <c r="AJ16" s="13">
        <f t="shared" si="2"/>
        <v>100</v>
      </c>
      <c r="AK16" s="14" t="str">
        <f t="shared" si="3"/>
        <v>NO</v>
      </c>
      <c r="AL16" s="14" t="str">
        <f t="shared" si="4"/>
        <v>NO</v>
      </c>
      <c r="AM16" s="14" t="str">
        <f t="shared" si="5"/>
        <v>YES</v>
      </c>
      <c r="AN16" s="15">
        <v>0</v>
      </c>
    </row>
    <row r="17" spans="1:40" ht="15.75" customHeight="1" x14ac:dyDescent="0.35">
      <c r="A17" s="7">
        <v>6</v>
      </c>
      <c r="B17" s="8">
        <v>6.1</v>
      </c>
      <c r="C17" s="8" t="s">
        <v>17</v>
      </c>
      <c r="D17" s="8" t="s">
        <v>18</v>
      </c>
      <c r="E17" s="8" t="s">
        <v>19</v>
      </c>
      <c r="F17" s="7">
        <v>492</v>
      </c>
      <c r="G17" s="8" t="s">
        <v>80</v>
      </c>
      <c r="H17" s="8" t="s">
        <v>14</v>
      </c>
      <c r="I17" s="8" t="s">
        <v>22</v>
      </c>
      <c r="J17" s="8" t="s">
        <v>23</v>
      </c>
      <c r="K17" s="9">
        <v>100</v>
      </c>
      <c r="L17" s="9">
        <v>100</v>
      </c>
      <c r="M17" s="9">
        <v>100</v>
      </c>
      <c r="N17" s="9">
        <v>100</v>
      </c>
      <c r="O17" s="9">
        <v>100</v>
      </c>
      <c r="P17" s="9">
        <v>100</v>
      </c>
      <c r="Q17" s="9">
        <v>100</v>
      </c>
      <c r="R17" s="9">
        <v>100</v>
      </c>
      <c r="S17" s="9">
        <v>100</v>
      </c>
      <c r="T17" s="9">
        <v>100</v>
      </c>
      <c r="U17" s="9">
        <v>100</v>
      </c>
      <c r="V17" s="9">
        <v>100</v>
      </c>
      <c r="W17" s="9">
        <v>100</v>
      </c>
      <c r="X17" s="9">
        <v>100</v>
      </c>
      <c r="Y17" s="9">
        <v>100</v>
      </c>
      <c r="Z17" s="9">
        <v>100</v>
      </c>
      <c r="AA17" s="9">
        <v>100</v>
      </c>
      <c r="AB17" s="9">
        <v>100</v>
      </c>
      <c r="AC17" s="9">
        <v>100</v>
      </c>
      <c r="AD17" s="9">
        <v>100</v>
      </c>
      <c r="AE17" s="9">
        <v>100</v>
      </c>
      <c r="AF17" s="9">
        <v>100</v>
      </c>
      <c r="AG17" s="9">
        <v>100</v>
      </c>
      <c r="AH17" s="11">
        <f t="shared" si="0"/>
        <v>100</v>
      </c>
      <c r="AI17" s="12">
        <f t="shared" si="1"/>
        <v>100</v>
      </c>
      <c r="AJ17" s="13">
        <f t="shared" si="2"/>
        <v>100</v>
      </c>
      <c r="AK17" s="14" t="str">
        <f t="shared" si="3"/>
        <v>NO</v>
      </c>
      <c r="AL17" s="14" t="str">
        <f t="shared" si="4"/>
        <v>YES</v>
      </c>
      <c r="AM17" s="14" t="str">
        <f t="shared" si="5"/>
        <v>NO</v>
      </c>
      <c r="AN17" s="15">
        <v>0</v>
      </c>
    </row>
    <row r="18" spans="1:40" ht="15.75" customHeight="1" x14ac:dyDescent="0.35">
      <c r="A18" s="7">
        <v>6</v>
      </c>
      <c r="B18" s="8">
        <v>6.1</v>
      </c>
      <c r="C18" s="8" t="s">
        <v>17</v>
      </c>
      <c r="D18" s="8" t="s">
        <v>18</v>
      </c>
      <c r="E18" s="8" t="s">
        <v>19</v>
      </c>
      <c r="F18" s="7">
        <v>674</v>
      </c>
      <c r="G18" s="8" t="s">
        <v>81</v>
      </c>
      <c r="H18" s="8" t="s">
        <v>21</v>
      </c>
      <c r="I18" s="8" t="s">
        <v>22</v>
      </c>
      <c r="J18" s="8" t="s">
        <v>23</v>
      </c>
      <c r="K18" s="9">
        <v>100</v>
      </c>
      <c r="L18" s="9">
        <v>100</v>
      </c>
      <c r="M18" s="9">
        <v>100</v>
      </c>
      <c r="N18" s="9">
        <v>100</v>
      </c>
      <c r="O18" s="9">
        <v>100</v>
      </c>
      <c r="P18" s="9">
        <v>100</v>
      </c>
      <c r="Q18" s="9">
        <v>100</v>
      </c>
      <c r="R18" s="9">
        <v>100</v>
      </c>
      <c r="S18" s="9">
        <v>100</v>
      </c>
      <c r="T18" s="9">
        <v>100</v>
      </c>
      <c r="U18" s="9">
        <v>100</v>
      </c>
      <c r="V18" s="9">
        <v>100</v>
      </c>
      <c r="W18" s="9">
        <v>100</v>
      </c>
      <c r="X18" s="9">
        <v>100</v>
      </c>
      <c r="Y18" s="9">
        <v>100</v>
      </c>
      <c r="Z18" s="9">
        <v>100</v>
      </c>
      <c r="AA18" s="9">
        <v>100</v>
      </c>
      <c r="AB18" s="9">
        <v>100</v>
      </c>
      <c r="AC18" s="9">
        <v>100</v>
      </c>
      <c r="AD18" s="9">
        <v>100</v>
      </c>
      <c r="AE18" s="9">
        <v>100</v>
      </c>
      <c r="AF18" s="9">
        <v>100</v>
      </c>
      <c r="AG18" s="9">
        <v>100</v>
      </c>
      <c r="AH18" s="11">
        <f t="shared" si="0"/>
        <v>100</v>
      </c>
      <c r="AI18" s="12">
        <f t="shared" si="1"/>
        <v>100</v>
      </c>
      <c r="AJ18" s="13">
        <f t="shared" si="2"/>
        <v>100</v>
      </c>
      <c r="AK18" s="14" t="str">
        <f t="shared" si="3"/>
        <v>NO</v>
      </c>
      <c r="AL18" s="14" t="str">
        <f t="shared" si="4"/>
        <v>NO</v>
      </c>
      <c r="AM18" s="14" t="str">
        <f t="shared" si="5"/>
        <v>YES</v>
      </c>
      <c r="AN18" s="15">
        <v>0</v>
      </c>
    </row>
    <row r="19" spans="1:40" ht="15.75" customHeight="1" x14ac:dyDescent="0.35">
      <c r="A19" s="7">
        <v>6</v>
      </c>
      <c r="B19" s="8">
        <v>6.1</v>
      </c>
      <c r="C19" s="8" t="s">
        <v>17</v>
      </c>
      <c r="D19" s="8" t="s">
        <v>18</v>
      </c>
      <c r="E19" s="8" t="s">
        <v>19</v>
      </c>
      <c r="F19" s="7">
        <v>702</v>
      </c>
      <c r="G19" s="8" t="s">
        <v>82</v>
      </c>
      <c r="H19" s="8" t="s">
        <v>21</v>
      </c>
      <c r="I19" s="8" t="s">
        <v>22</v>
      </c>
      <c r="J19" s="8" t="s">
        <v>23</v>
      </c>
      <c r="K19" s="9">
        <v>100</v>
      </c>
      <c r="L19" s="9">
        <v>100</v>
      </c>
      <c r="M19" s="9">
        <v>100</v>
      </c>
      <c r="N19" s="9">
        <v>100</v>
      </c>
      <c r="O19" s="9">
        <v>100</v>
      </c>
      <c r="P19" s="9">
        <v>100</v>
      </c>
      <c r="Q19" s="9">
        <v>100</v>
      </c>
      <c r="R19" s="9">
        <v>100</v>
      </c>
      <c r="S19" s="9">
        <v>100</v>
      </c>
      <c r="T19" s="9">
        <v>100</v>
      </c>
      <c r="U19" s="9">
        <v>100</v>
      </c>
      <c r="V19" s="9">
        <v>100</v>
      </c>
      <c r="W19" s="9">
        <v>100</v>
      </c>
      <c r="X19" s="9">
        <v>100</v>
      </c>
      <c r="Y19" s="9">
        <v>100</v>
      </c>
      <c r="Z19" s="9">
        <v>100</v>
      </c>
      <c r="AA19" s="9">
        <v>100</v>
      </c>
      <c r="AB19" s="9">
        <v>100</v>
      </c>
      <c r="AC19" s="9">
        <v>100</v>
      </c>
      <c r="AD19" s="9">
        <v>100</v>
      </c>
      <c r="AE19" s="9">
        <v>100</v>
      </c>
      <c r="AF19" s="9">
        <v>100</v>
      </c>
      <c r="AG19" s="9">
        <v>100</v>
      </c>
      <c r="AH19" s="11">
        <f t="shared" si="0"/>
        <v>100</v>
      </c>
      <c r="AI19" s="12">
        <f t="shared" si="1"/>
        <v>100</v>
      </c>
      <c r="AJ19" s="13">
        <f t="shared" si="2"/>
        <v>100</v>
      </c>
      <c r="AK19" s="14" t="str">
        <f t="shared" si="3"/>
        <v>NO</v>
      </c>
      <c r="AL19" s="14" t="str">
        <f t="shared" si="4"/>
        <v>NO</v>
      </c>
      <c r="AM19" s="14" t="str">
        <f t="shared" si="5"/>
        <v>YES</v>
      </c>
      <c r="AN19" s="15">
        <v>0</v>
      </c>
    </row>
    <row r="20" spans="1:40" ht="15.75" customHeight="1" x14ac:dyDescent="0.35">
      <c r="A20" s="7">
        <v>6</v>
      </c>
      <c r="B20" s="8">
        <v>6.1</v>
      </c>
      <c r="C20" s="8" t="s">
        <v>17</v>
      </c>
      <c r="D20" s="8" t="s">
        <v>18</v>
      </c>
      <c r="E20" s="8" t="s">
        <v>19</v>
      </c>
      <c r="F20" s="7">
        <v>702</v>
      </c>
      <c r="G20" s="8" t="s">
        <v>82</v>
      </c>
      <c r="H20" s="8" t="s">
        <v>14</v>
      </c>
      <c r="I20" s="8" t="s">
        <v>22</v>
      </c>
      <c r="J20" s="8" t="s">
        <v>23</v>
      </c>
      <c r="K20" s="9">
        <v>100</v>
      </c>
      <c r="L20" s="9">
        <v>100</v>
      </c>
      <c r="M20" s="9">
        <v>100</v>
      </c>
      <c r="N20" s="9">
        <v>100</v>
      </c>
      <c r="O20" s="9">
        <v>100</v>
      </c>
      <c r="P20" s="9">
        <v>100</v>
      </c>
      <c r="Q20" s="9">
        <v>100</v>
      </c>
      <c r="R20" s="9">
        <v>100</v>
      </c>
      <c r="S20" s="9">
        <v>100</v>
      </c>
      <c r="T20" s="9">
        <v>100</v>
      </c>
      <c r="U20" s="9">
        <v>100</v>
      </c>
      <c r="V20" s="9">
        <v>100</v>
      </c>
      <c r="W20" s="9">
        <v>100</v>
      </c>
      <c r="X20" s="9">
        <v>100</v>
      </c>
      <c r="Y20" s="9">
        <v>100</v>
      </c>
      <c r="Z20" s="9">
        <v>100</v>
      </c>
      <c r="AA20" s="9">
        <v>100</v>
      </c>
      <c r="AB20" s="9">
        <v>100</v>
      </c>
      <c r="AC20" s="9">
        <v>100</v>
      </c>
      <c r="AD20" s="9">
        <v>100</v>
      </c>
      <c r="AE20" s="9">
        <v>100</v>
      </c>
      <c r="AF20" s="9">
        <v>100</v>
      </c>
      <c r="AG20" s="9">
        <v>100</v>
      </c>
      <c r="AH20" s="11">
        <f t="shared" si="0"/>
        <v>100</v>
      </c>
      <c r="AI20" s="12">
        <f t="shared" si="1"/>
        <v>100</v>
      </c>
      <c r="AJ20" s="13">
        <f t="shared" si="2"/>
        <v>100</v>
      </c>
      <c r="AK20" s="14" t="str">
        <f t="shared" si="3"/>
        <v>NO</v>
      </c>
      <c r="AL20" s="14" t="str">
        <f t="shared" si="4"/>
        <v>YES</v>
      </c>
      <c r="AM20" s="14" t="str">
        <f t="shared" si="5"/>
        <v>NO</v>
      </c>
      <c r="AN20" s="15">
        <v>0</v>
      </c>
    </row>
    <row r="21" spans="1:40" ht="15.75" customHeight="1" x14ac:dyDescent="0.35">
      <c r="A21" s="7">
        <v>6</v>
      </c>
      <c r="B21" s="8">
        <v>6.1</v>
      </c>
      <c r="C21" s="8" t="s">
        <v>17</v>
      </c>
      <c r="D21" s="8" t="s">
        <v>18</v>
      </c>
      <c r="E21" s="8" t="s">
        <v>19</v>
      </c>
      <c r="F21" s="7">
        <v>48</v>
      </c>
      <c r="G21" s="8" t="s">
        <v>83</v>
      </c>
      <c r="H21" s="8" t="s">
        <v>21</v>
      </c>
      <c r="I21" s="8" t="s">
        <v>22</v>
      </c>
      <c r="J21" s="8" t="s">
        <v>23</v>
      </c>
      <c r="K21" s="9">
        <v>98.881979999999999</v>
      </c>
      <c r="L21" s="9">
        <v>98.888499999999993</v>
      </c>
      <c r="M21" s="9">
        <v>98.895009999999999</v>
      </c>
      <c r="N21" s="9">
        <v>98.901529999999994</v>
      </c>
      <c r="O21" s="9">
        <v>98.908050000000003</v>
      </c>
      <c r="P21" s="9">
        <v>98.914559999999994</v>
      </c>
      <c r="Q21" s="9">
        <v>98.921080000000003</v>
      </c>
      <c r="R21" s="9">
        <v>98.927589999999995</v>
      </c>
      <c r="S21" s="9">
        <v>98.927000000000007</v>
      </c>
      <c r="T21" s="9">
        <v>98.925079999999994</v>
      </c>
      <c r="U21" s="9">
        <v>98.923159999999996</v>
      </c>
      <c r="V21" s="9">
        <v>98.921239999999997</v>
      </c>
      <c r="W21" s="9">
        <v>98.919319999999999</v>
      </c>
      <c r="X21" s="9">
        <v>98.917410000000004</v>
      </c>
      <c r="Y21" s="9">
        <v>98.915490000000005</v>
      </c>
      <c r="Z21" s="9">
        <v>98.913570000000007</v>
      </c>
      <c r="AA21" s="9">
        <v>98.911649999999995</v>
      </c>
      <c r="AB21" s="9">
        <v>98.909729999999996</v>
      </c>
      <c r="AC21" s="9">
        <v>98.907809999999998</v>
      </c>
      <c r="AD21" s="9">
        <v>98.905889999999999</v>
      </c>
      <c r="AE21" s="9">
        <v>98.903980000000004</v>
      </c>
      <c r="AF21" s="9">
        <v>98.903980000000004</v>
      </c>
      <c r="AG21" s="9">
        <v>98.903980000000004</v>
      </c>
      <c r="AH21" s="11">
        <f t="shared" si="0"/>
        <v>98.91076478260868</v>
      </c>
      <c r="AI21" s="12">
        <f t="shared" si="1"/>
        <v>98.927589999999995</v>
      </c>
      <c r="AJ21" s="13">
        <f t="shared" si="2"/>
        <v>98.881979999999999</v>
      </c>
      <c r="AK21" s="14" t="str">
        <f t="shared" si="3"/>
        <v>NO</v>
      </c>
      <c r="AL21" s="14" t="str">
        <f t="shared" si="4"/>
        <v>NO</v>
      </c>
      <c r="AM21" s="14" t="str">
        <f t="shared" si="5"/>
        <v>YES</v>
      </c>
      <c r="AN21" s="15">
        <v>2.2000000000005571E-2</v>
      </c>
    </row>
    <row r="22" spans="1:40" ht="15.75" customHeight="1" x14ac:dyDescent="0.35">
      <c r="A22" s="7">
        <v>6</v>
      </c>
      <c r="B22" s="8">
        <v>6.1</v>
      </c>
      <c r="C22" s="8" t="s">
        <v>17</v>
      </c>
      <c r="D22" s="8" t="s">
        <v>18</v>
      </c>
      <c r="E22" s="8" t="s">
        <v>19</v>
      </c>
      <c r="F22" s="7">
        <v>807</v>
      </c>
      <c r="G22" s="8" t="s">
        <v>67</v>
      </c>
      <c r="H22" s="8" t="s">
        <v>13</v>
      </c>
      <c r="I22" s="8" t="s">
        <v>22</v>
      </c>
      <c r="J22" s="8" t="s">
        <v>23</v>
      </c>
      <c r="K22" s="9">
        <v>74.394289999999998</v>
      </c>
      <c r="L22" s="9">
        <v>74.394289999999998</v>
      </c>
      <c r="M22" s="9">
        <v>74.394289999999998</v>
      </c>
      <c r="N22" s="9">
        <v>74.394289999999998</v>
      </c>
      <c r="O22" s="9">
        <v>74.394289999999998</v>
      </c>
      <c r="P22" s="9">
        <v>74.412130000000005</v>
      </c>
      <c r="Q22" s="9">
        <v>74.429969999999997</v>
      </c>
      <c r="R22" s="9">
        <v>74.447810000000004</v>
      </c>
      <c r="S22" s="9">
        <v>74.465649999999997</v>
      </c>
      <c r="T22" s="9">
        <v>74.483490000000003</v>
      </c>
      <c r="U22" s="9">
        <v>74.501329999999996</v>
      </c>
      <c r="V22" s="9">
        <v>74.519170000000003</v>
      </c>
      <c r="W22" s="9">
        <v>74.537009999999995</v>
      </c>
      <c r="X22" s="9">
        <v>74.554850000000002</v>
      </c>
      <c r="Y22" s="9">
        <v>74.572689999999994</v>
      </c>
      <c r="Z22" s="9">
        <v>74.590530000000001</v>
      </c>
      <c r="AA22" s="9">
        <v>74.608369999999994</v>
      </c>
      <c r="AB22" s="9">
        <v>74.62621</v>
      </c>
      <c r="AC22" s="9">
        <v>74.368089999999995</v>
      </c>
      <c r="AD22" s="9">
        <v>74.385869999999997</v>
      </c>
      <c r="AE22" s="9">
        <v>74.403639999999996</v>
      </c>
      <c r="AF22" s="9">
        <v>74.421419999999998</v>
      </c>
      <c r="AG22" s="9">
        <v>74.421419999999998</v>
      </c>
      <c r="AH22" s="11">
        <f t="shared" si="0"/>
        <v>74.466134782608677</v>
      </c>
      <c r="AI22" s="12">
        <f t="shared" si="1"/>
        <v>74.62621</v>
      </c>
      <c r="AJ22" s="13">
        <f t="shared" si="2"/>
        <v>74.368089999999995</v>
      </c>
      <c r="AK22" s="14" t="str">
        <f t="shared" si="3"/>
        <v>YES</v>
      </c>
      <c r="AL22" s="14" t="str">
        <f t="shared" si="4"/>
        <v>NO</v>
      </c>
      <c r="AM22" s="14" t="str">
        <f t="shared" si="5"/>
        <v>NO</v>
      </c>
      <c r="AN22" s="15">
        <v>2.7129999999999654E-2</v>
      </c>
    </row>
    <row r="23" spans="1:40" ht="15.75" customHeight="1" x14ac:dyDescent="0.35">
      <c r="A23" s="7">
        <v>6</v>
      </c>
      <c r="B23" s="8">
        <v>6.1</v>
      </c>
      <c r="C23" s="8" t="s">
        <v>17</v>
      </c>
      <c r="D23" s="8" t="s">
        <v>18</v>
      </c>
      <c r="E23" s="8" t="s">
        <v>19</v>
      </c>
      <c r="F23" s="7">
        <v>446</v>
      </c>
      <c r="G23" s="8" t="s">
        <v>84</v>
      </c>
      <c r="H23" s="8" t="s">
        <v>21</v>
      </c>
      <c r="I23" s="8" t="s">
        <v>22</v>
      </c>
      <c r="J23" s="8" t="s">
        <v>23</v>
      </c>
      <c r="K23" s="9">
        <v>99.971209999999999</v>
      </c>
      <c r="L23" s="9">
        <v>99.971209999999999</v>
      </c>
      <c r="M23" s="9">
        <v>99.971209999999999</v>
      </c>
      <c r="N23" s="9">
        <v>99.971209999999999</v>
      </c>
      <c r="O23" s="9">
        <v>99.97336</v>
      </c>
      <c r="P23" s="9">
        <v>99.975499999999997</v>
      </c>
      <c r="Q23" s="9">
        <v>99.977649999999997</v>
      </c>
      <c r="R23" s="9">
        <v>99.979799999999997</v>
      </c>
      <c r="S23" s="9">
        <v>99.981949999999998</v>
      </c>
      <c r="T23" s="9">
        <v>99.984089999999995</v>
      </c>
      <c r="U23" s="9">
        <v>99.986239999999995</v>
      </c>
      <c r="V23" s="9">
        <v>99.988389999999995</v>
      </c>
      <c r="W23" s="9">
        <v>99.990539999999996</v>
      </c>
      <c r="X23" s="9">
        <v>99.992689999999996</v>
      </c>
      <c r="Y23" s="9">
        <v>99.994829999999993</v>
      </c>
      <c r="Z23" s="9">
        <v>99.996979999999994</v>
      </c>
      <c r="AA23" s="9">
        <v>99.999129999999994</v>
      </c>
      <c r="AB23" s="9">
        <v>100</v>
      </c>
      <c r="AC23" s="9">
        <v>100</v>
      </c>
      <c r="AD23" s="9">
        <v>100</v>
      </c>
      <c r="AE23" s="9">
        <v>100</v>
      </c>
      <c r="AF23" s="9">
        <v>100</v>
      </c>
      <c r="AG23" s="9">
        <v>100</v>
      </c>
      <c r="AH23" s="11">
        <f t="shared" si="0"/>
        <v>99.987216956521735</v>
      </c>
      <c r="AI23" s="12">
        <f t="shared" si="1"/>
        <v>100</v>
      </c>
      <c r="AJ23" s="13">
        <f t="shared" si="2"/>
        <v>99.971209999999999</v>
      </c>
      <c r="AK23" s="14" t="str">
        <f t="shared" si="3"/>
        <v>NO</v>
      </c>
      <c r="AL23" s="14" t="str">
        <f t="shared" si="4"/>
        <v>NO</v>
      </c>
      <c r="AM23" s="14" t="str">
        <f t="shared" si="5"/>
        <v>YES</v>
      </c>
      <c r="AN23" s="15">
        <v>2.8790000000000759E-2</v>
      </c>
    </row>
    <row r="24" spans="1:40" ht="15.75" customHeight="1" x14ac:dyDescent="0.35">
      <c r="A24" s="7">
        <v>6</v>
      </c>
      <c r="B24" s="8">
        <v>6.1</v>
      </c>
      <c r="C24" s="8" t="s">
        <v>17</v>
      </c>
      <c r="D24" s="8" t="s">
        <v>18</v>
      </c>
      <c r="E24" s="8" t="s">
        <v>19</v>
      </c>
      <c r="F24" s="7">
        <v>446</v>
      </c>
      <c r="G24" s="8" t="s">
        <v>84</v>
      </c>
      <c r="H24" s="8" t="s">
        <v>14</v>
      </c>
      <c r="I24" s="8" t="s">
        <v>22</v>
      </c>
      <c r="J24" s="8" t="s">
        <v>23</v>
      </c>
      <c r="K24" s="9">
        <v>99.971209999999999</v>
      </c>
      <c r="L24" s="9">
        <v>99.971209999999999</v>
      </c>
      <c r="M24" s="9">
        <v>99.971209999999999</v>
      </c>
      <c r="N24" s="9">
        <v>99.971209999999999</v>
      </c>
      <c r="O24" s="9">
        <v>99.97336</v>
      </c>
      <c r="P24" s="9">
        <v>99.975499999999997</v>
      </c>
      <c r="Q24" s="9">
        <v>99.977649999999997</v>
      </c>
      <c r="R24" s="9">
        <v>99.979799999999997</v>
      </c>
      <c r="S24" s="9">
        <v>99.981949999999998</v>
      </c>
      <c r="T24" s="9">
        <v>99.984089999999995</v>
      </c>
      <c r="U24" s="9">
        <v>99.986239999999995</v>
      </c>
      <c r="V24" s="9">
        <v>99.988389999999995</v>
      </c>
      <c r="W24" s="9">
        <v>99.990539999999996</v>
      </c>
      <c r="X24" s="9">
        <v>99.992689999999996</v>
      </c>
      <c r="Y24" s="9">
        <v>99.994829999999993</v>
      </c>
      <c r="Z24" s="9">
        <v>99.996979999999994</v>
      </c>
      <c r="AA24" s="9">
        <v>99.999129999999994</v>
      </c>
      <c r="AB24" s="9">
        <v>100</v>
      </c>
      <c r="AC24" s="9">
        <v>100</v>
      </c>
      <c r="AD24" s="9">
        <v>100</v>
      </c>
      <c r="AE24" s="9">
        <v>100</v>
      </c>
      <c r="AF24" s="9">
        <v>100</v>
      </c>
      <c r="AG24" s="9">
        <v>100</v>
      </c>
      <c r="AH24" s="11">
        <f t="shared" si="0"/>
        <v>99.987216956521735</v>
      </c>
      <c r="AI24" s="12">
        <f t="shared" si="1"/>
        <v>100</v>
      </c>
      <c r="AJ24" s="13">
        <f t="shared" si="2"/>
        <v>99.971209999999999</v>
      </c>
      <c r="AK24" s="14" t="str">
        <f t="shared" si="3"/>
        <v>NO</v>
      </c>
      <c r="AL24" s="14" t="str">
        <f t="shared" si="4"/>
        <v>YES</v>
      </c>
      <c r="AM24" s="14" t="str">
        <f t="shared" si="5"/>
        <v>NO</v>
      </c>
      <c r="AN24" s="15">
        <v>2.8790000000000759E-2</v>
      </c>
    </row>
    <row r="25" spans="1:40" ht="15.75" customHeight="1" x14ac:dyDescent="0.35">
      <c r="A25" s="7">
        <v>6</v>
      </c>
      <c r="B25" s="8">
        <v>6.1</v>
      </c>
      <c r="C25" s="8" t="s">
        <v>17</v>
      </c>
      <c r="D25" s="8" t="s">
        <v>18</v>
      </c>
      <c r="E25" s="8" t="s">
        <v>19</v>
      </c>
      <c r="F25" s="7">
        <v>798</v>
      </c>
      <c r="G25" s="8" t="s">
        <v>85</v>
      </c>
      <c r="H25" s="8" t="s">
        <v>13</v>
      </c>
      <c r="I25" s="8" t="s">
        <v>22</v>
      </c>
      <c r="J25" s="8" t="s">
        <v>23</v>
      </c>
      <c r="K25" s="9">
        <v>5.3258599999999996</v>
      </c>
      <c r="L25" s="9">
        <v>5.3276399999999997</v>
      </c>
      <c r="M25" s="9">
        <v>5.3294199999999998</v>
      </c>
      <c r="N25" s="9">
        <v>5.3311900000000003</v>
      </c>
      <c r="O25" s="9">
        <v>5.3329700000000004</v>
      </c>
      <c r="P25" s="9">
        <v>5.3347499999999997</v>
      </c>
      <c r="Q25" s="9">
        <v>5.3365299999999998</v>
      </c>
      <c r="R25" s="9">
        <v>5.3383000000000003</v>
      </c>
      <c r="S25" s="9">
        <v>5.3400800000000004</v>
      </c>
      <c r="T25" s="9">
        <v>5.3418599999999996</v>
      </c>
      <c r="U25" s="9">
        <v>5.3436399999999997</v>
      </c>
      <c r="V25" s="9">
        <v>5.3454100000000002</v>
      </c>
      <c r="W25" s="9">
        <v>5.3471900000000003</v>
      </c>
      <c r="X25" s="9">
        <v>5.3489699999999996</v>
      </c>
      <c r="Y25" s="9">
        <v>5.3507499999999997</v>
      </c>
      <c r="Z25" s="9">
        <v>5.3525299999999998</v>
      </c>
      <c r="AA25" s="9">
        <v>5.3543000000000003</v>
      </c>
      <c r="AB25" s="9">
        <v>5.3560800000000004</v>
      </c>
      <c r="AC25" s="9">
        <v>5.3578599999999996</v>
      </c>
      <c r="AD25" s="9">
        <v>5.3596399999999997</v>
      </c>
      <c r="AE25" s="9">
        <v>5.3614100000000002</v>
      </c>
      <c r="AF25" s="9">
        <v>5.3631900000000003</v>
      </c>
      <c r="AG25" s="9">
        <v>5.3649699999999996</v>
      </c>
      <c r="AH25" s="11">
        <f t="shared" si="0"/>
        <v>5.345414782608696</v>
      </c>
      <c r="AI25" s="12">
        <f t="shared" si="1"/>
        <v>5.3649699999999996</v>
      </c>
      <c r="AJ25" s="13">
        <f t="shared" si="2"/>
        <v>5.3258599999999996</v>
      </c>
      <c r="AK25" s="14" t="str">
        <f t="shared" si="3"/>
        <v>YES</v>
      </c>
      <c r="AL25" s="14" t="str">
        <f t="shared" si="4"/>
        <v>NO</v>
      </c>
      <c r="AM25" s="14" t="str">
        <f t="shared" si="5"/>
        <v>NO</v>
      </c>
      <c r="AN25" s="15">
        <v>3.9109999999999978E-2</v>
      </c>
    </row>
    <row r="26" spans="1:40" ht="15.75" customHeight="1" x14ac:dyDescent="0.35">
      <c r="A26" s="7">
        <v>6</v>
      </c>
      <c r="B26" s="8">
        <v>6.1</v>
      </c>
      <c r="C26" s="8" t="s">
        <v>17</v>
      </c>
      <c r="D26" s="8" t="s">
        <v>18</v>
      </c>
      <c r="E26" s="8" t="s">
        <v>19</v>
      </c>
      <c r="F26" s="7">
        <v>798</v>
      </c>
      <c r="G26" s="8" t="s">
        <v>85</v>
      </c>
      <c r="H26" s="8" t="s">
        <v>14</v>
      </c>
      <c r="I26" s="8" t="s">
        <v>22</v>
      </c>
      <c r="J26" s="8" t="s">
        <v>23</v>
      </c>
      <c r="K26" s="9">
        <v>10.41939</v>
      </c>
      <c r="L26" s="9">
        <v>10.421480000000001</v>
      </c>
      <c r="M26" s="9">
        <v>10.42357</v>
      </c>
      <c r="N26" s="9">
        <v>10.425660000000001</v>
      </c>
      <c r="O26" s="9">
        <v>10.42775</v>
      </c>
      <c r="P26" s="9">
        <v>10.42984</v>
      </c>
      <c r="Q26" s="9">
        <v>10.431929999999999</v>
      </c>
      <c r="R26" s="9">
        <v>10.434010000000001</v>
      </c>
      <c r="S26" s="9">
        <v>10.4361</v>
      </c>
      <c r="T26" s="9">
        <v>10.438190000000001</v>
      </c>
      <c r="U26" s="9">
        <v>10.44028</v>
      </c>
      <c r="V26" s="9">
        <v>10.44237</v>
      </c>
      <c r="W26" s="9">
        <v>10.444459999999999</v>
      </c>
      <c r="X26" s="9">
        <v>10.44655</v>
      </c>
      <c r="Y26" s="9">
        <v>10.448639999999999</v>
      </c>
      <c r="Z26" s="9">
        <v>10.45073</v>
      </c>
      <c r="AA26" s="9">
        <v>10.452819999999999</v>
      </c>
      <c r="AB26" s="9">
        <v>10.45491</v>
      </c>
      <c r="AC26" s="9">
        <v>10.457000000000001</v>
      </c>
      <c r="AD26" s="9">
        <v>10.45909</v>
      </c>
      <c r="AE26" s="9">
        <v>10.461180000000001</v>
      </c>
      <c r="AF26" s="9">
        <v>10.46327</v>
      </c>
      <c r="AG26" s="9">
        <v>10.46536</v>
      </c>
      <c r="AH26" s="11">
        <f t="shared" si="0"/>
        <v>10.442373043478261</v>
      </c>
      <c r="AI26" s="12">
        <f t="shared" si="1"/>
        <v>10.46536</v>
      </c>
      <c r="AJ26" s="13">
        <f t="shared" si="2"/>
        <v>10.41939</v>
      </c>
      <c r="AK26" s="14" t="str">
        <f t="shared" si="3"/>
        <v>NO</v>
      </c>
      <c r="AL26" s="14" t="str">
        <f t="shared" si="4"/>
        <v>YES</v>
      </c>
      <c r="AM26" s="14" t="str">
        <f t="shared" si="5"/>
        <v>NO</v>
      </c>
      <c r="AN26" s="15">
        <v>4.597000000000051E-2</v>
      </c>
    </row>
    <row r="27" spans="1:40" ht="15.75" customHeight="1" x14ac:dyDescent="0.35">
      <c r="A27" s="7">
        <v>6</v>
      </c>
      <c r="B27" s="8">
        <v>6.1</v>
      </c>
      <c r="C27" s="8" t="s">
        <v>17</v>
      </c>
      <c r="D27" s="8" t="s">
        <v>18</v>
      </c>
      <c r="E27" s="8" t="s">
        <v>19</v>
      </c>
      <c r="F27" s="7">
        <v>688</v>
      </c>
      <c r="G27" s="8" t="s">
        <v>86</v>
      </c>
      <c r="H27" s="8" t="s">
        <v>14</v>
      </c>
      <c r="I27" s="8" t="s">
        <v>22</v>
      </c>
      <c r="J27" s="8" t="s">
        <v>23</v>
      </c>
      <c r="K27" s="9">
        <v>81.461259999999996</v>
      </c>
      <c r="L27" s="9">
        <v>81.464070000000007</v>
      </c>
      <c r="M27" s="9">
        <v>81.466880000000003</v>
      </c>
      <c r="N27" s="9">
        <v>81.46969</v>
      </c>
      <c r="O27" s="9">
        <v>81.472499999999997</v>
      </c>
      <c r="P27" s="9">
        <v>81.475309999999993</v>
      </c>
      <c r="Q27" s="9">
        <v>81.478120000000004</v>
      </c>
      <c r="R27" s="9">
        <v>81.480940000000004</v>
      </c>
      <c r="S27" s="9">
        <v>81.483750000000001</v>
      </c>
      <c r="T27" s="9">
        <v>81.486559999999997</v>
      </c>
      <c r="U27" s="9">
        <v>81.489369999999994</v>
      </c>
      <c r="V27" s="9">
        <v>81.492180000000005</v>
      </c>
      <c r="W27" s="9">
        <v>81.494990000000001</v>
      </c>
      <c r="X27" s="9">
        <v>81.497799999999998</v>
      </c>
      <c r="Y27" s="9">
        <v>81.500609999999995</v>
      </c>
      <c r="Z27" s="9">
        <v>81.503420000000006</v>
      </c>
      <c r="AA27" s="9">
        <v>81.506230000000002</v>
      </c>
      <c r="AB27" s="9">
        <v>81.509039999999999</v>
      </c>
      <c r="AC27" s="9">
        <v>81.511849999999995</v>
      </c>
      <c r="AD27" s="9">
        <v>81.514660000000006</v>
      </c>
      <c r="AE27" s="9">
        <v>81.517470000000003</v>
      </c>
      <c r="AF27" s="9">
        <v>81.52028</v>
      </c>
      <c r="AG27" s="9">
        <v>81.52028</v>
      </c>
      <c r="AH27" s="11">
        <f t="shared" si="0"/>
        <v>81.49205478260869</v>
      </c>
      <c r="AI27" s="12">
        <f t="shared" si="1"/>
        <v>81.52028</v>
      </c>
      <c r="AJ27" s="13">
        <f t="shared" si="2"/>
        <v>81.461259999999996</v>
      </c>
      <c r="AK27" s="14" t="str">
        <f t="shared" si="3"/>
        <v>NO</v>
      </c>
      <c r="AL27" s="14" t="str">
        <f t="shared" si="4"/>
        <v>YES</v>
      </c>
      <c r="AM27" s="14" t="str">
        <f t="shared" si="5"/>
        <v>NO</v>
      </c>
      <c r="AN27" s="15">
        <v>5.9020000000003847E-2</v>
      </c>
    </row>
    <row r="28" spans="1:40" ht="15.75" customHeight="1" x14ac:dyDescent="0.35">
      <c r="A28" s="7">
        <v>6</v>
      </c>
      <c r="B28" s="8">
        <v>6.1</v>
      </c>
      <c r="C28" s="8" t="s">
        <v>17</v>
      </c>
      <c r="D28" s="8" t="s">
        <v>18</v>
      </c>
      <c r="E28" s="8" t="s">
        <v>19</v>
      </c>
      <c r="F28" s="7">
        <v>51</v>
      </c>
      <c r="G28" s="8" t="s">
        <v>87</v>
      </c>
      <c r="H28" s="8" t="s">
        <v>21</v>
      </c>
      <c r="I28" s="8" t="s">
        <v>22</v>
      </c>
      <c r="J28" s="8" t="s">
        <v>23</v>
      </c>
      <c r="K28" s="9">
        <v>82.350719999999995</v>
      </c>
      <c r="L28" s="9">
        <v>82.458619999999996</v>
      </c>
      <c r="M28" s="9">
        <v>82.573819999999998</v>
      </c>
      <c r="N28" s="9">
        <v>82.691909999999993</v>
      </c>
      <c r="O28" s="9">
        <v>82.810559999999995</v>
      </c>
      <c r="P28" s="9">
        <v>82.929760000000002</v>
      </c>
      <c r="Q28" s="9">
        <v>83.049570000000003</v>
      </c>
      <c r="R28" s="9">
        <v>83.169920000000005</v>
      </c>
      <c r="S28" s="9">
        <v>83.290890000000005</v>
      </c>
      <c r="T28" s="9">
        <v>83.266159999999999</v>
      </c>
      <c r="U28" s="9">
        <v>83.241590000000002</v>
      </c>
      <c r="V28" s="9">
        <v>83.217169999999996</v>
      </c>
      <c r="W28" s="9">
        <v>83.192890000000006</v>
      </c>
      <c r="X28" s="9">
        <v>83.169020000000003</v>
      </c>
      <c r="Y28" s="9">
        <v>83.145349999999993</v>
      </c>
      <c r="Z28" s="9">
        <v>83.078209999999999</v>
      </c>
      <c r="AA28" s="9">
        <v>82.934730000000002</v>
      </c>
      <c r="AB28" s="9">
        <v>82.791460000000001</v>
      </c>
      <c r="AC28" s="9">
        <v>82.95984</v>
      </c>
      <c r="AD28" s="9">
        <v>82.822850000000003</v>
      </c>
      <c r="AE28" s="9">
        <v>82.685820000000007</v>
      </c>
      <c r="AF28" s="9">
        <v>82.548779999999994</v>
      </c>
      <c r="AG28" s="9">
        <v>82.411720000000003</v>
      </c>
      <c r="AH28" s="11">
        <f t="shared" si="0"/>
        <v>82.903972173913047</v>
      </c>
      <c r="AI28" s="12">
        <f t="shared" si="1"/>
        <v>83.290890000000005</v>
      </c>
      <c r="AJ28" s="13">
        <f t="shared" si="2"/>
        <v>82.350719999999995</v>
      </c>
      <c r="AK28" s="14" t="str">
        <f t="shared" si="3"/>
        <v>NO</v>
      </c>
      <c r="AL28" s="14" t="str">
        <f t="shared" si="4"/>
        <v>NO</v>
      </c>
      <c r="AM28" s="14" t="str">
        <f t="shared" si="5"/>
        <v>YES</v>
      </c>
      <c r="AN28" s="15">
        <v>6.1000000000007049E-2</v>
      </c>
    </row>
    <row r="29" spans="1:40" ht="15.75" customHeight="1" x14ac:dyDescent="0.35">
      <c r="A29" s="7">
        <v>6</v>
      </c>
      <c r="B29" s="8">
        <v>6.1</v>
      </c>
      <c r="C29" s="8" t="s">
        <v>17</v>
      </c>
      <c r="D29" s="8" t="s">
        <v>18</v>
      </c>
      <c r="E29" s="8" t="s">
        <v>19</v>
      </c>
      <c r="F29" s="7">
        <v>276</v>
      </c>
      <c r="G29" s="8" t="s">
        <v>64</v>
      </c>
      <c r="H29" s="8" t="s">
        <v>21</v>
      </c>
      <c r="I29" s="8" t="s">
        <v>22</v>
      </c>
      <c r="J29" s="8" t="s">
        <v>23</v>
      </c>
      <c r="K29" s="9">
        <v>99.8429</v>
      </c>
      <c r="L29" s="9">
        <v>99.8429</v>
      </c>
      <c r="M29" s="9">
        <v>99.8429</v>
      </c>
      <c r="N29" s="9">
        <v>99.842910000000003</v>
      </c>
      <c r="O29" s="9">
        <v>99.849350000000001</v>
      </c>
      <c r="P29" s="9">
        <v>99.855829999999997</v>
      </c>
      <c r="Q29" s="9">
        <v>99.862340000000003</v>
      </c>
      <c r="R29" s="9">
        <v>99.868880000000004</v>
      </c>
      <c r="S29" s="9">
        <v>99.875460000000004</v>
      </c>
      <c r="T29" s="9">
        <v>99.878450000000001</v>
      </c>
      <c r="U29" s="9">
        <v>99.881529999999998</v>
      </c>
      <c r="V29" s="9">
        <v>99.884699999999995</v>
      </c>
      <c r="W29" s="9">
        <v>99.887720000000002</v>
      </c>
      <c r="X29" s="9">
        <v>99.890730000000005</v>
      </c>
      <c r="Y29" s="9">
        <v>99.893749999999997</v>
      </c>
      <c r="Z29" s="9">
        <v>99.896770000000004</v>
      </c>
      <c r="AA29" s="9">
        <v>99.899839999999998</v>
      </c>
      <c r="AB29" s="9">
        <v>99.902950000000004</v>
      </c>
      <c r="AC29" s="9">
        <v>99.906120000000001</v>
      </c>
      <c r="AD29" s="9">
        <v>99.90934</v>
      </c>
      <c r="AE29" s="9">
        <v>99.912649999999999</v>
      </c>
      <c r="AF29" s="9">
        <v>99.916039999999995</v>
      </c>
      <c r="AG29" s="9">
        <v>99.916409999999999</v>
      </c>
      <c r="AH29" s="11">
        <f t="shared" si="0"/>
        <v>99.880890000000008</v>
      </c>
      <c r="AI29" s="12">
        <f t="shared" si="1"/>
        <v>99.916409999999999</v>
      </c>
      <c r="AJ29" s="13">
        <f t="shared" si="2"/>
        <v>99.8429</v>
      </c>
      <c r="AK29" s="14" t="str">
        <f t="shared" si="3"/>
        <v>NO</v>
      </c>
      <c r="AL29" s="14" t="str">
        <f t="shared" si="4"/>
        <v>NO</v>
      </c>
      <c r="AM29" s="14" t="str">
        <f t="shared" si="5"/>
        <v>YES</v>
      </c>
      <c r="AN29" s="15">
        <v>7.3509999999998854E-2</v>
      </c>
    </row>
    <row r="30" spans="1:40" ht="15.75" customHeight="1" x14ac:dyDescent="0.35">
      <c r="A30" s="7">
        <v>6</v>
      </c>
      <c r="B30" s="8">
        <v>6.1</v>
      </c>
      <c r="C30" s="8" t="s">
        <v>17</v>
      </c>
      <c r="D30" s="8" t="s">
        <v>18</v>
      </c>
      <c r="E30" s="8" t="s">
        <v>19</v>
      </c>
      <c r="F30" s="7">
        <v>776</v>
      </c>
      <c r="G30" s="8" t="s">
        <v>88</v>
      </c>
      <c r="H30" s="8" t="s">
        <v>13</v>
      </c>
      <c r="I30" s="8" t="s">
        <v>22</v>
      </c>
      <c r="J30" s="8" t="s">
        <v>23</v>
      </c>
      <c r="K30" s="9">
        <v>23.04195</v>
      </c>
      <c r="L30" s="9">
        <v>23.04195</v>
      </c>
      <c r="M30" s="9">
        <v>23.04195</v>
      </c>
      <c r="N30" s="9">
        <v>23.04195</v>
      </c>
      <c r="O30" s="9">
        <v>23.04195</v>
      </c>
      <c r="P30" s="9">
        <v>23.047139999999999</v>
      </c>
      <c r="Q30" s="9">
        <v>23.052340000000001</v>
      </c>
      <c r="R30" s="9">
        <v>23.05753</v>
      </c>
      <c r="S30" s="9">
        <v>23.062719999999999</v>
      </c>
      <c r="T30" s="9">
        <v>23.067920000000001</v>
      </c>
      <c r="U30" s="9">
        <v>23.07311</v>
      </c>
      <c r="V30" s="9">
        <v>23.078299999999999</v>
      </c>
      <c r="W30" s="9">
        <v>23.083500000000001</v>
      </c>
      <c r="X30" s="9">
        <v>23.08869</v>
      </c>
      <c r="Y30" s="9">
        <v>23.093889999999998</v>
      </c>
      <c r="Z30" s="9">
        <v>23.099080000000001</v>
      </c>
      <c r="AA30" s="9">
        <v>23.10427</v>
      </c>
      <c r="AB30" s="9">
        <v>23.109470000000002</v>
      </c>
      <c r="AC30" s="9">
        <v>23.114660000000001</v>
      </c>
      <c r="AD30" s="9">
        <v>23.11985</v>
      </c>
      <c r="AE30" s="9">
        <v>23.125050000000002</v>
      </c>
      <c r="AF30" s="9">
        <v>23.130240000000001</v>
      </c>
      <c r="AG30" s="9">
        <v>23.135429999999999</v>
      </c>
      <c r="AH30" s="11">
        <f t="shared" si="0"/>
        <v>23.080562608695651</v>
      </c>
      <c r="AI30" s="12">
        <f t="shared" si="1"/>
        <v>23.135429999999999</v>
      </c>
      <c r="AJ30" s="13">
        <f t="shared" si="2"/>
        <v>23.04195</v>
      </c>
      <c r="AK30" s="14" t="str">
        <f t="shared" si="3"/>
        <v>YES</v>
      </c>
      <c r="AL30" s="14" t="str">
        <f t="shared" si="4"/>
        <v>NO</v>
      </c>
      <c r="AM30" s="14" t="str">
        <f t="shared" si="5"/>
        <v>NO</v>
      </c>
      <c r="AN30" s="15">
        <v>9.3479999999999563E-2</v>
      </c>
    </row>
    <row r="31" spans="1:40" ht="15.75" customHeight="1" x14ac:dyDescent="0.35">
      <c r="A31" s="7">
        <v>6</v>
      </c>
      <c r="B31" s="8">
        <v>6.1</v>
      </c>
      <c r="C31" s="8" t="s">
        <v>17</v>
      </c>
      <c r="D31" s="8" t="s">
        <v>18</v>
      </c>
      <c r="E31" s="8" t="s">
        <v>19</v>
      </c>
      <c r="F31" s="7">
        <v>56</v>
      </c>
      <c r="G31" s="8" t="s">
        <v>89</v>
      </c>
      <c r="H31" s="8" t="s">
        <v>21</v>
      </c>
      <c r="I31" s="8" t="s">
        <v>22</v>
      </c>
      <c r="J31" s="8" t="s">
        <v>23</v>
      </c>
      <c r="K31" s="9">
        <v>99.631349999999998</v>
      </c>
      <c r="L31" s="9">
        <v>99.631349999999998</v>
      </c>
      <c r="M31" s="9">
        <v>99.631349999999998</v>
      </c>
      <c r="N31" s="9">
        <v>99.631349999999998</v>
      </c>
      <c r="O31" s="9">
        <v>99.631349999999998</v>
      </c>
      <c r="P31" s="9">
        <v>99.631349999999998</v>
      </c>
      <c r="Q31" s="9">
        <v>99.631349999999998</v>
      </c>
      <c r="R31" s="9">
        <v>99.631349999999998</v>
      </c>
      <c r="S31" s="9">
        <v>99.631349999999998</v>
      </c>
      <c r="T31" s="9">
        <v>99.631349999999998</v>
      </c>
      <c r="U31" s="9">
        <v>99.639660000000006</v>
      </c>
      <c r="V31" s="9">
        <v>99.647980000000004</v>
      </c>
      <c r="W31" s="9">
        <v>99.656289999999998</v>
      </c>
      <c r="X31" s="9">
        <v>99.664609999999996</v>
      </c>
      <c r="Y31" s="9">
        <v>99.672920000000005</v>
      </c>
      <c r="Z31" s="9">
        <v>99.681240000000003</v>
      </c>
      <c r="AA31" s="9">
        <v>99.68956</v>
      </c>
      <c r="AB31" s="9">
        <v>99.697869999999995</v>
      </c>
      <c r="AC31" s="9">
        <v>99.706190000000007</v>
      </c>
      <c r="AD31" s="9">
        <v>99.714500000000001</v>
      </c>
      <c r="AE31" s="9">
        <v>99.722809999999996</v>
      </c>
      <c r="AF31" s="9">
        <v>99.731129999999993</v>
      </c>
      <c r="AG31" s="9">
        <v>99.739450000000005</v>
      </c>
      <c r="AH31" s="11">
        <f t="shared" si="0"/>
        <v>99.664248260869584</v>
      </c>
      <c r="AI31" s="12">
        <f t="shared" si="1"/>
        <v>99.739450000000005</v>
      </c>
      <c r="AJ31" s="13">
        <f t="shared" si="2"/>
        <v>99.631349999999998</v>
      </c>
      <c r="AK31" s="14" t="str">
        <f t="shared" si="3"/>
        <v>NO</v>
      </c>
      <c r="AL31" s="14" t="str">
        <f t="shared" si="4"/>
        <v>NO</v>
      </c>
      <c r="AM31" s="14" t="str">
        <f t="shared" si="5"/>
        <v>YES</v>
      </c>
      <c r="AN31" s="15">
        <v>0.10810000000000741</v>
      </c>
    </row>
    <row r="32" spans="1:40" ht="15.75" customHeight="1" x14ac:dyDescent="0.35">
      <c r="A32" s="7">
        <v>6</v>
      </c>
      <c r="B32" s="8">
        <v>6.1</v>
      </c>
      <c r="C32" s="8" t="s">
        <v>17</v>
      </c>
      <c r="D32" s="8" t="s">
        <v>18</v>
      </c>
      <c r="E32" s="8" t="s">
        <v>19</v>
      </c>
      <c r="F32" s="7">
        <v>242</v>
      </c>
      <c r="G32" s="8" t="s">
        <v>68</v>
      </c>
      <c r="H32" s="8" t="s">
        <v>14</v>
      </c>
      <c r="I32" s="8" t="s">
        <v>22</v>
      </c>
      <c r="J32" s="8" t="s">
        <v>23</v>
      </c>
      <c r="K32" s="9">
        <v>52.374929999999999</v>
      </c>
      <c r="L32" s="9">
        <v>52.374929999999999</v>
      </c>
      <c r="M32" s="9">
        <v>52.374929999999999</v>
      </c>
      <c r="N32" s="9">
        <v>52.382219999999997</v>
      </c>
      <c r="O32" s="9">
        <v>52.389510000000001</v>
      </c>
      <c r="P32" s="9">
        <v>52.396799999999999</v>
      </c>
      <c r="Q32" s="9">
        <v>52.404089999999997</v>
      </c>
      <c r="R32" s="9">
        <v>52.411380000000001</v>
      </c>
      <c r="S32" s="9">
        <v>52.418669999999999</v>
      </c>
      <c r="T32" s="9">
        <v>52.425960000000003</v>
      </c>
      <c r="U32" s="9">
        <v>52.433250000000001</v>
      </c>
      <c r="V32" s="9">
        <v>52.440539999999999</v>
      </c>
      <c r="W32" s="9">
        <v>52.447830000000003</v>
      </c>
      <c r="X32" s="9">
        <v>52.455120000000001</v>
      </c>
      <c r="Y32" s="9">
        <v>52.462409999999998</v>
      </c>
      <c r="Z32" s="9">
        <v>52.469700000000003</v>
      </c>
      <c r="AA32" s="9">
        <v>52.476990000000001</v>
      </c>
      <c r="AB32" s="9">
        <v>52.484279999999998</v>
      </c>
      <c r="AC32" s="9">
        <v>52.491570000000003</v>
      </c>
      <c r="AD32" s="9">
        <v>52.498860000000001</v>
      </c>
      <c r="AE32" s="9">
        <v>52.506149999999998</v>
      </c>
      <c r="AF32" s="9">
        <v>52.513440000000003</v>
      </c>
      <c r="AG32" s="9">
        <v>52.52073</v>
      </c>
      <c r="AH32" s="11">
        <f t="shared" si="0"/>
        <v>52.441490869565214</v>
      </c>
      <c r="AI32" s="12">
        <f t="shared" si="1"/>
        <v>52.52073</v>
      </c>
      <c r="AJ32" s="13">
        <f t="shared" si="2"/>
        <v>52.374929999999999</v>
      </c>
      <c r="AK32" s="14" t="str">
        <f t="shared" si="3"/>
        <v>NO</v>
      </c>
      <c r="AL32" s="14" t="str">
        <f t="shared" si="4"/>
        <v>YES</v>
      </c>
      <c r="AM32" s="14" t="str">
        <f t="shared" si="5"/>
        <v>NO</v>
      </c>
      <c r="AN32" s="15">
        <v>0.14580000000000126</v>
      </c>
    </row>
    <row r="33" spans="1:40" ht="15.75" customHeight="1" x14ac:dyDescent="0.35">
      <c r="A33" s="7">
        <v>6</v>
      </c>
      <c r="B33" s="8">
        <v>6.1</v>
      </c>
      <c r="C33" s="8" t="s">
        <v>17</v>
      </c>
      <c r="D33" s="8" t="s">
        <v>18</v>
      </c>
      <c r="E33" s="8" t="s">
        <v>19</v>
      </c>
      <c r="F33" s="7">
        <v>276</v>
      </c>
      <c r="G33" s="8" t="s">
        <v>64</v>
      </c>
      <c r="H33" s="8" t="s">
        <v>14</v>
      </c>
      <c r="I33" s="8" t="s">
        <v>22</v>
      </c>
      <c r="J33" s="8" t="s">
        <v>23</v>
      </c>
      <c r="K33" s="9">
        <v>99.843279999999993</v>
      </c>
      <c r="L33" s="9">
        <v>99.843279999999993</v>
      </c>
      <c r="M33" s="9">
        <v>99.843279999999993</v>
      </c>
      <c r="N33" s="9">
        <v>99.843279999999993</v>
      </c>
      <c r="O33" s="9">
        <v>99.851770000000002</v>
      </c>
      <c r="P33" s="9">
        <v>99.86027</v>
      </c>
      <c r="Q33" s="9">
        <v>99.868769999999998</v>
      </c>
      <c r="R33" s="9">
        <v>99.877269999999996</v>
      </c>
      <c r="S33" s="9">
        <v>99.885769999999994</v>
      </c>
      <c r="T33" s="9">
        <v>99.894260000000003</v>
      </c>
      <c r="U33" s="9">
        <v>99.902760000000001</v>
      </c>
      <c r="V33" s="9">
        <v>99.911259999999999</v>
      </c>
      <c r="W33" s="9">
        <v>99.919759999999997</v>
      </c>
      <c r="X33" s="9">
        <v>99.928250000000006</v>
      </c>
      <c r="Y33" s="9">
        <v>99.936750000000004</v>
      </c>
      <c r="Z33" s="9">
        <v>99.945250000000001</v>
      </c>
      <c r="AA33" s="9">
        <v>99.953749999999999</v>
      </c>
      <c r="AB33" s="9">
        <v>99.962249999999997</v>
      </c>
      <c r="AC33" s="9">
        <v>99.970740000000006</v>
      </c>
      <c r="AD33" s="9">
        <v>99.979240000000004</v>
      </c>
      <c r="AE33" s="9">
        <v>99.987740000000002</v>
      </c>
      <c r="AF33" s="9">
        <v>99.99624</v>
      </c>
      <c r="AG33" s="9">
        <v>99.99624</v>
      </c>
      <c r="AH33" s="11">
        <f t="shared" si="0"/>
        <v>99.91310695652173</v>
      </c>
      <c r="AI33" s="12">
        <f t="shared" si="1"/>
        <v>99.99624</v>
      </c>
      <c r="AJ33" s="13">
        <f t="shared" si="2"/>
        <v>99.843279999999993</v>
      </c>
      <c r="AK33" s="14" t="str">
        <f t="shared" si="3"/>
        <v>NO</v>
      </c>
      <c r="AL33" s="14" t="str">
        <f t="shared" si="4"/>
        <v>YES</v>
      </c>
      <c r="AM33" s="14" t="str">
        <f t="shared" si="5"/>
        <v>NO</v>
      </c>
      <c r="AN33" s="15">
        <v>0.15296000000000731</v>
      </c>
    </row>
    <row r="34" spans="1:40" ht="15.75" customHeight="1" x14ac:dyDescent="0.35">
      <c r="A34" s="7">
        <v>6</v>
      </c>
      <c r="B34" s="8">
        <v>6.1</v>
      </c>
      <c r="C34" s="8" t="s">
        <v>17</v>
      </c>
      <c r="D34" s="8" t="s">
        <v>18</v>
      </c>
      <c r="E34" s="8" t="s">
        <v>19</v>
      </c>
      <c r="F34" s="7">
        <v>558</v>
      </c>
      <c r="G34" s="8" t="s">
        <v>90</v>
      </c>
      <c r="H34" s="8" t="s">
        <v>14</v>
      </c>
      <c r="I34" s="8" t="s">
        <v>22</v>
      </c>
      <c r="J34" s="8" t="s">
        <v>23</v>
      </c>
      <c r="K34" s="9">
        <v>65.489440000000002</v>
      </c>
      <c r="L34" s="9">
        <v>65.602890000000002</v>
      </c>
      <c r="M34" s="9">
        <v>65.716350000000006</v>
      </c>
      <c r="N34" s="9">
        <v>65.829809999999995</v>
      </c>
      <c r="O34" s="9">
        <v>65.943269999999998</v>
      </c>
      <c r="P34" s="9">
        <v>66.056719999999999</v>
      </c>
      <c r="Q34" s="9">
        <v>66.170180000000002</v>
      </c>
      <c r="R34" s="9">
        <v>66.283640000000005</v>
      </c>
      <c r="S34" s="9">
        <v>66.397099999999995</v>
      </c>
      <c r="T34" s="9">
        <v>66.510549999999995</v>
      </c>
      <c r="U34" s="9">
        <v>66.624009999999998</v>
      </c>
      <c r="V34" s="9">
        <v>66.737470000000002</v>
      </c>
      <c r="W34" s="9">
        <v>66.850930000000005</v>
      </c>
      <c r="X34" s="9">
        <v>66.964389999999995</v>
      </c>
      <c r="Y34" s="9">
        <v>67.077839999999995</v>
      </c>
      <c r="Z34" s="9">
        <v>67.191299999999998</v>
      </c>
      <c r="AA34" s="9">
        <v>67.304760000000002</v>
      </c>
      <c r="AB34" s="9">
        <v>67.304760000000002</v>
      </c>
      <c r="AC34" s="9">
        <v>67.304760000000002</v>
      </c>
      <c r="AD34" s="9">
        <v>67.304760000000002</v>
      </c>
      <c r="AE34" s="9">
        <v>67.304760000000002</v>
      </c>
      <c r="AF34" s="10">
        <v>65.489999999999995</v>
      </c>
      <c r="AG34" s="10">
        <v>65.67</v>
      </c>
      <c r="AH34" s="11">
        <f t="shared" si="0"/>
        <v>66.483899565217385</v>
      </c>
      <c r="AI34" s="12">
        <f t="shared" si="1"/>
        <v>67.304760000000002</v>
      </c>
      <c r="AJ34" s="13">
        <f t="shared" si="2"/>
        <v>65.489440000000002</v>
      </c>
      <c r="AK34" s="14" t="str">
        <f t="shared" si="3"/>
        <v>NO</v>
      </c>
      <c r="AL34" s="14" t="str">
        <f t="shared" si="4"/>
        <v>YES</v>
      </c>
      <c r="AM34" s="14" t="str">
        <f t="shared" si="5"/>
        <v>NO</v>
      </c>
      <c r="AN34" s="15">
        <v>0.18055999999999983</v>
      </c>
    </row>
    <row r="35" spans="1:40" ht="14.5" x14ac:dyDescent="0.35">
      <c r="A35" s="7">
        <v>6</v>
      </c>
      <c r="B35" s="8">
        <v>6.1</v>
      </c>
      <c r="C35" s="8" t="s">
        <v>17</v>
      </c>
      <c r="D35" s="8" t="s">
        <v>18</v>
      </c>
      <c r="E35" s="8" t="s">
        <v>19</v>
      </c>
      <c r="F35" s="7">
        <v>688</v>
      </c>
      <c r="G35" s="8" t="s">
        <v>86</v>
      </c>
      <c r="H35" s="8" t="s">
        <v>13</v>
      </c>
      <c r="I35" s="8" t="s">
        <v>22</v>
      </c>
      <c r="J35" s="8" t="s">
        <v>23</v>
      </c>
      <c r="K35" s="9">
        <v>66.387870000000007</v>
      </c>
      <c r="L35" s="9">
        <v>66.396820000000005</v>
      </c>
      <c r="M35" s="9">
        <v>66.405779999999993</v>
      </c>
      <c r="N35" s="9">
        <v>66.414739999999995</v>
      </c>
      <c r="O35" s="9">
        <v>66.423699999999997</v>
      </c>
      <c r="P35" s="9">
        <v>66.432649999999995</v>
      </c>
      <c r="Q35" s="9">
        <v>66.441609999999997</v>
      </c>
      <c r="R35" s="9">
        <v>66.450569999999999</v>
      </c>
      <c r="S35" s="9">
        <v>66.459519999999998</v>
      </c>
      <c r="T35" s="9">
        <v>66.46848</v>
      </c>
      <c r="U35" s="9">
        <v>66.477440000000001</v>
      </c>
      <c r="V35" s="9">
        <v>66.486400000000003</v>
      </c>
      <c r="W35" s="9">
        <v>66.495350000000002</v>
      </c>
      <c r="X35" s="9">
        <v>66.504310000000004</v>
      </c>
      <c r="Y35" s="9">
        <v>66.513270000000006</v>
      </c>
      <c r="Z35" s="9">
        <v>66.522229999999993</v>
      </c>
      <c r="AA35" s="9">
        <v>66.531180000000006</v>
      </c>
      <c r="AB35" s="9">
        <v>66.540139999999994</v>
      </c>
      <c r="AC35" s="9">
        <v>66.549099999999996</v>
      </c>
      <c r="AD35" s="9">
        <v>66.558059999999998</v>
      </c>
      <c r="AE35" s="9">
        <v>66.567009999999996</v>
      </c>
      <c r="AF35" s="9">
        <v>66.575969999999998</v>
      </c>
      <c r="AG35" s="9">
        <v>66.575969999999998</v>
      </c>
      <c r="AH35" s="11">
        <f t="shared" si="0"/>
        <v>66.486007391304355</v>
      </c>
      <c r="AI35" s="12">
        <f t="shared" si="1"/>
        <v>66.575969999999998</v>
      </c>
      <c r="AJ35" s="13">
        <f t="shared" si="2"/>
        <v>66.387870000000007</v>
      </c>
      <c r="AK35" s="14" t="str">
        <f t="shared" si="3"/>
        <v>YES</v>
      </c>
      <c r="AL35" s="14" t="str">
        <f t="shared" si="4"/>
        <v>NO</v>
      </c>
      <c r="AM35" s="14" t="str">
        <f t="shared" si="5"/>
        <v>NO</v>
      </c>
      <c r="AN35" s="15">
        <v>0.1880999999999915</v>
      </c>
    </row>
    <row r="36" spans="1:40" ht="14.5" x14ac:dyDescent="0.35">
      <c r="A36" s="7">
        <v>6</v>
      </c>
      <c r="B36" s="8">
        <v>6.1</v>
      </c>
      <c r="C36" s="8" t="s">
        <v>17</v>
      </c>
      <c r="D36" s="8" t="s">
        <v>18</v>
      </c>
      <c r="E36" s="8" t="s">
        <v>19</v>
      </c>
      <c r="F36" s="7">
        <v>724</v>
      </c>
      <c r="G36" s="8" t="s">
        <v>76</v>
      </c>
      <c r="H36" s="8" t="s">
        <v>14</v>
      </c>
      <c r="I36" s="8" t="s">
        <v>22</v>
      </c>
      <c r="J36" s="8" t="s">
        <v>23</v>
      </c>
      <c r="K36" s="9">
        <v>99.575000000000003</v>
      </c>
      <c r="L36" s="9">
        <v>99.575000000000003</v>
      </c>
      <c r="M36" s="9">
        <v>99.617500000000007</v>
      </c>
      <c r="N36" s="9">
        <v>99.66</v>
      </c>
      <c r="O36" s="9">
        <v>99.702500000000001</v>
      </c>
      <c r="P36" s="9">
        <v>99.745000000000005</v>
      </c>
      <c r="Q36" s="9">
        <v>99.787499999999994</v>
      </c>
      <c r="R36" s="9">
        <v>99.83</v>
      </c>
      <c r="S36" s="9">
        <v>99.872500000000002</v>
      </c>
      <c r="T36" s="9">
        <v>99.873289999999997</v>
      </c>
      <c r="U36" s="9">
        <v>99.873289999999997</v>
      </c>
      <c r="V36" s="9">
        <v>99.873289999999997</v>
      </c>
      <c r="W36" s="9">
        <v>99.855779999999996</v>
      </c>
      <c r="X36" s="9">
        <v>99.818560000000005</v>
      </c>
      <c r="Y36" s="9">
        <v>99.781350000000003</v>
      </c>
      <c r="Z36" s="9">
        <v>99.781350000000003</v>
      </c>
      <c r="AA36" s="9">
        <v>99.781350000000003</v>
      </c>
      <c r="AB36" s="9">
        <v>99.781350000000003</v>
      </c>
      <c r="AC36" s="9">
        <v>99.781350000000003</v>
      </c>
      <c r="AD36" s="9">
        <v>99.781350000000003</v>
      </c>
      <c r="AE36" s="9">
        <v>99.781350000000003</v>
      </c>
      <c r="AF36" s="9">
        <v>99.781350000000003</v>
      </c>
      <c r="AG36" s="9">
        <v>99.781350000000003</v>
      </c>
      <c r="AH36" s="11">
        <f t="shared" si="0"/>
        <v>99.769189565217403</v>
      </c>
      <c r="AI36" s="12">
        <f t="shared" si="1"/>
        <v>99.873289999999997</v>
      </c>
      <c r="AJ36" s="13">
        <f t="shared" si="2"/>
        <v>99.575000000000003</v>
      </c>
      <c r="AK36" s="14" t="str">
        <f t="shared" si="3"/>
        <v>NO</v>
      </c>
      <c r="AL36" s="14" t="str">
        <f t="shared" si="4"/>
        <v>YES</v>
      </c>
      <c r="AM36" s="14" t="str">
        <f t="shared" si="5"/>
        <v>NO</v>
      </c>
      <c r="AN36" s="15">
        <v>0.20635000000000048</v>
      </c>
    </row>
    <row r="37" spans="1:40" ht="14.5" x14ac:dyDescent="0.35">
      <c r="A37" s="7">
        <v>6</v>
      </c>
      <c r="B37" s="8">
        <v>6.1</v>
      </c>
      <c r="C37" s="8" t="s">
        <v>17</v>
      </c>
      <c r="D37" s="8" t="s">
        <v>18</v>
      </c>
      <c r="E37" s="8" t="s">
        <v>19</v>
      </c>
      <c r="F37" s="7">
        <v>724</v>
      </c>
      <c r="G37" s="8" t="s">
        <v>76</v>
      </c>
      <c r="H37" s="8" t="s">
        <v>21</v>
      </c>
      <c r="I37" s="8" t="s">
        <v>22</v>
      </c>
      <c r="J37" s="8" t="s">
        <v>23</v>
      </c>
      <c r="K37" s="9">
        <v>99.352000000000004</v>
      </c>
      <c r="L37" s="9">
        <v>99.352770000000007</v>
      </c>
      <c r="M37" s="9">
        <v>99.387079999999997</v>
      </c>
      <c r="N37" s="9">
        <v>99.422110000000004</v>
      </c>
      <c r="O37" s="9">
        <v>99.457350000000005</v>
      </c>
      <c r="P37" s="9">
        <v>99.492750000000001</v>
      </c>
      <c r="Q37" s="9">
        <v>99.52834</v>
      </c>
      <c r="R37" s="9">
        <v>99.564120000000003</v>
      </c>
      <c r="S37" s="9">
        <v>99.600080000000005</v>
      </c>
      <c r="T37" s="9">
        <v>99.603589999999997</v>
      </c>
      <c r="U37" s="9">
        <v>99.606459999999998</v>
      </c>
      <c r="V37" s="9">
        <v>99.60933</v>
      </c>
      <c r="W37" s="9">
        <v>99.598339999999993</v>
      </c>
      <c r="X37" s="9">
        <v>99.571719999999999</v>
      </c>
      <c r="Y37" s="9">
        <v>99.544939999999997</v>
      </c>
      <c r="Z37" s="9">
        <v>99.547640000000001</v>
      </c>
      <c r="AA37" s="9">
        <v>99.550370000000001</v>
      </c>
      <c r="AB37" s="9">
        <v>99.553120000000007</v>
      </c>
      <c r="AC37" s="9">
        <v>99.555869999999999</v>
      </c>
      <c r="AD37" s="9">
        <v>99.558679999999995</v>
      </c>
      <c r="AE37" s="9">
        <v>99.561480000000003</v>
      </c>
      <c r="AF37" s="9">
        <v>99.564300000000003</v>
      </c>
      <c r="AG37" s="9">
        <v>99.567139999999995</v>
      </c>
      <c r="AH37" s="11">
        <f t="shared" si="0"/>
        <v>99.528242608695649</v>
      </c>
      <c r="AI37" s="12">
        <f t="shared" si="1"/>
        <v>99.60933</v>
      </c>
      <c r="AJ37" s="13">
        <f t="shared" si="2"/>
        <v>99.352000000000004</v>
      </c>
      <c r="AK37" s="14" t="str">
        <f t="shared" si="3"/>
        <v>NO</v>
      </c>
      <c r="AL37" s="14" t="str">
        <f t="shared" si="4"/>
        <v>NO</v>
      </c>
      <c r="AM37" s="14" t="str">
        <f t="shared" si="5"/>
        <v>YES</v>
      </c>
      <c r="AN37" s="15">
        <v>0.21513999999999101</v>
      </c>
    </row>
    <row r="38" spans="1:40" ht="14.5" x14ac:dyDescent="0.35">
      <c r="A38" s="7">
        <v>6</v>
      </c>
      <c r="B38" s="8">
        <v>6.1</v>
      </c>
      <c r="C38" s="8" t="s">
        <v>17</v>
      </c>
      <c r="D38" s="8" t="s">
        <v>18</v>
      </c>
      <c r="E38" s="8" t="s">
        <v>19</v>
      </c>
      <c r="F38" s="7">
        <v>776</v>
      </c>
      <c r="G38" s="8" t="s">
        <v>88</v>
      </c>
      <c r="H38" s="8" t="s">
        <v>21</v>
      </c>
      <c r="I38" s="8" t="s">
        <v>22</v>
      </c>
      <c r="J38" s="8" t="s">
        <v>23</v>
      </c>
      <c r="K38" s="9">
        <v>29.241150000000001</v>
      </c>
      <c r="L38" s="9">
        <v>29.24896</v>
      </c>
      <c r="M38" s="9">
        <v>29.256499999999999</v>
      </c>
      <c r="N38" s="9">
        <v>29.264320000000001</v>
      </c>
      <c r="O38" s="9">
        <v>29.272130000000001</v>
      </c>
      <c r="P38" s="9">
        <v>29.293970000000002</v>
      </c>
      <c r="Q38" s="9">
        <v>29.316099999999999</v>
      </c>
      <c r="R38" s="9">
        <v>29.342040000000001</v>
      </c>
      <c r="S38" s="9">
        <v>29.370999999999999</v>
      </c>
      <c r="T38" s="9">
        <v>29.399989999999999</v>
      </c>
      <c r="U38" s="9">
        <v>29.429030000000001</v>
      </c>
      <c r="V38" s="9">
        <v>29.458120000000001</v>
      </c>
      <c r="W38" s="9">
        <v>29.47035</v>
      </c>
      <c r="X38" s="9">
        <v>29.470289999999999</v>
      </c>
      <c r="Y38" s="9">
        <v>29.469909999999999</v>
      </c>
      <c r="Z38" s="9">
        <v>29.46977</v>
      </c>
      <c r="AA38" s="9">
        <v>29.46959</v>
      </c>
      <c r="AB38" s="9">
        <v>29.469360000000002</v>
      </c>
      <c r="AC38" s="9">
        <v>29.473210000000002</v>
      </c>
      <c r="AD38" s="9">
        <v>29.480889999999999</v>
      </c>
      <c r="AE38" s="9">
        <v>29.49296</v>
      </c>
      <c r="AF38" s="9">
        <v>29.508620000000001</v>
      </c>
      <c r="AG38" s="9">
        <v>29.528700000000001</v>
      </c>
      <c r="AH38" s="11">
        <f t="shared" si="0"/>
        <v>29.399867826086957</v>
      </c>
      <c r="AI38" s="12">
        <f t="shared" si="1"/>
        <v>29.528700000000001</v>
      </c>
      <c r="AJ38" s="13">
        <f t="shared" si="2"/>
        <v>29.241150000000001</v>
      </c>
      <c r="AK38" s="14" t="str">
        <f t="shared" si="3"/>
        <v>NO</v>
      </c>
      <c r="AL38" s="14" t="str">
        <f t="shared" si="4"/>
        <v>NO</v>
      </c>
      <c r="AM38" s="14" t="str">
        <f t="shared" si="5"/>
        <v>YES</v>
      </c>
      <c r="AN38" s="15">
        <v>0.28754999999999953</v>
      </c>
    </row>
    <row r="39" spans="1:40" ht="14.5" x14ac:dyDescent="0.35">
      <c r="A39" s="7">
        <v>6</v>
      </c>
      <c r="B39" s="8">
        <v>6.1</v>
      </c>
      <c r="C39" s="8" t="s">
        <v>17</v>
      </c>
      <c r="D39" s="8" t="s">
        <v>18</v>
      </c>
      <c r="E39" s="8" t="s">
        <v>19</v>
      </c>
      <c r="F39" s="7">
        <v>316</v>
      </c>
      <c r="G39" s="8" t="s">
        <v>91</v>
      </c>
      <c r="H39" s="8" t="s">
        <v>21</v>
      </c>
      <c r="I39" s="8" t="s">
        <v>22</v>
      </c>
      <c r="J39" s="8" t="s">
        <v>23</v>
      </c>
      <c r="K39" s="9">
        <v>98.766469999999998</v>
      </c>
      <c r="L39" s="9">
        <v>98.79092</v>
      </c>
      <c r="M39" s="9">
        <v>98.815359999999998</v>
      </c>
      <c r="N39" s="9">
        <v>98.839799999999997</v>
      </c>
      <c r="O39" s="9">
        <v>98.864249999999998</v>
      </c>
      <c r="P39" s="9">
        <v>98.888689999999997</v>
      </c>
      <c r="Q39" s="9">
        <v>98.913129999999995</v>
      </c>
      <c r="R39" s="9">
        <v>98.937579999999997</v>
      </c>
      <c r="S39" s="9">
        <v>98.962019999999995</v>
      </c>
      <c r="T39" s="9">
        <v>98.986459999999994</v>
      </c>
      <c r="U39" s="9">
        <v>99.010909999999996</v>
      </c>
      <c r="V39" s="9">
        <v>99.035349999999994</v>
      </c>
      <c r="W39" s="9">
        <v>99.059790000000007</v>
      </c>
      <c r="X39" s="9">
        <v>99.059790000000007</v>
      </c>
      <c r="Y39" s="9">
        <v>99.059790000000007</v>
      </c>
      <c r="Z39" s="9">
        <v>99.059790000000007</v>
      </c>
      <c r="AA39" s="9">
        <v>99.059790000000007</v>
      </c>
      <c r="AB39" s="9">
        <v>99.059790000000007</v>
      </c>
      <c r="AC39" s="9">
        <v>99.059790000000007</v>
      </c>
      <c r="AD39" s="9">
        <v>99.059790000000007</v>
      </c>
      <c r="AE39" s="9">
        <v>99.059790000000007</v>
      </c>
      <c r="AF39" s="9">
        <v>99.059790000000007</v>
      </c>
      <c r="AG39" s="9">
        <v>99.059790000000007</v>
      </c>
      <c r="AH39" s="11">
        <f t="shared" si="0"/>
        <v>98.976896956521713</v>
      </c>
      <c r="AI39" s="12">
        <f t="shared" si="1"/>
        <v>99.059790000000007</v>
      </c>
      <c r="AJ39" s="13">
        <f t="shared" si="2"/>
        <v>98.766469999999998</v>
      </c>
      <c r="AK39" s="14" t="str">
        <f t="shared" si="3"/>
        <v>NO</v>
      </c>
      <c r="AL39" s="14" t="str">
        <f t="shared" si="4"/>
        <v>NO</v>
      </c>
      <c r="AM39" s="14" t="str">
        <f t="shared" si="5"/>
        <v>YES</v>
      </c>
      <c r="AN39" s="15">
        <v>0.29332000000000846</v>
      </c>
    </row>
    <row r="40" spans="1:40" ht="14.5" x14ac:dyDescent="0.35">
      <c r="A40" s="7">
        <v>6</v>
      </c>
      <c r="B40" s="8">
        <v>6.1</v>
      </c>
      <c r="C40" s="8" t="s">
        <v>17</v>
      </c>
      <c r="D40" s="8" t="s">
        <v>18</v>
      </c>
      <c r="E40" s="8" t="s">
        <v>19</v>
      </c>
      <c r="F40" s="7">
        <v>634</v>
      </c>
      <c r="G40" s="8" t="s">
        <v>92</v>
      </c>
      <c r="H40" s="8" t="s">
        <v>21</v>
      </c>
      <c r="I40" s="8" t="s">
        <v>22</v>
      </c>
      <c r="J40" s="8" t="s">
        <v>23</v>
      </c>
      <c r="K40" s="9">
        <v>96.340220000000002</v>
      </c>
      <c r="L40" s="9">
        <v>96.340220000000002</v>
      </c>
      <c r="M40" s="9">
        <v>96.340220000000002</v>
      </c>
      <c r="N40" s="9">
        <v>96.340220000000002</v>
      </c>
      <c r="O40" s="9">
        <v>96.340220000000002</v>
      </c>
      <c r="P40" s="9">
        <v>96.340220000000002</v>
      </c>
      <c r="Q40" s="9">
        <v>96.340220000000002</v>
      </c>
      <c r="R40" s="9">
        <v>96.340220000000002</v>
      </c>
      <c r="S40" s="9">
        <v>96.340220000000002</v>
      </c>
      <c r="T40" s="9">
        <v>96.685839999999999</v>
      </c>
      <c r="U40" s="9">
        <v>97.031499999999994</v>
      </c>
      <c r="V40" s="9">
        <v>97.377200000000002</v>
      </c>
      <c r="W40" s="9">
        <v>97.722939999999994</v>
      </c>
      <c r="X40" s="9">
        <v>97.579269999999994</v>
      </c>
      <c r="Y40" s="9">
        <v>97.422269999999997</v>
      </c>
      <c r="Z40" s="9">
        <v>97.265259999999998</v>
      </c>
      <c r="AA40" s="9">
        <v>97.108220000000003</v>
      </c>
      <c r="AB40" s="9">
        <v>96.951160000000002</v>
      </c>
      <c r="AC40" s="9">
        <v>96.794089999999997</v>
      </c>
      <c r="AD40" s="9">
        <v>96.636989999999997</v>
      </c>
      <c r="AE40" s="9">
        <v>96.642930000000007</v>
      </c>
      <c r="AF40" s="9">
        <v>96.648870000000002</v>
      </c>
      <c r="AG40" s="9">
        <v>96.654820000000001</v>
      </c>
      <c r="AH40" s="11">
        <f t="shared" si="0"/>
        <v>96.764493043478282</v>
      </c>
      <c r="AI40" s="12">
        <f t="shared" si="1"/>
        <v>97.722939999999994</v>
      </c>
      <c r="AJ40" s="13">
        <f t="shared" si="2"/>
        <v>96.340220000000002</v>
      </c>
      <c r="AK40" s="14" t="str">
        <f t="shared" si="3"/>
        <v>NO</v>
      </c>
      <c r="AL40" s="14" t="str">
        <f t="shared" si="4"/>
        <v>NO</v>
      </c>
      <c r="AM40" s="14" t="str">
        <f t="shared" si="5"/>
        <v>YES</v>
      </c>
      <c r="AN40" s="15">
        <v>0.31459999999999866</v>
      </c>
    </row>
    <row r="41" spans="1:40" ht="14.5" x14ac:dyDescent="0.35">
      <c r="A41" s="7">
        <v>6</v>
      </c>
      <c r="B41" s="8">
        <v>6.1</v>
      </c>
      <c r="C41" s="8" t="s">
        <v>17</v>
      </c>
      <c r="D41" s="8" t="s">
        <v>18</v>
      </c>
      <c r="E41" s="8" t="s">
        <v>19</v>
      </c>
      <c r="F41" s="7">
        <v>752</v>
      </c>
      <c r="G41" s="8" t="s">
        <v>93</v>
      </c>
      <c r="H41" s="8" t="s">
        <v>21</v>
      </c>
      <c r="I41" s="8" t="s">
        <v>22</v>
      </c>
      <c r="J41" s="8" t="s">
        <v>23</v>
      </c>
      <c r="K41" s="9">
        <v>99.391900000000007</v>
      </c>
      <c r="L41" s="9">
        <v>99.404349999999994</v>
      </c>
      <c r="M41" s="9">
        <v>99.41695</v>
      </c>
      <c r="N41" s="9">
        <v>99.429490000000001</v>
      </c>
      <c r="O41" s="9">
        <v>99.441959999999995</v>
      </c>
      <c r="P41" s="9">
        <v>99.454359999999994</v>
      </c>
      <c r="Q41" s="9">
        <v>99.467160000000007</v>
      </c>
      <c r="R41" s="9">
        <v>99.480260000000001</v>
      </c>
      <c r="S41" s="9">
        <v>99.493200000000002</v>
      </c>
      <c r="T41" s="9">
        <v>99.505970000000005</v>
      </c>
      <c r="U41" s="9">
        <v>99.526679999999999</v>
      </c>
      <c r="V41" s="9">
        <v>99.547830000000005</v>
      </c>
      <c r="W41" s="9">
        <v>99.569249999999997</v>
      </c>
      <c r="X41" s="9">
        <v>99.590310000000002</v>
      </c>
      <c r="Y41" s="9">
        <v>99.611009999999993</v>
      </c>
      <c r="Z41" s="9">
        <v>99.631389999999996</v>
      </c>
      <c r="AA41" s="9">
        <v>99.651420000000002</v>
      </c>
      <c r="AB41" s="9">
        <v>99.671139999999994</v>
      </c>
      <c r="AC41" s="9">
        <v>99.690529999999995</v>
      </c>
      <c r="AD41" s="9">
        <v>99.709609999999998</v>
      </c>
      <c r="AE41" s="9">
        <v>99.728070000000002</v>
      </c>
      <c r="AF41" s="9">
        <v>99.73845</v>
      </c>
      <c r="AG41" s="9">
        <v>99.738879999999995</v>
      </c>
      <c r="AH41" s="11">
        <f t="shared" si="0"/>
        <v>99.560442173913046</v>
      </c>
      <c r="AI41" s="12">
        <f t="shared" si="1"/>
        <v>99.738879999999995</v>
      </c>
      <c r="AJ41" s="13">
        <f t="shared" si="2"/>
        <v>99.391900000000007</v>
      </c>
      <c r="AK41" s="14" t="str">
        <f t="shared" si="3"/>
        <v>NO</v>
      </c>
      <c r="AL41" s="14" t="str">
        <f t="shared" si="4"/>
        <v>NO</v>
      </c>
      <c r="AM41" s="14" t="str">
        <f t="shared" si="5"/>
        <v>YES</v>
      </c>
      <c r="AN41" s="15">
        <v>0.34697999999998785</v>
      </c>
    </row>
    <row r="42" spans="1:40" ht="14.5" x14ac:dyDescent="0.35">
      <c r="A42" s="7">
        <v>6</v>
      </c>
      <c r="B42" s="8">
        <v>6.1</v>
      </c>
      <c r="C42" s="8" t="s">
        <v>17</v>
      </c>
      <c r="D42" s="8" t="s">
        <v>18</v>
      </c>
      <c r="E42" s="8" t="s">
        <v>19</v>
      </c>
      <c r="F42" s="7">
        <v>642</v>
      </c>
      <c r="G42" s="8" t="s">
        <v>72</v>
      </c>
      <c r="H42" s="8" t="s">
        <v>21</v>
      </c>
      <c r="I42" s="8" t="s">
        <v>22</v>
      </c>
      <c r="J42" s="8" t="s">
        <v>23</v>
      </c>
      <c r="K42" s="9">
        <v>81.652019999999993</v>
      </c>
      <c r="L42" s="9">
        <v>81.608999999999995</v>
      </c>
      <c r="M42" s="9">
        <v>81.588620000000006</v>
      </c>
      <c r="N42" s="9">
        <v>81.625979999999998</v>
      </c>
      <c r="O42" s="9">
        <v>81.663060000000002</v>
      </c>
      <c r="P42" s="9">
        <v>81.700140000000005</v>
      </c>
      <c r="Q42" s="9">
        <v>81.737210000000005</v>
      </c>
      <c r="R42" s="9">
        <v>81.774289999999993</v>
      </c>
      <c r="S42" s="9">
        <v>81.811369999999997</v>
      </c>
      <c r="T42" s="9">
        <v>81.84845</v>
      </c>
      <c r="U42" s="9">
        <v>81.88552</v>
      </c>
      <c r="V42" s="9">
        <v>81.922600000000003</v>
      </c>
      <c r="W42" s="9">
        <v>81.926569999999998</v>
      </c>
      <c r="X42" s="9">
        <v>81.916089999999997</v>
      </c>
      <c r="Y42" s="9">
        <v>81.905619999999999</v>
      </c>
      <c r="Z42" s="9">
        <v>81.901939999999996</v>
      </c>
      <c r="AA42" s="9">
        <v>81.905619999999999</v>
      </c>
      <c r="AB42" s="9">
        <v>81.915809999999993</v>
      </c>
      <c r="AC42" s="9">
        <v>81.933359999999993</v>
      </c>
      <c r="AD42" s="9">
        <v>81.957700000000003</v>
      </c>
      <c r="AE42" s="9">
        <v>81.988829999999993</v>
      </c>
      <c r="AF42" s="9">
        <v>82.02704</v>
      </c>
      <c r="AG42" s="9">
        <v>82.072320000000005</v>
      </c>
      <c r="AH42" s="11">
        <f t="shared" si="0"/>
        <v>81.837789565217378</v>
      </c>
      <c r="AI42" s="12">
        <f t="shared" si="1"/>
        <v>82.072320000000005</v>
      </c>
      <c r="AJ42" s="13">
        <f t="shared" si="2"/>
        <v>81.588620000000006</v>
      </c>
      <c r="AK42" s="14" t="str">
        <f t="shared" si="3"/>
        <v>NO</v>
      </c>
      <c r="AL42" s="14" t="str">
        <f t="shared" si="4"/>
        <v>NO</v>
      </c>
      <c r="AM42" s="14" t="str">
        <f t="shared" si="5"/>
        <v>YES</v>
      </c>
      <c r="AN42" s="15">
        <v>0.42030000000001166</v>
      </c>
    </row>
    <row r="43" spans="1:40" ht="14.5" x14ac:dyDescent="0.35">
      <c r="A43" s="7">
        <v>6</v>
      </c>
      <c r="B43" s="8">
        <v>6.1</v>
      </c>
      <c r="C43" s="8" t="s">
        <v>17</v>
      </c>
      <c r="D43" s="8" t="s">
        <v>18</v>
      </c>
      <c r="E43" s="8" t="s">
        <v>19</v>
      </c>
      <c r="F43" s="7">
        <v>620</v>
      </c>
      <c r="G43" s="8" t="s">
        <v>94</v>
      </c>
      <c r="H43" s="8" t="s">
        <v>14</v>
      </c>
      <c r="I43" s="8" t="s">
        <v>22</v>
      </c>
      <c r="J43" s="8" t="s">
        <v>23</v>
      </c>
      <c r="K43" s="9">
        <v>96.632559999999998</v>
      </c>
      <c r="L43" s="9">
        <v>96.67389</v>
      </c>
      <c r="M43" s="9">
        <v>96.715209999999999</v>
      </c>
      <c r="N43" s="9">
        <v>96.756540000000001</v>
      </c>
      <c r="O43" s="9">
        <v>96.79786</v>
      </c>
      <c r="P43" s="9">
        <v>96.839190000000002</v>
      </c>
      <c r="Q43" s="9">
        <v>96.880510000000001</v>
      </c>
      <c r="R43" s="9">
        <v>96.921840000000003</v>
      </c>
      <c r="S43" s="9">
        <v>96.963170000000005</v>
      </c>
      <c r="T43" s="9">
        <v>97.004490000000004</v>
      </c>
      <c r="U43" s="9">
        <v>97.045820000000006</v>
      </c>
      <c r="V43" s="9">
        <v>97.087140000000005</v>
      </c>
      <c r="W43" s="9">
        <v>97.128469999999993</v>
      </c>
      <c r="X43" s="9">
        <v>97.123549999999994</v>
      </c>
      <c r="Y43" s="9">
        <v>97.118600000000001</v>
      </c>
      <c r="Z43" s="9">
        <v>97.113600000000005</v>
      </c>
      <c r="AA43" s="9">
        <v>97.10857</v>
      </c>
      <c r="AB43" s="9">
        <v>97.103499999999997</v>
      </c>
      <c r="AC43" s="9">
        <v>97.098389999999995</v>
      </c>
      <c r="AD43" s="9">
        <v>97.093239999999994</v>
      </c>
      <c r="AE43" s="9">
        <v>97.088049999999996</v>
      </c>
      <c r="AF43" s="9">
        <v>97.082819999999998</v>
      </c>
      <c r="AG43" s="9">
        <v>97.077550000000002</v>
      </c>
      <c r="AH43" s="11">
        <f t="shared" si="0"/>
        <v>96.976285217391307</v>
      </c>
      <c r="AI43" s="12">
        <f t="shared" si="1"/>
        <v>97.128469999999993</v>
      </c>
      <c r="AJ43" s="13">
        <f t="shared" si="2"/>
        <v>96.632559999999998</v>
      </c>
      <c r="AK43" s="14" t="str">
        <f t="shared" si="3"/>
        <v>NO</v>
      </c>
      <c r="AL43" s="14" t="str">
        <f t="shared" si="4"/>
        <v>YES</v>
      </c>
      <c r="AM43" s="14" t="str">
        <f t="shared" si="5"/>
        <v>NO</v>
      </c>
      <c r="AN43" s="15">
        <v>0.44499000000000422</v>
      </c>
    </row>
    <row r="44" spans="1:40" ht="14.5" x14ac:dyDescent="0.35">
      <c r="A44" s="7">
        <v>6</v>
      </c>
      <c r="B44" s="8">
        <v>6.1</v>
      </c>
      <c r="C44" s="8" t="s">
        <v>17</v>
      </c>
      <c r="D44" s="8" t="s">
        <v>18</v>
      </c>
      <c r="E44" s="8" t="s">
        <v>19</v>
      </c>
      <c r="F44" s="7">
        <v>12</v>
      </c>
      <c r="G44" s="8" t="s">
        <v>35</v>
      </c>
      <c r="H44" s="8" t="s">
        <v>21</v>
      </c>
      <c r="I44" s="8" t="s">
        <v>22</v>
      </c>
      <c r="J44" s="8" t="s">
        <v>23</v>
      </c>
      <c r="K44" s="9">
        <v>70.078519999999997</v>
      </c>
      <c r="L44" s="9">
        <v>70.642189999999999</v>
      </c>
      <c r="M44" s="9">
        <v>71.191860000000005</v>
      </c>
      <c r="N44" s="9">
        <v>71.726960000000005</v>
      </c>
      <c r="O44" s="9">
        <v>72.247550000000004</v>
      </c>
      <c r="P44" s="9">
        <v>72.753150000000005</v>
      </c>
      <c r="Q44" s="9">
        <v>73.244349999999997</v>
      </c>
      <c r="R44" s="9">
        <v>73.72072</v>
      </c>
      <c r="S44" s="9">
        <v>74.182820000000007</v>
      </c>
      <c r="T44" s="9">
        <v>74.627690000000001</v>
      </c>
      <c r="U44" s="9">
        <v>75.056809999999999</v>
      </c>
      <c r="V44" s="9">
        <v>75.469920000000002</v>
      </c>
      <c r="W44" s="9">
        <v>75.867620000000002</v>
      </c>
      <c r="X44" s="9">
        <v>76.250140000000002</v>
      </c>
      <c r="Y44" s="9">
        <v>76.618229999999997</v>
      </c>
      <c r="Z44" s="9">
        <v>76.971959999999996</v>
      </c>
      <c r="AA44" s="9">
        <v>76.394859999999994</v>
      </c>
      <c r="AB44" s="9">
        <v>75.730540000000005</v>
      </c>
      <c r="AC44" s="9">
        <v>75.03613</v>
      </c>
      <c r="AD44" s="9">
        <v>73.953879999999998</v>
      </c>
      <c r="AE44" s="9">
        <v>72.248149999999995</v>
      </c>
      <c r="AF44" s="9">
        <v>70.547030000000007</v>
      </c>
      <c r="AG44" s="9">
        <v>70.597930000000005</v>
      </c>
      <c r="AH44" s="11">
        <f t="shared" si="0"/>
        <v>73.702565652173917</v>
      </c>
      <c r="AI44" s="12">
        <f t="shared" si="1"/>
        <v>76.971959999999996</v>
      </c>
      <c r="AJ44" s="13">
        <f t="shared" si="2"/>
        <v>70.078519999999997</v>
      </c>
      <c r="AK44" s="14" t="str">
        <f t="shared" si="3"/>
        <v>NO</v>
      </c>
      <c r="AL44" s="14" t="str">
        <f t="shared" si="4"/>
        <v>NO</v>
      </c>
      <c r="AM44" s="14" t="str">
        <f t="shared" si="5"/>
        <v>YES</v>
      </c>
      <c r="AN44" s="15">
        <v>0.5194100000000077</v>
      </c>
    </row>
    <row r="45" spans="1:40" ht="14.5" x14ac:dyDescent="0.35">
      <c r="A45" s="7">
        <v>6</v>
      </c>
      <c r="B45" s="8">
        <v>6.1</v>
      </c>
      <c r="C45" s="8" t="s">
        <v>17</v>
      </c>
      <c r="D45" s="8" t="s">
        <v>18</v>
      </c>
      <c r="E45" s="8" t="s">
        <v>19</v>
      </c>
      <c r="F45" s="7">
        <v>188</v>
      </c>
      <c r="G45" s="8" t="s">
        <v>95</v>
      </c>
      <c r="H45" s="8" t="s">
        <v>14</v>
      </c>
      <c r="I45" s="8" t="s">
        <v>22</v>
      </c>
      <c r="J45" s="8" t="s">
        <v>23</v>
      </c>
      <c r="K45" s="9">
        <v>79.849339999999998</v>
      </c>
      <c r="L45" s="9">
        <v>79.880799999999994</v>
      </c>
      <c r="M45" s="9">
        <v>79.91225</v>
      </c>
      <c r="N45" s="9">
        <v>79.943709999999996</v>
      </c>
      <c r="O45" s="9">
        <v>79.975170000000006</v>
      </c>
      <c r="P45" s="9">
        <v>80.006619999999998</v>
      </c>
      <c r="Q45" s="9">
        <v>80.038079999999994</v>
      </c>
      <c r="R45" s="9">
        <v>80.06953</v>
      </c>
      <c r="S45" s="9">
        <v>80.100989999999996</v>
      </c>
      <c r="T45" s="9">
        <v>80.132440000000003</v>
      </c>
      <c r="U45" s="9">
        <v>80.163899999999998</v>
      </c>
      <c r="V45" s="9">
        <v>80.195359999999994</v>
      </c>
      <c r="W45" s="9">
        <v>80.22681</v>
      </c>
      <c r="X45" s="9">
        <v>80.258269999999996</v>
      </c>
      <c r="Y45" s="9">
        <v>80.289720000000003</v>
      </c>
      <c r="Z45" s="9">
        <v>80.321179999999998</v>
      </c>
      <c r="AA45" s="9">
        <v>80.352630000000005</v>
      </c>
      <c r="AB45" s="9">
        <v>80.38409</v>
      </c>
      <c r="AC45" s="9">
        <v>80.38785</v>
      </c>
      <c r="AD45" s="9">
        <v>80.38785</v>
      </c>
      <c r="AE45" s="9">
        <v>80.38785</v>
      </c>
      <c r="AF45" s="9">
        <v>80.38785</v>
      </c>
      <c r="AG45" s="9">
        <v>80.38785</v>
      </c>
      <c r="AH45" s="11">
        <f t="shared" si="0"/>
        <v>80.175658260869582</v>
      </c>
      <c r="AI45" s="12">
        <f t="shared" si="1"/>
        <v>80.38785</v>
      </c>
      <c r="AJ45" s="13">
        <f t="shared" si="2"/>
        <v>79.849339999999998</v>
      </c>
      <c r="AK45" s="14" t="str">
        <f t="shared" si="3"/>
        <v>NO</v>
      </c>
      <c r="AL45" s="14" t="str">
        <f t="shared" si="4"/>
        <v>YES</v>
      </c>
      <c r="AM45" s="14" t="str">
        <f t="shared" si="5"/>
        <v>NO</v>
      </c>
      <c r="AN45" s="15">
        <v>0.53851000000000226</v>
      </c>
    </row>
    <row r="46" spans="1:40" ht="14.5" x14ac:dyDescent="0.35">
      <c r="A46" s="7">
        <v>6</v>
      </c>
      <c r="B46" s="8">
        <v>6.1</v>
      </c>
      <c r="C46" s="8" t="s">
        <v>17</v>
      </c>
      <c r="D46" s="8" t="s">
        <v>18</v>
      </c>
      <c r="E46" s="8" t="s">
        <v>19</v>
      </c>
      <c r="F46" s="7">
        <v>170</v>
      </c>
      <c r="G46" s="8" t="s">
        <v>96</v>
      </c>
      <c r="H46" s="8" t="s">
        <v>14</v>
      </c>
      <c r="I46" s="8" t="s">
        <v>22</v>
      </c>
      <c r="J46" s="8" t="s">
        <v>23</v>
      </c>
      <c r="K46" s="9">
        <v>80.639330000000001</v>
      </c>
      <c r="L46" s="9">
        <v>80.705690000000004</v>
      </c>
      <c r="M46" s="9">
        <v>80.772049999999993</v>
      </c>
      <c r="N46" s="9">
        <v>80.838409999999996</v>
      </c>
      <c r="O46" s="9">
        <v>80.904769999999999</v>
      </c>
      <c r="P46" s="9">
        <v>80.971130000000002</v>
      </c>
      <c r="Q46" s="9">
        <v>81.037490000000005</v>
      </c>
      <c r="R46" s="9">
        <v>81.054779999999994</v>
      </c>
      <c r="S46" s="9">
        <v>81.072000000000003</v>
      </c>
      <c r="T46" s="9">
        <v>81.089129999999997</v>
      </c>
      <c r="U46" s="9">
        <v>81.106179999999995</v>
      </c>
      <c r="V46" s="9">
        <v>81.123159999999999</v>
      </c>
      <c r="W46" s="9">
        <v>81.140050000000002</v>
      </c>
      <c r="X46" s="9">
        <v>81.156859999999995</v>
      </c>
      <c r="Y46" s="9">
        <v>81.173599999999993</v>
      </c>
      <c r="Z46" s="9">
        <v>81.190250000000006</v>
      </c>
      <c r="AA46" s="9">
        <v>81.206819999999993</v>
      </c>
      <c r="AB46" s="9">
        <v>81.223309999999998</v>
      </c>
      <c r="AC46" s="9">
        <v>81.225279999999998</v>
      </c>
      <c r="AD46" s="9">
        <v>81.172200000000004</v>
      </c>
      <c r="AE46" s="9">
        <v>81.119140000000002</v>
      </c>
      <c r="AF46" s="9">
        <v>81.273929999999993</v>
      </c>
      <c r="AG46" s="9">
        <v>81.224310000000003</v>
      </c>
      <c r="AH46" s="11">
        <f t="shared" si="0"/>
        <v>81.061733478260876</v>
      </c>
      <c r="AI46" s="12">
        <f t="shared" si="1"/>
        <v>81.273929999999993</v>
      </c>
      <c r="AJ46" s="13">
        <f t="shared" si="2"/>
        <v>80.639330000000001</v>
      </c>
      <c r="AK46" s="14" t="str">
        <f t="shared" si="3"/>
        <v>NO</v>
      </c>
      <c r="AL46" s="14" t="str">
        <f t="shared" si="4"/>
        <v>YES</v>
      </c>
      <c r="AM46" s="14" t="str">
        <f t="shared" si="5"/>
        <v>NO</v>
      </c>
      <c r="AN46" s="15">
        <v>0.58498000000000161</v>
      </c>
    </row>
    <row r="47" spans="1:40" ht="14.5" x14ac:dyDescent="0.35">
      <c r="A47" s="7">
        <v>6</v>
      </c>
      <c r="B47" s="8">
        <v>6.1</v>
      </c>
      <c r="C47" s="8" t="s">
        <v>17</v>
      </c>
      <c r="D47" s="8" t="s">
        <v>18</v>
      </c>
      <c r="E47" s="8" t="s">
        <v>19</v>
      </c>
      <c r="F47" s="7">
        <v>150</v>
      </c>
      <c r="G47" s="8" t="s">
        <v>97</v>
      </c>
      <c r="H47" s="8" t="s">
        <v>14</v>
      </c>
      <c r="I47" s="8" t="s">
        <v>22</v>
      </c>
      <c r="J47" s="8" t="s">
        <v>23</v>
      </c>
      <c r="K47" s="9">
        <v>94.721639999999994</v>
      </c>
      <c r="L47" s="9">
        <v>94.774090000000001</v>
      </c>
      <c r="M47" s="9">
        <v>94.839609999999993</v>
      </c>
      <c r="N47" s="9">
        <v>94.905259999999998</v>
      </c>
      <c r="O47" s="9">
        <v>94.943169999999995</v>
      </c>
      <c r="P47" s="9">
        <v>94.990520000000004</v>
      </c>
      <c r="Q47" s="9">
        <v>95.036280000000005</v>
      </c>
      <c r="R47" s="9">
        <v>95.080569999999994</v>
      </c>
      <c r="S47" s="9">
        <v>95.122010000000003</v>
      </c>
      <c r="T47" s="9">
        <v>95.159350000000003</v>
      </c>
      <c r="U47" s="9">
        <v>95.181449999999998</v>
      </c>
      <c r="V47" s="9">
        <v>95.202669999999998</v>
      </c>
      <c r="W47" s="9">
        <v>95.210210000000004</v>
      </c>
      <c r="X47" s="9">
        <v>95.213089999999994</v>
      </c>
      <c r="Y47" s="9">
        <v>95.215770000000006</v>
      </c>
      <c r="Z47" s="9">
        <v>95.228639999999999</v>
      </c>
      <c r="AA47" s="9">
        <v>95.238919999999993</v>
      </c>
      <c r="AB47" s="9">
        <v>95.248679999999993</v>
      </c>
      <c r="AC47" s="9">
        <v>95.260289999999998</v>
      </c>
      <c r="AD47" s="9">
        <v>95.273889999999994</v>
      </c>
      <c r="AE47" s="9">
        <v>95.284769999999995</v>
      </c>
      <c r="AF47" s="9">
        <v>95.299610000000001</v>
      </c>
      <c r="AG47" s="9">
        <v>95.343829999999997</v>
      </c>
      <c r="AH47" s="11">
        <f t="shared" si="0"/>
        <v>95.120622608695626</v>
      </c>
      <c r="AI47" s="12">
        <f t="shared" si="1"/>
        <v>95.343829999999997</v>
      </c>
      <c r="AJ47" s="13">
        <f t="shared" si="2"/>
        <v>94.721639999999994</v>
      </c>
      <c r="AK47" s="14" t="str">
        <f t="shared" si="3"/>
        <v>NO</v>
      </c>
      <c r="AL47" s="14" t="str">
        <f t="shared" si="4"/>
        <v>YES</v>
      </c>
      <c r="AM47" s="14" t="str">
        <f t="shared" si="5"/>
        <v>NO</v>
      </c>
      <c r="AN47" s="15">
        <v>0.62219000000000335</v>
      </c>
    </row>
    <row r="48" spans="1:40" ht="14.5" x14ac:dyDescent="0.35">
      <c r="A48" s="7">
        <v>6</v>
      </c>
      <c r="B48" s="8">
        <v>6.1</v>
      </c>
      <c r="C48" s="8" t="s">
        <v>17</v>
      </c>
      <c r="D48" s="8" t="s">
        <v>18</v>
      </c>
      <c r="E48" s="8" t="s">
        <v>19</v>
      </c>
      <c r="F48" s="7">
        <v>1</v>
      </c>
      <c r="G48" s="8" t="s">
        <v>98</v>
      </c>
      <c r="H48" s="8" t="s">
        <v>14</v>
      </c>
      <c r="I48" s="8" t="s">
        <v>22</v>
      </c>
      <c r="J48" s="8" t="s">
        <v>23</v>
      </c>
      <c r="K48" s="9">
        <v>80.48066</v>
      </c>
      <c r="L48" s="9">
        <v>80.355249999999998</v>
      </c>
      <c r="M48" s="9">
        <v>80.292479999999998</v>
      </c>
      <c r="N48" s="9">
        <v>80.152860000000004</v>
      </c>
      <c r="O48" s="9">
        <v>80.033330000000007</v>
      </c>
      <c r="P48" s="9">
        <v>79.955150000000003</v>
      </c>
      <c r="Q48" s="9">
        <v>79.896370000000005</v>
      </c>
      <c r="R48" s="9">
        <v>79.851060000000004</v>
      </c>
      <c r="S48" s="9">
        <v>79.795519999999996</v>
      </c>
      <c r="T48" s="9">
        <v>79.732969999999995</v>
      </c>
      <c r="U48" s="9">
        <v>79.667270000000002</v>
      </c>
      <c r="V48" s="9">
        <v>79.731459999999998</v>
      </c>
      <c r="W48" s="9">
        <v>79.860410000000002</v>
      </c>
      <c r="X48" s="9">
        <v>80.021600000000007</v>
      </c>
      <c r="Y48" s="9">
        <v>80.181749999999994</v>
      </c>
      <c r="Z48" s="9">
        <v>80.367099999999994</v>
      </c>
      <c r="AA48" s="9">
        <v>80.543840000000003</v>
      </c>
      <c r="AB48" s="9">
        <v>80.709900000000005</v>
      </c>
      <c r="AC48" s="9">
        <v>80.874549999999999</v>
      </c>
      <c r="AD48" s="9">
        <v>81.030730000000005</v>
      </c>
      <c r="AE48" s="9">
        <v>81.163030000000006</v>
      </c>
      <c r="AF48" s="9">
        <v>81.197230000000005</v>
      </c>
      <c r="AG48" s="9">
        <v>81.106589999999997</v>
      </c>
      <c r="AH48" s="11">
        <f t="shared" si="0"/>
        <v>80.30439608695653</v>
      </c>
      <c r="AI48" s="12">
        <f t="shared" si="1"/>
        <v>81.197230000000005</v>
      </c>
      <c r="AJ48" s="13">
        <f t="shared" si="2"/>
        <v>79.667270000000002</v>
      </c>
      <c r="AK48" s="14" t="str">
        <f t="shared" si="3"/>
        <v>NO</v>
      </c>
      <c r="AL48" s="14" t="str">
        <f t="shared" si="4"/>
        <v>YES</v>
      </c>
      <c r="AM48" s="14" t="str">
        <f t="shared" si="5"/>
        <v>NO</v>
      </c>
      <c r="AN48" s="15">
        <v>0.62592999999999677</v>
      </c>
    </row>
    <row r="49" spans="1:40" ht="14.5" x14ac:dyDescent="0.35">
      <c r="A49" s="7">
        <v>6</v>
      </c>
      <c r="B49" s="8">
        <v>6.1</v>
      </c>
      <c r="C49" s="8" t="s">
        <v>17</v>
      </c>
      <c r="D49" s="8" t="s">
        <v>18</v>
      </c>
      <c r="E49" s="8" t="s">
        <v>19</v>
      </c>
      <c r="F49" s="7">
        <v>364</v>
      </c>
      <c r="G49" s="8" t="s">
        <v>99</v>
      </c>
      <c r="H49" s="8" t="s">
        <v>14</v>
      </c>
      <c r="I49" s="8" t="s">
        <v>22</v>
      </c>
      <c r="J49" s="8" t="s">
        <v>23</v>
      </c>
      <c r="K49" s="9">
        <v>95.566900000000004</v>
      </c>
      <c r="L49" s="9">
        <v>95.595429999999993</v>
      </c>
      <c r="M49" s="9">
        <v>95.62397</v>
      </c>
      <c r="N49" s="9">
        <v>95.652500000000003</v>
      </c>
      <c r="O49" s="9">
        <v>95.681039999999996</v>
      </c>
      <c r="P49" s="9">
        <v>95.709569999999999</v>
      </c>
      <c r="Q49" s="9">
        <v>95.738110000000006</v>
      </c>
      <c r="R49" s="9">
        <v>95.766639999999995</v>
      </c>
      <c r="S49" s="9">
        <v>95.795180000000002</v>
      </c>
      <c r="T49" s="9">
        <v>95.823710000000005</v>
      </c>
      <c r="U49" s="9">
        <v>95.852249999999998</v>
      </c>
      <c r="V49" s="9">
        <v>95.880780000000001</v>
      </c>
      <c r="W49" s="9">
        <v>95.909319999999994</v>
      </c>
      <c r="X49" s="9">
        <v>95.937849999999997</v>
      </c>
      <c r="Y49" s="9">
        <v>95.966390000000004</v>
      </c>
      <c r="Z49" s="9">
        <v>95.994919999999993</v>
      </c>
      <c r="AA49" s="9">
        <v>96.02346</v>
      </c>
      <c r="AB49" s="9">
        <v>96.051990000000004</v>
      </c>
      <c r="AC49" s="9">
        <v>96.080529999999996</v>
      </c>
      <c r="AD49" s="9">
        <v>96.109059999999999</v>
      </c>
      <c r="AE49" s="9">
        <v>96.137600000000006</v>
      </c>
      <c r="AF49" s="9">
        <v>96.166129999999995</v>
      </c>
      <c r="AG49" s="9">
        <v>96.194670000000002</v>
      </c>
      <c r="AH49" s="11">
        <f t="shared" si="0"/>
        <v>95.88078260869564</v>
      </c>
      <c r="AI49" s="12">
        <f t="shared" si="1"/>
        <v>96.194670000000002</v>
      </c>
      <c r="AJ49" s="13">
        <f t="shared" si="2"/>
        <v>95.566900000000004</v>
      </c>
      <c r="AK49" s="14" t="str">
        <f t="shared" si="3"/>
        <v>NO</v>
      </c>
      <c r="AL49" s="14" t="str">
        <f t="shared" si="4"/>
        <v>YES</v>
      </c>
      <c r="AM49" s="14" t="str">
        <f t="shared" si="5"/>
        <v>NO</v>
      </c>
      <c r="AN49" s="15">
        <v>0.62776999999999816</v>
      </c>
    </row>
    <row r="50" spans="1:40" ht="14.5" x14ac:dyDescent="0.35">
      <c r="A50" s="7">
        <v>6</v>
      </c>
      <c r="B50" s="8">
        <v>6.1</v>
      </c>
      <c r="C50" s="8" t="s">
        <v>17</v>
      </c>
      <c r="D50" s="8" t="s">
        <v>18</v>
      </c>
      <c r="E50" s="8" t="s">
        <v>19</v>
      </c>
      <c r="F50" s="7">
        <v>513</v>
      </c>
      <c r="G50" s="8" t="s">
        <v>100</v>
      </c>
      <c r="H50" s="8" t="s">
        <v>14</v>
      </c>
      <c r="I50" s="8" t="s">
        <v>22</v>
      </c>
      <c r="J50" s="8" t="s">
        <v>23</v>
      </c>
      <c r="K50" s="9">
        <v>96.290490000000005</v>
      </c>
      <c r="L50" s="9">
        <v>96.303690000000003</v>
      </c>
      <c r="M50" s="9">
        <v>96.300139999999999</v>
      </c>
      <c r="N50" s="9">
        <v>96.29365</v>
      </c>
      <c r="O50" s="9">
        <v>96.327849999999998</v>
      </c>
      <c r="P50" s="9">
        <v>96.363039999999998</v>
      </c>
      <c r="Q50" s="9">
        <v>96.378889999999998</v>
      </c>
      <c r="R50" s="9">
        <v>96.414689999999993</v>
      </c>
      <c r="S50" s="9">
        <v>96.451710000000006</v>
      </c>
      <c r="T50" s="9">
        <v>96.491759999999999</v>
      </c>
      <c r="U50" s="9">
        <v>96.552989999999994</v>
      </c>
      <c r="V50" s="9">
        <v>96.614999999999995</v>
      </c>
      <c r="W50" s="9">
        <v>96.676929999999999</v>
      </c>
      <c r="X50" s="9">
        <v>96.736559999999997</v>
      </c>
      <c r="Y50" s="9">
        <v>96.765780000000007</v>
      </c>
      <c r="Z50" s="9">
        <v>96.787509999999997</v>
      </c>
      <c r="AA50" s="9">
        <v>96.807540000000003</v>
      </c>
      <c r="AB50" s="9">
        <v>96.827349999999996</v>
      </c>
      <c r="AC50" s="9">
        <v>96.847989999999996</v>
      </c>
      <c r="AD50" s="9">
        <v>96.869489999999999</v>
      </c>
      <c r="AE50" s="9">
        <v>96.887510000000006</v>
      </c>
      <c r="AF50" s="9">
        <v>96.907790000000006</v>
      </c>
      <c r="AG50" s="9">
        <v>96.948840000000004</v>
      </c>
      <c r="AH50" s="11">
        <f t="shared" si="0"/>
        <v>96.602051739130459</v>
      </c>
      <c r="AI50" s="12">
        <f t="shared" si="1"/>
        <v>96.948840000000004</v>
      </c>
      <c r="AJ50" s="13">
        <f t="shared" si="2"/>
        <v>96.290490000000005</v>
      </c>
      <c r="AK50" s="14" t="str">
        <f t="shared" si="3"/>
        <v>NO</v>
      </c>
      <c r="AL50" s="14" t="str">
        <f t="shared" si="4"/>
        <v>YES</v>
      </c>
      <c r="AM50" s="14" t="str">
        <f t="shared" si="5"/>
        <v>NO</v>
      </c>
      <c r="AN50" s="15">
        <v>0.65834999999999866</v>
      </c>
    </row>
    <row r="51" spans="1:40" ht="14.5" x14ac:dyDescent="0.35">
      <c r="A51" s="7">
        <v>6</v>
      </c>
      <c r="B51" s="8">
        <v>6.1</v>
      </c>
      <c r="C51" s="8" t="s">
        <v>17</v>
      </c>
      <c r="D51" s="8" t="s">
        <v>18</v>
      </c>
      <c r="E51" s="8" t="s">
        <v>19</v>
      </c>
      <c r="F51" s="7">
        <v>858</v>
      </c>
      <c r="G51" s="8" t="s">
        <v>101</v>
      </c>
      <c r="H51" s="8" t="s">
        <v>14</v>
      </c>
      <c r="I51" s="8" t="s">
        <v>22</v>
      </c>
      <c r="J51" s="8" t="s">
        <v>23</v>
      </c>
      <c r="K51" s="9">
        <v>93.923010000000005</v>
      </c>
      <c r="L51" s="9">
        <v>93.923010000000005</v>
      </c>
      <c r="M51" s="9">
        <v>93.923010000000005</v>
      </c>
      <c r="N51" s="9">
        <v>93.923010000000005</v>
      </c>
      <c r="O51" s="9">
        <v>93.923010000000005</v>
      </c>
      <c r="P51" s="9">
        <v>93.971519999999998</v>
      </c>
      <c r="Q51" s="9">
        <v>94.020039999999995</v>
      </c>
      <c r="R51" s="9">
        <v>94.068560000000005</v>
      </c>
      <c r="S51" s="9">
        <v>94.117080000000001</v>
      </c>
      <c r="T51" s="9">
        <v>94.165599999999998</v>
      </c>
      <c r="U51" s="9">
        <v>94.214119999999994</v>
      </c>
      <c r="V51" s="9">
        <v>94.262640000000005</v>
      </c>
      <c r="W51" s="9">
        <v>94.311160000000001</v>
      </c>
      <c r="X51" s="9">
        <v>94.359679999999997</v>
      </c>
      <c r="Y51" s="9">
        <v>94.408199999999994</v>
      </c>
      <c r="Z51" s="9">
        <v>94.456720000000004</v>
      </c>
      <c r="AA51" s="9">
        <v>94.505240000000001</v>
      </c>
      <c r="AB51" s="9">
        <v>94.553749999999994</v>
      </c>
      <c r="AC51" s="9">
        <v>94.588740000000001</v>
      </c>
      <c r="AD51" s="9">
        <v>94.588740000000001</v>
      </c>
      <c r="AE51" s="9">
        <v>94.588740000000001</v>
      </c>
      <c r="AF51" s="9">
        <v>94.588740000000001</v>
      </c>
      <c r="AG51" s="9">
        <v>94.588740000000001</v>
      </c>
      <c r="AH51" s="11">
        <f t="shared" si="0"/>
        <v>94.259698260869555</v>
      </c>
      <c r="AI51" s="12">
        <f t="shared" si="1"/>
        <v>94.588740000000001</v>
      </c>
      <c r="AJ51" s="13">
        <f t="shared" si="2"/>
        <v>93.923010000000005</v>
      </c>
      <c r="AK51" s="14" t="str">
        <f t="shared" si="3"/>
        <v>NO</v>
      </c>
      <c r="AL51" s="14" t="str">
        <f t="shared" si="4"/>
        <v>YES</v>
      </c>
      <c r="AM51" s="14" t="str">
        <f t="shared" si="5"/>
        <v>NO</v>
      </c>
      <c r="AN51" s="15">
        <v>0.66572999999999638</v>
      </c>
    </row>
    <row r="52" spans="1:40" ht="14.5" x14ac:dyDescent="0.35">
      <c r="A52" s="7">
        <v>6</v>
      </c>
      <c r="B52" s="8">
        <v>6.1</v>
      </c>
      <c r="C52" s="8" t="s">
        <v>17</v>
      </c>
      <c r="D52" s="8" t="s">
        <v>18</v>
      </c>
      <c r="E52" s="8" t="s">
        <v>19</v>
      </c>
      <c r="F52" s="7">
        <v>203</v>
      </c>
      <c r="G52" s="8" t="s">
        <v>102</v>
      </c>
      <c r="H52" s="8" t="s">
        <v>14</v>
      </c>
      <c r="I52" s="8" t="s">
        <v>22</v>
      </c>
      <c r="J52" s="8" t="s">
        <v>23</v>
      </c>
      <c r="K52" s="9">
        <v>97.245019999999997</v>
      </c>
      <c r="L52" s="9">
        <v>97.245019999999997</v>
      </c>
      <c r="M52" s="9">
        <v>97.30001</v>
      </c>
      <c r="N52" s="9">
        <v>97.355000000000004</v>
      </c>
      <c r="O52" s="9">
        <v>97.409989999999993</v>
      </c>
      <c r="P52" s="9">
        <v>97.464979999999997</v>
      </c>
      <c r="Q52" s="9">
        <v>97.519980000000004</v>
      </c>
      <c r="R52" s="9">
        <v>97.574979999999996</v>
      </c>
      <c r="S52" s="9">
        <v>97.629980000000003</v>
      </c>
      <c r="T52" s="9">
        <v>97.684979999999996</v>
      </c>
      <c r="U52" s="9">
        <v>97.739980000000003</v>
      </c>
      <c r="V52" s="9">
        <v>97.794989999999999</v>
      </c>
      <c r="W52" s="9">
        <v>97.85</v>
      </c>
      <c r="X52" s="9">
        <v>97.905010000000004</v>
      </c>
      <c r="Y52" s="9">
        <v>97.96002</v>
      </c>
      <c r="Z52" s="9">
        <v>97.96002</v>
      </c>
      <c r="AA52" s="9">
        <v>97.96002</v>
      </c>
      <c r="AB52" s="9">
        <v>97.96002</v>
      </c>
      <c r="AC52" s="9">
        <v>97.96002</v>
      </c>
      <c r="AD52" s="9">
        <v>97.96002</v>
      </c>
      <c r="AE52" s="9">
        <v>97.96002</v>
      </c>
      <c r="AF52" s="9">
        <v>97.96002</v>
      </c>
      <c r="AG52" s="9">
        <v>97.96002</v>
      </c>
      <c r="AH52" s="11">
        <f t="shared" si="0"/>
        <v>97.711308695652164</v>
      </c>
      <c r="AI52" s="12">
        <f t="shared" si="1"/>
        <v>97.96002</v>
      </c>
      <c r="AJ52" s="13">
        <f t="shared" si="2"/>
        <v>97.245019999999997</v>
      </c>
      <c r="AK52" s="14" t="str">
        <f t="shared" si="3"/>
        <v>NO</v>
      </c>
      <c r="AL52" s="14" t="str">
        <f t="shared" si="4"/>
        <v>YES</v>
      </c>
      <c r="AM52" s="14" t="str">
        <f t="shared" si="5"/>
        <v>NO</v>
      </c>
      <c r="AN52" s="15">
        <v>0.71500000000000341</v>
      </c>
    </row>
    <row r="53" spans="1:40" ht="14.5" x14ac:dyDescent="0.35">
      <c r="A53" s="7">
        <v>6</v>
      </c>
      <c r="B53" s="8">
        <v>6.1</v>
      </c>
      <c r="C53" s="8" t="s">
        <v>17</v>
      </c>
      <c r="D53" s="8" t="s">
        <v>18</v>
      </c>
      <c r="E53" s="8" t="s">
        <v>19</v>
      </c>
      <c r="F53" s="7">
        <v>148</v>
      </c>
      <c r="G53" s="8" t="s">
        <v>60</v>
      </c>
      <c r="H53" s="8" t="s">
        <v>21</v>
      </c>
      <c r="I53" s="8" t="s">
        <v>22</v>
      </c>
      <c r="J53" s="8" t="s">
        <v>23</v>
      </c>
      <c r="K53" s="9">
        <v>5.5208700000000004</v>
      </c>
      <c r="L53" s="9">
        <v>5.55436</v>
      </c>
      <c r="M53" s="9">
        <v>5.5865999999999998</v>
      </c>
      <c r="N53" s="9">
        <v>5.61782</v>
      </c>
      <c r="O53" s="9">
        <v>5.6479100000000004</v>
      </c>
      <c r="P53" s="9">
        <v>5.6768799999999997</v>
      </c>
      <c r="Q53" s="9">
        <v>5.70472</v>
      </c>
      <c r="R53" s="9">
        <v>5.73156</v>
      </c>
      <c r="S53" s="9">
        <v>5.7571500000000002</v>
      </c>
      <c r="T53" s="9">
        <v>5.7816200000000002</v>
      </c>
      <c r="U53" s="9">
        <v>5.8073600000000001</v>
      </c>
      <c r="V53" s="9">
        <v>5.83446</v>
      </c>
      <c r="W53" s="9">
        <v>5.86313</v>
      </c>
      <c r="X53" s="9">
        <v>5.8933099999999996</v>
      </c>
      <c r="Y53" s="9">
        <v>5.92509</v>
      </c>
      <c r="Z53" s="9">
        <v>5.9586800000000002</v>
      </c>
      <c r="AA53" s="9">
        <v>5.9941899999999997</v>
      </c>
      <c r="AB53" s="9">
        <v>6.0316900000000002</v>
      </c>
      <c r="AC53" s="9">
        <v>6.0714399999999999</v>
      </c>
      <c r="AD53" s="9">
        <v>6.1133699999999997</v>
      </c>
      <c r="AE53" s="9">
        <v>6.1578799999999996</v>
      </c>
      <c r="AF53" s="9">
        <v>6.2049399999999997</v>
      </c>
      <c r="AG53" s="9">
        <v>6.2470499999999998</v>
      </c>
      <c r="AH53" s="11">
        <f t="shared" si="0"/>
        <v>5.8557426086956523</v>
      </c>
      <c r="AI53" s="12">
        <f t="shared" si="1"/>
        <v>6.2470499999999998</v>
      </c>
      <c r="AJ53" s="13">
        <f t="shared" si="2"/>
        <v>5.5208700000000004</v>
      </c>
      <c r="AK53" s="14" t="str">
        <f t="shared" si="3"/>
        <v>NO</v>
      </c>
      <c r="AL53" s="14" t="str">
        <f t="shared" si="4"/>
        <v>NO</v>
      </c>
      <c r="AM53" s="14" t="str">
        <f t="shared" si="5"/>
        <v>YES</v>
      </c>
      <c r="AN53" s="15">
        <v>0.72617999999999938</v>
      </c>
    </row>
    <row r="54" spans="1:40" ht="14.5" x14ac:dyDescent="0.35">
      <c r="A54" s="7">
        <v>6</v>
      </c>
      <c r="B54" s="8">
        <v>6.1</v>
      </c>
      <c r="C54" s="8" t="s">
        <v>17</v>
      </c>
      <c r="D54" s="8" t="s">
        <v>18</v>
      </c>
      <c r="E54" s="8" t="s">
        <v>19</v>
      </c>
      <c r="F54" s="7">
        <v>688</v>
      </c>
      <c r="G54" s="8" t="s">
        <v>86</v>
      </c>
      <c r="H54" s="8" t="s">
        <v>21</v>
      </c>
      <c r="I54" s="8" t="s">
        <v>22</v>
      </c>
      <c r="J54" s="8" t="s">
        <v>23</v>
      </c>
      <c r="K54" s="9">
        <v>74.341949999999997</v>
      </c>
      <c r="L54" s="9">
        <v>74.381259999999997</v>
      </c>
      <c r="M54" s="9">
        <v>74.420540000000003</v>
      </c>
      <c r="N54" s="9">
        <v>74.45966</v>
      </c>
      <c r="O54" s="9">
        <v>74.499039999999994</v>
      </c>
      <c r="P54" s="9">
        <v>74.538089999999997</v>
      </c>
      <c r="Q54" s="9">
        <v>74.577119999999994</v>
      </c>
      <c r="R54" s="9">
        <v>74.61627</v>
      </c>
      <c r="S54" s="9">
        <v>74.655240000000006</v>
      </c>
      <c r="T54" s="9">
        <v>74.694180000000003</v>
      </c>
      <c r="U54" s="9">
        <v>74.732950000000002</v>
      </c>
      <c r="V54" s="9">
        <v>74.771839999999997</v>
      </c>
      <c r="W54" s="9">
        <v>74.798550000000006</v>
      </c>
      <c r="X54" s="9">
        <v>74.82105</v>
      </c>
      <c r="Y54" s="9">
        <v>74.843680000000006</v>
      </c>
      <c r="Z54" s="9">
        <v>74.866150000000005</v>
      </c>
      <c r="AA54" s="9">
        <v>74.888760000000005</v>
      </c>
      <c r="AB54" s="9">
        <v>74.91404</v>
      </c>
      <c r="AC54" s="9">
        <v>74.942009999999996</v>
      </c>
      <c r="AD54" s="9">
        <v>74.972639999999998</v>
      </c>
      <c r="AE54" s="9">
        <v>75.005949999999999</v>
      </c>
      <c r="AF54" s="9">
        <v>75.042069999999995</v>
      </c>
      <c r="AG54" s="9">
        <v>75.075249999999997</v>
      </c>
      <c r="AH54" s="11">
        <f t="shared" si="0"/>
        <v>74.732969130434782</v>
      </c>
      <c r="AI54" s="12">
        <f t="shared" si="1"/>
        <v>75.075249999999997</v>
      </c>
      <c r="AJ54" s="13">
        <f t="shared" si="2"/>
        <v>74.341949999999997</v>
      </c>
      <c r="AK54" s="14" t="str">
        <f t="shared" si="3"/>
        <v>NO</v>
      </c>
      <c r="AL54" s="14" t="str">
        <f t="shared" si="4"/>
        <v>NO</v>
      </c>
      <c r="AM54" s="14" t="str">
        <f t="shared" si="5"/>
        <v>YES</v>
      </c>
      <c r="AN54" s="15">
        <v>0.73329999999999984</v>
      </c>
    </row>
    <row r="55" spans="1:40" ht="14.5" x14ac:dyDescent="0.35">
      <c r="A55" s="7">
        <v>6</v>
      </c>
      <c r="B55" s="8">
        <v>6.1</v>
      </c>
      <c r="C55" s="8" t="s">
        <v>17</v>
      </c>
      <c r="D55" s="8" t="s">
        <v>18</v>
      </c>
      <c r="E55" s="8" t="s">
        <v>19</v>
      </c>
      <c r="F55" s="7">
        <v>268</v>
      </c>
      <c r="G55" s="8" t="s">
        <v>103</v>
      </c>
      <c r="H55" s="8" t="s">
        <v>14</v>
      </c>
      <c r="I55" s="8" t="s">
        <v>22</v>
      </c>
      <c r="J55" s="8" t="s">
        <v>23</v>
      </c>
      <c r="K55" s="9">
        <v>87.236130000000003</v>
      </c>
      <c r="L55" s="9">
        <v>87.269909999999996</v>
      </c>
      <c r="M55" s="9">
        <v>87.303690000000003</v>
      </c>
      <c r="N55" s="9">
        <v>87.337459999999993</v>
      </c>
      <c r="O55" s="9">
        <v>87.37124</v>
      </c>
      <c r="P55" s="9">
        <v>87.405019999999993</v>
      </c>
      <c r="Q55" s="9">
        <v>87.438789999999997</v>
      </c>
      <c r="R55" s="9">
        <v>87.472570000000005</v>
      </c>
      <c r="S55" s="9">
        <v>87.506349999999998</v>
      </c>
      <c r="T55" s="9">
        <v>87.540120000000002</v>
      </c>
      <c r="U55" s="9">
        <v>87.573899999999995</v>
      </c>
      <c r="V55" s="9">
        <v>87.607680000000002</v>
      </c>
      <c r="W55" s="9">
        <v>87.641450000000006</v>
      </c>
      <c r="X55" s="9">
        <v>87.675229999999999</v>
      </c>
      <c r="Y55" s="9">
        <v>87.709010000000006</v>
      </c>
      <c r="Z55" s="9">
        <v>87.742779999999996</v>
      </c>
      <c r="AA55" s="9">
        <v>87.776560000000003</v>
      </c>
      <c r="AB55" s="9">
        <v>87.810339999999997</v>
      </c>
      <c r="AC55" s="9">
        <v>87.844120000000004</v>
      </c>
      <c r="AD55" s="9">
        <v>87.877889999999994</v>
      </c>
      <c r="AE55" s="9">
        <v>87.911670000000001</v>
      </c>
      <c r="AF55" s="9">
        <v>87.945449999999994</v>
      </c>
      <c r="AG55" s="9">
        <v>87.979219999999998</v>
      </c>
      <c r="AH55" s="11">
        <f t="shared" si="0"/>
        <v>87.60767739130435</v>
      </c>
      <c r="AI55" s="12">
        <f t="shared" si="1"/>
        <v>87.979219999999998</v>
      </c>
      <c r="AJ55" s="13">
        <f t="shared" si="2"/>
        <v>87.236130000000003</v>
      </c>
      <c r="AK55" s="14" t="str">
        <f t="shared" si="3"/>
        <v>NO</v>
      </c>
      <c r="AL55" s="14" t="str">
        <f t="shared" si="4"/>
        <v>YES</v>
      </c>
      <c r="AM55" s="14" t="str">
        <f t="shared" si="5"/>
        <v>NO</v>
      </c>
      <c r="AN55" s="15">
        <v>0.74308999999999514</v>
      </c>
    </row>
    <row r="56" spans="1:40" ht="14.5" x14ac:dyDescent="0.35">
      <c r="A56" s="7">
        <v>6</v>
      </c>
      <c r="B56" s="8">
        <v>6.1</v>
      </c>
      <c r="C56" s="8" t="s">
        <v>17</v>
      </c>
      <c r="D56" s="8" t="s">
        <v>18</v>
      </c>
      <c r="E56" s="8" t="s">
        <v>19</v>
      </c>
      <c r="F56" s="7">
        <v>776</v>
      </c>
      <c r="G56" s="8" t="s">
        <v>88</v>
      </c>
      <c r="H56" s="8" t="s">
        <v>14</v>
      </c>
      <c r="I56" s="8" t="s">
        <v>22</v>
      </c>
      <c r="J56" s="8" t="s">
        <v>23</v>
      </c>
      <c r="K56" s="9">
        <v>49.980930000000001</v>
      </c>
      <c r="L56" s="9">
        <v>49.980930000000001</v>
      </c>
      <c r="M56" s="9">
        <v>49.980930000000001</v>
      </c>
      <c r="N56" s="9">
        <v>49.980930000000001</v>
      </c>
      <c r="O56" s="9">
        <v>49.980930000000001</v>
      </c>
      <c r="P56" s="9">
        <v>50.02543</v>
      </c>
      <c r="Q56" s="9">
        <v>50.069929999999999</v>
      </c>
      <c r="R56" s="9">
        <v>50.114440000000002</v>
      </c>
      <c r="S56" s="9">
        <v>50.158940000000001</v>
      </c>
      <c r="T56" s="9">
        <v>50.203449999999997</v>
      </c>
      <c r="U56" s="9">
        <v>50.247950000000003</v>
      </c>
      <c r="V56" s="9">
        <v>50.292450000000002</v>
      </c>
      <c r="W56" s="9">
        <v>50.336959999999998</v>
      </c>
      <c r="X56" s="9">
        <v>50.381459999999997</v>
      </c>
      <c r="Y56" s="9">
        <v>50.42597</v>
      </c>
      <c r="Z56" s="9">
        <v>50.470469999999999</v>
      </c>
      <c r="AA56" s="9">
        <v>50.514980000000001</v>
      </c>
      <c r="AB56" s="9">
        <v>50.559480000000001</v>
      </c>
      <c r="AC56" s="9">
        <v>50.60398</v>
      </c>
      <c r="AD56" s="9">
        <v>50.648490000000002</v>
      </c>
      <c r="AE56" s="9">
        <v>50.692990000000002</v>
      </c>
      <c r="AF56" s="9">
        <v>50.737499999999997</v>
      </c>
      <c r="AG56" s="9">
        <v>50.781999999999996</v>
      </c>
      <c r="AH56" s="11">
        <f t="shared" si="0"/>
        <v>50.311805217391296</v>
      </c>
      <c r="AI56" s="12">
        <f t="shared" si="1"/>
        <v>50.781999999999996</v>
      </c>
      <c r="AJ56" s="13">
        <f t="shared" si="2"/>
        <v>49.980930000000001</v>
      </c>
      <c r="AK56" s="14" t="str">
        <f t="shared" si="3"/>
        <v>NO</v>
      </c>
      <c r="AL56" s="14" t="str">
        <f t="shared" si="4"/>
        <v>YES</v>
      </c>
      <c r="AM56" s="14" t="str">
        <f t="shared" si="5"/>
        <v>NO</v>
      </c>
      <c r="AN56" s="15">
        <v>0.80106999999999573</v>
      </c>
    </row>
    <row r="57" spans="1:40" ht="14.5" x14ac:dyDescent="0.35">
      <c r="A57" s="7">
        <v>6</v>
      </c>
      <c r="B57" s="8">
        <v>6.1</v>
      </c>
      <c r="C57" s="8" t="s">
        <v>17</v>
      </c>
      <c r="D57" s="8" t="s">
        <v>18</v>
      </c>
      <c r="E57" s="8" t="s">
        <v>19</v>
      </c>
      <c r="F57" s="7">
        <v>392</v>
      </c>
      <c r="G57" s="8" t="s">
        <v>104</v>
      </c>
      <c r="H57" s="8" t="s">
        <v>21</v>
      </c>
      <c r="I57" s="8" t="s">
        <v>22</v>
      </c>
      <c r="J57" s="8" t="s">
        <v>23</v>
      </c>
      <c r="K57" s="9">
        <v>97.854240000000004</v>
      </c>
      <c r="L57" s="9">
        <v>97.854240000000004</v>
      </c>
      <c r="M57" s="9">
        <v>97.854240000000004</v>
      </c>
      <c r="N57" s="9">
        <v>97.854240000000004</v>
      </c>
      <c r="O57" s="9">
        <v>97.854240000000004</v>
      </c>
      <c r="P57" s="9">
        <v>97.901489999999995</v>
      </c>
      <c r="Q57" s="9">
        <v>97.948750000000004</v>
      </c>
      <c r="R57" s="9">
        <v>97.996020000000001</v>
      </c>
      <c r="S57" s="9">
        <v>98.043289999999999</v>
      </c>
      <c r="T57" s="9">
        <v>98.09057</v>
      </c>
      <c r="U57" s="9">
        <v>98.137860000000003</v>
      </c>
      <c r="V57" s="9">
        <v>98.185159999999996</v>
      </c>
      <c r="W57" s="9">
        <v>98.232460000000003</v>
      </c>
      <c r="X57" s="9">
        <v>98.279769999999999</v>
      </c>
      <c r="Y57" s="9">
        <v>98.327089999999998</v>
      </c>
      <c r="Z57" s="9">
        <v>98.374420000000001</v>
      </c>
      <c r="AA57" s="9">
        <v>98.421760000000006</v>
      </c>
      <c r="AB57" s="9">
        <v>98.469099999999997</v>
      </c>
      <c r="AC57" s="9">
        <v>98.516450000000006</v>
      </c>
      <c r="AD57" s="9">
        <v>98.563810000000004</v>
      </c>
      <c r="AE57" s="9">
        <v>98.611180000000004</v>
      </c>
      <c r="AF57" s="9">
        <v>98.658550000000005</v>
      </c>
      <c r="AG57" s="9">
        <v>98.658550000000005</v>
      </c>
      <c r="AH57" s="11">
        <f t="shared" si="0"/>
        <v>98.203803478260895</v>
      </c>
      <c r="AI57" s="12">
        <f t="shared" si="1"/>
        <v>98.658550000000005</v>
      </c>
      <c r="AJ57" s="13">
        <f t="shared" si="2"/>
        <v>97.854240000000004</v>
      </c>
      <c r="AK57" s="14" t="str">
        <f t="shared" si="3"/>
        <v>NO</v>
      </c>
      <c r="AL57" s="14" t="str">
        <f t="shared" si="4"/>
        <v>NO</v>
      </c>
      <c r="AM57" s="14" t="str">
        <f t="shared" si="5"/>
        <v>YES</v>
      </c>
      <c r="AN57" s="15">
        <v>0.80431000000000097</v>
      </c>
    </row>
    <row r="58" spans="1:40" ht="14.5" x14ac:dyDescent="0.35">
      <c r="A58" s="7">
        <v>6</v>
      </c>
      <c r="B58" s="8">
        <v>6.1</v>
      </c>
      <c r="C58" s="8" t="s">
        <v>17</v>
      </c>
      <c r="D58" s="8" t="s">
        <v>18</v>
      </c>
      <c r="E58" s="8" t="s">
        <v>19</v>
      </c>
      <c r="F58" s="7">
        <v>5</v>
      </c>
      <c r="G58" s="8" t="s">
        <v>105</v>
      </c>
      <c r="H58" s="8" t="s">
        <v>14</v>
      </c>
      <c r="I58" s="8" t="s">
        <v>22</v>
      </c>
      <c r="J58" s="8" t="s">
        <v>23</v>
      </c>
      <c r="K58" s="9">
        <v>81.818759999999997</v>
      </c>
      <c r="L58" s="9">
        <v>81.881519999999995</v>
      </c>
      <c r="M58" s="9">
        <v>81.941159999999996</v>
      </c>
      <c r="N58" s="9">
        <v>82.002039999999994</v>
      </c>
      <c r="O58" s="9">
        <v>82.063850000000002</v>
      </c>
      <c r="P58" s="9">
        <v>82.127210000000005</v>
      </c>
      <c r="Q58" s="9">
        <v>82.191640000000007</v>
      </c>
      <c r="R58" s="9">
        <v>82.256709999999998</v>
      </c>
      <c r="S58" s="9">
        <v>82.326009999999997</v>
      </c>
      <c r="T58" s="9">
        <v>82.397040000000004</v>
      </c>
      <c r="U58" s="9">
        <v>82.466539999999995</v>
      </c>
      <c r="V58" s="9">
        <v>82.533799999999999</v>
      </c>
      <c r="W58" s="9">
        <v>82.598879999999994</v>
      </c>
      <c r="X58" s="9">
        <v>82.975700000000003</v>
      </c>
      <c r="Y58" s="9">
        <v>83.351169999999996</v>
      </c>
      <c r="Z58" s="9">
        <v>83.724149999999995</v>
      </c>
      <c r="AA58" s="9">
        <v>84.09639</v>
      </c>
      <c r="AB58" s="9">
        <v>84.384450000000001</v>
      </c>
      <c r="AC58" s="9">
        <v>84.084509999999995</v>
      </c>
      <c r="AD58" s="9">
        <v>83.811970000000002</v>
      </c>
      <c r="AE58" s="9">
        <v>83.467489999999998</v>
      </c>
      <c r="AF58" s="9">
        <v>83.116349999999997</v>
      </c>
      <c r="AG58" s="9">
        <v>82.691659999999999</v>
      </c>
      <c r="AH58" s="11">
        <f t="shared" si="0"/>
        <v>82.796043478260856</v>
      </c>
      <c r="AI58" s="12">
        <f t="shared" si="1"/>
        <v>84.384450000000001</v>
      </c>
      <c r="AJ58" s="13">
        <f t="shared" si="2"/>
        <v>81.818759999999997</v>
      </c>
      <c r="AK58" s="14" t="str">
        <f t="shared" si="3"/>
        <v>NO</v>
      </c>
      <c r="AL58" s="14" t="str">
        <f t="shared" si="4"/>
        <v>YES</v>
      </c>
      <c r="AM58" s="14" t="str">
        <f t="shared" si="5"/>
        <v>NO</v>
      </c>
      <c r="AN58" s="15">
        <v>0.87290000000000134</v>
      </c>
    </row>
    <row r="59" spans="1:40" ht="14.5" x14ac:dyDescent="0.35">
      <c r="A59" s="7">
        <v>6</v>
      </c>
      <c r="B59" s="8">
        <v>6.1</v>
      </c>
      <c r="C59" s="8" t="s">
        <v>17</v>
      </c>
      <c r="D59" s="8" t="s">
        <v>18</v>
      </c>
      <c r="E59" s="8" t="s">
        <v>19</v>
      </c>
      <c r="F59" s="7">
        <v>124</v>
      </c>
      <c r="G59" s="8" t="s">
        <v>106</v>
      </c>
      <c r="H59" s="8" t="s">
        <v>21</v>
      </c>
      <c r="I59" s="8" t="s">
        <v>22</v>
      </c>
      <c r="J59" s="8" t="s">
        <v>23</v>
      </c>
      <c r="K59" s="9">
        <v>98.166740000000004</v>
      </c>
      <c r="L59" s="9">
        <v>98.175809999999998</v>
      </c>
      <c r="M59" s="9">
        <v>98.177940000000007</v>
      </c>
      <c r="N59" s="9">
        <v>98.180109999999999</v>
      </c>
      <c r="O59" s="9">
        <v>98.182239999999993</v>
      </c>
      <c r="P59" s="9">
        <v>98.240799999999993</v>
      </c>
      <c r="Q59" s="9">
        <v>98.299469999999999</v>
      </c>
      <c r="R59" s="9">
        <v>98.359970000000004</v>
      </c>
      <c r="S59" s="9">
        <v>98.419910000000002</v>
      </c>
      <c r="T59" s="9">
        <v>98.479259999999996</v>
      </c>
      <c r="U59" s="9">
        <v>98.538060000000002</v>
      </c>
      <c r="V59" s="9">
        <v>98.59599</v>
      </c>
      <c r="W59" s="9">
        <v>98.651679999999999</v>
      </c>
      <c r="X59" s="9">
        <v>98.707250000000002</v>
      </c>
      <c r="Y59" s="9">
        <v>98.762709999999998</v>
      </c>
      <c r="Z59" s="9">
        <v>98.818060000000003</v>
      </c>
      <c r="AA59" s="9">
        <v>98.873310000000004</v>
      </c>
      <c r="AB59" s="9">
        <v>98.9285</v>
      </c>
      <c r="AC59" s="9">
        <v>98.983630000000005</v>
      </c>
      <c r="AD59" s="9">
        <v>99.038619999999995</v>
      </c>
      <c r="AE59" s="9">
        <v>99.03895</v>
      </c>
      <c r="AF59" s="9">
        <v>99.039320000000004</v>
      </c>
      <c r="AG59" s="9">
        <v>99.039730000000006</v>
      </c>
      <c r="AH59" s="11">
        <f t="shared" si="0"/>
        <v>98.595567826086949</v>
      </c>
      <c r="AI59" s="12">
        <f t="shared" si="1"/>
        <v>99.039730000000006</v>
      </c>
      <c r="AJ59" s="13">
        <f t="shared" si="2"/>
        <v>98.166740000000004</v>
      </c>
      <c r="AK59" s="14" t="str">
        <f t="shared" si="3"/>
        <v>NO</v>
      </c>
      <c r="AL59" s="14" t="str">
        <f t="shared" si="4"/>
        <v>NO</v>
      </c>
      <c r="AM59" s="14" t="str">
        <f t="shared" si="5"/>
        <v>YES</v>
      </c>
      <c r="AN59" s="15">
        <v>0.87299000000000149</v>
      </c>
    </row>
    <row r="60" spans="1:40" ht="14.5" x14ac:dyDescent="0.35">
      <c r="A60" s="7">
        <v>6</v>
      </c>
      <c r="B60" s="8">
        <v>6.1</v>
      </c>
      <c r="C60" s="8" t="s">
        <v>17</v>
      </c>
      <c r="D60" s="8" t="s">
        <v>18</v>
      </c>
      <c r="E60" s="8" t="s">
        <v>19</v>
      </c>
      <c r="F60" s="7">
        <v>652</v>
      </c>
      <c r="G60" s="8" t="s">
        <v>107</v>
      </c>
      <c r="H60" s="8" t="s">
        <v>21</v>
      </c>
      <c r="I60" s="8" t="s">
        <v>22</v>
      </c>
      <c r="J60" s="8" t="s">
        <v>23</v>
      </c>
      <c r="K60" s="9">
        <v>99.098969999999994</v>
      </c>
      <c r="L60" s="9">
        <v>99.098969999999994</v>
      </c>
      <c r="M60" s="9">
        <v>99.098969999999994</v>
      </c>
      <c r="N60" s="9">
        <v>99.098969999999994</v>
      </c>
      <c r="O60" s="9">
        <v>99.098969999999994</v>
      </c>
      <c r="P60" s="9">
        <v>99.170190000000005</v>
      </c>
      <c r="Q60" s="9">
        <v>99.241429999999994</v>
      </c>
      <c r="R60" s="9">
        <v>99.312700000000007</v>
      </c>
      <c r="S60" s="9">
        <v>99.383989999999997</v>
      </c>
      <c r="T60" s="9">
        <v>99.455299999999994</v>
      </c>
      <c r="U60" s="9">
        <v>99.526629999999997</v>
      </c>
      <c r="V60" s="9">
        <v>99.597989999999996</v>
      </c>
      <c r="W60" s="9">
        <v>99.669370000000001</v>
      </c>
      <c r="X60" s="9">
        <v>99.740769999999998</v>
      </c>
      <c r="Y60" s="9">
        <v>99.812190000000001</v>
      </c>
      <c r="Z60" s="9">
        <v>99.883629999999997</v>
      </c>
      <c r="AA60" s="9">
        <v>99.955100000000002</v>
      </c>
      <c r="AB60" s="9">
        <v>100</v>
      </c>
      <c r="AC60" s="9">
        <v>100</v>
      </c>
      <c r="AD60" s="9">
        <v>100</v>
      </c>
      <c r="AE60" s="9">
        <v>100</v>
      </c>
      <c r="AF60" s="9">
        <v>100</v>
      </c>
      <c r="AG60" s="9">
        <v>100</v>
      </c>
      <c r="AH60" s="11">
        <f t="shared" si="0"/>
        <v>99.575832173913057</v>
      </c>
      <c r="AI60" s="12">
        <f t="shared" si="1"/>
        <v>100</v>
      </c>
      <c r="AJ60" s="13">
        <f t="shared" si="2"/>
        <v>99.098969999999994</v>
      </c>
      <c r="AK60" s="14" t="str">
        <f t="shared" si="3"/>
        <v>NO</v>
      </c>
      <c r="AL60" s="14" t="str">
        <f t="shared" si="4"/>
        <v>NO</v>
      </c>
      <c r="AM60" s="14" t="str">
        <f t="shared" si="5"/>
        <v>YES</v>
      </c>
      <c r="AN60" s="15">
        <v>0.90103000000000577</v>
      </c>
    </row>
    <row r="61" spans="1:40" ht="14.5" x14ac:dyDescent="0.35">
      <c r="A61" s="7">
        <v>6</v>
      </c>
      <c r="B61" s="8">
        <v>6.1</v>
      </c>
      <c r="C61" s="8" t="s">
        <v>17</v>
      </c>
      <c r="D61" s="8" t="s">
        <v>18</v>
      </c>
      <c r="E61" s="8" t="s">
        <v>19</v>
      </c>
      <c r="F61" s="7">
        <v>652</v>
      </c>
      <c r="G61" s="8" t="s">
        <v>107</v>
      </c>
      <c r="H61" s="8" t="s">
        <v>14</v>
      </c>
      <c r="I61" s="8" t="s">
        <v>22</v>
      </c>
      <c r="J61" s="8" t="s">
        <v>23</v>
      </c>
      <c r="K61" s="9">
        <v>99.098969999999994</v>
      </c>
      <c r="L61" s="9">
        <v>99.098969999999994</v>
      </c>
      <c r="M61" s="9">
        <v>99.098969999999994</v>
      </c>
      <c r="N61" s="9">
        <v>99.098969999999994</v>
      </c>
      <c r="O61" s="9">
        <v>99.098969999999994</v>
      </c>
      <c r="P61" s="9">
        <v>99.170190000000005</v>
      </c>
      <c r="Q61" s="9">
        <v>99.241429999999994</v>
      </c>
      <c r="R61" s="9">
        <v>99.312700000000007</v>
      </c>
      <c r="S61" s="9">
        <v>99.383989999999997</v>
      </c>
      <c r="T61" s="9">
        <v>99.455299999999994</v>
      </c>
      <c r="U61" s="9">
        <v>99.526629999999997</v>
      </c>
      <c r="V61" s="9">
        <v>99.597989999999996</v>
      </c>
      <c r="W61" s="9">
        <v>99.669370000000001</v>
      </c>
      <c r="X61" s="9">
        <v>99.740769999999998</v>
      </c>
      <c r="Y61" s="9">
        <v>99.812190000000001</v>
      </c>
      <c r="Z61" s="9">
        <v>99.883629999999997</v>
      </c>
      <c r="AA61" s="9">
        <v>99.955100000000002</v>
      </c>
      <c r="AB61" s="9">
        <v>100</v>
      </c>
      <c r="AC61" s="9">
        <v>100</v>
      </c>
      <c r="AD61" s="9">
        <v>100</v>
      </c>
      <c r="AE61" s="9">
        <v>100</v>
      </c>
      <c r="AF61" s="9">
        <v>100</v>
      </c>
      <c r="AG61" s="9">
        <v>100</v>
      </c>
      <c r="AH61" s="11">
        <f t="shared" si="0"/>
        <v>99.575832173913057</v>
      </c>
      <c r="AI61" s="12">
        <f t="shared" si="1"/>
        <v>100</v>
      </c>
      <c r="AJ61" s="13">
        <f t="shared" si="2"/>
        <v>99.098969999999994</v>
      </c>
      <c r="AK61" s="14" t="str">
        <f t="shared" si="3"/>
        <v>NO</v>
      </c>
      <c r="AL61" s="14" t="str">
        <f t="shared" si="4"/>
        <v>YES</v>
      </c>
      <c r="AM61" s="14" t="str">
        <f t="shared" si="5"/>
        <v>NO</v>
      </c>
      <c r="AN61" s="15">
        <v>0.90103000000000577</v>
      </c>
    </row>
    <row r="62" spans="1:40" ht="14.5" x14ac:dyDescent="0.35">
      <c r="A62" s="7">
        <v>6</v>
      </c>
      <c r="B62" s="8">
        <v>6.1</v>
      </c>
      <c r="C62" s="8" t="s">
        <v>17</v>
      </c>
      <c r="D62" s="8" t="s">
        <v>18</v>
      </c>
      <c r="E62" s="8" t="s">
        <v>19</v>
      </c>
      <c r="F62" s="7">
        <v>53</v>
      </c>
      <c r="G62" s="8" t="s">
        <v>108</v>
      </c>
      <c r="H62" s="8" t="s">
        <v>14</v>
      </c>
      <c r="I62" s="8" t="s">
        <v>22</v>
      </c>
      <c r="J62" s="8" t="s">
        <v>23</v>
      </c>
      <c r="K62" s="9">
        <v>98.582030000000003</v>
      </c>
      <c r="L62" s="9">
        <v>98.581869999999995</v>
      </c>
      <c r="M62" s="9">
        <v>98.582490000000007</v>
      </c>
      <c r="N62" s="9">
        <v>98.693119999999993</v>
      </c>
      <c r="O62" s="9">
        <v>98.802999999999997</v>
      </c>
      <c r="P62" s="9">
        <v>98.912109999999998</v>
      </c>
      <c r="Q62" s="9">
        <v>99.020690000000002</v>
      </c>
      <c r="R62" s="9">
        <v>99.128540000000001</v>
      </c>
      <c r="S62" s="9">
        <v>99.236419999999995</v>
      </c>
      <c r="T62" s="9">
        <v>99.344949999999997</v>
      </c>
      <c r="U62" s="9">
        <v>99.454210000000003</v>
      </c>
      <c r="V62" s="9">
        <v>99.563739999999996</v>
      </c>
      <c r="W62" s="9">
        <v>99.673580000000001</v>
      </c>
      <c r="X62" s="9">
        <v>99.702650000000006</v>
      </c>
      <c r="Y62" s="9">
        <v>99.690370000000001</v>
      </c>
      <c r="Z62" s="9">
        <v>99.678110000000004</v>
      </c>
      <c r="AA62" s="9">
        <v>99.657489999999996</v>
      </c>
      <c r="AB62" s="9">
        <v>99.636870000000002</v>
      </c>
      <c r="AC62" s="9">
        <v>99.616259999999997</v>
      </c>
      <c r="AD62" s="9">
        <v>99.595680000000002</v>
      </c>
      <c r="AE62" s="9">
        <v>99.575090000000003</v>
      </c>
      <c r="AF62" s="9">
        <v>99.554490000000001</v>
      </c>
      <c r="AG62" s="9">
        <v>99.533869999999993</v>
      </c>
      <c r="AH62" s="11">
        <f t="shared" si="0"/>
        <v>99.296418695652193</v>
      </c>
      <c r="AI62" s="12">
        <f t="shared" si="1"/>
        <v>99.702650000000006</v>
      </c>
      <c r="AJ62" s="13">
        <f t="shared" si="2"/>
        <v>98.581869999999995</v>
      </c>
      <c r="AK62" s="14" t="str">
        <f t="shared" si="3"/>
        <v>NO</v>
      </c>
      <c r="AL62" s="14" t="str">
        <f t="shared" si="4"/>
        <v>YES</v>
      </c>
      <c r="AM62" s="14" t="str">
        <f t="shared" si="5"/>
        <v>NO</v>
      </c>
      <c r="AN62" s="15">
        <v>0.95183999999999003</v>
      </c>
    </row>
    <row r="65" spans="4:6" ht="13" x14ac:dyDescent="0.3">
      <c r="D65" s="44" t="s">
        <v>247</v>
      </c>
      <c r="E65" s="44"/>
      <c r="F65" s="45">
        <f ca="1">IFERROR(__xludf.DUMMYFUNCTION("COUNTUNIQUE(G2:G62)"),45)</f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9C49-69F7-42AD-8E90-09BF26DDE928}">
  <dimension ref="A2:G57"/>
  <sheetViews>
    <sheetView workbookViewId="0">
      <selection activeCell="D62" sqref="D62"/>
    </sheetView>
  </sheetViews>
  <sheetFormatPr defaultRowHeight="12.5" x14ac:dyDescent="0.3"/>
  <cols>
    <col min="1" max="1" width="32.54296875" customWidth="1"/>
    <col min="2" max="2" width="13.54296875" customWidth="1"/>
    <col min="3" max="3" width="14.7265625" customWidth="1"/>
    <col min="4" max="4" width="36.453125" customWidth="1"/>
    <col min="5" max="6" width="14.7265625" customWidth="1"/>
    <col min="7" max="7" width="13.54296875" customWidth="1"/>
  </cols>
  <sheetData>
    <row r="2" spans="1:7" ht="13" x14ac:dyDescent="0.3">
      <c r="A2" s="57" t="s">
        <v>274</v>
      </c>
      <c r="B2" s="56"/>
      <c r="D2" s="58" t="s">
        <v>273</v>
      </c>
    </row>
    <row r="3" spans="1:7" ht="13" x14ac:dyDescent="0.3">
      <c r="A3" s="54" t="s">
        <v>269</v>
      </c>
      <c r="B3" t="s">
        <v>270</v>
      </c>
      <c r="D3" s="54" t="s">
        <v>269</v>
      </c>
      <c r="E3" t="s">
        <v>271</v>
      </c>
      <c r="F3" t="s">
        <v>272</v>
      </c>
      <c r="G3" t="s">
        <v>270</v>
      </c>
    </row>
    <row r="4" spans="1:7" ht="13" x14ac:dyDescent="0.3">
      <c r="A4" s="55" t="s">
        <v>195</v>
      </c>
      <c r="B4" s="53">
        <v>47.556550000000009</v>
      </c>
      <c r="D4" s="55" t="s">
        <v>73</v>
      </c>
      <c r="E4" s="53">
        <v>90.64</v>
      </c>
      <c r="F4" s="53">
        <v>90.64</v>
      </c>
      <c r="G4" s="53">
        <v>0</v>
      </c>
    </row>
    <row r="5" spans="1:7" ht="13" x14ac:dyDescent="0.3">
      <c r="A5" s="55" t="s">
        <v>201</v>
      </c>
      <c r="B5" s="53">
        <v>59.801909999999992</v>
      </c>
      <c r="D5" s="55" t="s">
        <v>87</v>
      </c>
      <c r="E5" s="53">
        <v>82.350719999999995</v>
      </c>
      <c r="F5" s="53">
        <v>82.411720000000003</v>
      </c>
      <c r="G5" s="53">
        <v>6.1000000000007049E-2</v>
      </c>
    </row>
    <row r="6" spans="1:7" ht="13" x14ac:dyDescent="0.3">
      <c r="A6" s="55" t="s">
        <v>138</v>
      </c>
      <c r="B6" s="53">
        <v>37.874809999999997</v>
      </c>
      <c r="D6" s="55" t="s">
        <v>83</v>
      </c>
      <c r="E6" s="53">
        <v>98.881979999999999</v>
      </c>
      <c r="F6" s="53">
        <v>98.903980000000004</v>
      </c>
      <c r="G6" s="53">
        <v>2.2000000000005571E-2</v>
      </c>
    </row>
    <row r="7" spans="1:7" ht="13" x14ac:dyDescent="0.3">
      <c r="A7" s="55" t="s">
        <v>207</v>
      </c>
      <c r="B7" s="53">
        <v>48.483959999999996</v>
      </c>
      <c r="D7" s="55" t="s">
        <v>84</v>
      </c>
      <c r="E7" s="53">
        <v>99.971209999999999</v>
      </c>
      <c r="F7" s="53">
        <v>100</v>
      </c>
      <c r="G7" s="53">
        <v>2.8790000000000759E-2</v>
      </c>
    </row>
    <row r="8" spans="1:7" ht="13" x14ac:dyDescent="0.3">
      <c r="A8" s="55" t="s">
        <v>215</v>
      </c>
      <c r="B8" s="53">
        <v>34.266009999999994</v>
      </c>
      <c r="D8" s="55" t="s">
        <v>24</v>
      </c>
      <c r="E8" s="53">
        <v>96.55</v>
      </c>
      <c r="F8" s="53">
        <v>96.55</v>
      </c>
      <c r="G8" s="53">
        <v>0</v>
      </c>
    </row>
    <row r="9" spans="1:7" ht="13" x14ac:dyDescent="0.3">
      <c r="A9" s="55" t="s">
        <v>202</v>
      </c>
      <c r="B9" s="53">
        <v>35.027169999999998</v>
      </c>
      <c r="D9" s="55" t="s">
        <v>75</v>
      </c>
      <c r="E9" s="53">
        <v>98.4</v>
      </c>
      <c r="F9" s="53">
        <v>98.4</v>
      </c>
      <c r="G9" s="53">
        <v>0</v>
      </c>
    </row>
    <row r="10" spans="1:7" ht="13" x14ac:dyDescent="0.3">
      <c r="A10" s="55" t="s">
        <v>219</v>
      </c>
      <c r="B10" s="53">
        <v>38.489620000000002</v>
      </c>
      <c r="D10" s="55" t="s">
        <v>64</v>
      </c>
      <c r="E10" s="53">
        <v>99.8429</v>
      </c>
      <c r="F10" s="53">
        <v>99.916409999999999</v>
      </c>
      <c r="G10" s="53">
        <v>7.3509999999998854E-2</v>
      </c>
    </row>
    <row r="11" spans="1:7" ht="13" x14ac:dyDescent="0.3">
      <c r="A11" s="55" t="s">
        <v>170</v>
      </c>
      <c r="B11" s="53">
        <v>32.551380000000002</v>
      </c>
      <c r="D11" s="55" t="s">
        <v>77</v>
      </c>
      <c r="E11" s="53">
        <v>100</v>
      </c>
      <c r="F11" s="53">
        <v>100</v>
      </c>
      <c r="G11" s="53">
        <v>0</v>
      </c>
    </row>
    <row r="12" spans="1:7" ht="13" x14ac:dyDescent="0.3">
      <c r="A12" s="55" t="s">
        <v>218</v>
      </c>
      <c r="B12" s="53">
        <v>38.196469999999991</v>
      </c>
      <c r="D12" s="55" t="s">
        <v>78</v>
      </c>
      <c r="E12" s="53">
        <v>100</v>
      </c>
      <c r="F12" s="53">
        <v>100</v>
      </c>
      <c r="G12" s="53">
        <v>0</v>
      </c>
    </row>
    <row r="13" spans="1:7" ht="13" x14ac:dyDescent="0.3">
      <c r="A13" s="55" t="s">
        <v>221</v>
      </c>
      <c r="B13" s="53">
        <v>42.489829999999998</v>
      </c>
      <c r="D13" s="55" t="s">
        <v>79</v>
      </c>
      <c r="E13" s="53">
        <v>100</v>
      </c>
      <c r="F13" s="53">
        <v>100</v>
      </c>
      <c r="G13" s="53">
        <v>0</v>
      </c>
    </row>
    <row r="14" spans="1:7" ht="13" x14ac:dyDescent="0.3">
      <c r="A14" s="55" t="s">
        <v>192</v>
      </c>
      <c r="B14" s="53">
        <v>40.646349999999998</v>
      </c>
      <c r="D14" s="55" t="s">
        <v>49</v>
      </c>
      <c r="E14" s="53">
        <v>99.8</v>
      </c>
      <c r="F14" s="53">
        <v>99.8</v>
      </c>
      <c r="G14" s="53">
        <v>0</v>
      </c>
    </row>
    <row r="15" spans="1:7" ht="13" x14ac:dyDescent="0.3">
      <c r="A15" s="55" t="s">
        <v>217</v>
      </c>
      <c r="B15" s="53">
        <v>35.241110000000006</v>
      </c>
      <c r="D15" s="55" t="s">
        <v>80</v>
      </c>
      <c r="E15" s="53">
        <v>100</v>
      </c>
      <c r="F15" s="53">
        <v>100</v>
      </c>
      <c r="G15" s="53">
        <v>0</v>
      </c>
    </row>
    <row r="16" spans="1:7" ht="13" x14ac:dyDescent="0.3">
      <c r="A16" s="55" t="s">
        <v>206</v>
      </c>
      <c r="B16" s="53">
        <v>34.355730000000001</v>
      </c>
      <c r="D16" s="55" t="s">
        <v>67</v>
      </c>
      <c r="E16" s="53">
        <v>74.394289999999998</v>
      </c>
      <c r="F16" s="53">
        <v>74.421419999999998</v>
      </c>
      <c r="G16" s="53">
        <v>2.7129999999999654E-2</v>
      </c>
    </row>
    <row r="17" spans="1:7" ht="13" x14ac:dyDescent="0.3">
      <c r="A17" s="55" t="s">
        <v>90</v>
      </c>
      <c r="B17" s="53">
        <v>39.543320000000001</v>
      </c>
      <c r="D17" s="55" t="s">
        <v>72</v>
      </c>
      <c r="E17" s="53">
        <v>80.801784999999995</v>
      </c>
      <c r="F17" s="53">
        <v>80.801784999999995</v>
      </c>
      <c r="G17" s="53">
        <v>0</v>
      </c>
    </row>
    <row r="18" spans="1:7" ht="13" x14ac:dyDescent="0.3">
      <c r="A18" s="55" t="s">
        <v>110</v>
      </c>
      <c r="B18" s="53">
        <v>40.173569999999998</v>
      </c>
      <c r="D18" s="55" t="s">
        <v>81</v>
      </c>
      <c r="E18" s="53">
        <v>100</v>
      </c>
      <c r="F18" s="53">
        <v>100</v>
      </c>
      <c r="G18" s="53">
        <v>0</v>
      </c>
    </row>
    <row r="19" spans="1:7" ht="13" x14ac:dyDescent="0.3">
      <c r="A19" s="55" t="s">
        <v>220</v>
      </c>
      <c r="B19" s="53">
        <v>42.060119999999998</v>
      </c>
      <c r="D19" s="55" t="s">
        <v>86</v>
      </c>
      <c r="E19" s="53">
        <v>81.461259999999996</v>
      </c>
      <c r="F19" s="53">
        <v>81.52028</v>
      </c>
      <c r="G19" s="53">
        <v>5.9020000000003847E-2</v>
      </c>
    </row>
    <row r="20" spans="1:7" ht="13" x14ac:dyDescent="0.3">
      <c r="A20" s="55" t="s">
        <v>216</v>
      </c>
      <c r="B20" s="53">
        <v>34.87106</v>
      </c>
      <c r="D20" s="55" t="s">
        <v>82</v>
      </c>
      <c r="E20" s="53">
        <v>100</v>
      </c>
      <c r="F20" s="53">
        <v>100</v>
      </c>
      <c r="G20" s="53">
        <v>0</v>
      </c>
    </row>
    <row r="21" spans="1:7" ht="13" x14ac:dyDescent="0.3">
      <c r="A21" s="55" t="s">
        <v>193</v>
      </c>
      <c r="B21" s="53">
        <v>41.72757</v>
      </c>
      <c r="D21" s="55" t="s">
        <v>76</v>
      </c>
      <c r="E21" s="53">
        <v>98.635599999999997</v>
      </c>
      <c r="F21" s="53">
        <v>98.635599999999997</v>
      </c>
      <c r="G21" s="53">
        <v>0</v>
      </c>
    </row>
    <row r="22" spans="1:7" ht="13" x14ac:dyDescent="0.3">
      <c r="A22" s="55" t="s">
        <v>39</v>
      </c>
      <c r="B22" s="53">
        <v>77.530560000000008</v>
      </c>
      <c r="D22" s="55" t="s">
        <v>74</v>
      </c>
      <c r="E22" s="53">
        <v>96.7</v>
      </c>
      <c r="F22" s="53">
        <v>96.7</v>
      </c>
      <c r="G22" s="53">
        <v>0</v>
      </c>
    </row>
    <row r="23" spans="1:7" ht="13" x14ac:dyDescent="0.3">
      <c r="A23" s="55" t="s">
        <v>112</v>
      </c>
      <c r="B23" s="53">
        <v>40.248390000000001</v>
      </c>
      <c r="D23" s="55" t="s">
        <v>88</v>
      </c>
      <c r="E23" s="53">
        <v>23.04195</v>
      </c>
      <c r="F23" s="53">
        <v>23.135429999999999</v>
      </c>
      <c r="G23" s="53">
        <v>9.3479999999999563E-2</v>
      </c>
    </row>
    <row r="24" spans="1:7" ht="13" x14ac:dyDescent="0.3">
      <c r="A24" s="55" t="s">
        <v>145</v>
      </c>
      <c r="B24" s="53">
        <v>43.033720000000002</v>
      </c>
      <c r="D24" s="55" t="s">
        <v>31</v>
      </c>
      <c r="E24" s="53">
        <v>46.542830000000002</v>
      </c>
      <c r="F24" s="53">
        <v>46.542830000000002</v>
      </c>
      <c r="G24" s="53">
        <v>0</v>
      </c>
    </row>
    <row r="25" spans="1:7" ht="13" x14ac:dyDescent="0.3">
      <c r="A25" s="55" t="s">
        <v>248</v>
      </c>
      <c r="B25" s="53">
        <v>42.783783749999998</v>
      </c>
      <c r="D25" s="55" t="s">
        <v>85</v>
      </c>
      <c r="E25" s="53">
        <v>7.8726249999999993</v>
      </c>
      <c r="F25" s="53">
        <v>7.915165</v>
      </c>
      <c r="G25" s="53">
        <v>4.2540000000000244E-2</v>
      </c>
    </row>
    <row r="26" spans="1:7" ht="13" x14ac:dyDescent="0.3">
      <c r="D26" s="55" t="s">
        <v>248</v>
      </c>
      <c r="E26" s="53">
        <v>84.983888620689626</v>
      </c>
      <c r="F26" s="53">
        <v>85.000398965517235</v>
      </c>
      <c r="G26" s="53">
        <v>1.6510344827586777E-2</v>
      </c>
    </row>
    <row r="34" spans="1:2" ht="13" x14ac:dyDescent="0.3">
      <c r="A34" s="59" t="s">
        <v>275</v>
      </c>
      <c r="B34" s="60"/>
    </row>
    <row r="35" spans="1:2" ht="13" x14ac:dyDescent="0.3">
      <c r="A35" s="54" t="s">
        <v>269</v>
      </c>
      <c r="B35" t="s">
        <v>270</v>
      </c>
    </row>
    <row r="36" spans="1:2" ht="13" x14ac:dyDescent="0.3">
      <c r="A36" s="55" t="s">
        <v>35</v>
      </c>
      <c r="B36" s="53">
        <v>-9.062490000000011</v>
      </c>
    </row>
    <row r="37" spans="1:2" ht="13" x14ac:dyDescent="0.3">
      <c r="A37" s="55" t="s">
        <v>26</v>
      </c>
      <c r="B37" s="53">
        <v>-14.905190000000005</v>
      </c>
    </row>
    <row r="38" spans="1:2" ht="13" x14ac:dyDescent="0.3">
      <c r="A38" s="55" t="s">
        <v>29</v>
      </c>
      <c r="B38" s="53">
        <v>-11.053780000000003</v>
      </c>
    </row>
    <row r="39" spans="1:2" ht="13" x14ac:dyDescent="0.3">
      <c r="A39" s="55" t="s">
        <v>38</v>
      </c>
      <c r="B39" s="53">
        <v>-7.3251599999999968</v>
      </c>
    </row>
    <row r="40" spans="1:2" ht="13" x14ac:dyDescent="0.3">
      <c r="A40" s="55" t="s">
        <v>24</v>
      </c>
      <c r="B40" s="53">
        <v>-12.888030000000001</v>
      </c>
    </row>
    <row r="41" spans="1:2" ht="13" x14ac:dyDescent="0.3">
      <c r="A41" s="55" t="s">
        <v>40</v>
      </c>
      <c r="B41" s="53">
        <v>-5.9676799999999943</v>
      </c>
    </row>
    <row r="42" spans="1:2" ht="13" x14ac:dyDescent="0.3">
      <c r="A42" s="55" t="s">
        <v>34</v>
      </c>
      <c r="B42" s="53">
        <v>-9.4090999999999987</v>
      </c>
    </row>
    <row r="43" spans="1:2" ht="13" x14ac:dyDescent="0.3">
      <c r="A43" s="55" t="s">
        <v>30</v>
      </c>
      <c r="B43" s="53">
        <v>-10.215549999999993</v>
      </c>
    </row>
    <row r="44" spans="1:2" ht="13" x14ac:dyDescent="0.3">
      <c r="A44" s="55" t="s">
        <v>28</v>
      </c>
      <c r="B44" s="53">
        <v>-13.048729999999992</v>
      </c>
    </row>
    <row r="45" spans="1:2" ht="13" x14ac:dyDescent="0.3">
      <c r="A45" s="55" t="s">
        <v>25</v>
      </c>
      <c r="B45" s="53">
        <v>-11.880055000000002</v>
      </c>
    </row>
    <row r="46" spans="1:2" ht="13" x14ac:dyDescent="0.3">
      <c r="A46" s="55" t="s">
        <v>27</v>
      </c>
      <c r="B46" s="53">
        <v>-12.070256666666666</v>
      </c>
    </row>
    <row r="47" spans="1:2" ht="13" x14ac:dyDescent="0.3">
      <c r="A47" s="55" t="s">
        <v>37</v>
      </c>
      <c r="B47" s="53">
        <v>-7.7569400000000002</v>
      </c>
    </row>
    <row r="48" spans="1:2" ht="13" x14ac:dyDescent="0.3">
      <c r="A48" s="55" t="s">
        <v>33</v>
      </c>
      <c r="B48" s="53">
        <v>-9.7517899999999997</v>
      </c>
    </row>
    <row r="49" spans="1:2" ht="13" x14ac:dyDescent="0.3">
      <c r="A49" s="55" t="s">
        <v>36</v>
      </c>
      <c r="B49" s="53">
        <v>-8.9400399999999962</v>
      </c>
    </row>
    <row r="50" spans="1:2" ht="13" x14ac:dyDescent="0.3">
      <c r="A50" s="55" t="s">
        <v>31</v>
      </c>
      <c r="B50" s="53">
        <v>-10.134920000000001</v>
      </c>
    </row>
    <row r="51" spans="1:2" ht="13" x14ac:dyDescent="0.3">
      <c r="A51" s="55" t="s">
        <v>39</v>
      </c>
      <c r="B51" s="53">
        <v>-6.6297200000000061</v>
      </c>
    </row>
    <row r="52" spans="1:2" ht="13" x14ac:dyDescent="0.3">
      <c r="A52" s="55" t="s">
        <v>20</v>
      </c>
      <c r="B52" s="53">
        <v>-31.913089999999997</v>
      </c>
    </row>
    <row r="53" spans="1:2" ht="13" x14ac:dyDescent="0.3">
      <c r="A53" s="55" t="s">
        <v>248</v>
      </c>
      <c r="B53" s="53">
        <v>-11.517196190476186</v>
      </c>
    </row>
    <row r="54" spans="1:2" ht="13" x14ac:dyDescent="0.3"/>
    <row r="55" spans="1:2" ht="13" x14ac:dyDescent="0.3"/>
    <row r="56" spans="1:2" ht="13" x14ac:dyDescent="0.3"/>
    <row r="57" spans="1:2" ht="13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38"/>
  <sheetViews>
    <sheetView topLeftCell="P1" workbookViewId="0">
      <selection activeCell="C28" sqref="C28"/>
    </sheetView>
  </sheetViews>
  <sheetFormatPr defaultColWidth="12.6328125" defaultRowHeight="15.75" customHeight="1" x14ac:dyDescent="0.3"/>
  <sheetData>
    <row r="1" spans="1:32" ht="15.75" customHeight="1" x14ac:dyDescent="0.35">
      <c r="A1" s="1" t="s">
        <v>6</v>
      </c>
      <c r="B1" s="1" t="s">
        <v>7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  <c r="W1" s="1">
        <v>2020</v>
      </c>
      <c r="X1" s="1">
        <v>2021</v>
      </c>
      <c r="Y1" s="1">
        <v>2022</v>
      </c>
      <c r="Z1" s="2" t="s">
        <v>10</v>
      </c>
      <c r="AA1" s="2" t="s">
        <v>11</v>
      </c>
      <c r="AB1" s="2" t="s">
        <v>12</v>
      </c>
      <c r="AC1" s="3" t="s">
        <v>13</v>
      </c>
      <c r="AD1" s="4" t="s">
        <v>14</v>
      </c>
      <c r="AE1" s="4" t="s">
        <v>15</v>
      </c>
      <c r="AF1" s="5" t="s">
        <v>16</v>
      </c>
    </row>
    <row r="2" spans="1:32" ht="15.75" customHeight="1" x14ac:dyDescent="0.35">
      <c r="A2" s="8" t="s">
        <v>39</v>
      </c>
      <c r="B2" s="8" t="s">
        <v>13</v>
      </c>
      <c r="C2" s="9">
        <v>8.5828600000000002</v>
      </c>
      <c r="D2" s="9">
        <v>8.6026900000000008</v>
      </c>
      <c r="E2" s="9">
        <v>8.6225199999999997</v>
      </c>
      <c r="F2" s="9">
        <v>8.6423500000000004</v>
      </c>
      <c r="G2" s="9">
        <v>17.44791</v>
      </c>
      <c r="H2" s="9">
        <v>26.293700000000001</v>
      </c>
      <c r="I2" s="9">
        <v>35.179720000000003</v>
      </c>
      <c r="J2" s="9">
        <v>44.105969999999999</v>
      </c>
      <c r="K2" s="9">
        <v>53.07244</v>
      </c>
      <c r="L2" s="9">
        <v>62.079140000000002</v>
      </c>
      <c r="M2" s="9">
        <v>71.126069999999999</v>
      </c>
      <c r="N2" s="9">
        <v>80.213220000000007</v>
      </c>
      <c r="O2" s="9">
        <v>89.340599999999995</v>
      </c>
      <c r="P2" s="9">
        <v>90.602869999999996</v>
      </c>
      <c r="Q2" s="9">
        <v>90.121449999999996</v>
      </c>
      <c r="R2" s="9">
        <v>89.636970000000005</v>
      </c>
      <c r="S2" s="9">
        <v>89.149420000000006</v>
      </c>
      <c r="T2" s="9">
        <v>88.658810000000003</v>
      </c>
      <c r="U2" s="9">
        <v>88.165130000000005</v>
      </c>
      <c r="V2" s="9">
        <v>87.668390000000002</v>
      </c>
      <c r="W2" s="9">
        <v>87.168589999999995</v>
      </c>
      <c r="X2" s="9">
        <v>86.545670000000001</v>
      </c>
      <c r="Y2" s="9">
        <v>86.113420000000005</v>
      </c>
      <c r="Z2" s="11">
        <f t="shared" ref="Z2:Z25" si="0">AVERAGE(C2:Y2)</f>
        <v>60.745213478260865</v>
      </c>
      <c r="AA2" s="12">
        <f t="shared" ref="AA2:AA25" si="1">MAX(C2:Y2)</f>
        <v>90.602869999999996</v>
      </c>
      <c r="AB2" s="13">
        <f t="shared" ref="AB2:AB25" si="2">MIN(C2:Y2)</f>
        <v>8.5828600000000002</v>
      </c>
      <c r="AC2" s="14" t="str">
        <f t="shared" ref="AC2:AC25" si="3">IF(B2="RURAL","YES","NO")</f>
        <v>YES</v>
      </c>
      <c r="AD2" s="14" t="str">
        <f t="shared" ref="AD2:AD25" si="4">IF(B2="URBAN","YES","NO")</f>
        <v>NO</v>
      </c>
      <c r="AE2" s="14" t="str">
        <f t="shared" ref="AE2:AE25" si="5">IF(B2="ALLAREA","YES","NO")</f>
        <v>NO</v>
      </c>
      <c r="AF2" s="15">
        <v>77.530560000000008</v>
      </c>
    </row>
    <row r="3" spans="1:32" ht="15.75" customHeight="1" x14ac:dyDescent="0.35">
      <c r="A3" s="8" t="s">
        <v>201</v>
      </c>
      <c r="B3" s="8" t="s">
        <v>13</v>
      </c>
      <c r="C3" s="9">
        <v>16.022259999999999</v>
      </c>
      <c r="D3" s="9">
        <v>16.2761</v>
      </c>
      <c r="E3" s="9">
        <v>16.52994</v>
      </c>
      <c r="F3" s="9">
        <v>16.78378</v>
      </c>
      <c r="G3" s="9">
        <v>17.03763</v>
      </c>
      <c r="H3" s="9">
        <v>17.29147</v>
      </c>
      <c r="I3" s="9">
        <v>17.545310000000001</v>
      </c>
      <c r="J3" s="9">
        <v>17.799150000000001</v>
      </c>
      <c r="K3" s="9">
        <v>18.053000000000001</v>
      </c>
      <c r="L3" s="9">
        <v>18.306840000000001</v>
      </c>
      <c r="M3" s="9">
        <v>18.560680000000001</v>
      </c>
      <c r="N3" s="9">
        <v>24.36393</v>
      </c>
      <c r="O3" s="9">
        <v>30.31692</v>
      </c>
      <c r="P3" s="9">
        <v>36.419649999999997</v>
      </c>
      <c r="Q3" s="9">
        <v>42.672130000000003</v>
      </c>
      <c r="R3" s="9">
        <v>49.074350000000003</v>
      </c>
      <c r="S3" s="9">
        <v>55.472589999999997</v>
      </c>
      <c r="T3" s="9">
        <v>61.763210000000001</v>
      </c>
      <c r="U3" s="9">
        <v>67.707480000000004</v>
      </c>
      <c r="V3" s="9">
        <v>73.651759999999996</v>
      </c>
      <c r="W3" s="9">
        <v>79.596029999999999</v>
      </c>
      <c r="X3" s="9">
        <v>84.576899999999995</v>
      </c>
      <c r="Y3" s="9">
        <v>84.576899999999995</v>
      </c>
      <c r="Z3" s="11">
        <f t="shared" si="0"/>
        <v>38.278174347826088</v>
      </c>
      <c r="AA3" s="12">
        <f t="shared" si="1"/>
        <v>84.576899999999995</v>
      </c>
      <c r="AB3" s="13">
        <f t="shared" si="2"/>
        <v>16.022259999999999</v>
      </c>
      <c r="AC3" s="14" t="str">
        <f t="shared" si="3"/>
        <v>YES</v>
      </c>
      <c r="AD3" s="14" t="str">
        <f t="shared" si="4"/>
        <v>NO</v>
      </c>
      <c r="AE3" s="14" t="str">
        <f t="shared" si="5"/>
        <v>NO</v>
      </c>
      <c r="AF3" s="15">
        <v>68.554639999999992</v>
      </c>
    </row>
    <row r="4" spans="1:32" ht="15.75" customHeight="1" x14ac:dyDescent="0.35">
      <c r="A4" s="8" t="s">
        <v>207</v>
      </c>
      <c r="B4" s="8" t="s">
        <v>13</v>
      </c>
      <c r="C4" s="9">
        <v>6.9497900000000001</v>
      </c>
      <c r="D4" s="9">
        <v>6.9497900000000001</v>
      </c>
      <c r="E4" s="9">
        <v>6.9497900000000001</v>
      </c>
      <c r="F4" s="9">
        <v>6.9497900000000001</v>
      </c>
      <c r="G4" s="9">
        <v>7.6603899999999996</v>
      </c>
      <c r="H4" s="9">
        <v>8.3947199999999995</v>
      </c>
      <c r="I4" s="9">
        <v>9.1527899999999995</v>
      </c>
      <c r="J4" s="9">
        <v>9.93459</v>
      </c>
      <c r="K4" s="9">
        <v>10.740130000000001</v>
      </c>
      <c r="L4" s="9">
        <v>11.56941</v>
      </c>
      <c r="M4" s="9">
        <v>12.422420000000001</v>
      </c>
      <c r="N4" s="9">
        <v>13.29917</v>
      </c>
      <c r="O4" s="9">
        <v>14.19966</v>
      </c>
      <c r="P4" s="9">
        <v>15.12388</v>
      </c>
      <c r="Q4" s="9">
        <v>16.071840000000002</v>
      </c>
      <c r="R4" s="9">
        <v>17.04354</v>
      </c>
      <c r="S4" s="9">
        <v>18.038969999999999</v>
      </c>
      <c r="T4" s="9">
        <v>19.058140000000002</v>
      </c>
      <c r="U4" s="9">
        <v>19.058140000000002</v>
      </c>
      <c r="V4" s="9">
        <v>19.058140000000002</v>
      </c>
      <c r="W4" s="9">
        <v>19.058140000000002</v>
      </c>
      <c r="X4" s="9">
        <v>19.058140000000002</v>
      </c>
      <c r="Y4" s="10">
        <v>65.67</v>
      </c>
      <c r="Z4" s="11">
        <f t="shared" si="0"/>
        <v>15.322233478260872</v>
      </c>
      <c r="AA4" s="12">
        <f t="shared" si="1"/>
        <v>65.67</v>
      </c>
      <c r="AB4" s="13">
        <f t="shared" si="2"/>
        <v>6.9497900000000001</v>
      </c>
      <c r="AC4" s="14" t="str">
        <f t="shared" si="3"/>
        <v>YES</v>
      </c>
      <c r="AD4" s="14" t="str">
        <f t="shared" si="4"/>
        <v>NO</v>
      </c>
      <c r="AE4" s="14" t="str">
        <f t="shared" si="5"/>
        <v>NO</v>
      </c>
      <c r="AF4" s="15">
        <v>58.720210000000002</v>
      </c>
    </row>
    <row r="5" spans="1:32" ht="15.75" customHeight="1" x14ac:dyDescent="0.35">
      <c r="A5" s="8" t="s">
        <v>201</v>
      </c>
      <c r="B5" s="8" t="s">
        <v>21</v>
      </c>
      <c r="C5" s="9">
        <v>22.292809999999999</v>
      </c>
      <c r="D5" s="9">
        <v>22.746009999999998</v>
      </c>
      <c r="E5" s="9">
        <v>23.200959999999998</v>
      </c>
      <c r="F5" s="9">
        <v>23.65747</v>
      </c>
      <c r="G5" s="9">
        <v>24.115570000000002</v>
      </c>
      <c r="H5" s="9">
        <v>24.564240000000002</v>
      </c>
      <c r="I5" s="9">
        <v>24.918530000000001</v>
      </c>
      <c r="J5" s="9">
        <v>25.27158</v>
      </c>
      <c r="K5" s="9">
        <v>25.623329999999999</v>
      </c>
      <c r="L5" s="9">
        <v>25.973020000000002</v>
      </c>
      <c r="M5" s="9">
        <v>26.321069999999999</v>
      </c>
      <c r="N5" s="9">
        <v>30.242039999999999</v>
      </c>
      <c r="O5" s="9">
        <v>34.165999999999997</v>
      </c>
      <c r="P5" s="9">
        <v>38.090400000000002</v>
      </c>
      <c r="Q5" s="9">
        <v>42.761099999999999</v>
      </c>
      <c r="R5" s="9">
        <v>47.459069999999997</v>
      </c>
      <c r="S5" s="9">
        <v>52.089089999999999</v>
      </c>
      <c r="T5" s="9">
        <v>56.59075</v>
      </c>
      <c r="U5" s="9">
        <v>60.826779999999999</v>
      </c>
      <c r="V5" s="9">
        <v>65.008309999999994</v>
      </c>
      <c r="W5" s="9">
        <v>69.137159999999994</v>
      </c>
      <c r="X5" s="9">
        <v>72.665570000000002</v>
      </c>
      <c r="Y5" s="9">
        <v>73.341989999999996</v>
      </c>
      <c r="Z5" s="11">
        <f t="shared" si="0"/>
        <v>39.611428260869559</v>
      </c>
      <c r="AA5" s="12">
        <f t="shared" si="1"/>
        <v>73.341989999999996</v>
      </c>
      <c r="AB5" s="13">
        <f t="shared" si="2"/>
        <v>22.292809999999999</v>
      </c>
      <c r="AC5" s="14" t="str">
        <f t="shared" si="3"/>
        <v>NO</v>
      </c>
      <c r="AD5" s="14" t="str">
        <f t="shared" si="4"/>
        <v>NO</v>
      </c>
      <c r="AE5" s="14" t="str">
        <f t="shared" si="5"/>
        <v>YES</v>
      </c>
      <c r="AF5" s="15">
        <v>51.049179999999993</v>
      </c>
    </row>
    <row r="6" spans="1:32" ht="15.75" customHeight="1" x14ac:dyDescent="0.35">
      <c r="A6" s="8" t="s">
        <v>195</v>
      </c>
      <c r="B6" s="8" t="s">
        <v>13</v>
      </c>
      <c r="C6" s="9">
        <v>33.577469999999998</v>
      </c>
      <c r="D6" s="9">
        <v>35.744929999999997</v>
      </c>
      <c r="E6" s="9">
        <v>37.974440000000001</v>
      </c>
      <c r="F6" s="9">
        <v>40.265999999999998</v>
      </c>
      <c r="G6" s="9">
        <v>42.619610000000002</v>
      </c>
      <c r="H6" s="9">
        <v>45.03528</v>
      </c>
      <c r="I6" s="9">
        <v>47.512990000000002</v>
      </c>
      <c r="J6" s="9">
        <v>50.052759999999999</v>
      </c>
      <c r="K6" s="9">
        <v>52.654580000000003</v>
      </c>
      <c r="L6" s="9">
        <v>55.318449999999999</v>
      </c>
      <c r="M6" s="9">
        <v>58.044379999999997</v>
      </c>
      <c r="N6" s="9">
        <v>60.832349999999998</v>
      </c>
      <c r="O6" s="9">
        <v>63.682380000000002</v>
      </c>
      <c r="P6" s="9">
        <v>66.594459999999998</v>
      </c>
      <c r="Q6" s="9">
        <v>69.56859</v>
      </c>
      <c r="R6" s="9">
        <v>72.604770000000002</v>
      </c>
      <c r="S6" s="9">
        <v>73.823239999999998</v>
      </c>
      <c r="T6" s="9">
        <v>75.041700000000006</v>
      </c>
      <c r="U6" s="9">
        <v>76.260159999999999</v>
      </c>
      <c r="V6" s="9">
        <v>77.478629999999995</v>
      </c>
      <c r="W6" s="9">
        <v>78.697090000000003</v>
      </c>
      <c r="X6" s="9">
        <v>79.915549999999996</v>
      </c>
      <c r="Y6" s="9">
        <v>81.134020000000007</v>
      </c>
      <c r="Z6" s="11">
        <f t="shared" si="0"/>
        <v>59.757992608695659</v>
      </c>
      <c r="AA6" s="12">
        <f t="shared" si="1"/>
        <v>81.134020000000007</v>
      </c>
      <c r="AB6" s="13">
        <f t="shared" si="2"/>
        <v>33.577469999999998</v>
      </c>
      <c r="AC6" s="14" t="str">
        <f t="shared" si="3"/>
        <v>YES</v>
      </c>
      <c r="AD6" s="14" t="str">
        <f t="shared" si="4"/>
        <v>NO</v>
      </c>
      <c r="AE6" s="14" t="str">
        <f t="shared" si="5"/>
        <v>NO</v>
      </c>
      <c r="AF6" s="15">
        <v>47.556550000000009</v>
      </c>
    </row>
    <row r="7" spans="1:32" ht="15.75" customHeight="1" x14ac:dyDescent="0.35">
      <c r="A7" s="8" t="s">
        <v>145</v>
      </c>
      <c r="B7" s="8" t="s">
        <v>13</v>
      </c>
      <c r="C7" s="9">
        <v>27.70505</v>
      </c>
      <c r="D7" s="9">
        <v>29.51952</v>
      </c>
      <c r="E7" s="9">
        <v>31.349139999999998</v>
      </c>
      <c r="F7" s="9">
        <v>33.193919999999999</v>
      </c>
      <c r="G7" s="9">
        <v>35.05386</v>
      </c>
      <c r="H7" s="9">
        <v>36.928939999999997</v>
      </c>
      <c r="I7" s="9">
        <v>38.819180000000003</v>
      </c>
      <c r="J7" s="9">
        <v>40.724580000000003</v>
      </c>
      <c r="K7" s="9">
        <v>42.645119999999999</v>
      </c>
      <c r="L7" s="9">
        <v>44.580820000000003</v>
      </c>
      <c r="M7" s="9">
        <v>46.531680000000001</v>
      </c>
      <c r="N7" s="9">
        <v>48.497689999999999</v>
      </c>
      <c r="O7" s="9">
        <v>50.478850000000001</v>
      </c>
      <c r="P7" s="9">
        <v>52.475169999999999</v>
      </c>
      <c r="Q7" s="9">
        <v>54.486640000000001</v>
      </c>
      <c r="R7" s="9">
        <v>56.513260000000002</v>
      </c>
      <c r="S7" s="9">
        <v>58.555039999999998</v>
      </c>
      <c r="T7" s="9">
        <v>60.611969999999999</v>
      </c>
      <c r="U7" s="9">
        <v>62.684049999999999</v>
      </c>
      <c r="V7" s="9">
        <v>64.768159999999995</v>
      </c>
      <c r="W7" s="9">
        <v>66.750380000000007</v>
      </c>
      <c r="X7" s="9">
        <v>68.740600000000001</v>
      </c>
      <c r="Y7" s="9">
        <v>70.738770000000002</v>
      </c>
      <c r="Z7" s="11">
        <f t="shared" si="0"/>
        <v>48.797930000000001</v>
      </c>
      <c r="AA7" s="12">
        <f t="shared" si="1"/>
        <v>70.738770000000002</v>
      </c>
      <c r="AB7" s="13">
        <f t="shared" si="2"/>
        <v>27.70505</v>
      </c>
      <c r="AC7" s="14" t="str">
        <f t="shared" si="3"/>
        <v>YES</v>
      </c>
      <c r="AD7" s="14" t="str">
        <f t="shared" si="4"/>
        <v>NO</v>
      </c>
      <c r="AE7" s="14" t="str">
        <f t="shared" si="5"/>
        <v>NO</v>
      </c>
      <c r="AF7" s="15">
        <v>43.033720000000002</v>
      </c>
    </row>
    <row r="8" spans="1:32" ht="15.75" customHeight="1" x14ac:dyDescent="0.35">
      <c r="A8" s="8" t="s">
        <v>221</v>
      </c>
      <c r="B8" s="8" t="s">
        <v>21</v>
      </c>
      <c r="C8" s="10">
        <v>57.22</v>
      </c>
      <c r="D8" s="10">
        <v>57.66</v>
      </c>
      <c r="E8" s="10">
        <v>58.13</v>
      </c>
      <c r="F8" s="10">
        <v>58.43</v>
      </c>
      <c r="G8" s="10" t="s">
        <v>32</v>
      </c>
      <c r="H8" s="10">
        <v>59.49</v>
      </c>
      <c r="I8" s="10">
        <v>60.06</v>
      </c>
      <c r="J8" s="10">
        <v>60.54</v>
      </c>
      <c r="K8" s="10">
        <v>60.85</v>
      </c>
      <c r="L8" s="9">
        <v>96.667230000000004</v>
      </c>
      <c r="M8" s="9">
        <v>96.667230000000004</v>
      </c>
      <c r="N8" s="9">
        <v>96.667230000000004</v>
      </c>
      <c r="O8" s="9">
        <v>96.667230000000004</v>
      </c>
      <c r="P8" s="9">
        <v>96.667230000000004</v>
      </c>
      <c r="Q8" s="9">
        <v>97.003069999999994</v>
      </c>
      <c r="R8" s="9">
        <v>97.339460000000003</v>
      </c>
      <c r="S8" s="9">
        <v>97.676410000000004</v>
      </c>
      <c r="T8" s="9">
        <v>98.013919999999999</v>
      </c>
      <c r="U8" s="9">
        <v>98.351979999999998</v>
      </c>
      <c r="V8" s="9">
        <v>98.690610000000007</v>
      </c>
      <c r="W8" s="9">
        <v>99.029790000000006</v>
      </c>
      <c r="X8" s="9">
        <v>99.369529999999997</v>
      </c>
      <c r="Y8" s="9">
        <v>99.709829999999997</v>
      </c>
      <c r="Z8" s="11">
        <f t="shared" si="0"/>
        <v>83.677306818181833</v>
      </c>
      <c r="AA8" s="12">
        <f t="shared" si="1"/>
        <v>99.709829999999997</v>
      </c>
      <c r="AB8" s="13">
        <f t="shared" si="2"/>
        <v>57.22</v>
      </c>
      <c r="AC8" s="14" t="str">
        <f t="shared" si="3"/>
        <v>NO</v>
      </c>
      <c r="AD8" s="14" t="str">
        <f t="shared" si="4"/>
        <v>NO</v>
      </c>
      <c r="AE8" s="14" t="str">
        <f t="shared" si="5"/>
        <v>YES</v>
      </c>
      <c r="AF8" s="15">
        <v>42.489829999999998</v>
      </c>
    </row>
    <row r="9" spans="1:32" ht="15.75" customHeight="1" x14ac:dyDescent="0.35">
      <c r="A9" s="8" t="s">
        <v>220</v>
      </c>
      <c r="B9" s="8" t="s">
        <v>21</v>
      </c>
      <c r="C9" s="10">
        <v>57.22</v>
      </c>
      <c r="D9" s="10">
        <v>57.66</v>
      </c>
      <c r="E9" s="9">
        <v>97.105649999999997</v>
      </c>
      <c r="F9" s="9">
        <v>97.105649999999997</v>
      </c>
      <c r="G9" s="9">
        <v>97.105649999999997</v>
      </c>
      <c r="H9" s="9">
        <v>97.105649999999997</v>
      </c>
      <c r="I9" s="9">
        <v>97.105649999999997</v>
      </c>
      <c r="J9" s="9">
        <v>97.271119999999996</v>
      </c>
      <c r="K9" s="9">
        <v>97.436729999999997</v>
      </c>
      <c r="L9" s="9">
        <v>97.60248</v>
      </c>
      <c r="M9" s="9">
        <v>97.768370000000004</v>
      </c>
      <c r="N9" s="9">
        <v>97.934399999999997</v>
      </c>
      <c r="O9" s="9">
        <v>98.100570000000005</v>
      </c>
      <c r="P9" s="9">
        <v>98.266890000000004</v>
      </c>
      <c r="Q9" s="9">
        <v>98.433340000000001</v>
      </c>
      <c r="R9" s="9">
        <v>98.583759999999998</v>
      </c>
      <c r="S9" s="9">
        <v>98.692700000000002</v>
      </c>
      <c r="T9" s="9">
        <v>98.801680000000005</v>
      </c>
      <c r="U9" s="9">
        <v>98.910709999999995</v>
      </c>
      <c r="V9" s="9">
        <v>99.01979</v>
      </c>
      <c r="W9" s="9">
        <v>99.128910000000005</v>
      </c>
      <c r="X9" s="9">
        <v>99.210220000000007</v>
      </c>
      <c r="Y9" s="9">
        <v>99.280119999999997</v>
      </c>
      <c r="Z9" s="11">
        <f t="shared" si="0"/>
        <v>94.558697391304364</v>
      </c>
      <c r="AA9" s="12">
        <f t="shared" si="1"/>
        <v>99.280119999999997</v>
      </c>
      <c r="AB9" s="13">
        <f t="shared" si="2"/>
        <v>57.22</v>
      </c>
      <c r="AC9" s="14" t="str">
        <f t="shared" si="3"/>
        <v>NO</v>
      </c>
      <c r="AD9" s="14" t="str">
        <f t="shared" si="4"/>
        <v>NO</v>
      </c>
      <c r="AE9" s="14" t="str">
        <f t="shared" si="5"/>
        <v>YES</v>
      </c>
      <c r="AF9" s="15">
        <v>42.060119999999998</v>
      </c>
    </row>
    <row r="10" spans="1:32" ht="15.75" customHeight="1" x14ac:dyDescent="0.35">
      <c r="A10" s="8" t="s">
        <v>193</v>
      </c>
      <c r="B10" s="8" t="s">
        <v>13</v>
      </c>
      <c r="C10" s="9">
        <v>50.619979999999998</v>
      </c>
      <c r="D10" s="9">
        <v>52.65699</v>
      </c>
      <c r="E10" s="9">
        <v>54.730919999999998</v>
      </c>
      <c r="F10" s="9">
        <v>56.841760000000001</v>
      </c>
      <c r="G10" s="9">
        <v>58.989510000000003</v>
      </c>
      <c r="H10" s="9">
        <v>61.174160000000001</v>
      </c>
      <c r="I10" s="9">
        <v>63.39573</v>
      </c>
      <c r="J10" s="9">
        <v>65.654200000000003</v>
      </c>
      <c r="K10" s="9">
        <v>67.949590000000001</v>
      </c>
      <c r="L10" s="9">
        <v>70.281880000000001</v>
      </c>
      <c r="M10" s="9">
        <v>72.651089999999996</v>
      </c>
      <c r="N10" s="9">
        <v>75.057199999999995</v>
      </c>
      <c r="O10" s="9">
        <v>77.500219999999999</v>
      </c>
      <c r="P10" s="9">
        <v>79.980159999999998</v>
      </c>
      <c r="Q10" s="9">
        <v>82.497</v>
      </c>
      <c r="R10" s="9">
        <v>85.050749999999994</v>
      </c>
      <c r="S10" s="9">
        <v>87.641409999999993</v>
      </c>
      <c r="T10" s="9">
        <v>90.268979999999999</v>
      </c>
      <c r="U10" s="9">
        <v>92.347549999999998</v>
      </c>
      <c r="V10" s="9">
        <v>92.347549999999998</v>
      </c>
      <c r="W10" s="9">
        <v>92.347549999999998</v>
      </c>
      <c r="X10" s="9">
        <v>92.347549999999998</v>
      </c>
      <c r="Y10" s="9">
        <v>92.347549999999998</v>
      </c>
      <c r="Z10" s="11">
        <f t="shared" si="0"/>
        <v>74.551273043478247</v>
      </c>
      <c r="AA10" s="12">
        <f t="shared" si="1"/>
        <v>92.347549999999998</v>
      </c>
      <c r="AB10" s="13">
        <f t="shared" si="2"/>
        <v>50.619979999999998</v>
      </c>
      <c r="AC10" s="14" t="str">
        <f t="shared" si="3"/>
        <v>YES</v>
      </c>
      <c r="AD10" s="14" t="str">
        <f t="shared" si="4"/>
        <v>NO</v>
      </c>
      <c r="AE10" s="14" t="str">
        <f t="shared" si="5"/>
        <v>NO</v>
      </c>
      <c r="AF10" s="15">
        <v>41.72757</v>
      </c>
    </row>
    <row r="11" spans="1:32" ht="15.75" customHeight="1" x14ac:dyDescent="0.35">
      <c r="A11" s="8" t="s">
        <v>192</v>
      </c>
      <c r="B11" s="8" t="s">
        <v>13</v>
      </c>
      <c r="C11" s="9">
        <v>26.63862</v>
      </c>
      <c r="D11" s="9">
        <v>26.63862</v>
      </c>
      <c r="E11" s="9">
        <v>26.954049999999999</v>
      </c>
      <c r="F11" s="9">
        <v>27.269480000000001</v>
      </c>
      <c r="G11" s="9">
        <v>27.584910000000001</v>
      </c>
      <c r="H11" s="9">
        <v>29.752130000000001</v>
      </c>
      <c r="I11" s="9">
        <v>31.961220000000001</v>
      </c>
      <c r="J11" s="9">
        <v>34.212179999999996</v>
      </c>
      <c r="K11" s="9">
        <v>36.505020000000002</v>
      </c>
      <c r="L11" s="9">
        <v>38.83972</v>
      </c>
      <c r="M11" s="9">
        <v>41.216299999999997</v>
      </c>
      <c r="N11" s="9">
        <v>43.634749999999997</v>
      </c>
      <c r="O11" s="9">
        <v>46.095059999999997</v>
      </c>
      <c r="P11" s="9">
        <v>48.597250000000003</v>
      </c>
      <c r="Q11" s="9">
        <v>51.141309999999997</v>
      </c>
      <c r="R11" s="9">
        <v>53.727249999999998</v>
      </c>
      <c r="S11" s="9">
        <v>56.355049999999999</v>
      </c>
      <c r="T11" s="9">
        <v>59.024720000000002</v>
      </c>
      <c r="U11" s="9">
        <v>61.736269999999998</v>
      </c>
      <c r="V11" s="9">
        <v>64.489680000000007</v>
      </c>
      <c r="W11" s="9">
        <v>67.284970000000001</v>
      </c>
      <c r="X11" s="9">
        <v>67.284970000000001</v>
      </c>
      <c r="Y11" s="9">
        <v>67.284970000000001</v>
      </c>
      <c r="Z11" s="11">
        <f t="shared" si="0"/>
        <v>44.966456521739126</v>
      </c>
      <c r="AA11" s="12">
        <f t="shared" si="1"/>
        <v>67.284970000000001</v>
      </c>
      <c r="AB11" s="13">
        <f t="shared" si="2"/>
        <v>26.63862</v>
      </c>
      <c r="AC11" s="14" t="str">
        <f t="shared" si="3"/>
        <v>YES</v>
      </c>
      <c r="AD11" s="14" t="str">
        <f t="shared" si="4"/>
        <v>NO</v>
      </c>
      <c r="AE11" s="14" t="str">
        <f t="shared" si="5"/>
        <v>NO</v>
      </c>
      <c r="AF11" s="15">
        <v>40.646349999999998</v>
      </c>
    </row>
    <row r="12" spans="1:32" ht="15.75" customHeight="1" x14ac:dyDescent="0.35">
      <c r="A12" s="8" t="s">
        <v>112</v>
      </c>
      <c r="B12" s="8" t="s">
        <v>21</v>
      </c>
      <c r="C12" s="10">
        <v>57.22</v>
      </c>
      <c r="D12" s="10">
        <v>57.66</v>
      </c>
      <c r="E12" s="10">
        <v>58.13</v>
      </c>
      <c r="F12" s="10">
        <v>58.43</v>
      </c>
      <c r="G12" s="10" t="s">
        <v>32</v>
      </c>
      <c r="H12" s="9">
        <v>95.355090000000004</v>
      </c>
      <c r="I12" s="9">
        <v>95.36439</v>
      </c>
      <c r="J12" s="9">
        <v>95.373639999999995</v>
      </c>
      <c r="K12" s="9">
        <v>95.382840000000002</v>
      </c>
      <c r="L12" s="9">
        <v>95.391980000000004</v>
      </c>
      <c r="M12" s="9">
        <v>95.55789</v>
      </c>
      <c r="N12" s="9">
        <v>95.723089999999999</v>
      </c>
      <c r="O12" s="9">
        <v>95.887389999999996</v>
      </c>
      <c r="P12" s="9">
        <v>96.050809999999998</v>
      </c>
      <c r="Q12" s="9">
        <v>96.213269999999994</v>
      </c>
      <c r="R12" s="9">
        <v>96.374709999999993</v>
      </c>
      <c r="S12" s="9">
        <v>96.535070000000005</v>
      </c>
      <c r="T12" s="9">
        <v>96.69435</v>
      </c>
      <c r="U12" s="9">
        <v>96.852429999999998</v>
      </c>
      <c r="V12" s="9">
        <v>97.009330000000006</v>
      </c>
      <c r="W12" s="9">
        <v>97.164959999999994</v>
      </c>
      <c r="X12" s="9">
        <v>97.319299999999998</v>
      </c>
      <c r="Y12" s="9">
        <v>97.468389999999999</v>
      </c>
      <c r="Z12" s="11">
        <f t="shared" si="0"/>
        <v>89.234496818181825</v>
      </c>
      <c r="AA12" s="12">
        <f t="shared" si="1"/>
        <v>97.468389999999999</v>
      </c>
      <c r="AB12" s="13">
        <f t="shared" si="2"/>
        <v>57.22</v>
      </c>
      <c r="AC12" s="14" t="str">
        <f t="shared" si="3"/>
        <v>NO</v>
      </c>
      <c r="AD12" s="14" t="str">
        <f t="shared" si="4"/>
        <v>NO</v>
      </c>
      <c r="AE12" s="14" t="str">
        <f t="shared" si="5"/>
        <v>YES</v>
      </c>
      <c r="AF12" s="15">
        <v>40.248390000000001</v>
      </c>
    </row>
    <row r="13" spans="1:32" ht="15.75" customHeight="1" x14ac:dyDescent="0.35">
      <c r="A13" s="8" t="s">
        <v>110</v>
      </c>
      <c r="B13" s="8" t="s">
        <v>21</v>
      </c>
      <c r="C13" s="10">
        <v>57.22</v>
      </c>
      <c r="D13" s="10">
        <v>57.66</v>
      </c>
      <c r="E13" s="10">
        <v>58.13</v>
      </c>
      <c r="F13" s="10">
        <v>58.43</v>
      </c>
      <c r="G13" s="10" t="s">
        <v>32</v>
      </c>
      <c r="H13" s="9">
        <v>95.387010000000004</v>
      </c>
      <c r="I13" s="9">
        <v>95.395520000000005</v>
      </c>
      <c r="J13" s="9">
        <v>95.404139999999998</v>
      </c>
      <c r="K13" s="9">
        <v>95.412779999999998</v>
      </c>
      <c r="L13" s="9">
        <v>95.421360000000007</v>
      </c>
      <c r="M13" s="9">
        <v>95.579210000000003</v>
      </c>
      <c r="N13" s="9">
        <v>95.736279999999994</v>
      </c>
      <c r="O13" s="9">
        <v>95.892219999999995</v>
      </c>
      <c r="P13" s="9">
        <v>96.047330000000002</v>
      </c>
      <c r="Q13" s="9">
        <v>96.201549999999997</v>
      </c>
      <c r="R13" s="9">
        <v>96.354820000000004</v>
      </c>
      <c r="S13" s="9">
        <v>96.507050000000007</v>
      </c>
      <c r="T13" s="9">
        <v>96.658230000000003</v>
      </c>
      <c r="U13" s="9">
        <v>96.808189999999996</v>
      </c>
      <c r="V13" s="9">
        <v>96.956980000000001</v>
      </c>
      <c r="W13" s="9">
        <v>97.104849999999999</v>
      </c>
      <c r="X13" s="9">
        <v>97.251649999999998</v>
      </c>
      <c r="Y13" s="9">
        <v>97.393569999999997</v>
      </c>
      <c r="Z13" s="11">
        <f t="shared" si="0"/>
        <v>89.225124545454534</v>
      </c>
      <c r="AA13" s="12">
        <f t="shared" si="1"/>
        <v>97.393569999999997</v>
      </c>
      <c r="AB13" s="13">
        <f t="shared" si="2"/>
        <v>57.22</v>
      </c>
      <c r="AC13" s="14" t="str">
        <f t="shared" si="3"/>
        <v>NO</v>
      </c>
      <c r="AD13" s="14" t="str">
        <f t="shared" si="4"/>
        <v>NO</v>
      </c>
      <c r="AE13" s="14" t="str">
        <f t="shared" si="5"/>
        <v>YES</v>
      </c>
      <c r="AF13" s="15">
        <v>40.173569999999998</v>
      </c>
    </row>
    <row r="14" spans="1:32" ht="15.75" customHeight="1" x14ac:dyDescent="0.35">
      <c r="A14" s="8" t="s">
        <v>90</v>
      </c>
      <c r="B14" s="8" t="s">
        <v>13</v>
      </c>
      <c r="C14" s="9">
        <v>26.12668</v>
      </c>
      <c r="D14" s="9">
        <v>26.08</v>
      </c>
      <c r="E14" s="9">
        <v>26.03332</v>
      </c>
      <c r="F14" s="9">
        <v>25.986630000000002</v>
      </c>
      <c r="G14" s="9">
        <v>25.93995</v>
      </c>
      <c r="H14" s="9">
        <v>25.893270000000001</v>
      </c>
      <c r="I14" s="9">
        <v>25.846579999999999</v>
      </c>
      <c r="J14" s="9">
        <v>25.799900000000001</v>
      </c>
      <c r="K14" s="9">
        <v>27.842639999999999</v>
      </c>
      <c r="L14" s="9">
        <v>29.877800000000001</v>
      </c>
      <c r="M14" s="9">
        <v>31.905380000000001</v>
      </c>
      <c r="N14" s="9">
        <v>33.92539</v>
      </c>
      <c r="O14" s="9">
        <v>35.937829999999998</v>
      </c>
      <c r="P14" s="9">
        <v>37.942689999999999</v>
      </c>
      <c r="Q14" s="9">
        <v>38.716030000000003</v>
      </c>
      <c r="R14" s="9">
        <v>38.634700000000002</v>
      </c>
      <c r="S14" s="9">
        <v>38.553420000000003</v>
      </c>
      <c r="T14" s="9">
        <v>38.54307</v>
      </c>
      <c r="U14" s="9">
        <v>38.54307</v>
      </c>
      <c r="V14" s="9">
        <v>38.54307</v>
      </c>
      <c r="W14" s="9">
        <v>38.54307</v>
      </c>
      <c r="X14" s="10">
        <v>65.489999999999995</v>
      </c>
      <c r="Y14" s="10">
        <v>65.67</v>
      </c>
      <c r="Z14" s="11">
        <f t="shared" si="0"/>
        <v>35.059760434782604</v>
      </c>
      <c r="AA14" s="12">
        <f t="shared" si="1"/>
        <v>65.67</v>
      </c>
      <c r="AB14" s="13">
        <f t="shared" si="2"/>
        <v>25.799900000000001</v>
      </c>
      <c r="AC14" s="14" t="str">
        <f t="shared" si="3"/>
        <v>YES</v>
      </c>
      <c r="AD14" s="14" t="str">
        <f t="shared" si="4"/>
        <v>NO</v>
      </c>
      <c r="AE14" s="14" t="str">
        <f t="shared" si="5"/>
        <v>NO</v>
      </c>
      <c r="AF14" s="15">
        <v>39.543320000000001</v>
      </c>
    </row>
    <row r="15" spans="1:32" ht="15.75" customHeight="1" x14ac:dyDescent="0.35">
      <c r="A15" s="8" t="s">
        <v>219</v>
      </c>
      <c r="B15" s="8" t="s">
        <v>21</v>
      </c>
      <c r="C15" s="10">
        <v>57.22</v>
      </c>
      <c r="D15" s="9">
        <v>98.234430000000003</v>
      </c>
      <c r="E15" s="9">
        <v>98.234430000000003</v>
      </c>
      <c r="F15" s="9">
        <v>98.234430000000003</v>
      </c>
      <c r="G15" s="9">
        <v>98.234430000000003</v>
      </c>
      <c r="H15" s="9">
        <v>98.234430000000003</v>
      </c>
      <c r="I15" s="9">
        <v>98.280850000000001</v>
      </c>
      <c r="J15" s="9">
        <v>98.327280000000002</v>
      </c>
      <c r="K15" s="9">
        <v>98.373699999999999</v>
      </c>
      <c r="L15" s="9">
        <v>98.420119999999997</v>
      </c>
      <c r="M15" s="9">
        <v>98.466549999999998</v>
      </c>
      <c r="N15" s="9">
        <v>98.512969999999996</v>
      </c>
      <c r="O15" s="9">
        <v>98.559389999999993</v>
      </c>
      <c r="P15" s="9">
        <v>98.280289999999994</v>
      </c>
      <c r="Q15" s="9">
        <v>98.000870000000006</v>
      </c>
      <c r="R15" s="9">
        <v>97.721149999999994</v>
      </c>
      <c r="S15" s="9">
        <v>97.441119999999998</v>
      </c>
      <c r="T15" s="9">
        <v>97.160790000000006</v>
      </c>
      <c r="U15" s="9">
        <v>96.880139999999997</v>
      </c>
      <c r="V15" s="9">
        <v>96.599199999999996</v>
      </c>
      <c r="W15" s="9">
        <v>96.317939999999993</v>
      </c>
      <c r="X15" s="9">
        <v>96.036379999999994</v>
      </c>
      <c r="Y15" s="9">
        <v>95.709620000000001</v>
      </c>
      <c r="Z15" s="11">
        <f t="shared" si="0"/>
        <v>95.977413478260857</v>
      </c>
      <c r="AA15" s="12">
        <f t="shared" si="1"/>
        <v>98.559389999999993</v>
      </c>
      <c r="AB15" s="13">
        <f t="shared" si="2"/>
        <v>57.22</v>
      </c>
      <c r="AC15" s="14" t="str">
        <f t="shared" si="3"/>
        <v>NO</v>
      </c>
      <c r="AD15" s="14" t="str">
        <f t="shared" si="4"/>
        <v>NO</v>
      </c>
      <c r="AE15" s="14" t="str">
        <f t="shared" si="5"/>
        <v>YES</v>
      </c>
      <c r="AF15" s="15">
        <v>38.489620000000002</v>
      </c>
    </row>
    <row r="16" spans="1:32" ht="15.75" customHeight="1" x14ac:dyDescent="0.35">
      <c r="A16" s="8" t="s">
        <v>207</v>
      </c>
      <c r="B16" s="8" t="s">
        <v>21</v>
      </c>
      <c r="C16" s="9">
        <v>27.42229</v>
      </c>
      <c r="D16" s="9">
        <v>27.583079999999999</v>
      </c>
      <c r="E16" s="9">
        <v>27.78181</v>
      </c>
      <c r="F16" s="9">
        <v>27.980409999999999</v>
      </c>
      <c r="G16" s="9">
        <v>29.5764</v>
      </c>
      <c r="H16" s="9">
        <v>31.195250000000001</v>
      </c>
      <c r="I16" s="9">
        <v>32.836660000000002</v>
      </c>
      <c r="J16" s="9">
        <v>34.500709999999998</v>
      </c>
      <c r="K16" s="9">
        <v>36.187919999999998</v>
      </c>
      <c r="L16" s="9">
        <v>37.898099999999999</v>
      </c>
      <c r="M16" s="9">
        <v>39.631439999999998</v>
      </c>
      <c r="N16" s="9">
        <v>41.386899999999997</v>
      </c>
      <c r="O16" s="9">
        <v>42.428579999999997</v>
      </c>
      <c r="P16" s="9">
        <v>43.013240000000003</v>
      </c>
      <c r="Q16" s="9">
        <v>43.598520000000001</v>
      </c>
      <c r="R16" s="9">
        <v>44.184089999999998</v>
      </c>
      <c r="S16" s="9">
        <v>44.769629999999999</v>
      </c>
      <c r="T16" s="9">
        <v>45.354810000000001</v>
      </c>
      <c r="U16" s="9">
        <v>45.535640000000001</v>
      </c>
      <c r="V16" s="9">
        <v>45.716470000000001</v>
      </c>
      <c r="W16" s="9">
        <v>45.896900000000002</v>
      </c>
      <c r="X16" s="9">
        <v>46.076540000000001</v>
      </c>
      <c r="Y16" s="10">
        <v>65.67</v>
      </c>
      <c r="Z16" s="11">
        <f t="shared" si="0"/>
        <v>39.401103913043471</v>
      </c>
      <c r="AA16" s="12">
        <f t="shared" si="1"/>
        <v>65.67</v>
      </c>
      <c r="AB16" s="13">
        <f t="shared" si="2"/>
        <v>27.42229</v>
      </c>
      <c r="AC16" s="14" t="str">
        <f t="shared" si="3"/>
        <v>NO</v>
      </c>
      <c r="AD16" s="14" t="str">
        <f t="shared" si="4"/>
        <v>NO</v>
      </c>
      <c r="AE16" s="14" t="str">
        <f t="shared" si="5"/>
        <v>YES</v>
      </c>
      <c r="AF16" s="15">
        <v>38.247709999999998</v>
      </c>
    </row>
    <row r="17" spans="1:32" ht="15.75" customHeight="1" x14ac:dyDescent="0.35">
      <c r="A17" s="8" t="s">
        <v>218</v>
      </c>
      <c r="B17" s="8" t="s">
        <v>13</v>
      </c>
      <c r="C17" s="9">
        <v>27.8203</v>
      </c>
      <c r="D17" s="9">
        <v>29.31268</v>
      </c>
      <c r="E17" s="9">
        <v>30.828279999999999</v>
      </c>
      <c r="F17" s="9">
        <v>32.367100000000001</v>
      </c>
      <c r="G17" s="9">
        <v>33.929139999999997</v>
      </c>
      <c r="H17" s="9">
        <v>35.514400000000002</v>
      </c>
      <c r="I17" s="9">
        <v>37.122889999999998</v>
      </c>
      <c r="J17" s="9">
        <v>38.75459</v>
      </c>
      <c r="K17" s="9">
        <v>40.409520000000001</v>
      </c>
      <c r="L17" s="9">
        <v>42.087670000000003</v>
      </c>
      <c r="M17" s="9">
        <v>43.78904</v>
      </c>
      <c r="N17" s="9">
        <v>45.513629999999999</v>
      </c>
      <c r="O17" s="9">
        <v>47.261450000000004</v>
      </c>
      <c r="P17" s="9">
        <v>49.03248</v>
      </c>
      <c r="Q17" s="9">
        <v>50.826740000000001</v>
      </c>
      <c r="R17" s="9">
        <v>52.644219999999997</v>
      </c>
      <c r="S17" s="9">
        <v>54.484920000000002</v>
      </c>
      <c r="T17" s="9">
        <v>56.348840000000003</v>
      </c>
      <c r="U17" s="9">
        <v>58.235979999999998</v>
      </c>
      <c r="V17" s="9">
        <v>60.146349999999998</v>
      </c>
      <c r="W17" s="9">
        <v>62.079940000000001</v>
      </c>
      <c r="X17" s="9">
        <v>64.036739999999995</v>
      </c>
      <c r="Y17" s="9">
        <v>66.016769999999994</v>
      </c>
      <c r="Z17" s="11">
        <f t="shared" si="0"/>
        <v>46.024507391304347</v>
      </c>
      <c r="AA17" s="12">
        <f t="shared" si="1"/>
        <v>66.016769999999994</v>
      </c>
      <c r="AB17" s="13">
        <f t="shared" si="2"/>
        <v>27.8203</v>
      </c>
      <c r="AC17" s="14" t="str">
        <f t="shared" si="3"/>
        <v>YES</v>
      </c>
      <c r="AD17" s="14" t="str">
        <f t="shared" si="4"/>
        <v>NO</v>
      </c>
      <c r="AE17" s="14" t="str">
        <f t="shared" si="5"/>
        <v>NO</v>
      </c>
      <c r="AF17" s="15">
        <v>38.196469999999991</v>
      </c>
    </row>
    <row r="18" spans="1:32" ht="15.75" customHeight="1" x14ac:dyDescent="0.35">
      <c r="A18" s="8" t="s">
        <v>138</v>
      </c>
      <c r="B18" s="8" t="s">
        <v>13</v>
      </c>
      <c r="C18" s="9">
        <v>30.18468</v>
      </c>
      <c r="D18" s="9">
        <v>31.272349999999999</v>
      </c>
      <c r="E18" s="9">
        <v>32.977600000000002</v>
      </c>
      <c r="F18" s="9">
        <v>34.696179999999998</v>
      </c>
      <c r="G18" s="9">
        <v>36.431190000000001</v>
      </c>
      <c r="H18" s="9">
        <v>38.505870000000002</v>
      </c>
      <c r="I18" s="9">
        <v>40.609729999999999</v>
      </c>
      <c r="J18" s="9">
        <v>42.741619999999998</v>
      </c>
      <c r="K18" s="9">
        <v>44.899059999999999</v>
      </c>
      <c r="L18" s="9">
        <v>47.080579999999998</v>
      </c>
      <c r="M18" s="9">
        <v>49.290730000000003</v>
      </c>
      <c r="N18" s="9">
        <v>51.52122</v>
      </c>
      <c r="O18" s="9">
        <v>53.767229999999998</v>
      </c>
      <c r="P18" s="9">
        <v>56.035490000000003</v>
      </c>
      <c r="Q18" s="9">
        <v>58.324579999999997</v>
      </c>
      <c r="R18" s="9">
        <v>60.633240000000001</v>
      </c>
      <c r="S18" s="9">
        <v>62.96443</v>
      </c>
      <c r="T18" s="9">
        <v>65.319739999999996</v>
      </c>
      <c r="U18" s="9">
        <v>66.918599999999998</v>
      </c>
      <c r="V18" s="9">
        <v>68.493870000000001</v>
      </c>
      <c r="W18" s="9">
        <v>69.61515</v>
      </c>
      <c r="X18" s="9">
        <v>70.415850000000006</v>
      </c>
      <c r="Y18" s="9">
        <v>68.059489999999997</v>
      </c>
      <c r="Z18" s="11">
        <f t="shared" si="0"/>
        <v>51.33732521739131</v>
      </c>
      <c r="AA18" s="12">
        <f t="shared" si="1"/>
        <v>70.415850000000006</v>
      </c>
      <c r="AB18" s="13">
        <f t="shared" si="2"/>
        <v>30.18468</v>
      </c>
      <c r="AC18" s="14" t="str">
        <f t="shared" si="3"/>
        <v>YES</v>
      </c>
      <c r="AD18" s="14" t="str">
        <f t="shared" si="4"/>
        <v>NO</v>
      </c>
      <c r="AE18" s="14" t="str">
        <f t="shared" si="5"/>
        <v>NO</v>
      </c>
      <c r="AF18" s="15">
        <v>37.874809999999997</v>
      </c>
    </row>
    <row r="19" spans="1:32" ht="15.75" customHeight="1" x14ac:dyDescent="0.35">
      <c r="A19" s="8" t="s">
        <v>206</v>
      </c>
      <c r="B19" s="8" t="s">
        <v>13</v>
      </c>
      <c r="C19" s="9">
        <v>11.25977</v>
      </c>
      <c r="D19" s="9">
        <v>11.66513</v>
      </c>
      <c r="E19" s="9">
        <v>12.070489999999999</v>
      </c>
      <c r="F19" s="9">
        <v>12.475849999999999</v>
      </c>
      <c r="G19" s="9">
        <v>12.881209999999999</v>
      </c>
      <c r="H19" s="9">
        <v>13.286569999999999</v>
      </c>
      <c r="I19" s="9">
        <v>13.69192</v>
      </c>
      <c r="J19" s="9">
        <v>14.09728</v>
      </c>
      <c r="K19" s="9">
        <v>16.415839999999999</v>
      </c>
      <c r="L19" s="9">
        <v>18.841349999999998</v>
      </c>
      <c r="M19" s="9">
        <v>21.373809999999999</v>
      </c>
      <c r="N19" s="9">
        <v>24.01322</v>
      </c>
      <c r="O19" s="9">
        <v>26.75958</v>
      </c>
      <c r="P19" s="9">
        <v>29.6129</v>
      </c>
      <c r="Q19" s="9">
        <v>32.573160000000001</v>
      </c>
      <c r="R19" s="9">
        <v>35.640369999999997</v>
      </c>
      <c r="S19" s="9">
        <v>38.814540000000001</v>
      </c>
      <c r="T19" s="9">
        <v>42.095649999999999</v>
      </c>
      <c r="U19" s="9">
        <v>45.483710000000002</v>
      </c>
      <c r="V19" s="9">
        <v>45.731789999999997</v>
      </c>
      <c r="W19" s="9">
        <v>45.706940000000003</v>
      </c>
      <c r="X19" s="9">
        <v>46.663600000000002</v>
      </c>
      <c r="Y19" s="9">
        <v>46.663600000000002</v>
      </c>
      <c r="Z19" s="11">
        <f t="shared" si="0"/>
        <v>26.861664347826082</v>
      </c>
      <c r="AA19" s="12">
        <f t="shared" si="1"/>
        <v>46.663600000000002</v>
      </c>
      <c r="AB19" s="13">
        <f t="shared" si="2"/>
        <v>11.25977</v>
      </c>
      <c r="AC19" s="14" t="str">
        <f t="shared" si="3"/>
        <v>YES</v>
      </c>
      <c r="AD19" s="14" t="str">
        <f t="shared" si="4"/>
        <v>NO</v>
      </c>
      <c r="AE19" s="14" t="str">
        <f t="shared" si="5"/>
        <v>NO</v>
      </c>
      <c r="AF19" s="15">
        <v>35.403829999999999</v>
      </c>
    </row>
    <row r="20" spans="1:32" ht="15.75" customHeight="1" x14ac:dyDescent="0.35">
      <c r="A20" s="8" t="s">
        <v>217</v>
      </c>
      <c r="B20" s="8" t="s">
        <v>21</v>
      </c>
      <c r="C20" s="10">
        <v>57.22</v>
      </c>
      <c r="D20" s="10">
        <v>57.66</v>
      </c>
      <c r="E20" s="10">
        <v>58.13</v>
      </c>
      <c r="F20" s="10">
        <v>58.43</v>
      </c>
      <c r="G20" s="10" t="s">
        <v>32</v>
      </c>
      <c r="H20" s="10">
        <v>59.49</v>
      </c>
      <c r="I20" s="9">
        <v>79.365679999999998</v>
      </c>
      <c r="J20" s="9">
        <v>79.365679999999998</v>
      </c>
      <c r="K20" s="9">
        <v>79.365679999999998</v>
      </c>
      <c r="L20" s="9">
        <v>79.127300000000005</v>
      </c>
      <c r="M20" s="9">
        <v>79.127300000000005</v>
      </c>
      <c r="N20" s="9">
        <v>81.470079999999996</v>
      </c>
      <c r="O20" s="9">
        <v>83.812690000000003</v>
      </c>
      <c r="P20" s="9">
        <v>86.113169999999997</v>
      </c>
      <c r="Q20" s="9">
        <v>88.351060000000004</v>
      </c>
      <c r="R20" s="9">
        <v>90.583320000000001</v>
      </c>
      <c r="S20" s="9">
        <v>92.809950000000001</v>
      </c>
      <c r="T20" s="9">
        <v>94.316720000000004</v>
      </c>
      <c r="U20" s="9">
        <v>93.876869999999997</v>
      </c>
      <c r="V20" s="9">
        <v>93.437799999999996</v>
      </c>
      <c r="W20" s="9">
        <v>93.11224</v>
      </c>
      <c r="X20" s="9">
        <v>92.786670000000001</v>
      </c>
      <c r="Y20" s="9">
        <v>92.461110000000005</v>
      </c>
      <c r="Z20" s="11">
        <f t="shared" si="0"/>
        <v>80.473332727272719</v>
      </c>
      <c r="AA20" s="12">
        <f t="shared" si="1"/>
        <v>94.316720000000004</v>
      </c>
      <c r="AB20" s="13">
        <f t="shared" si="2"/>
        <v>57.22</v>
      </c>
      <c r="AC20" s="14" t="str">
        <f t="shared" si="3"/>
        <v>NO</v>
      </c>
      <c r="AD20" s="14" t="str">
        <f t="shared" si="4"/>
        <v>NO</v>
      </c>
      <c r="AE20" s="14" t="str">
        <f t="shared" si="5"/>
        <v>YES</v>
      </c>
      <c r="AF20" s="15">
        <v>35.241110000000006</v>
      </c>
    </row>
    <row r="21" spans="1:32" ht="15.75" customHeight="1" x14ac:dyDescent="0.35">
      <c r="A21" s="8" t="s">
        <v>202</v>
      </c>
      <c r="B21" s="8" t="s">
        <v>14</v>
      </c>
      <c r="C21" s="9">
        <v>27.536000000000001</v>
      </c>
      <c r="D21" s="9">
        <v>27.667079999999999</v>
      </c>
      <c r="E21" s="9">
        <v>29.32197</v>
      </c>
      <c r="F21" s="9">
        <v>30.991219999999998</v>
      </c>
      <c r="G21" s="9">
        <v>32.674840000000003</v>
      </c>
      <c r="H21" s="9">
        <v>34.372839999999997</v>
      </c>
      <c r="I21" s="9">
        <v>36.085209999999996</v>
      </c>
      <c r="J21" s="9">
        <v>37.81194</v>
      </c>
      <c r="K21" s="9">
        <v>39.553049999999999</v>
      </c>
      <c r="L21" s="9">
        <v>41.308540000000001</v>
      </c>
      <c r="M21" s="9">
        <v>43.078389999999999</v>
      </c>
      <c r="N21" s="9">
        <v>44.86262</v>
      </c>
      <c r="O21" s="9">
        <v>46.661209999999997</v>
      </c>
      <c r="P21" s="9">
        <v>48.474179999999997</v>
      </c>
      <c r="Q21" s="9">
        <v>50.301519999999996</v>
      </c>
      <c r="R21" s="9">
        <v>52.143230000000003</v>
      </c>
      <c r="S21" s="9">
        <v>53.999319999999997</v>
      </c>
      <c r="T21" s="9">
        <v>55.869770000000003</v>
      </c>
      <c r="U21" s="9">
        <v>57.754600000000003</v>
      </c>
      <c r="V21" s="9">
        <v>59.653799999999997</v>
      </c>
      <c r="W21" s="9">
        <v>61.567360000000001</v>
      </c>
      <c r="X21" s="9">
        <v>62.402830000000002</v>
      </c>
      <c r="Y21" s="9">
        <v>62.56317</v>
      </c>
      <c r="Z21" s="11">
        <f t="shared" si="0"/>
        <v>45.071943043478264</v>
      </c>
      <c r="AA21" s="12">
        <f t="shared" si="1"/>
        <v>62.56317</v>
      </c>
      <c r="AB21" s="13">
        <f t="shared" si="2"/>
        <v>27.536000000000001</v>
      </c>
      <c r="AC21" s="14" t="str">
        <f t="shared" si="3"/>
        <v>NO</v>
      </c>
      <c r="AD21" s="14" t="str">
        <f t="shared" si="4"/>
        <v>YES</v>
      </c>
      <c r="AE21" s="14" t="str">
        <f t="shared" si="5"/>
        <v>NO</v>
      </c>
      <c r="AF21" s="15">
        <v>35.027169999999998</v>
      </c>
    </row>
    <row r="22" spans="1:32" ht="15.75" customHeight="1" x14ac:dyDescent="0.35">
      <c r="A22" s="8" t="s">
        <v>216</v>
      </c>
      <c r="B22" s="8" t="s">
        <v>21</v>
      </c>
      <c r="C22" s="9">
        <v>40.353279999999998</v>
      </c>
      <c r="D22" s="9">
        <v>42.261369999999999</v>
      </c>
      <c r="E22" s="9">
        <v>44.215879999999999</v>
      </c>
      <c r="F22" s="9">
        <v>46.217399999999998</v>
      </c>
      <c r="G22" s="9">
        <v>48.267049999999998</v>
      </c>
      <c r="H22" s="9">
        <v>50.455469999999998</v>
      </c>
      <c r="I22" s="9">
        <v>52.770629999999997</v>
      </c>
      <c r="J22" s="9">
        <v>55.117809999999999</v>
      </c>
      <c r="K22" s="9">
        <v>57.497059999999998</v>
      </c>
      <c r="L22" s="9">
        <v>59.90842</v>
      </c>
      <c r="M22" s="9">
        <v>62.351950000000002</v>
      </c>
      <c r="N22" s="9">
        <v>64.827690000000004</v>
      </c>
      <c r="O22" s="9">
        <v>67.33569</v>
      </c>
      <c r="P22" s="9">
        <v>69.875979999999998</v>
      </c>
      <c r="Q22" s="9">
        <v>72.448620000000005</v>
      </c>
      <c r="R22" s="9">
        <v>72.77373</v>
      </c>
      <c r="S22" s="9">
        <v>73.105940000000004</v>
      </c>
      <c r="T22" s="9">
        <v>73.44444</v>
      </c>
      <c r="U22" s="9">
        <v>73.78922</v>
      </c>
      <c r="V22" s="9">
        <v>74.139719999999997</v>
      </c>
      <c r="W22" s="9">
        <v>74.495940000000004</v>
      </c>
      <c r="X22" s="9">
        <v>74.857569999999996</v>
      </c>
      <c r="Y22" s="9">
        <v>75.224339999999998</v>
      </c>
      <c r="Z22" s="11">
        <f t="shared" si="0"/>
        <v>61.988486956521726</v>
      </c>
      <c r="AA22" s="12">
        <f t="shared" si="1"/>
        <v>75.224339999999998</v>
      </c>
      <c r="AB22" s="13">
        <f t="shared" si="2"/>
        <v>40.353279999999998</v>
      </c>
      <c r="AC22" s="14" t="str">
        <f t="shared" si="3"/>
        <v>NO</v>
      </c>
      <c r="AD22" s="14" t="str">
        <f t="shared" si="4"/>
        <v>NO</v>
      </c>
      <c r="AE22" s="14" t="str">
        <f t="shared" si="5"/>
        <v>YES</v>
      </c>
      <c r="AF22" s="15">
        <v>34.87106</v>
      </c>
    </row>
    <row r="23" spans="1:32" ht="15.75" customHeight="1" x14ac:dyDescent="0.35">
      <c r="A23" s="8" t="s">
        <v>215</v>
      </c>
      <c r="B23" s="8" t="s">
        <v>21</v>
      </c>
      <c r="C23" s="10">
        <v>57.22</v>
      </c>
      <c r="D23" s="9">
        <v>89.106480000000005</v>
      </c>
      <c r="E23" s="9">
        <v>89.106480000000005</v>
      </c>
      <c r="F23" s="9">
        <v>89.106480000000005</v>
      </c>
      <c r="G23" s="9">
        <v>89.106480000000005</v>
      </c>
      <c r="H23" s="9">
        <v>89.106480000000005</v>
      </c>
      <c r="I23" s="9">
        <v>89.254360000000005</v>
      </c>
      <c r="J23" s="9">
        <v>89.402349999999998</v>
      </c>
      <c r="K23" s="9">
        <v>89.550460000000001</v>
      </c>
      <c r="L23" s="9">
        <v>89.698679999999996</v>
      </c>
      <c r="M23" s="9">
        <v>89.847009999999997</v>
      </c>
      <c r="N23" s="9">
        <v>89.995450000000005</v>
      </c>
      <c r="O23" s="9">
        <v>90.144009999999994</v>
      </c>
      <c r="P23" s="9">
        <v>90.292670000000001</v>
      </c>
      <c r="Q23" s="9">
        <v>90.441450000000003</v>
      </c>
      <c r="R23" s="9">
        <v>90.590339999999998</v>
      </c>
      <c r="S23" s="9">
        <v>90.739339999999999</v>
      </c>
      <c r="T23" s="9">
        <v>90.888450000000006</v>
      </c>
      <c r="U23" s="9">
        <v>91.037670000000006</v>
      </c>
      <c r="V23" s="9">
        <v>91.187010000000001</v>
      </c>
      <c r="W23" s="9">
        <v>91.336449999999999</v>
      </c>
      <c r="X23" s="9">
        <v>91.486009999999993</v>
      </c>
      <c r="Y23" s="9">
        <v>91.486009999999993</v>
      </c>
      <c r="Z23" s="11">
        <f t="shared" si="0"/>
        <v>88.7013095652174</v>
      </c>
      <c r="AA23" s="12">
        <f t="shared" si="1"/>
        <v>91.486009999999993</v>
      </c>
      <c r="AB23" s="13">
        <f t="shared" si="2"/>
        <v>57.22</v>
      </c>
      <c r="AC23" s="14" t="str">
        <f t="shared" si="3"/>
        <v>NO</v>
      </c>
      <c r="AD23" s="14" t="str">
        <f t="shared" si="4"/>
        <v>NO</v>
      </c>
      <c r="AE23" s="14" t="str">
        <f t="shared" si="5"/>
        <v>YES</v>
      </c>
      <c r="AF23" s="15">
        <v>34.266009999999994</v>
      </c>
    </row>
    <row r="24" spans="1:32" ht="15.75" customHeight="1" x14ac:dyDescent="0.35">
      <c r="A24" s="8" t="s">
        <v>206</v>
      </c>
      <c r="B24" s="8" t="s">
        <v>21</v>
      </c>
      <c r="C24" s="9">
        <v>41.516570000000002</v>
      </c>
      <c r="D24" s="9">
        <v>41.955469999999998</v>
      </c>
      <c r="E24" s="9">
        <v>42.393079999999998</v>
      </c>
      <c r="F24" s="9">
        <v>42.828270000000003</v>
      </c>
      <c r="G24" s="9">
        <v>43.261620000000001</v>
      </c>
      <c r="H24" s="9">
        <v>43.805399999999999</v>
      </c>
      <c r="I24" s="9">
        <v>44.369280000000003</v>
      </c>
      <c r="J24" s="9">
        <v>44.929389999999998</v>
      </c>
      <c r="K24" s="9">
        <v>47.73959</v>
      </c>
      <c r="L24" s="9">
        <v>50.602359999999997</v>
      </c>
      <c r="M24" s="9">
        <v>53.517670000000003</v>
      </c>
      <c r="N24" s="9">
        <v>56.482190000000003</v>
      </c>
      <c r="O24" s="9">
        <v>59.494819999999997</v>
      </c>
      <c r="P24" s="9">
        <v>62.553359999999998</v>
      </c>
      <c r="Q24" s="9">
        <v>65.656739999999999</v>
      </c>
      <c r="R24" s="9">
        <v>68.282910000000001</v>
      </c>
      <c r="S24" s="9">
        <v>69.901089999999996</v>
      </c>
      <c r="T24" s="9">
        <v>71.525319999999994</v>
      </c>
      <c r="U24" s="9">
        <v>73.154120000000006</v>
      </c>
      <c r="V24" s="9">
        <v>73.58408</v>
      </c>
      <c r="W24" s="9">
        <v>73.912180000000006</v>
      </c>
      <c r="X24" s="9">
        <v>74.592709999999997</v>
      </c>
      <c r="Y24" s="9">
        <v>74.824200000000005</v>
      </c>
      <c r="Z24" s="11">
        <f t="shared" si="0"/>
        <v>57.429670434782608</v>
      </c>
      <c r="AA24" s="12">
        <f t="shared" si="1"/>
        <v>74.824200000000005</v>
      </c>
      <c r="AB24" s="13">
        <f t="shared" si="2"/>
        <v>41.516570000000002</v>
      </c>
      <c r="AC24" s="14" t="str">
        <f t="shared" si="3"/>
        <v>NO</v>
      </c>
      <c r="AD24" s="14" t="str">
        <f t="shared" si="4"/>
        <v>NO</v>
      </c>
      <c r="AE24" s="14" t="str">
        <f t="shared" si="5"/>
        <v>YES</v>
      </c>
      <c r="AF24" s="15">
        <v>33.307630000000003</v>
      </c>
    </row>
    <row r="25" spans="1:32" ht="15.75" customHeight="1" x14ac:dyDescent="0.35">
      <c r="A25" s="8" t="s">
        <v>170</v>
      </c>
      <c r="B25" s="8" t="s">
        <v>14</v>
      </c>
      <c r="C25" s="9">
        <v>45.884099999999997</v>
      </c>
      <c r="D25" s="9">
        <v>45.975029999999997</v>
      </c>
      <c r="E25" s="9">
        <v>46.065959999999997</v>
      </c>
      <c r="F25" s="9">
        <v>48.47898</v>
      </c>
      <c r="G25" s="9">
        <v>50.901150000000001</v>
      </c>
      <c r="H25" s="9">
        <v>53.332459999999998</v>
      </c>
      <c r="I25" s="9">
        <v>55.772930000000002</v>
      </c>
      <c r="J25" s="9">
        <v>58.222540000000002</v>
      </c>
      <c r="K25" s="9">
        <v>60.6813</v>
      </c>
      <c r="L25" s="9">
        <v>63.14922</v>
      </c>
      <c r="M25" s="9">
        <v>65.626279999999994</v>
      </c>
      <c r="N25" s="9">
        <v>68.112489999999994</v>
      </c>
      <c r="O25" s="9">
        <v>70.607849999999999</v>
      </c>
      <c r="P25" s="9">
        <v>73.112359999999995</v>
      </c>
      <c r="Q25" s="9">
        <v>75.626019999999997</v>
      </c>
      <c r="R25" s="9">
        <v>77.485609999999994</v>
      </c>
      <c r="S25" s="9">
        <v>77.634730000000005</v>
      </c>
      <c r="T25" s="9">
        <v>77.783850000000001</v>
      </c>
      <c r="U25" s="9">
        <v>77.932980000000001</v>
      </c>
      <c r="V25" s="9">
        <v>78.082099999999997</v>
      </c>
      <c r="W25" s="9">
        <v>78.231229999999996</v>
      </c>
      <c r="X25" s="9">
        <v>78.380350000000007</v>
      </c>
      <c r="Y25" s="9">
        <v>78.435479999999998</v>
      </c>
      <c r="Z25" s="11">
        <f t="shared" si="0"/>
        <v>65.457173913043476</v>
      </c>
      <c r="AA25" s="12">
        <f t="shared" si="1"/>
        <v>78.435479999999998</v>
      </c>
      <c r="AB25" s="13">
        <f t="shared" si="2"/>
        <v>45.884099999999997</v>
      </c>
      <c r="AC25" s="14" t="str">
        <f t="shared" si="3"/>
        <v>NO</v>
      </c>
      <c r="AD25" s="14" t="str">
        <f t="shared" si="4"/>
        <v>YES</v>
      </c>
      <c r="AE25" s="14" t="str">
        <f t="shared" si="5"/>
        <v>NO</v>
      </c>
      <c r="AF25" s="15">
        <v>32.551380000000002</v>
      </c>
    </row>
    <row r="26" spans="1:32" ht="15.75" customHeight="1" x14ac:dyDescent="0.3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46"/>
      <c r="AA26" s="46"/>
      <c r="AB26" s="46"/>
      <c r="AC26" s="47"/>
      <c r="AD26" s="47"/>
      <c r="AE26" s="47"/>
      <c r="AF26" s="48"/>
    </row>
    <row r="27" spans="1:32" ht="15.75" customHeight="1" x14ac:dyDescent="0.35">
      <c r="A27" s="8"/>
      <c r="B27" s="8"/>
      <c r="C27" s="10"/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46"/>
      <c r="AA27" s="46"/>
      <c r="AB27" s="46"/>
      <c r="AC27" s="47"/>
      <c r="AD27" s="47"/>
      <c r="AE27" s="47"/>
      <c r="AF27" s="48"/>
    </row>
    <row r="28" spans="1:32" ht="15.75" customHeight="1" x14ac:dyDescent="0.3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46"/>
      <c r="AA28" s="46"/>
      <c r="AB28" s="46"/>
      <c r="AC28" s="47"/>
      <c r="AD28" s="47"/>
      <c r="AE28" s="47"/>
      <c r="AF28" s="48"/>
    </row>
    <row r="29" spans="1:32" ht="15.75" customHeight="1" x14ac:dyDescent="0.35">
      <c r="A29" s="8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46"/>
      <c r="AA29" s="46"/>
      <c r="AB29" s="46"/>
      <c r="AC29" s="47"/>
      <c r="AD29" s="47"/>
      <c r="AE29" s="47"/>
      <c r="AF29" s="48"/>
    </row>
    <row r="30" spans="1:32" ht="15.75" customHeight="1" x14ac:dyDescent="0.35">
      <c r="A30" s="8"/>
      <c r="B30" s="8"/>
      <c r="C30" s="10"/>
      <c r="D30" s="10"/>
      <c r="E30" s="10"/>
      <c r="F30" s="10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46"/>
      <c r="AA30" s="46"/>
      <c r="AB30" s="46"/>
      <c r="AC30" s="47"/>
      <c r="AD30" s="47"/>
      <c r="AE30" s="47"/>
      <c r="AF30" s="48"/>
    </row>
    <row r="31" spans="1:32" ht="15.75" customHeight="1" x14ac:dyDescent="0.3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46"/>
      <c r="AA31" s="46"/>
      <c r="AB31" s="46"/>
      <c r="AC31" s="47"/>
      <c r="AD31" s="47"/>
      <c r="AE31" s="47"/>
      <c r="AF31" s="48"/>
    </row>
    <row r="32" spans="1:32" ht="15.75" customHeight="1" x14ac:dyDescent="0.3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46"/>
      <c r="AA32" s="46"/>
      <c r="AB32" s="46"/>
      <c r="AC32" s="47"/>
      <c r="AD32" s="47"/>
      <c r="AE32" s="47"/>
      <c r="AF32" s="48"/>
    </row>
    <row r="33" spans="1:32" ht="15.75" customHeight="1" x14ac:dyDescent="0.3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46"/>
      <c r="AA33" s="46"/>
      <c r="AB33" s="46"/>
      <c r="AC33" s="47"/>
      <c r="AD33" s="47"/>
      <c r="AE33" s="47"/>
      <c r="AF33" s="48"/>
    </row>
    <row r="34" spans="1:32" ht="15.75" customHeight="1" x14ac:dyDescent="0.3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46"/>
      <c r="AA34" s="46"/>
      <c r="AB34" s="46"/>
      <c r="AC34" s="47"/>
      <c r="AD34" s="47"/>
      <c r="AE34" s="47"/>
      <c r="AF34" s="48"/>
    </row>
    <row r="35" spans="1:32" ht="14.5" x14ac:dyDescent="0.3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46"/>
      <c r="AA35" s="46"/>
      <c r="AB35" s="46"/>
      <c r="AC35" s="47"/>
      <c r="AD35" s="47"/>
      <c r="AE35" s="47"/>
      <c r="AF35" s="48"/>
    </row>
    <row r="36" spans="1:32" ht="14.5" x14ac:dyDescent="0.35">
      <c r="A36" s="8"/>
      <c r="B36" s="8"/>
      <c r="C36" s="10"/>
      <c r="D36" s="10"/>
      <c r="E36" s="10"/>
      <c r="F36" s="10"/>
      <c r="G36" s="10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46"/>
      <c r="AA36" s="46"/>
      <c r="AB36" s="46"/>
      <c r="AC36" s="47"/>
      <c r="AD36" s="47"/>
      <c r="AE36" s="47"/>
      <c r="AF36" s="48"/>
    </row>
    <row r="37" spans="1:32" ht="14.5" x14ac:dyDescent="0.3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46"/>
      <c r="AA37" s="46"/>
      <c r="AB37" s="46"/>
      <c r="AC37" s="47"/>
      <c r="AD37" s="47"/>
      <c r="AE37" s="47"/>
      <c r="AF37" s="48"/>
    </row>
    <row r="38" spans="1:32" ht="14.5" x14ac:dyDescent="0.3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46"/>
      <c r="AA38" s="46"/>
      <c r="AB38" s="46"/>
      <c r="AC38" s="47"/>
      <c r="AD38" s="47"/>
      <c r="AE38" s="47"/>
      <c r="AF38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2932"/>
  <sheetViews>
    <sheetView topLeftCell="B1" workbookViewId="0">
      <selection activeCell="K3" sqref="K3"/>
    </sheetView>
  </sheetViews>
  <sheetFormatPr defaultColWidth="12.6328125" defaultRowHeight="15.75" customHeight="1" x14ac:dyDescent="0.3"/>
  <sheetData>
    <row r="1" spans="1:35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249</v>
      </c>
      <c r="I1" s="1" t="s">
        <v>250</v>
      </c>
      <c r="J1" s="1" t="s">
        <v>7</v>
      </c>
      <c r="K1" s="1" t="s">
        <v>251</v>
      </c>
      <c r="L1" s="1" t="s">
        <v>252</v>
      </c>
      <c r="M1" s="1" t="s">
        <v>253</v>
      </c>
      <c r="N1" s="1" t="s">
        <v>7</v>
      </c>
      <c r="O1" s="1" t="s">
        <v>254</v>
      </c>
      <c r="P1" s="1" t="s">
        <v>8</v>
      </c>
      <c r="Q1" s="1" t="s">
        <v>9</v>
      </c>
      <c r="R1" s="6"/>
      <c r="S1" s="6"/>
      <c r="T1" s="6"/>
      <c r="U1" s="6"/>
      <c r="V1" s="1" t="s">
        <v>255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5.75" customHeight="1" x14ac:dyDescent="0.35">
      <c r="A2" s="7">
        <v>6</v>
      </c>
      <c r="B2" s="8">
        <v>6.1</v>
      </c>
      <c r="C2" s="8" t="s">
        <v>17</v>
      </c>
      <c r="D2" s="8" t="s">
        <v>18</v>
      </c>
      <c r="E2" s="8" t="s">
        <v>19</v>
      </c>
      <c r="F2" s="7">
        <v>4</v>
      </c>
      <c r="G2" s="8" t="s">
        <v>198</v>
      </c>
      <c r="H2" s="7">
        <v>2000</v>
      </c>
      <c r="I2" s="8">
        <v>11.09333</v>
      </c>
      <c r="J2" s="8" t="s">
        <v>21</v>
      </c>
      <c r="K2" s="8">
        <v>2000</v>
      </c>
      <c r="L2" s="8" t="s">
        <v>256</v>
      </c>
      <c r="M2" s="17"/>
      <c r="N2" s="8" t="s">
        <v>21</v>
      </c>
      <c r="O2" s="8" t="s">
        <v>257</v>
      </c>
      <c r="P2" s="8" t="s">
        <v>22</v>
      </c>
      <c r="Q2" s="8" t="s">
        <v>23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5.75" customHeight="1" x14ac:dyDescent="0.35">
      <c r="A3" s="7">
        <v>6</v>
      </c>
      <c r="B3" s="8">
        <v>6.1</v>
      </c>
      <c r="C3" s="8" t="s">
        <v>17</v>
      </c>
      <c r="D3" s="8" t="s">
        <v>18</v>
      </c>
      <c r="E3" s="8" t="s">
        <v>19</v>
      </c>
      <c r="F3" s="7">
        <v>4</v>
      </c>
      <c r="G3" s="8" t="s">
        <v>198</v>
      </c>
      <c r="H3" s="7">
        <v>2001</v>
      </c>
      <c r="I3" s="8">
        <v>11.105219999999999</v>
      </c>
      <c r="J3" s="8" t="s">
        <v>21</v>
      </c>
      <c r="K3" s="8">
        <v>2001</v>
      </c>
      <c r="L3" s="8" t="s">
        <v>256</v>
      </c>
      <c r="M3" s="17"/>
      <c r="N3" s="8" t="s">
        <v>21</v>
      </c>
      <c r="O3" s="8" t="s">
        <v>257</v>
      </c>
      <c r="P3" s="8" t="s">
        <v>22</v>
      </c>
      <c r="Q3" s="8" t="s">
        <v>23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</row>
    <row r="4" spans="1:35" ht="15.75" customHeight="1" x14ac:dyDescent="0.35">
      <c r="A4" s="7">
        <v>6</v>
      </c>
      <c r="B4" s="8">
        <v>6.1</v>
      </c>
      <c r="C4" s="8" t="s">
        <v>17</v>
      </c>
      <c r="D4" s="8" t="s">
        <v>18</v>
      </c>
      <c r="E4" s="8" t="s">
        <v>19</v>
      </c>
      <c r="F4" s="7">
        <v>4</v>
      </c>
      <c r="G4" s="8" t="s">
        <v>198</v>
      </c>
      <c r="H4" s="7">
        <v>2002</v>
      </c>
      <c r="I4" s="8">
        <v>12.00773</v>
      </c>
      <c r="J4" s="8" t="s">
        <v>21</v>
      </c>
      <c r="K4" s="8">
        <v>2002</v>
      </c>
      <c r="L4" s="8" t="s">
        <v>256</v>
      </c>
      <c r="M4" s="17"/>
      <c r="N4" s="8" t="s">
        <v>21</v>
      </c>
      <c r="O4" s="8" t="s">
        <v>257</v>
      </c>
      <c r="P4" s="8" t="s">
        <v>22</v>
      </c>
      <c r="Q4" s="8" t="s">
        <v>23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spans="1:35" ht="15.75" customHeight="1" x14ac:dyDescent="0.35">
      <c r="A5" s="7">
        <v>6</v>
      </c>
      <c r="B5" s="8">
        <v>6.1</v>
      </c>
      <c r="C5" s="8" t="s">
        <v>17</v>
      </c>
      <c r="D5" s="8" t="s">
        <v>18</v>
      </c>
      <c r="E5" s="8" t="s">
        <v>19</v>
      </c>
      <c r="F5" s="7">
        <v>4</v>
      </c>
      <c r="G5" s="8" t="s">
        <v>198</v>
      </c>
      <c r="H5" s="7">
        <v>2004</v>
      </c>
      <c r="I5" s="8">
        <v>13.818680000000001</v>
      </c>
      <c r="J5" s="8" t="s">
        <v>21</v>
      </c>
      <c r="K5" s="8">
        <v>2004</v>
      </c>
      <c r="L5" s="8" t="s">
        <v>256</v>
      </c>
      <c r="M5" s="17"/>
      <c r="N5" s="8" t="s">
        <v>21</v>
      </c>
      <c r="O5" s="8" t="s">
        <v>257</v>
      </c>
      <c r="P5" s="8" t="s">
        <v>22</v>
      </c>
      <c r="Q5" s="8" t="s">
        <v>23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spans="1:35" ht="15.75" customHeight="1" x14ac:dyDescent="0.35">
      <c r="A6" s="7">
        <v>6</v>
      </c>
      <c r="B6" s="8">
        <v>6.1</v>
      </c>
      <c r="C6" s="8" t="s">
        <v>17</v>
      </c>
      <c r="D6" s="8" t="s">
        <v>18</v>
      </c>
      <c r="E6" s="8" t="s">
        <v>19</v>
      </c>
      <c r="F6" s="7">
        <v>4</v>
      </c>
      <c r="G6" s="8" t="s">
        <v>198</v>
      </c>
      <c r="H6" s="7">
        <v>2003</v>
      </c>
      <c r="I6" s="8">
        <v>12.90992</v>
      </c>
      <c r="J6" s="8" t="s">
        <v>21</v>
      </c>
      <c r="K6" s="8">
        <v>2003</v>
      </c>
      <c r="L6" s="8" t="s">
        <v>256</v>
      </c>
      <c r="M6" s="17"/>
      <c r="N6" s="8" t="s">
        <v>21</v>
      </c>
      <c r="O6" s="8" t="s">
        <v>257</v>
      </c>
      <c r="P6" s="8" t="s">
        <v>22</v>
      </c>
      <c r="Q6" s="8" t="s">
        <v>23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 ht="15.75" customHeight="1" x14ac:dyDescent="0.35">
      <c r="A7" s="7">
        <v>6</v>
      </c>
      <c r="B7" s="8">
        <v>6.1</v>
      </c>
      <c r="C7" s="8" t="s">
        <v>17</v>
      </c>
      <c r="D7" s="8" t="s">
        <v>18</v>
      </c>
      <c r="E7" s="8" t="s">
        <v>19</v>
      </c>
      <c r="F7" s="7">
        <v>4</v>
      </c>
      <c r="G7" s="8" t="s">
        <v>198</v>
      </c>
      <c r="H7" s="7">
        <v>2005</v>
      </c>
      <c r="I7" s="8">
        <v>14.73385</v>
      </c>
      <c r="J7" s="8" t="s">
        <v>21</v>
      </c>
      <c r="K7" s="8">
        <v>2005</v>
      </c>
      <c r="L7" s="8" t="s">
        <v>256</v>
      </c>
      <c r="M7" s="17"/>
      <c r="N7" s="8" t="s">
        <v>21</v>
      </c>
      <c r="O7" s="8" t="s">
        <v>257</v>
      </c>
      <c r="P7" s="8" t="s">
        <v>22</v>
      </c>
      <c r="Q7" s="8" t="s">
        <v>23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15.75" customHeight="1" x14ac:dyDescent="0.35">
      <c r="A8" s="7">
        <v>6</v>
      </c>
      <c r="B8" s="8">
        <v>6.1</v>
      </c>
      <c r="C8" s="8" t="s">
        <v>17</v>
      </c>
      <c r="D8" s="8" t="s">
        <v>18</v>
      </c>
      <c r="E8" s="8" t="s">
        <v>19</v>
      </c>
      <c r="F8" s="7">
        <v>4</v>
      </c>
      <c r="G8" s="8" t="s">
        <v>198</v>
      </c>
      <c r="H8" s="7">
        <v>2007</v>
      </c>
      <c r="I8" s="8">
        <v>16.562519999999999</v>
      </c>
      <c r="J8" s="8" t="s">
        <v>21</v>
      </c>
      <c r="K8" s="8">
        <v>2007</v>
      </c>
      <c r="L8" s="8" t="s">
        <v>256</v>
      </c>
      <c r="M8" s="17"/>
      <c r="N8" s="8" t="s">
        <v>21</v>
      </c>
      <c r="O8" s="8" t="s">
        <v>257</v>
      </c>
      <c r="P8" s="8" t="s">
        <v>22</v>
      </c>
      <c r="Q8" s="8" t="s">
        <v>23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15.75" customHeight="1" x14ac:dyDescent="0.35">
      <c r="A9" s="7">
        <v>6</v>
      </c>
      <c r="B9" s="8">
        <v>6.1</v>
      </c>
      <c r="C9" s="8" t="s">
        <v>17</v>
      </c>
      <c r="D9" s="8" t="s">
        <v>18</v>
      </c>
      <c r="E9" s="8" t="s">
        <v>19</v>
      </c>
      <c r="F9" s="7">
        <v>4</v>
      </c>
      <c r="G9" s="8" t="s">
        <v>198</v>
      </c>
      <c r="H9" s="7">
        <v>2006</v>
      </c>
      <c r="I9" s="8">
        <v>15.648429999999999</v>
      </c>
      <c r="J9" s="8" t="s">
        <v>21</v>
      </c>
      <c r="K9" s="8">
        <v>2006</v>
      </c>
      <c r="L9" s="8" t="s">
        <v>256</v>
      </c>
      <c r="M9" s="17"/>
      <c r="N9" s="8" t="s">
        <v>21</v>
      </c>
      <c r="O9" s="8" t="s">
        <v>257</v>
      </c>
      <c r="P9" s="8" t="s">
        <v>22</v>
      </c>
      <c r="Q9" s="8" t="s">
        <v>23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15.75" customHeight="1" x14ac:dyDescent="0.35">
      <c r="A10" s="7">
        <v>6</v>
      </c>
      <c r="B10" s="8">
        <v>6.1</v>
      </c>
      <c r="C10" s="8" t="s">
        <v>17</v>
      </c>
      <c r="D10" s="8" t="s">
        <v>18</v>
      </c>
      <c r="E10" s="8" t="s">
        <v>19</v>
      </c>
      <c r="F10" s="7">
        <v>4</v>
      </c>
      <c r="G10" s="8" t="s">
        <v>198</v>
      </c>
      <c r="H10" s="7">
        <v>2008</v>
      </c>
      <c r="I10" s="8">
        <v>17.476009999999999</v>
      </c>
      <c r="J10" s="8" t="s">
        <v>21</v>
      </c>
      <c r="K10" s="8">
        <v>2008</v>
      </c>
      <c r="L10" s="8" t="s">
        <v>256</v>
      </c>
      <c r="M10" s="17"/>
      <c r="N10" s="8" t="s">
        <v>21</v>
      </c>
      <c r="O10" s="8" t="s">
        <v>257</v>
      </c>
      <c r="P10" s="8" t="s">
        <v>22</v>
      </c>
      <c r="Q10" s="8" t="s">
        <v>23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spans="1:35" ht="15.75" customHeight="1" x14ac:dyDescent="0.35">
      <c r="A11" s="7">
        <v>6</v>
      </c>
      <c r="B11" s="8">
        <v>6.1</v>
      </c>
      <c r="C11" s="8" t="s">
        <v>17</v>
      </c>
      <c r="D11" s="8" t="s">
        <v>18</v>
      </c>
      <c r="E11" s="8" t="s">
        <v>19</v>
      </c>
      <c r="F11" s="7">
        <v>4</v>
      </c>
      <c r="G11" s="8" t="s">
        <v>198</v>
      </c>
      <c r="H11" s="7">
        <v>2009</v>
      </c>
      <c r="I11" s="8">
        <v>18.38888</v>
      </c>
      <c r="J11" s="8" t="s">
        <v>21</v>
      </c>
      <c r="K11" s="8">
        <v>2009</v>
      </c>
      <c r="L11" s="8" t="s">
        <v>256</v>
      </c>
      <c r="M11" s="17"/>
      <c r="N11" s="8" t="s">
        <v>21</v>
      </c>
      <c r="O11" s="8" t="s">
        <v>257</v>
      </c>
      <c r="P11" s="8" t="s">
        <v>22</v>
      </c>
      <c r="Q11" s="8" t="s">
        <v>23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spans="1:35" ht="15.75" customHeight="1" x14ac:dyDescent="0.35">
      <c r="A12" s="7">
        <v>6</v>
      </c>
      <c r="B12" s="8">
        <v>6.1</v>
      </c>
      <c r="C12" s="8" t="s">
        <v>17</v>
      </c>
      <c r="D12" s="8" t="s">
        <v>18</v>
      </c>
      <c r="E12" s="8" t="s">
        <v>19</v>
      </c>
      <c r="F12" s="7">
        <v>4</v>
      </c>
      <c r="G12" s="8" t="s">
        <v>198</v>
      </c>
      <c r="H12" s="7">
        <v>2010</v>
      </c>
      <c r="I12" s="8">
        <v>19.30114</v>
      </c>
      <c r="J12" s="8" t="s">
        <v>21</v>
      </c>
      <c r="K12" s="8">
        <v>2010</v>
      </c>
      <c r="L12" s="8" t="s">
        <v>256</v>
      </c>
      <c r="M12" s="17"/>
      <c r="N12" s="8" t="s">
        <v>21</v>
      </c>
      <c r="O12" s="8" t="s">
        <v>257</v>
      </c>
      <c r="P12" s="8" t="s">
        <v>22</v>
      </c>
      <c r="Q12" s="8" t="s">
        <v>23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spans="1:35" ht="15.75" customHeight="1" x14ac:dyDescent="0.35">
      <c r="A13" s="7">
        <v>6</v>
      </c>
      <c r="B13" s="8">
        <v>6.1</v>
      </c>
      <c r="C13" s="8" t="s">
        <v>17</v>
      </c>
      <c r="D13" s="8" t="s">
        <v>18</v>
      </c>
      <c r="E13" s="8" t="s">
        <v>19</v>
      </c>
      <c r="F13" s="7">
        <v>4</v>
      </c>
      <c r="G13" s="8" t="s">
        <v>198</v>
      </c>
      <c r="H13" s="7">
        <v>2011</v>
      </c>
      <c r="I13" s="8">
        <v>20.212879999999998</v>
      </c>
      <c r="J13" s="8" t="s">
        <v>21</v>
      </c>
      <c r="K13" s="8">
        <v>2011</v>
      </c>
      <c r="L13" s="8" t="s">
        <v>256</v>
      </c>
      <c r="M13" s="17"/>
      <c r="N13" s="8" t="s">
        <v>21</v>
      </c>
      <c r="O13" s="8" t="s">
        <v>257</v>
      </c>
      <c r="P13" s="8" t="s">
        <v>22</v>
      </c>
      <c r="Q13" s="8" t="s">
        <v>23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15.75" customHeight="1" x14ac:dyDescent="0.35">
      <c r="A14" s="7">
        <v>6</v>
      </c>
      <c r="B14" s="8">
        <v>6.1</v>
      </c>
      <c r="C14" s="8" t="s">
        <v>17</v>
      </c>
      <c r="D14" s="8" t="s">
        <v>18</v>
      </c>
      <c r="E14" s="8" t="s">
        <v>19</v>
      </c>
      <c r="F14" s="7">
        <v>4</v>
      </c>
      <c r="G14" s="8" t="s">
        <v>198</v>
      </c>
      <c r="H14" s="7">
        <v>2012</v>
      </c>
      <c r="I14" s="8">
        <v>21.123999999999999</v>
      </c>
      <c r="J14" s="8" t="s">
        <v>21</v>
      </c>
      <c r="K14" s="8">
        <v>2012</v>
      </c>
      <c r="L14" s="8" t="s">
        <v>256</v>
      </c>
      <c r="M14" s="17"/>
      <c r="N14" s="8" t="s">
        <v>21</v>
      </c>
      <c r="O14" s="8" t="s">
        <v>257</v>
      </c>
      <c r="P14" s="8" t="s">
        <v>22</v>
      </c>
      <c r="Q14" s="8" t="s">
        <v>23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ht="15.75" customHeight="1" x14ac:dyDescent="0.35">
      <c r="A15" s="7">
        <v>6</v>
      </c>
      <c r="B15" s="8">
        <v>6.1</v>
      </c>
      <c r="C15" s="8" t="s">
        <v>17</v>
      </c>
      <c r="D15" s="8" t="s">
        <v>18</v>
      </c>
      <c r="E15" s="8" t="s">
        <v>19</v>
      </c>
      <c r="F15" s="7">
        <v>4</v>
      </c>
      <c r="G15" s="8" t="s">
        <v>198</v>
      </c>
      <c r="H15" s="7">
        <v>2013</v>
      </c>
      <c r="I15" s="8">
        <v>22.034469999999999</v>
      </c>
      <c r="J15" s="8" t="s">
        <v>21</v>
      </c>
      <c r="K15" s="8">
        <v>2013</v>
      </c>
      <c r="L15" s="8" t="s">
        <v>256</v>
      </c>
      <c r="M15" s="17"/>
      <c r="N15" s="8" t="s">
        <v>21</v>
      </c>
      <c r="O15" s="8" t="s">
        <v>257</v>
      </c>
      <c r="P15" s="8" t="s">
        <v>22</v>
      </c>
      <c r="Q15" s="8" t="s">
        <v>23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5" ht="15.75" customHeight="1" x14ac:dyDescent="0.35">
      <c r="A16" s="7">
        <v>6</v>
      </c>
      <c r="B16" s="8">
        <v>6.1</v>
      </c>
      <c r="C16" s="8" t="s">
        <v>17</v>
      </c>
      <c r="D16" s="8" t="s">
        <v>18</v>
      </c>
      <c r="E16" s="8" t="s">
        <v>19</v>
      </c>
      <c r="F16" s="7">
        <v>4</v>
      </c>
      <c r="G16" s="8" t="s">
        <v>198</v>
      </c>
      <c r="H16" s="7">
        <v>2015</v>
      </c>
      <c r="I16" s="8">
        <v>23.853590000000001</v>
      </c>
      <c r="J16" s="8" t="s">
        <v>21</v>
      </c>
      <c r="K16" s="8">
        <v>2015</v>
      </c>
      <c r="L16" s="8" t="s">
        <v>256</v>
      </c>
      <c r="M16" s="17"/>
      <c r="N16" s="8" t="s">
        <v>21</v>
      </c>
      <c r="O16" s="8" t="s">
        <v>257</v>
      </c>
      <c r="P16" s="8" t="s">
        <v>22</v>
      </c>
      <c r="Q16" s="8" t="s">
        <v>23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ht="15.75" customHeight="1" x14ac:dyDescent="0.35">
      <c r="A17" s="7">
        <v>6</v>
      </c>
      <c r="B17" s="8">
        <v>6.1</v>
      </c>
      <c r="C17" s="8" t="s">
        <v>17</v>
      </c>
      <c r="D17" s="8" t="s">
        <v>18</v>
      </c>
      <c r="E17" s="8" t="s">
        <v>19</v>
      </c>
      <c r="F17" s="7">
        <v>4</v>
      </c>
      <c r="G17" s="8" t="s">
        <v>198</v>
      </c>
      <c r="H17" s="7">
        <v>2016</v>
      </c>
      <c r="I17" s="8">
        <v>24.762219999999999</v>
      </c>
      <c r="J17" s="8" t="s">
        <v>21</v>
      </c>
      <c r="K17" s="8">
        <v>2016</v>
      </c>
      <c r="L17" s="8" t="s">
        <v>256</v>
      </c>
      <c r="M17" s="17"/>
      <c r="N17" s="8" t="s">
        <v>21</v>
      </c>
      <c r="O17" s="8" t="s">
        <v>257</v>
      </c>
      <c r="P17" s="8" t="s">
        <v>22</v>
      </c>
      <c r="Q17" s="8" t="s">
        <v>23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5.75" customHeight="1" x14ac:dyDescent="0.35">
      <c r="A18" s="7">
        <v>6</v>
      </c>
      <c r="B18" s="8">
        <v>6.1</v>
      </c>
      <c r="C18" s="8" t="s">
        <v>17</v>
      </c>
      <c r="D18" s="8" t="s">
        <v>18</v>
      </c>
      <c r="E18" s="8" t="s">
        <v>19</v>
      </c>
      <c r="F18" s="7">
        <v>4</v>
      </c>
      <c r="G18" s="8" t="s">
        <v>198</v>
      </c>
      <c r="H18" s="7">
        <v>2017</v>
      </c>
      <c r="I18" s="8">
        <v>25.671420000000001</v>
      </c>
      <c r="J18" s="8" t="s">
        <v>21</v>
      </c>
      <c r="K18" s="8">
        <v>2017</v>
      </c>
      <c r="L18" s="8" t="s">
        <v>256</v>
      </c>
      <c r="M18" s="17"/>
      <c r="N18" s="8" t="s">
        <v>21</v>
      </c>
      <c r="O18" s="8" t="s">
        <v>257</v>
      </c>
      <c r="P18" s="8" t="s">
        <v>22</v>
      </c>
      <c r="Q18" s="8" t="s">
        <v>23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ht="15.75" customHeight="1" x14ac:dyDescent="0.35">
      <c r="A19" s="7">
        <v>6</v>
      </c>
      <c r="B19" s="8">
        <v>6.1</v>
      </c>
      <c r="C19" s="8" t="s">
        <v>17</v>
      </c>
      <c r="D19" s="8" t="s">
        <v>18</v>
      </c>
      <c r="E19" s="8" t="s">
        <v>19</v>
      </c>
      <c r="F19" s="7">
        <v>4</v>
      </c>
      <c r="G19" s="8" t="s">
        <v>198</v>
      </c>
      <c r="H19" s="7">
        <v>2018</v>
      </c>
      <c r="I19" s="8">
        <v>26.581309999999998</v>
      </c>
      <c r="J19" s="8" t="s">
        <v>21</v>
      </c>
      <c r="K19" s="8">
        <v>2018</v>
      </c>
      <c r="L19" s="8" t="s">
        <v>256</v>
      </c>
      <c r="M19" s="17"/>
      <c r="N19" s="8" t="s">
        <v>21</v>
      </c>
      <c r="O19" s="8" t="s">
        <v>257</v>
      </c>
      <c r="P19" s="8" t="s">
        <v>22</v>
      </c>
      <c r="Q19" s="8" t="s">
        <v>23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ht="15.75" customHeight="1" x14ac:dyDescent="0.35">
      <c r="A20" s="7">
        <v>6</v>
      </c>
      <c r="B20" s="8">
        <v>6.1</v>
      </c>
      <c r="C20" s="8" t="s">
        <v>17</v>
      </c>
      <c r="D20" s="8" t="s">
        <v>18</v>
      </c>
      <c r="E20" s="8" t="s">
        <v>19</v>
      </c>
      <c r="F20" s="7">
        <v>4</v>
      </c>
      <c r="G20" s="8" t="s">
        <v>198</v>
      </c>
      <c r="H20" s="7">
        <v>2014</v>
      </c>
      <c r="I20" s="8">
        <v>22.944299999999998</v>
      </c>
      <c r="J20" s="8" t="s">
        <v>21</v>
      </c>
      <c r="K20" s="8">
        <v>2014</v>
      </c>
      <c r="L20" s="8" t="s">
        <v>256</v>
      </c>
      <c r="M20" s="17"/>
      <c r="N20" s="8" t="s">
        <v>21</v>
      </c>
      <c r="O20" s="8" t="s">
        <v>257</v>
      </c>
      <c r="P20" s="8" t="s">
        <v>22</v>
      </c>
      <c r="Q20" s="8" t="s">
        <v>23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ht="15.75" customHeight="1" x14ac:dyDescent="0.35">
      <c r="A21" s="7">
        <v>6</v>
      </c>
      <c r="B21" s="8">
        <v>6.1</v>
      </c>
      <c r="C21" s="8" t="s">
        <v>17</v>
      </c>
      <c r="D21" s="8" t="s">
        <v>18</v>
      </c>
      <c r="E21" s="8" t="s">
        <v>19</v>
      </c>
      <c r="F21" s="7">
        <v>4</v>
      </c>
      <c r="G21" s="8" t="s">
        <v>198</v>
      </c>
      <c r="H21" s="7">
        <v>2019</v>
      </c>
      <c r="I21" s="8">
        <v>27.49173</v>
      </c>
      <c r="J21" s="8" t="s">
        <v>21</v>
      </c>
      <c r="K21" s="8">
        <v>2019</v>
      </c>
      <c r="L21" s="8" t="s">
        <v>256</v>
      </c>
      <c r="M21" s="17"/>
      <c r="N21" s="8" t="s">
        <v>21</v>
      </c>
      <c r="O21" s="8" t="s">
        <v>257</v>
      </c>
      <c r="P21" s="8" t="s">
        <v>22</v>
      </c>
      <c r="Q21" s="8" t="s">
        <v>23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15.75" customHeight="1" x14ac:dyDescent="0.35">
      <c r="A22" s="7">
        <v>6</v>
      </c>
      <c r="B22" s="8">
        <v>6.1</v>
      </c>
      <c r="C22" s="8" t="s">
        <v>17</v>
      </c>
      <c r="D22" s="8" t="s">
        <v>18</v>
      </c>
      <c r="E22" s="8" t="s">
        <v>19</v>
      </c>
      <c r="F22" s="7">
        <v>4</v>
      </c>
      <c r="G22" s="8" t="s">
        <v>198</v>
      </c>
      <c r="H22" s="7">
        <v>2020</v>
      </c>
      <c r="I22" s="8">
        <v>28.402509999999999</v>
      </c>
      <c r="J22" s="8" t="s">
        <v>21</v>
      </c>
      <c r="K22" s="8">
        <v>2020</v>
      </c>
      <c r="L22" s="8" t="s">
        <v>256</v>
      </c>
      <c r="M22" s="17"/>
      <c r="N22" s="8" t="s">
        <v>21</v>
      </c>
      <c r="O22" s="8" t="s">
        <v>257</v>
      </c>
      <c r="P22" s="8" t="s">
        <v>22</v>
      </c>
      <c r="Q22" s="8" t="s">
        <v>23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15.75" customHeight="1" x14ac:dyDescent="0.35">
      <c r="A23" s="7">
        <v>6</v>
      </c>
      <c r="B23" s="8">
        <v>6.1</v>
      </c>
      <c r="C23" s="8" t="s">
        <v>17</v>
      </c>
      <c r="D23" s="8" t="s">
        <v>18</v>
      </c>
      <c r="E23" s="8" t="s">
        <v>19</v>
      </c>
      <c r="F23" s="7">
        <v>4</v>
      </c>
      <c r="G23" s="8" t="s">
        <v>198</v>
      </c>
      <c r="H23" s="7">
        <v>2021</v>
      </c>
      <c r="I23" s="8">
        <v>29.313839999999999</v>
      </c>
      <c r="J23" s="8" t="s">
        <v>21</v>
      </c>
      <c r="K23" s="8">
        <v>2021</v>
      </c>
      <c r="L23" s="8" t="s">
        <v>256</v>
      </c>
      <c r="M23" s="17"/>
      <c r="N23" s="8" t="s">
        <v>21</v>
      </c>
      <c r="O23" s="8" t="s">
        <v>257</v>
      </c>
      <c r="P23" s="8" t="s">
        <v>22</v>
      </c>
      <c r="Q23" s="8" t="s">
        <v>23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5.75" customHeight="1" x14ac:dyDescent="0.35">
      <c r="A24" s="7">
        <v>6</v>
      </c>
      <c r="B24" s="8">
        <v>6.1</v>
      </c>
      <c r="C24" s="8" t="s">
        <v>17</v>
      </c>
      <c r="D24" s="8" t="s">
        <v>18</v>
      </c>
      <c r="E24" s="8" t="s">
        <v>19</v>
      </c>
      <c r="F24" s="7">
        <v>4</v>
      </c>
      <c r="G24" s="8" t="s">
        <v>198</v>
      </c>
      <c r="H24" s="7">
        <v>2022</v>
      </c>
      <c r="I24" s="8">
        <v>30.034099999999999</v>
      </c>
      <c r="J24" s="8" t="s">
        <v>21</v>
      </c>
      <c r="K24" s="8">
        <v>2022</v>
      </c>
      <c r="L24" s="8" t="s">
        <v>256</v>
      </c>
      <c r="M24" s="17"/>
      <c r="N24" s="8" t="s">
        <v>21</v>
      </c>
      <c r="O24" s="8" t="s">
        <v>257</v>
      </c>
      <c r="P24" s="8" t="s">
        <v>22</v>
      </c>
      <c r="Q24" s="8" t="s">
        <v>23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spans="1:35" ht="15.75" customHeight="1" x14ac:dyDescent="0.35">
      <c r="A25" s="7">
        <v>6</v>
      </c>
      <c r="B25" s="8">
        <v>6.1</v>
      </c>
      <c r="C25" s="8" t="s">
        <v>17</v>
      </c>
      <c r="D25" s="8" t="s">
        <v>18</v>
      </c>
      <c r="E25" s="8" t="s">
        <v>19</v>
      </c>
      <c r="F25" s="7">
        <v>4</v>
      </c>
      <c r="G25" s="8" t="s">
        <v>198</v>
      </c>
      <c r="H25" s="7">
        <v>2021</v>
      </c>
      <c r="I25" s="8">
        <v>26.802219999999998</v>
      </c>
      <c r="J25" s="8" t="s">
        <v>13</v>
      </c>
      <c r="K25" s="8">
        <v>2021</v>
      </c>
      <c r="L25" s="8" t="s">
        <v>256</v>
      </c>
      <c r="M25" s="17"/>
      <c r="N25" s="8" t="s">
        <v>13</v>
      </c>
      <c r="O25" s="8" t="s">
        <v>257</v>
      </c>
      <c r="P25" s="8" t="s">
        <v>22</v>
      </c>
      <c r="Q25" s="8" t="s">
        <v>23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 ht="15.75" customHeight="1" x14ac:dyDescent="0.35">
      <c r="A26" s="7">
        <v>6</v>
      </c>
      <c r="B26" s="8">
        <v>6.1</v>
      </c>
      <c r="C26" s="8" t="s">
        <v>17</v>
      </c>
      <c r="D26" s="8" t="s">
        <v>18</v>
      </c>
      <c r="E26" s="8" t="s">
        <v>19</v>
      </c>
      <c r="F26" s="7">
        <v>4</v>
      </c>
      <c r="G26" s="8" t="s">
        <v>198</v>
      </c>
      <c r="H26" s="7">
        <v>2019</v>
      </c>
      <c r="I26" s="8">
        <v>24.94275</v>
      </c>
      <c r="J26" s="8" t="s">
        <v>13</v>
      </c>
      <c r="K26" s="8">
        <v>2019</v>
      </c>
      <c r="L26" s="8" t="s">
        <v>256</v>
      </c>
      <c r="M26" s="17"/>
      <c r="N26" s="8" t="s">
        <v>13</v>
      </c>
      <c r="O26" s="8" t="s">
        <v>257</v>
      </c>
      <c r="P26" s="8" t="s">
        <v>22</v>
      </c>
      <c r="Q26" s="8" t="s">
        <v>23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ht="15.75" customHeight="1" x14ac:dyDescent="0.35">
      <c r="A27" s="7">
        <v>6</v>
      </c>
      <c r="B27" s="8">
        <v>6.1</v>
      </c>
      <c r="C27" s="8" t="s">
        <v>17</v>
      </c>
      <c r="D27" s="8" t="s">
        <v>18</v>
      </c>
      <c r="E27" s="8" t="s">
        <v>19</v>
      </c>
      <c r="F27" s="7">
        <v>4</v>
      </c>
      <c r="G27" s="8" t="s">
        <v>198</v>
      </c>
      <c r="H27" s="7">
        <v>2020</v>
      </c>
      <c r="I27" s="8">
        <v>25.872489999999999</v>
      </c>
      <c r="J27" s="8" t="s">
        <v>13</v>
      </c>
      <c r="K27" s="8">
        <v>2020</v>
      </c>
      <c r="L27" s="8" t="s">
        <v>256</v>
      </c>
      <c r="M27" s="17"/>
      <c r="N27" s="8" t="s">
        <v>13</v>
      </c>
      <c r="O27" s="8" t="s">
        <v>257</v>
      </c>
      <c r="P27" s="8" t="s">
        <v>22</v>
      </c>
      <c r="Q27" s="8" t="s">
        <v>23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spans="1:35" ht="15.75" customHeight="1" x14ac:dyDescent="0.35">
      <c r="A28" s="7">
        <v>6</v>
      </c>
      <c r="B28" s="8">
        <v>6.1</v>
      </c>
      <c r="C28" s="8" t="s">
        <v>17</v>
      </c>
      <c r="D28" s="8" t="s">
        <v>18</v>
      </c>
      <c r="E28" s="8" t="s">
        <v>19</v>
      </c>
      <c r="F28" s="7">
        <v>4</v>
      </c>
      <c r="G28" s="8" t="s">
        <v>198</v>
      </c>
      <c r="H28" s="7">
        <v>2014</v>
      </c>
      <c r="I28" s="8">
        <v>20.294070000000001</v>
      </c>
      <c r="J28" s="8" t="s">
        <v>13</v>
      </c>
      <c r="K28" s="8">
        <v>2014</v>
      </c>
      <c r="L28" s="8" t="s">
        <v>256</v>
      </c>
      <c r="M28" s="17"/>
      <c r="N28" s="8" t="s">
        <v>13</v>
      </c>
      <c r="O28" s="8" t="s">
        <v>257</v>
      </c>
      <c r="P28" s="8" t="s">
        <v>22</v>
      </c>
      <c r="Q28" s="8" t="s">
        <v>23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spans="1:35" ht="15.75" customHeight="1" x14ac:dyDescent="0.35">
      <c r="A29" s="7">
        <v>6</v>
      </c>
      <c r="B29" s="8">
        <v>6.1</v>
      </c>
      <c r="C29" s="8" t="s">
        <v>17</v>
      </c>
      <c r="D29" s="8" t="s">
        <v>18</v>
      </c>
      <c r="E29" s="8" t="s">
        <v>19</v>
      </c>
      <c r="F29" s="7">
        <v>4</v>
      </c>
      <c r="G29" s="8" t="s">
        <v>198</v>
      </c>
      <c r="H29" s="7">
        <v>2018</v>
      </c>
      <c r="I29" s="8">
        <v>24.013010000000001</v>
      </c>
      <c r="J29" s="8" t="s">
        <v>13</v>
      </c>
      <c r="K29" s="8">
        <v>2018</v>
      </c>
      <c r="L29" s="8" t="s">
        <v>256</v>
      </c>
      <c r="M29" s="17"/>
      <c r="N29" s="8" t="s">
        <v>13</v>
      </c>
      <c r="O29" s="8" t="s">
        <v>257</v>
      </c>
      <c r="P29" s="8" t="s">
        <v>22</v>
      </c>
      <c r="Q29" s="8" t="s">
        <v>23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 spans="1:35" ht="15.75" customHeight="1" x14ac:dyDescent="0.35">
      <c r="A30" s="7">
        <v>6</v>
      </c>
      <c r="B30" s="8">
        <v>6.1</v>
      </c>
      <c r="C30" s="8" t="s">
        <v>17</v>
      </c>
      <c r="D30" s="8" t="s">
        <v>18</v>
      </c>
      <c r="E30" s="8" t="s">
        <v>19</v>
      </c>
      <c r="F30" s="7">
        <v>4</v>
      </c>
      <c r="G30" s="8" t="s">
        <v>198</v>
      </c>
      <c r="H30" s="7">
        <v>2016</v>
      </c>
      <c r="I30" s="8">
        <v>22.15354</v>
      </c>
      <c r="J30" s="8" t="s">
        <v>13</v>
      </c>
      <c r="K30" s="8">
        <v>2016</v>
      </c>
      <c r="L30" s="8" t="s">
        <v>256</v>
      </c>
      <c r="M30" s="17"/>
      <c r="N30" s="8" t="s">
        <v>13</v>
      </c>
      <c r="O30" s="8" t="s">
        <v>257</v>
      </c>
      <c r="P30" s="8" t="s">
        <v>22</v>
      </c>
      <c r="Q30" s="8" t="s">
        <v>23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ht="15.75" customHeight="1" x14ac:dyDescent="0.35">
      <c r="A31" s="7">
        <v>6</v>
      </c>
      <c r="B31" s="8">
        <v>6.1</v>
      </c>
      <c r="C31" s="8" t="s">
        <v>17</v>
      </c>
      <c r="D31" s="8" t="s">
        <v>18</v>
      </c>
      <c r="E31" s="8" t="s">
        <v>19</v>
      </c>
      <c r="F31" s="7">
        <v>4</v>
      </c>
      <c r="G31" s="8" t="s">
        <v>198</v>
      </c>
      <c r="H31" s="7">
        <v>2017</v>
      </c>
      <c r="I31" s="8">
        <v>23.083279999999998</v>
      </c>
      <c r="J31" s="8" t="s">
        <v>13</v>
      </c>
      <c r="K31" s="8">
        <v>2017</v>
      </c>
      <c r="L31" s="8" t="s">
        <v>256</v>
      </c>
      <c r="M31" s="17"/>
      <c r="N31" s="8" t="s">
        <v>13</v>
      </c>
      <c r="O31" s="8" t="s">
        <v>257</v>
      </c>
      <c r="P31" s="8" t="s">
        <v>22</v>
      </c>
      <c r="Q31" s="8" t="s">
        <v>23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1:35" ht="15.75" customHeight="1" x14ac:dyDescent="0.35">
      <c r="A32" s="7">
        <v>6</v>
      </c>
      <c r="B32" s="8">
        <v>6.1</v>
      </c>
      <c r="C32" s="8" t="s">
        <v>17</v>
      </c>
      <c r="D32" s="8" t="s">
        <v>18</v>
      </c>
      <c r="E32" s="8" t="s">
        <v>19</v>
      </c>
      <c r="F32" s="7">
        <v>4</v>
      </c>
      <c r="G32" s="8" t="s">
        <v>198</v>
      </c>
      <c r="H32" s="7">
        <v>2015</v>
      </c>
      <c r="I32" s="8">
        <v>21.223800000000001</v>
      </c>
      <c r="J32" s="8" t="s">
        <v>13</v>
      </c>
      <c r="K32" s="8">
        <v>2015</v>
      </c>
      <c r="L32" s="8" t="s">
        <v>256</v>
      </c>
      <c r="M32" s="17"/>
      <c r="N32" s="8" t="s">
        <v>13</v>
      </c>
      <c r="O32" s="8" t="s">
        <v>257</v>
      </c>
      <c r="P32" s="8" t="s">
        <v>22</v>
      </c>
      <c r="Q32" s="8" t="s">
        <v>23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ht="15.75" customHeight="1" x14ac:dyDescent="0.35">
      <c r="A33" s="7">
        <v>6</v>
      </c>
      <c r="B33" s="8">
        <v>6.1</v>
      </c>
      <c r="C33" s="8" t="s">
        <v>17</v>
      </c>
      <c r="D33" s="8" t="s">
        <v>18</v>
      </c>
      <c r="E33" s="8" t="s">
        <v>19</v>
      </c>
      <c r="F33" s="7">
        <v>4</v>
      </c>
      <c r="G33" s="8" t="s">
        <v>198</v>
      </c>
      <c r="H33" s="7">
        <v>2013</v>
      </c>
      <c r="I33" s="8">
        <v>19.364329999999999</v>
      </c>
      <c r="J33" s="8" t="s">
        <v>13</v>
      </c>
      <c r="K33" s="8">
        <v>2013</v>
      </c>
      <c r="L33" s="8" t="s">
        <v>256</v>
      </c>
      <c r="M33" s="17"/>
      <c r="N33" s="8" t="s">
        <v>13</v>
      </c>
      <c r="O33" s="8" t="s">
        <v>257</v>
      </c>
      <c r="P33" s="8" t="s">
        <v>22</v>
      </c>
      <c r="Q33" s="8" t="s">
        <v>23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ht="15.75" customHeight="1" x14ac:dyDescent="0.35">
      <c r="A34" s="7">
        <v>6</v>
      </c>
      <c r="B34" s="8">
        <v>6.1</v>
      </c>
      <c r="C34" s="8" t="s">
        <v>17</v>
      </c>
      <c r="D34" s="8" t="s">
        <v>18</v>
      </c>
      <c r="E34" s="8" t="s">
        <v>19</v>
      </c>
      <c r="F34" s="7">
        <v>4</v>
      </c>
      <c r="G34" s="8" t="s">
        <v>198</v>
      </c>
      <c r="H34" s="7">
        <v>2012</v>
      </c>
      <c r="I34" s="8">
        <v>18.43459</v>
      </c>
      <c r="J34" s="8" t="s">
        <v>13</v>
      </c>
      <c r="K34" s="8">
        <v>2012</v>
      </c>
      <c r="L34" s="8" t="s">
        <v>256</v>
      </c>
      <c r="M34" s="17"/>
      <c r="N34" s="8" t="s">
        <v>13</v>
      </c>
      <c r="O34" s="8" t="s">
        <v>257</v>
      </c>
      <c r="P34" s="8" t="s">
        <v>22</v>
      </c>
      <c r="Q34" s="8" t="s">
        <v>23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ht="14.5" x14ac:dyDescent="0.35">
      <c r="A35" s="7">
        <v>6</v>
      </c>
      <c r="B35" s="8">
        <v>6.1</v>
      </c>
      <c r="C35" s="8" t="s">
        <v>17</v>
      </c>
      <c r="D35" s="8" t="s">
        <v>18</v>
      </c>
      <c r="E35" s="8" t="s">
        <v>19</v>
      </c>
      <c r="F35" s="7">
        <v>4</v>
      </c>
      <c r="G35" s="8" t="s">
        <v>198</v>
      </c>
      <c r="H35" s="7">
        <v>2011</v>
      </c>
      <c r="I35" s="8">
        <v>17.504860000000001</v>
      </c>
      <c r="J35" s="8" t="s">
        <v>13</v>
      </c>
      <c r="K35" s="8">
        <v>2011</v>
      </c>
      <c r="L35" s="8" t="s">
        <v>256</v>
      </c>
      <c r="M35" s="17"/>
      <c r="N35" s="8" t="s">
        <v>13</v>
      </c>
      <c r="O35" s="8" t="s">
        <v>257</v>
      </c>
      <c r="P35" s="8" t="s">
        <v>22</v>
      </c>
      <c r="Q35" s="8" t="s">
        <v>23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14.5" x14ac:dyDescent="0.35">
      <c r="A36" s="7">
        <v>6</v>
      </c>
      <c r="B36" s="8">
        <v>6.1</v>
      </c>
      <c r="C36" s="8" t="s">
        <v>17</v>
      </c>
      <c r="D36" s="8" t="s">
        <v>18</v>
      </c>
      <c r="E36" s="8" t="s">
        <v>19</v>
      </c>
      <c r="F36" s="7">
        <v>4</v>
      </c>
      <c r="G36" s="8" t="s">
        <v>198</v>
      </c>
      <c r="H36" s="7">
        <v>2010</v>
      </c>
      <c r="I36" s="8">
        <v>16.575119999999998</v>
      </c>
      <c r="J36" s="8" t="s">
        <v>13</v>
      </c>
      <c r="K36" s="8">
        <v>2010</v>
      </c>
      <c r="L36" s="8" t="s">
        <v>256</v>
      </c>
      <c r="M36" s="17"/>
      <c r="N36" s="8" t="s">
        <v>13</v>
      </c>
      <c r="O36" s="8" t="s">
        <v>257</v>
      </c>
      <c r="P36" s="8" t="s">
        <v>22</v>
      </c>
      <c r="Q36" s="8" t="s">
        <v>23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14.5" x14ac:dyDescent="0.35">
      <c r="A37" s="7">
        <v>6</v>
      </c>
      <c r="B37" s="8">
        <v>6.1</v>
      </c>
      <c r="C37" s="8" t="s">
        <v>17</v>
      </c>
      <c r="D37" s="8" t="s">
        <v>18</v>
      </c>
      <c r="E37" s="8" t="s">
        <v>19</v>
      </c>
      <c r="F37" s="7">
        <v>4</v>
      </c>
      <c r="G37" s="8" t="s">
        <v>198</v>
      </c>
      <c r="H37" s="7">
        <v>2009</v>
      </c>
      <c r="I37" s="8">
        <v>15.645379999999999</v>
      </c>
      <c r="J37" s="8" t="s">
        <v>13</v>
      </c>
      <c r="K37" s="8">
        <v>2009</v>
      </c>
      <c r="L37" s="8" t="s">
        <v>256</v>
      </c>
      <c r="M37" s="17"/>
      <c r="N37" s="8" t="s">
        <v>13</v>
      </c>
      <c r="O37" s="8" t="s">
        <v>257</v>
      </c>
      <c r="P37" s="8" t="s">
        <v>22</v>
      </c>
      <c r="Q37" s="8" t="s">
        <v>23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ht="14.5" x14ac:dyDescent="0.35">
      <c r="A38" s="7">
        <v>6</v>
      </c>
      <c r="B38" s="8">
        <v>6.1</v>
      </c>
      <c r="C38" s="8" t="s">
        <v>17</v>
      </c>
      <c r="D38" s="8" t="s">
        <v>18</v>
      </c>
      <c r="E38" s="8" t="s">
        <v>19</v>
      </c>
      <c r="F38" s="7">
        <v>4</v>
      </c>
      <c r="G38" s="8" t="s">
        <v>198</v>
      </c>
      <c r="H38" s="7">
        <v>2008</v>
      </c>
      <c r="I38" s="8">
        <v>14.71565</v>
      </c>
      <c r="J38" s="8" t="s">
        <v>13</v>
      </c>
      <c r="K38" s="8">
        <v>2008</v>
      </c>
      <c r="L38" s="8" t="s">
        <v>256</v>
      </c>
      <c r="M38" s="17"/>
      <c r="N38" s="8" t="s">
        <v>13</v>
      </c>
      <c r="O38" s="8" t="s">
        <v>257</v>
      </c>
      <c r="P38" s="8" t="s">
        <v>22</v>
      </c>
      <c r="Q38" s="8" t="s">
        <v>23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ht="14.5" x14ac:dyDescent="0.35">
      <c r="A39" s="7">
        <v>6</v>
      </c>
      <c r="B39" s="8">
        <v>6.1</v>
      </c>
      <c r="C39" s="8" t="s">
        <v>17</v>
      </c>
      <c r="D39" s="8" t="s">
        <v>18</v>
      </c>
      <c r="E39" s="8" t="s">
        <v>19</v>
      </c>
      <c r="F39" s="7">
        <v>4</v>
      </c>
      <c r="G39" s="8" t="s">
        <v>198</v>
      </c>
      <c r="H39" s="7">
        <v>2007</v>
      </c>
      <c r="I39" s="8">
        <v>13.785909999999999</v>
      </c>
      <c r="J39" s="8" t="s">
        <v>13</v>
      </c>
      <c r="K39" s="8">
        <v>2007</v>
      </c>
      <c r="L39" s="8" t="s">
        <v>256</v>
      </c>
      <c r="M39" s="17"/>
      <c r="N39" s="8" t="s">
        <v>13</v>
      </c>
      <c r="O39" s="8" t="s">
        <v>257</v>
      </c>
      <c r="P39" s="8" t="s">
        <v>22</v>
      </c>
      <c r="Q39" s="8" t="s">
        <v>23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 ht="14.5" x14ac:dyDescent="0.35">
      <c r="A40" s="7">
        <v>6</v>
      </c>
      <c r="B40" s="8">
        <v>6.1</v>
      </c>
      <c r="C40" s="8" t="s">
        <v>17</v>
      </c>
      <c r="D40" s="8" t="s">
        <v>18</v>
      </c>
      <c r="E40" s="8" t="s">
        <v>19</v>
      </c>
      <c r="F40" s="7">
        <v>4</v>
      </c>
      <c r="G40" s="8" t="s">
        <v>198</v>
      </c>
      <c r="H40" s="7">
        <v>2006</v>
      </c>
      <c r="I40" s="8">
        <v>12.856170000000001</v>
      </c>
      <c r="J40" s="8" t="s">
        <v>13</v>
      </c>
      <c r="K40" s="8">
        <v>2006</v>
      </c>
      <c r="L40" s="8" t="s">
        <v>256</v>
      </c>
      <c r="M40" s="17"/>
      <c r="N40" s="8" t="s">
        <v>13</v>
      </c>
      <c r="O40" s="8" t="s">
        <v>257</v>
      </c>
      <c r="P40" s="8" t="s">
        <v>22</v>
      </c>
      <c r="Q40" s="8" t="s">
        <v>23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 ht="14.5" x14ac:dyDescent="0.35">
      <c r="A41" s="7">
        <v>6</v>
      </c>
      <c r="B41" s="8">
        <v>6.1</v>
      </c>
      <c r="C41" s="8" t="s">
        <v>17</v>
      </c>
      <c r="D41" s="8" t="s">
        <v>18</v>
      </c>
      <c r="E41" s="8" t="s">
        <v>19</v>
      </c>
      <c r="F41" s="7">
        <v>4</v>
      </c>
      <c r="G41" s="8" t="s">
        <v>198</v>
      </c>
      <c r="H41" s="7">
        <v>2004</v>
      </c>
      <c r="I41" s="8">
        <v>10.996700000000001</v>
      </c>
      <c r="J41" s="8" t="s">
        <v>13</v>
      </c>
      <c r="K41" s="8">
        <v>2004</v>
      </c>
      <c r="L41" s="8" t="s">
        <v>256</v>
      </c>
      <c r="M41" s="17"/>
      <c r="N41" s="8" t="s">
        <v>13</v>
      </c>
      <c r="O41" s="8" t="s">
        <v>257</v>
      </c>
      <c r="P41" s="8" t="s">
        <v>22</v>
      </c>
      <c r="Q41" s="8" t="s">
        <v>23</v>
      </c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 ht="14.5" x14ac:dyDescent="0.35">
      <c r="A42" s="7">
        <v>6</v>
      </c>
      <c r="B42" s="8">
        <v>6.1</v>
      </c>
      <c r="C42" s="8" t="s">
        <v>17</v>
      </c>
      <c r="D42" s="8" t="s">
        <v>18</v>
      </c>
      <c r="E42" s="8" t="s">
        <v>19</v>
      </c>
      <c r="F42" s="7">
        <v>4</v>
      </c>
      <c r="G42" s="8" t="s">
        <v>198</v>
      </c>
      <c r="H42" s="7">
        <v>2005</v>
      </c>
      <c r="I42" s="8">
        <v>11.926439999999999</v>
      </c>
      <c r="J42" s="8" t="s">
        <v>13</v>
      </c>
      <c r="K42" s="8">
        <v>2005</v>
      </c>
      <c r="L42" s="8" t="s">
        <v>256</v>
      </c>
      <c r="M42" s="17"/>
      <c r="N42" s="8" t="s">
        <v>13</v>
      </c>
      <c r="O42" s="8" t="s">
        <v>257</v>
      </c>
      <c r="P42" s="8" t="s">
        <v>22</v>
      </c>
      <c r="Q42" s="8" t="s">
        <v>23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 ht="14.5" x14ac:dyDescent="0.35">
      <c r="A43" s="7">
        <v>6</v>
      </c>
      <c r="B43" s="8">
        <v>6.1</v>
      </c>
      <c r="C43" s="8" t="s">
        <v>17</v>
      </c>
      <c r="D43" s="8" t="s">
        <v>18</v>
      </c>
      <c r="E43" s="8" t="s">
        <v>19</v>
      </c>
      <c r="F43" s="7">
        <v>4</v>
      </c>
      <c r="G43" s="8" t="s">
        <v>198</v>
      </c>
      <c r="H43" s="7">
        <v>2003</v>
      </c>
      <c r="I43" s="8">
        <v>10.06696</v>
      </c>
      <c r="J43" s="8" t="s">
        <v>13</v>
      </c>
      <c r="K43" s="8">
        <v>2003</v>
      </c>
      <c r="L43" s="8" t="s">
        <v>256</v>
      </c>
      <c r="M43" s="17"/>
      <c r="N43" s="8" t="s">
        <v>13</v>
      </c>
      <c r="O43" s="8" t="s">
        <v>257</v>
      </c>
      <c r="P43" s="8" t="s">
        <v>22</v>
      </c>
      <c r="Q43" s="8" t="s">
        <v>23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35" ht="14.5" x14ac:dyDescent="0.35">
      <c r="A44" s="7">
        <v>6</v>
      </c>
      <c r="B44" s="8">
        <v>6.1</v>
      </c>
      <c r="C44" s="8" t="s">
        <v>17</v>
      </c>
      <c r="D44" s="8" t="s">
        <v>18</v>
      </c>
      <c r="E44" s="8" t="s">
        <v>19</v>
      </c>
      <c r="F44" s="7">
        <v>4</v>
      </c>
      <c r="G44" s="8" t="s">
        <v>198</v>
      </c>
      <c r="H44" s="7">
        <v>2002</v>
      </c>
      <c r="I44" s="8">
        <v>9.1372300000000006</v>
      </c>
      <c r="J44" s="8" t="s">
        <v>13</v>
      </c>
      <c r="K44" s="8">
        <v>2002</v>
      </c>
      <c r="L44" s="8" t="s">
        <v>256</v>
      </c>
      <c r="M44" s="17"/>
      <c r="N44" s="8" t="s">
        <v>13</v>
      </c>
      <c r="O44" s="8" t="s">
        <v>257</v>
      </c>
      <c r="P44" s="8" t="s">
        <v>22</v>
      </c>
      <c r="Q44" s="8" t="s">
        <v>23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spans="1:35" ht="14.5" x14ac:dyDescent="0.35">
      <c r="A45" s="7">
        <v>6</v>
      </c>
      <c r="B45" s="8">
        <v>6.1</v>
      </c>
      <c r="C45" s="8" t="s">
        <v>17</v>
      </c>
      <c r="D45" s="8" t="s">
        <v>18</v>
      </c>
      <c r="E45" s="8" t="s">
        <v>19</v>
      </c>
      <c r="F45" s="7">
        <v>4</v>
      </c>
      <c r="G45" s="8" t="s">
        <v>198</v>
      </c>
      <c r="H45" s="7">
        <v>2001</v>
      </c>
      <c r="I45" s="8">
        <v>8.20749</v>
      </c>
      <c r="J45" s="8" t="s">
        <v>13</v>
      </c>
      <c r="K45" s="8">
        <v>2001</v>
      </c>
      <c r="L45" s="8" t="s">
        <v>256</v>
      </c>
      <c r="M45" s="17"/>
      <c r="N45" s="8" t="s">
        <v>13</v>
      </c>
      <c r="O45" s="8" t="s">
        <v>257</v>
      </c>
      <c r="P45" s="8" t="s">
        <v>22</v>
      </c>
      <c r="Q45" s="8" t="s">
        <v>23</v>
      </c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5" ht="14.5" x14ac:dyDescent="0.35">
      <c r="A46" s="7">
        <v>6</v>
      </c>
      <c r="B46" s="8">
        <v>6.1</v>
      </c>
      <c r="C46" s="8" t="s">
        <v>17</v>
      </c>
      <c r="D46" s="8" t="s">
        <v>18</v>
      </c>
      <c r="E46" s="8" t="s">
        <v>19</v>
      </c>
      <c r="F46" s="7">
        <v>4</v>
      </c>
      <c r="G46" s="8" t="s">
        <v>198</v>
      </c>
      <c r="H46" s="7">
        <v>2000</v>
      </c>
      <c r="I46" s="8">
        <v>8.20749</v>
      </c>
      <c r="J46" s="8" t="s">
        <v>13</v>
      </c>
      <c r="K46" s="8">
        <v>2000</v>
      </c>
      <c r="L46" s="8" t="s">
        <v>256</v>
      </c>
      <c r="M46" s="17"/>
      <c r="N46" s="8" t="s">
        <v>13</v>
      </c>
      <c r="O46" s="8" t="s">
        <v>257</v>
      </c>
      <c r="P46" s="8" t="s">
        <v>22</v>
      </c>
      <c r="Q46" s="8" t="s">
        <v>23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spans="1:35" ht="14.5" x14ac:dyDescent="0.35">
      <c r="A47" s="7">
        <v>6</v>
      </c>
      <c r="B47" s="8">
        <v>6.1</v>
      </c>
      <c r="C47" s="8" t="s">
        <v>17</v>
      </c>
      <c r="D47" s="8" t="s">
        <v>18</v>
      </c>
      <c r="E47" s="8" t="s">
        <v>19</v>
      </c>
      <c r="F47" s="7">
        <v>4</v>
      </c>
      <c r="G47" s="8" t="s">
        <v>198</v>
      </c>
      <c r="H47" s="7">
        <v>2022</v>
      </c>
      <c r="I47" s="8">
        <v>27.731960000000001</v>
      </c>
      <c r="J47" s="8" t="s">
        <v>13</v>
      </c>
      <c r="K47" s="8">
        <v>2022</v>
      </c>
      <c r="L47" s="8" t="s">
        <v>256</v>
      </c>
      <c r="M47" s="17"/>
      <c r="N47" s="8" t="s">
        <v>13</v>
      </c>
      <c r="O47" s="8" t="s">
        <v>257</v>
      </c>
      <c r="P47" s="8" t="s">
        <v>22</v>
      </c>
      <c r="Q47" s="8" t="s">
        <v>23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ht="14.5" x14ac:dyDescent="0.35">
      <c r="A48" s="7">
        <v>6</v>
      </c>
      <c r="B48" s="8">
        <v>6.1</v>
      </c>
      <c r="C48" s="8" t="s">
        <v>17</v>
      </c>
      <c r="D48" s="8" t="s">
        <v>18</v>
      </c>
      <c r="E48" s="8" t="s">
        <v>19</v>
      </c>
      <c r="F48" s="7">
        <v>4</v>
      </c>
      <c r="G48" s="8" t="s">
        <v>198</v>
      </c>
      <c r="H48" s="7">
        <v>2001</v>
      </c>
      <c r="I48" s="8">
        <v>21.278580000000002</v>
      </c>
      <c r="J48" s="8" t="s">
        <v>14</v>
      </c>
      <c r="K48" s="8">
        <v>2001</v>
      </c>
      <c r="L48" s="8" t="s">
        <v>256</v>
      </c>
      <c r="M48" s="17"/>
      <c r="N48" s="8" t="s">
        <v>14</v>
      </c>
      <c r="O48" s="8" t="s">
        <v>257</v>
      </c>
      <c r="P48" s="8" t="s">
        <v>22</v>
      </c>
      <c r="Q48" s="8" t="s">
        <v>23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spans="1:35" ht="14.5" x14ac:dyDescent="0.35">
      <c r="A49" s="7">
        <v>6</v>
      </c>
      <c r="B49" s="8">
        <v>6.1</v>
      </c>
      <c r="C49" s="8" t="s">
        <v>17</v>
      </c>
      <c r="D49" s="8" t="s">
        <v>18</v>
      </c>
      <c r="E49" s="8" t="s">
        <v>19</v>
      </c>
      <c r="F49" s="7">
        <v>4</v>
      </c>
      <c r="G49" s="8" t="s">
        <v>198</v>
      </c>
      <c r="H49" s="7">
        <v>2002</v>
      </c>
      <c r="I49" s="8">
        <v>22.032</v>
      </c>
      <c r="J49" s="8" t="s">
        <v>14</v>
      </c>
      <c r="K49" s="8">
        <v>2002</v>
      </c>
      <c r="L49" s="8" t="s">
        <v>256</v>
      </c>
      <c r="M49" s="17"/>
      <c r="N49" s="8" t="s">
        <v>14</v>
      </c>
      <c r="O49" s="8" t="s">
        <v>257</v>
      </c>
      <c r="P49" s="8" t="s">
        <v>22</v>
      </c>
      <c r="Q49" s="8" t="s">
        <v>23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 spans="1:35" ht="14.5" x14ac:dyDescent="0.35">
      <c r="A50" s="7">
        <v>6</v>
      </c>
      <c r="B50" s="8">
        <v>6.1</v>
      </c>
      <c r="C50" s="8" t="s">
        <v>17</v>
      </c>
      <c r="D50" s="8" t="s">
        <v>18</v>
      </c>
      <c r="E50" s="8" t="s">
        <v>19</v>
      </c>
      <c r="F50" s="7">
        <v>4</v>
      </c>
      <c r="G50" s="8" t="s">
        <v>198</v>
      </c>
      <c r="H50" s="7">
        <v>2005</v>
      </c>
      <c r="I50" s="8">
        <v>24.292269999999998</v>
      </c>
      <c r="J50" s="8" t="s">
        <v>14</v>
      </c>
      <c r="K50" s="8">
        <v>2005</v>
      </c>
      <c r="L50" s="8" t="s">
        <v>256</v>
      </c>
      <c r="M50" s="17"/>
      <c r="N50" s="8" t="s">
        <v>14</v>
      </c>
      <c r="O50" s="8" t="s">
        <v>257</v>
      </c>
      <c r="P50" s="8" t="s">
        <v>22</v>
      </c>
      <c r="Q50" s="8" t="s">
        <v>23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 spans="1:35" ht="14.5" x14ac:dyDescent="0.35">
      <c r="A51" s="7">
        <v>6</v>
      </c>
      <c r="B51" s="8">
        <v>6.1</v>
      </c>
      <c r="C51" s="8" t="s">
        <v>17</v>
      </c>
      <c r="D51" s="8" t="s">
        <v>18</v>
      </c>
      <c r="E51" s="8" t="s">
        <v>19</v>
      </c>
      <c r="F51" s="7">
        <v>4</v>
      </c>
      <c r="G51" s="8" t="s">
        <v>198</v>
      </c>
      <c r="H51" s="7">
        <v>2003</v>
      </c>
      <c r="I51" s="8">
        <v>22.785419999999998</v>
      </c>
      <c r="J51" s="8" t="s">
        <v>14</v>
      </c>
      <c r="K51" s="8">
        <v>2003</v>
      </c>
      <c r="L51" s="8" t="s">
        <v>256</v>
      </c>
      <c r="M51" s="17"/>
      <c r="N51" s="8" t="s">
        <v>14</v>
      </c>
      <c r="O51" s="8" t="s">
        <v>257</v>
      </c>
      <c r="P51" s="8" t="s">
        <v>22</v>
      </c>
      <c r="Q51" s="8" t="s">
        <v>23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spans="1:35" ht="14.5" x14ac:dyDescent="0.35">
      <c r="A52" s="7">
        <v>6</v>
      </c>
      <c r="B52" s="8">
        <v>6.1</v>
      </c>
      <c r="C52" s="8" t="s">
        <v>17</v>
      </c>
      <c r="D52" s="8" t="s">
        <v>18</v>
      </c>
      <c r="E52" s="8" t="s">
        <v>19</v>
      </c>
      <c r="F52" s="7">
        <v>4</v>
      </c>
      <c r="G52" s="8" t="s">
        <v>198</v>
      </c>
      <c r="H52" s="7">
        <v>2004</v>
      </c>
      <c r="I52" s="8">
        <v>23.53885</v>
      </c>
      <c r="J52" s="8" t="s">
        <v>14</v>
      </c>
      <c r="K52" s="8">
        <v>2004</v>
      </c>
      <c r="L52" s="8" t="s">
        <v>256</v>
      </c>
      <c r="M52" s="17"/>
      <c r="N52" s="8" t="s">
        <v>14</v>
      </c>
      <c r="O52" s="8" t="s">
        <v>257</v>
      </c>
      <c r="P52" s="8" t="s">
        <v>22</v>
      </c>
      <c r="Q52" s="8" t="s">
        <v>23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 spans="1:35" ht="14.5" x14ac:dyDescent="0.35">
      <c r="A53" s="7">
        <v>6</v>
      </c>
      <c r="B53" s="8">
        <v>6.1</v>
      </c>
      <c r="C53" s="8" t="s">
        <v>17</v>
      </c>
      <c r="D53" s="8" t="s">
        <v>18</v>
      </c>
      <c r="E53" s="8" t="s">
        <v>19</v>
      </c>
      <c r="F53" s="7">
        <v>4</v>
      </c>
      <c r="G53" s="8" t="s">
        <v>198</v>
      </c>
      <c r="H53" s="7">
        <v>2007</v>
      </c>
      <c r="I53" s="8">
        <v>25.799109999999999</v>
      </c>
      <c r="J53" s="8" t="s">
        <v>14</v>
      </c>
      <c r="K53" s="8">
        <v>2007</v>
      </c>
      <c r="L53" s="8" t="s">
        <v>256</v>
      </c>
      <c r="M53" s="17"/>
      <c r="N53" s="8" t="s">
        <v>14</v>
      </c>
      <c r="O53" s="8" t="s">
        <v>257</v>
      </c>
      <c r="P53" s="8" t="s">
        <v>22</v>
      </c>
      <c r="Q53" s="8" t="s">
        <v>23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</row>
    <row r="54" spans="1:35" ht="14.5" x14ac:dyDescent="0.35">
      <c r="A54" s="7">
        <v>6</v>
      </c>
      <c r="B54" s="8">
        <v>6.1</v>
      </c>
      <c r="C54" s="8" t="s">
        <v>17</v>
      </c>
      <c r="D54" s="8" t="s">
        <v>18</v>
      </c>
      <c r="E54" s="8" t="s">
        <v>19</v>
      </c>
      <c r="F54" s="7">
        <v>4</v>
      </c>
      <c r="G54" s="8" t="s">
        <v>198</v>
      </c>
      <c r="H54" s="7">
        <v>2008</v>
      </c>
      <c r="I54" s="8">
        <v>26.55254</v>
      </c>
      <c r="J54" s="8" t="s">
        <v>14</v>
      </c>
      <c r="K54" s="8">
        <v>2008</v>
      </c>
      <c r="L54" s="8" t="s">
        <v>256</v>
      </c>
      <c r="M54" s="17"/>
      <c r="N54" s="8" t="s">
        <v>14</v>
      </c>
      <c r="O54" s="8" t="s">
        <v>257</v>
      </c>
      <c r="P54" s="8" t="s">
        <v>22</v>
      </c>
      <c r="Q54" s="8" t="s">
        <v>23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 spans="1:35" ht="14.5" x14ac:dyDescent="0.35">
      <c r="A55" s="7">
        <v>6</v>
      </c>
      <c r="B55" s="8">
        <v>6.1</v>
      </c>
      <c r="C55" s="8" t="s">
        <v>17</v>
      </c>
      <c r="D55" s="8" t="s">
        <v>18</v>
      </c>
      <c r="E55" s="8" t="s">
        <v>19</v>
      </c>
      <c r="F55" s="7">
        <v>4</v>
      </c>
      <c r="G55" s="8" t="s">
        <v>198</v>
      </c>
      <c r="H55" s="7">
        <v>2000</v>
      </c>
      <c r="I55" s="8">
        <v>21.278580000000002</v>
      </c>
      <c r="J55" s="8" t="s">
        <v>14</v>
      </c>
      <c r="K55" s="8">
        <v>2000</v>
      </c>
      <c r="L55" s="8" t="s">
        <v>256</v>
      </c>
      <c r="M55" s="17"/>
      <c r="N55" s="8" t="s">
        <v>14</v>
      </c>
      <c r="O55" s="8" t="s">
        <v>257</v>
      </c>
      <c r="P55" s="8" t="s">
        <v>22</v>
      </c>
      <c r="Q55" s="8" t="s">
        <v>23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spans="1:35" ht="14.5" x14ac:dyDescent="0.35">
      <c r="A56" s="7">
        <v>6</v>
      </c>
      <c r="B56" s="8">
        <v>6.1</v>
      </c>
      <c r="C56" s="8" t="s">
        <v>17</v>
      </c>
      <c r="D56" s="8" t="s">
        <v>18</v>
      </c>
      <c r="E56" s="8" t="s">
        <v>19</v>
      </c>
      <c r="F56" s="7">
        <v>4</v>
      </c>
      <c r="G56" s="8" t="s">
        <v>198</v>
      </c>
      <c r="H56" s="7">
        <v>2006</v>
      </c>
      <c r="I56" s="8">
        <v>25.04569</v>
      </c>
      <c r="J56" s="8" t="s">
        <v>14</v>
      </c>
      <c r="K56" s="8">
        <v>2006</v>
      </c>
      <c r="L56" s="8" t="s">
        <v>256</v>
      </c>
      <c r="M56" s="17"/>
      <c r="N56" s="8" t="s">
        <v>14</v>
      </c>
      <c r="O56" s="8" t="s">
        <v>257</v>
      </c>
      <c r="P56" s="8" t="s">
        <v>22</v>
      </c>
      <c r="Q56" s="8" t="s">
        <v>23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 spans="1:35" ht="14.5" x14ac:dyDescent="0.35">
      <c r="A57" s="7">
        <v>6</v>
      </c>
      <c r="B57" s="8">
        <v>6.1</v>
      </c>
      <c r="C57" s="8" t="s">
        <v>17</v>
      </c>
      <c r="D57" s="8" t="s">
        <v>18</v>
      </c>
      <c r="E57" s="8" t="s">
        <v>19</v>
      </c>
      <c r="F57" s="7">
        <v>4</v>
      </c>
      <c r="G57" s="8" t="s">
        <v>198</v>
      </c>
      <c r="H57" s="7">
        <v>2009</v>
      </c>
      <c r="I57" s="8">
        <v>27.305959999999999</v>
      </c>
      <c r="J57" s="8" t="s">
        <v>14</v>
      </c>
      <c r="K57" s="8">
        <v>2009</v>
      </c>
      <c r="L57" s="8" t="s">
        <v>256</v>
      </c>
      <c r="M57" s="17"/>
      <c r="N57" s="8" t="s">
        <v>14</v>
      </c>
      <c r="O57" s="8" t="s">
        <v>257</v>
      </c>
      <c r="P57" s="8" t="s">
        <v>22</v>
      </c>
      <c r="Q57" s="8" t="s">
        <v>23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 spans="1:35" ht="14.5" x14ac:dyDescent="0.35">
      <c r="A58" s="7">
        <v>6</v>
      </c>
      <c r="B58" s="8">
        <v>6.1</v>
      </c>
      <c r="C58" s="8" t="s">
        <v>17</v>
      </c>
      <c r="D58" s="8" t="s">
        <v>18</v>
      </c>
      <c r="E58" s="8" t="s">
        <v>19</v>
      </c>
      <c r="F58" s="7">
        <v>4</v>
      </c>
      <c r="G58" s="8" t="s">
        <v>198</v>
      </c>
      <c r="H58" s="7">
        <v>2010</v>
      </c>
      <c r="I58" s="8">
        <v>28.059380000000001</v>
      </c>
      <c r="J58" s="8" t="s">
        <v>14</v>
      </c>
      <c r="K58" s="8">
        <v>2010</v>
      </c>
      <c r="L58" s="8" t="s">
        <v>256</v>
      </c>
      <c r="M58" s="17"/>
      <c r="N58" s="8" t="s">
        <v>14</v>
      </c>
      <c r="O58" s="8" t="s">
        <v>257</v>
      </c>
      <c r="P58" s="8" t="s">
        <v>22</v>
      </c>
      <c r="Q58" s="8" t="s">
        <v>23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spans="1:35" ht="14.5" x14ac:dyDescent="0.35">
      <c r="A59" s="7">
        <v>6</v>
      </c>
      <c r="B59" s="8">
        <v>6.1</v>
      </c>
      <c r="C59" s="8" t="s">
        <v>17</v>
      </c>
      <c r="D59" s="8" t="s">
        <v>18</v>
      </c>
      <c r="E59" s="8" t="s">
        <v>19</v>
      </c>
      <c r="F59" s="7">
        <v>4</v>
      </c>
      <c r="G59" s="8" t="s">
        <v>198</v>
      </c>
      <c r="H59" s="7">
        <v>2011</v>
      </c>
      <c r="I59" s="8">
        <v>28.812799999999999</v>
      </c>
      <c r="J59" s="8" t="s">
        <v>14</v>
      </c>
      <c r="K59" s="8">
        <v>2011</v>
      </c>
      <c r="L59" s="8" t="s">
        <v>256</v>
      </c>
      <c r="M59" s="17"/>
      <c r="N59" s="8" t="s">
        <v>14</v>
      </c>
      <c r="O59" s="8" t="s">
        <v>257</v>
      </c>
      <c r="P59" s="8" t="s">
        <v>22</v>
      </c>
      <c r="Q59" s="8" t="s">
        <v>23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</row>
    <row r="60" spans="1:35" ht="14.5" x14ac:dyDescent="0.35">
      <c r="A60" s="7">
        <v>6</v>
      </c>
      <c r="B60" s="8">
        <v>6.1</v>
      </c>
      <c r="C60" s="8" t="s">
        <v>17</v>
      </c>
      <c r="D60" s="8" t="s">
        <v>18</v>
      </c>
      <c r="E60" s="8" t="s">
        <v>19</v>
      </c>
      <c r="F60" s="7">
        <v>4</v>
      </c>
      <c r="G60" s="8" t="s">
        <v>198</v>
      </c>
      <c r="H60" s="7">
        <v>2012</v>
      </c>
      <c r="I60" s="8">
        <v>29.566230000000001</v>
      </c>
      <c r="J60" s="8" t="s">
        <v>14</v>
      </c>
      <c r="K60" s="8">
        <v>2012</v>
      </c>
      <c r="L60" s="8" t="s">
        <v>256</v>
      </c>
      <c r="M60" s="17"/>
      <c r="N60" s="8" t="s">
        <v>14</v>
      </c>
      <c r="O60" s="8" t="s">
        <v>257</v>
      </c>
      <c r="P60" s="8" t="s">
        <v>22</v>
      </c>
      <c r="Q60" s="8" t="s">
        <v>23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</row>
    <row r="61" spans="1:35" ht="14.5" x14ac:dyDescent="0.35">
      <c r="A61" s="7">
        <v>6</v>
      </c>
      <c r="B61" s="8">
        <v>6.1</v>
      </c>
      <c r="C61" s="8" t="s">
        <v>17</v>
      </c>
      <c r="D61" s="8" t="s">
        <v>18</v>
      </c>
      <c r="E61" s="8" t="s">
        <v>19</v>
      </c>
      <c r="F61" s="7">
        <v>4</v>
      </c>
      <c r="G61" s="8" t="s">
        <v>198</v>
      </c>
      <c r="H61" s="7">
        <v>2013</v>
      </c>
      <c r="I61" s="8">
        <v>30.319649999999999</v>
      </c>
      <c r="J61" s="8" t="s">
        <v>14</v>
      </c>
      <c r="K61" s="8">
        <v>2013</v>
      </c>
      <c r="L61" s="8" t="s">
        <v>256</v>
      </c>
      <c r="M61" s="17"/>
      <c r="N61" s="8" t="s">
        <v>14</v>
      </c>
      <c r="O61" s="8" t="s">
        <v>257</v>
      </c>
      <c r="P61" s="8" t="s">
        <v>22</v>
      </c>
      <c r="Q61" s="8" t="s">
        <v>23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</row>
    <row r="62" spans="1:35" ht="14.5" x14ac:dyDescent="0.35">
      <c r="A62" s="7">
        <v>6</v>
      </c>
      <c r="B62" s="8">
        <v>6.1</v>
      </c>
      <c r="C62" s="8" t="s">
        <v>17</v>
      </c>
      <c r="D62" s="8" t="s">
        <v>18</v>
      </c>
      <c r="E62" s="8" t="s">
        <v>19</v>
      </c>
      <c r="F62" s="7">
        <v>4</v>
      </c>
      <c r="G62" s="8" t="s">
        <v>198</v>
      </c>
      <c r="H62" s="7">
        <v>2015</v>
      </c>
      <c r="I62" s="8">
        <v>31.82649</v>
      </c>
      <c r="J62" s="8" t="s">
        <v>14</v>
      </c>
      <c r="K62" s="8">
        <v>2015</v>
      </c>
      <c r="L62" s="8" t="s">
        <v>256</v>
      </c>
      <c r="M62" s="17"/>
      <c r="N62" s="8" t="s">
        <v>14</v>
      </c>
      <c r="O62" s="8" t="s">
        <v>257</v>
      </c>
      <c r="P62" s="8" t="s">
        <v>22</v>
      </c>
      <c r="Q62" s="8" t="s">
        <v>23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 spans="1:35" ht="14.5" x14ac:dyDescent="0.35">
      <c r="A63" s="7">
        <v>6</v>
      </c>
      <c r="B63" s="8">
        <v>6.1</v>
      </c>
      <c r="C63" s="8" t="s">
        <v>17</v>
      </c>
      <c r="D63" s="8" t="s">
        <v>18</v>
      </c>
      <c r="E63" s="8" t="s">
        <v>19</v>
      </c>
      <c r="F63" s="7">
        <v>4</v>
      </c>
      <c r="G63" s="8" t="s">
        <v>198</v>
      </c>
      <c r="H63" s="7">
        <v>2016</v>
      </c>
      <c r="I63" s="8">
        <v>32.579909999999998</v>
      </c>
      <c r="J63" s="8" t="s">
        <v>14</v>
      </c>
      <c r="K63" s="8">
        <v>2016</v>
      </c>
      <c r="L63" s="8" t="s">
        <v>256</v>
      </c>
      <c r="M63" s="17"/>
      <c r="N63" s="8" t="s">
        <v>14</v>
      </c>
      <c r="O63" s="8" t="s">
        <v>257</v>
      </c>
      <c r="P63" s="8" t="s">
        <v>22</v>
      </c>
      <c r="Q63" s="8" t="s">
        <v>23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 spans="1:35" ht="14.5" x14ac:dyDescent="0.35">
      <c r="A64" s="7">
        <v>6</v>
      </c>
      <c r="B64" s="8">
        <v>6.1</v>
      </c>
      <c r="C64" s="8" t="s">
        <v>17</v>
      </c>
      <c r="D64" s="8" t="s">
        <v>18</v>
      </c>
      <c r="E64" s="8" t="s">
        <v>19</v>
      </c>
      <c r="F64" s="7">
        <v>4</v>
      </c>
      <c r="G64" s="8" t="s">
        <v>198</v>
      </c>
      <c r="H64" s="7">
        <v>2017</v>
      </c>
      <c r="I64" s="8">
        <v>33.33334</v>
      </c>
      <c r="J64" s="8" t="s">
        <v>14</v>
      </c>
      <c r="K64" s="8">
        <v>2017</v>
      </c>
      <c r="L64" s="8" t="s">
        <v>256</v>
      </c>
      <c r="M64" s="17"/>
      <c r="N64" s="8" t="s">
        <v>14</v>
      </c>
      <c r="O64" s="8" t="s">
        <v>257</v>
      </c>
      <c r="P64" s="8" t="s">
        <v>22</v>
      </c>
      <c r="Q64" s="8" t="s">
        <v>23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 spans="1:35" ht="14.5" x14ac:dyDescent="0.35">
      <c r="A65" s="7">
        <v>6</v>
      </c>
      <c r="B65" s="8">
        <v>6.1</v>
      </c>
      <c r="C65" s="8" t="s">
        <v>17</v>
      </c>
      <c r="D65" s="8" t="s">
        <v>18</v>
      </c>
      <c r="E65" s="8" t="s">
        <v>19</v>
      </c>
      <c r="F65" s="7">
        <v>4</v>
      </c>
      <c r="G65" s="8" t="s">
        <v>198</v>
      </c>
      <c r="H65" s="7">
        <v>2018</v>
      </c>
      <c r="I65" s="8">
        <v>34.086759999999998</v>
      </c>
      <c r="J65" s="8" t="s">
        <v>14</v>
      </c>
      <c r="K65" s="8">
        <v>2018</v>
      </c>
      <c r="L65" s="8" t="s">
        <v>256</v>
      </c>
      <c r="M65" s="17"/>
      <c r="N65" s="8" t="s">
        <v>14</v>
      </c>
      <c r="O65" s="8" t="s">
        <v>257</v>
      </c>
      <c r="P65" s="8" t="s">
        <v>22</v>
      </c>
      <c r="Q65" s="8" t="s">
        <v>23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 spans="1:35" ht="14.5" x14ac:dyDescent="0.35">
      <c r="A66" s="7">
        <v>6</v>
      </c>
      <c r="B66" s="8">
        <v>6.1</v>
      </c>
      <c r="C66" s="8" t="s">
        <v>17</v>
      </c>
      <c r="D66" s="8" t="s">
        <v>18</v>
      </c>
      <c r="E66" s="8" t="s">
        <v>19</v>
      </c>
      <c r="F66" s="7">
        <v>4</v>
      </c>
      <c r="G66" s="8" t="s">
        <v>198</v>
      </c>
      <c r="H66" s="7">
        <v>2014</v>
      </c>
      <c r="I66" s="8">
        <v>31.073070000000001</v>
      </c>
      <c r="J66" s="8" t="s">
        <v>14</v>
      </c>
      <c r="K66" s="8">
        <v>2014</v>
      </c>
      <c r="L66" s="8" t="s">
        <v>256</v>
      </c>
      <c r="M66" s="17"/>
      <c r="N66" s="8" t="s">
        <v>14</v>
      </c>
      <c r="O66" s="8" t="s">
        <v>257</v>
      </c>
      <c r="P66" s="8" t="s">
        <v>22</v>
      </c>
      <c r="Q66" s="8" t="s">
        <v>23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 spans="1:35" ht="14.5" x14ac:dyDescent="0.35">
      <c r="A67" s="7">
        <v>6</v>
      </c>
      <c r="B67" s="8">
        <v>6.1</v>
      </c>
      <c r="C67" s="8" t="s">
        <v>17</v>
      </c>
      <c r="D67" s="8" t="s">
        <v>18</v>
      </c>
      <c r="E67" s="8" t="s">
        <v>19</v>
      </c>
      <c r="F67" s="7">
        <v>4</v>
      </c>
      <c r="G67" s="8" t="s">
        <v>198</v>
      </c>
      <c r="H67" s="7">
        <v>2019</v>
      </c>
      <c r="I67" s="8">
        <v>34.840179999999997</v>
      </c>
      <c r="J67" s="8" t="s">
        <v>14</v>
      </c>
      <c r="K67" s="8">
        <v>2019</v>
      </c>
      <c r="L67" s="8" t="s">
        <v>256</v>
      </c>
      <c r="M67" s="17"/>
      <c r="N67" s="8" t="s">
        <v>14</v>
      </c>
      <c r="O67" s="8" t="s">
        <v>257</v>
      </c>
      <c r="P67" s="8" t="s">
        <v>22</v>
      </c>
      <c r="Q67" s="8" t="s">
        <v>23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</row>
    <row r="68" spans="1:35" ht="14.5" x14ac:dyDescent="0.35">
      <c r="A68" s="7">
        <v>6</v>
      </c>
      <c r="B68" s="8">
        <v>6.1</v>
      </c>
      <c r="C68" s="8" t="s">
        <v>17</v>
      </c>
      <c r="D68" s="8" t="s">
        <v>18</v>
      </c>
      <c r="E68" s="8" t="s">
        <v>19</v>
      </c>
      <c r="F68" s="7">
        <v>4</v>
      </c>
      <c r="G68" s="8" t="s">
        <v>198</v>
      </c>
      <c r="H68" s="7">
        <v>2020</v>
      </c>
      <c r="I68" s="8">
        <v>35.593600000000002</v>
      </c>
      <c r="J68" s="8" t="s">
        <v>14</v>
      </c>
      <c r="K68" s="8">
        <v>2020</v>
      </c>
      <c r="L68" s="8" t="s">
        <v>256</v>
      </c>
      <c r="M68" s="17"/>
      <c r="N68" s="8" t="s">
        <v>14</v>
      </c>
      <c r="O68" s="8" t="s">
        <v>257</v>
      </c>
      <c r="P68" s="8" t="s">
        <v>22</v>
      </c>
      <c r="Q68" s="8" t="s">
        <v>23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</row>
    <row r="69" spans="1:35" ht="14.5" x14ac:dyDescent="0.35">
      <c r="A69" s="7">
        <v>6</v>
      </c>
      <c r="B69" s="8">
        <v>6.1</v>
      </c>
      <c r="C69" s="8" t="s">
        <v>17</v>
      </c>
      <c r="D69" s="8" t="s">
        <v>18</v>
      </c>
      <c r="E69" s="8" t="s">
        <v>19</v>
      </c>
      <c r="F69" s="7">
        <v>4</v>
      </c>
      <c r="G69" s="8" t="s">
        <v>198</v>
      </c>
      <c r="H69" s="7">
        <v>2021</v>
      </c>
      <c r="I69" s="8">
        <v>36.347029999999997</v>
      </c>
      <c r="J69" s="8" t="s">
        <v>14</v>
      </c>
      <c r="K69" s="8">
        <v>2021</v>
      </c>
      <c r="L69" s="8" t="s">
        <v>256</v>
      </c>
      <c r="M69" s="17"/>
      <c r="N69" s="8" t="s">
        <v>14</v>
      </c>
      <c r="O69" s="8" t="s">
        <v>257</v>
      </c>
      <c r="P69" s="8" t="s">
        <v>22</v>
      </c>
      <c r="Q69" s="8" t="s">
        <v>23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</row>
    <row r="70" spans="1:35" ht="14.5" x14ac:dyDescent="0.35">
      <c r="A70" s="7">
        <v>6</v>
      </c>
      <c r="B70" s="8">
        <v>6.1</v>
      </c>
      <c r="C70" s="8" t="s">
        <v>17</v>
      </c>
      <c r="D70" s="8" t="s">
        <v>18</v>
      </c>
      <c r="E70" s="8" t="s">
        <v>19</v>
      </c>
      <c r="F70" s="7">
        <v>4</v>
      </c>
      <c r="G70" s="8" t="s">
        <v>198</v>
      </c>
      <c r="H70" s="7">
        <v>2022</v>
      </c>
      <c r="I70" s="8">
        <v>36.381410000000002</v>
      </c>
      <c r="J70" s="8" t="s">
        <v>14</v>
      </c>
      <c r="K70" s="8">
        <v>2022</v>
      </c>
      <c r="L70" s="8" t="s">
        <v>256</v>
      </c>
      <c r="M70" s="17"/>
      <c r="N70" s="8" t="s">
        <v>14</v>
      </c>
      <c r="O70" s="8" t="s">
        <v>257</v>
      </c>
      <c r="P70" s="8" t="s">
        <v>22</v>
      </c>
      <c r="Q70" s="8" t="s">
        <v>23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 spans="1:35" ht="14.5" x14ac:dyDescent="0.35">
      <c r="A71" s="7">
        <v>6</v>
      </c>
      <c r="B71" s="8">
        <v>6.1</v>
      </c>
      <c r="C71" s="8" t="s">
        <v>17</v>
      </c>
      <c r="D71" s="8" t="s">
        <v>18</v>
      </c>
      <c r="E71" s="8" t="s">
        <v>19</v>
      </c>
      <c r="F71" s="7">
        <v>8</v>
      </c>
      <c r="G71" s="8" t="s">
        <v>205</v>
      </c>
      <c r="H71" s="7">
        <v>2000</v>
      </c>
      <c r="I71" s="8">
        <v>49.13832</v>
      </c>
      <c r="J71" s="8" t="s">
        <v>21</v>
      </c>
      <c r="K71" s="8">
        <v>2000</v>
      </c>
      <c r="L71" s="8" t="s">
        <v>256</v>
      </c>
      <c r="M71" s="17"/>
      <c r="N71" s="8" t="s">
        <v>21</v>
      </c>
      <c r="O71" s="8" t="s">
        <v>257</v>
      </c>
      <c r="P71" s="8" t="s">
        <v>22</v>
      </c>
      <c r="Q71" s="8" t="s">
        <v>23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</row>
    <row r="72" spans="1:35" ht="14.5" x14ac:dyDescent="0.35">
      <c r="A72" s="7">
        <v>6</v>
      </c>
      <c r="B72" s="8">
        <v>6.1</v>
      </c>
      <c r="C72" s="8" t="s">
        <v>17</v>
      </c>
      <c r="D72" s="8" t="s">
        <v>18</v>
      </c>
      <c r="E72" s="8" t="s">
        <v>19</v>
      </c>
      <c r="F72" s="7">
        <v>8</v>
      </c>
      <c r="G72" s="8" t="s">
        <v>205</v>
      </c>
      <c r="H72" s="7">
        <v>2001</v>
      </c>
      <c r="I72" s="8">
        <v>49.081200000000003</v>
      </c>
      <c r="J72" s="8" t="s">
        <v>21</v>
      </c>
      <c r="K72" s="8">
        <v>2001</v>
      </c>
      <c r="L72" s="8" t="s">
        <v>256</v>
      </c>
      <c r="M72" s="17"/>
      <c r="N72" s="8" t="s">
        <v>21</v>
      </c>
      <c r="O72" s="8" t="s">
        <v>257</v>
      </c>
      <c r="P72" s="8" t="s">
        <v>22</v>
      </c>
      <c r="Q72" s="8" t="s">
        <v>23</v>
      </c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 spans="1:35" ht="14.5" x14ac:dyDescent="0.35">
      <c r="A73" s="7">
        <v>6</v>
      </c>
      <c r="B73" s="8">
        <v>6.1</v>
      </c>
      <c r="C73" s="8" t="s">
        <v>17</v>
      </c>
      <c r="D73" s="8" t="s">
        <v>18</v>
      </c>
      <c r="E73" s="8" t="s">
        <v>19</v>
      </c>
      <c r="F73" s="7">
        <v>8</v>
      </c>
      <c r="G73" s="8" t="s">
        <v>205</v>
      </c>
      <c r="H73" s="7">
        <v>2002</v>
      </c>
      <c r="I73" s="8">
        <v>48.984769999999997</v>
      </c>
      <c r="J73" s="8" t="s">
        <v>21</v>
      </c>
      <c r="K73" s="8">
        <v>2002</v>
      </c>
      <c r="L73" s="8" t="s">
        <v>256</v>
      </c>
      <c r="M73" s="17"/>
      <c r="N73" s="8" t="s">
        <v>21</v>
      </c>
      <c r="O73" s="8" t="s">
        <v>257</v>
      </c>
      <c r="P73" s="8" t="s">
        <v>22</v>
      </c>
      <c r="Q73" s="8" t="s">
        <v>23</v>
      </c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</row>
    <row r="74" spans="1:35" ht="14.5" x14ac:dyDescent="0.35">
      <c r="A74" s="7">
        <v>6</v>
      </c>
      <c r="B74" s="8">
        <v>6.1</v>
      </c>
      <c r="C74" s="8" t="s">
        <v>17</v>
      </c>
      <c r="D74" s="8" t="s">
        <v>18</v>
      </c>
      <c r="E74" s="8" t="s">
        <v>19</v>
      </c>
      <c r="F74" s="7">
        <v>8</v>
      </c>
      <c r="G74" s="8" t="s">
        <v>205</v>
      </c>
      <c r="H74" s="7">
        <v>2003</v>
      </c>
      <c r="I74" s="8">
        <v>48.885449999999999</v>
      </c>
      <c r="J74" s="8" t="s">
        <v>21</v>
      </c>
      <c r="K74" s="8">
        <v>2003</v>
      </c>
      <c r="L74" s="8" t="s">
        <v>256</v>
      </c>
      <c r="M74" s="17"/>
      <c r="N74" s="8" t="s">
        <v>21</v>
      </c>
      <c r="O74" s="8" t="s">
        <v>257</v>
      </c>
      <c r="P74" s="8" t="s">
        <v>22</v>
      </c>
      <c r="Q74" s="8" t="s">
        <v>23</v>
      </c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</row>
    <row r="75" spans="1:35" ht="14.5" x14ac:dyDescent="0.35">
      <c r="A75" s="7">
        <v>6</v>
      </c>
      <c r="B75" s="8">
        <v>6.1</v>
      </c>
      <c r="C75" s="8" t="s">
        <v>17</v>
      </c>
      <c r="D75" s="8" t="s">
        <v>18</v>
      </c>
      <c r="E75" s="8" t="s">
        <v>19</v>
      </c>
      <c r="F75" s="7">
        <v>8</v>
      </c>
      <c r="G75" s="8" t="s">
        <v>205</v>
      </c>
      <c r="H75" s="7">
        <v>2004</v>
      </c>
      <c r="I75" s="8">
        <v>50.717680000000001</v>
      </c>
      <c r="J75" s="8" t="s">
        <v>21</v>
      </c>
      <c r="K75" s="8">
        <v>2004</v>
      </c>
      <c r="L75" s="8" t="s">
        <v>256</v>
      </c>
      <c r="M75" s="17"/>
      <c r="N75" s="8" t="s">
        <v>21</v>
      </c>
      <c r="O75" s="8" t="s">
        <v>257</v>
      </c>
      <c r="P75" s="8" t="s">
        <v>22</v>
      </c>
      <c r="Q75" s="8" t="s">
        <v>23</v>
      </c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</row>
    <row r="76" spans="1:35" ht="14.5" x14ac:dyDescent="0.35">
      <c r="A76" s="7">
        <v>6</v>
      </c>
      <c r="B76" s="8">
        <v>6.1</v>
      </c>
      <c r="C76" s="8" t="s">
        <v>17</v>
      </c>
      <c r="D76" s="8" t="s">
        <v>18</v>
      </c>
      <c r="E76" s="8" t="s">
        <v>19</v>
      </c>
      <c r="F76" s="7">
        <v>8</v>
      </c>
      <c r="G76" s="8" t="s">
        <v>205</v>
      </c>
      <c r="H76" s="7">
        <v>2005</v>
      </c>
      <c r="I76" s="8">
        <v>52.578330000000001</v>
      </c>
      <c r="J76" s="8" t="s">
        <v>21</v>
      </c>
      <c r="K76" s="8">
        <v>2005</v>
      </c>
      <c r="L76" s="8" t="s">
        <v>256</v>
      </c>
      <c r="M76" s="17"/>
      <c r="N76" s="8" t="s">
        <v>21</v>
      </c>
      <c r="O76" s="8" t="s">
        <v>257</v>
      </c>
      <c r="P76" s="8" t="s">
        <v>22</v>
      </c>
      <c r="Q76" s="8" t="s">
        <v>23</v>
      </c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</row>
    <row r="77" spans="1:35" ht="14.5" x14ac:dyDescent="0.35">
      <c r="A77" s="7">
        <v>6</v>
      </c>
      <c r="B77" s="8">
        <v>6.1</v>
      </c>
      <c r="C77" s="8" t="s">
        <v>17</v>
      </c>
      <c r="D77" s="8" t="s">
        <v>18</v>
      </c>
      <c r="E77" s="8" t="s">
        <v>19</v>
      </c>
      <c r="F77" s="7">
        <v>8</v>
      </c>
      <c r="G77" s="8" t="s">
        <v>205</v>
      </c>
      <c r="H77" s="7">
        <v>2006</v>
      </c>
      <c r="I77" s="8">
        <v>54.467080000000003</v>
      </c>
      <c r="J77" s="8" t="s">
        <v>21</v>
      </c>
      <c r="K77" s="8">
        <v>2006</v>
      </c>
      <c r="L77" s="8" t="s">
        <v>256</v>
      </c>
      <c r="M77" s="17"/>
      <c r="N77" s="8" t="s">
        <v>21</v>
      </c>
      <c r="O77" s="8" t="s">
        <v>257</v>
      </c>
      <c r="P77" s="8" t="s">
        <v>22</v>
      </c>
      <c r="Q77" s="8" t="s">
        <v>23</v>
      </c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</row>
    <row r="78" spans="1:35" ht="14.5" x14ac:dyDescent="0.35">
      <c r="A78" s="7">
        <v>6</v>
      </c>
      <c r="B78" s="8">
        <v>6.1</v>
      </c>
      <c r="C78" s="8" t="s">
        <v>17</v>
      </c>
      <c r="D78" s="8" t="s">
        <v>18</v>
      </c>
      <c r="E78" s="8" t="s">
        <v>19</v>
      </c>
      <c r="F78" s="7">
        <v>8</v>
      </c>
      <c r="G78" s="8" t="s">
        <v>205</v>
      </c>
      <c r="H78" s="7">
        <v>2007</v>
      </c>
      <c r="I78" s="8">
        <v>56.383839999999999</v>
      </c>
      <c r="J78" s="8" t="s">
        <v>21</v>
      </c>
      <c r="K78" s="8">
        <v>2007</v>
      </c>
      <c r="L78" s="8" t="s">
        <v>256</v>
      </c>
      <c r="M78" s="17"/>
      <c r="N78" s="8" t="s">
        <v>21</v>
      </c>
      <c r="O78" s="8" t="s">
        <v>257</v>
      </c>
      <c r="P78" s="8" t="s">
        <v>22</v>
      </c>
      <c r="Q78" s="8" t="s">
        <v>23</v>
      </c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</row>
    <row r="79" spans="1:35" ht="14.5" x14ac:dyDescent="0.35">
      <c r="A79" s="7">
        <v>6</v>
      </c>
      <c r="B79" s="8">
        <v>6.1</v>
      </c>
      <c r="C79" s="8" t="s">
        <v>17</v>
      </c>
      <c r="D79" s="8" t="s">
        <v>18</v>
      </c>
      <c r="E79" s="8" t="s">
        <v>19</v>
      </c>
      <c r="F79" s="7">
        <v>8</v>
      </c>
      <c r="G79" s="8" t="s">
        <v>205</v>
      </c>
      <c r="H79" s="7">
        <v>2008</v>
      </c>
      <c r="I79" s="8">
        <v>58.328479999999999</v>
      </c>
      <c r="J79" s="8" t="s">
        <v>21</v>
      </c>
      <c r="K79" s="8">
        <v>2008</v>
      </c>
      <c r="L79" s="8" t="s">
        <v>256</v>
      </c>
      <c r="M79" s="17"/>
      <c r="N79" s="8" t="s">
        <v>21</v>
      </c>
      <c r="O79" s="8" t="s">
        <v>257</v>
      </c>
      <c r="P79" s="8" t="s">
        <v>22</v>
      </c>
      <c r="Q79" s="8" t="s">
        <v>23</v>
      </c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</row>
    <row r="80" spans="1:35" ht="14.5" x14ac:dyDescent="0.35">
      <c r="A80" s="7">
        <v>6</v>
      </c>
      <c r="B80" s="8">
        <v>6.1</v>
      </c>
      <c r="C80" s="8" t="s">
        <v>17</v>
      </c>
      <c r="D80" s="8" t="s">
        <v>18</v>
      </c>
      <c r="E80" s="8" t="s">
        <v>19</v>
      </c>
      <c r="F80" s="7">
        <v>8</v>
      </c>
      <c r="G80" s="8" t="s">
        <v>205</v>
      </c>
      <c r="H80" s="7">
        <v>2009</v>
      </c>
      <c r="I80" s="8">
        <v>60.300910000000002</v>
      </c>
      <c r="J80" s="8" t="s">
        <v>21</v>
      </c>
      <c r="K80" s="8">
        <v>2009</v>
      </c>
      <c r="L80" s="8" t="s">
        <v>256</v>
      </c>
      <c r="M80" s="17"/>
      <c r="N80" s="8" t="s">
        <v>21</v>
      </c>
      <c r="O80" s="8" t="s">
        <v>257</v>
      </c>
      <c r="P80" s="8" t="s">
        <v>22</v>
      </c>
      <c r="Q80" s="8" t="s">
        <v>23</v>
      </c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</row>
    <row r="81" spans="1:35" ht="14.5" x14ac:dyDescent="0.35">
      <c r="A81" s="7">
        <v>6</v>
      </c>
      <c r="B81" s="8">
        <v>6.1</v>
      </c>
      <c r="C81" s="8" t="s">
        <v>17</v>
      </c>
      <c r="D81" s="8" t="s">
        <v>18</v>
      </c>
      <c r="E81" s="8" t="s">
        <v>19</v>
      </c>
      <c r="F81" s="7">
        <v>8</v>
      </c>
      <c r="G81" s="8" t="s">
        <v>205</v>
      </c>
      <c r="H81" s="7">
        <v>2010</v>
      </c>
      <c r="I81" s="8">
        <v>62.300629999999998</v>
      </c>
      <c r="J81" s="8" t="s">
        <v>21</v>
      </c>
      <c r="K81" s="8">
        <v>2010</v>
      </c>
      <c r="L81" s="8" t="s">
        <v>256</v>
      </c>
      <c r="M81" s="17"/>
      <c r="N81" s="8" t="s">
        <v>21</v>
      </c>
      <c r="O81" s="8" t="s">
        <v>257</v>
      </c>
      <c r="P81" s="8" t="s">
        <v>22</v>
      </c>
      <c r="Q81" s="8" t="s">
        <v>23</v>
      </c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82" spans="1:35" ht="14.5" x14ac:dyDescent="0.35">
      <c r="A82" s="7">
        <v>6</v>
      </c>
      <c r="B82" s="8">
        <v>6.1</v>
      </c>
      <c r="C82" s="8" t="s">
        <v>17</v>
      </c>
      <c r="D82" s="8" t="s">
        <v>18</v>
      </c>
      <c r="E82" s="8" t="s">
        <v>19</v>
      </c>
      <c r="F82" s="7">
        <v>8</v>
      </c>
      <c r="G82" s="8" t="s">
        <v>205</v>
      </c>
      <c r="H82" s="7">
        <v>2011</v>
      </c>
      <c r="I82" s="8">
        <v>64.327399999999997</v>
      </c>
      <c r="J82" s="8" t="s">
        <v>21</v>
      </c>
      <c r="K82" s="8">
        <v>2011</v>
      </c>
      <c r="L82" s="8" t="s">
        <v>256</v>
      </c>
      <c r="M82" s="17"/>
      <c r="N82" s="8" t="s">
        <v>21</v>
      </c>
      <c r="O82" s="8" t="s">
        <v>257</v>
      </c>
      <c r="P82" s="8" t="s">
        <v>22</v>
      </c>
      <c r="Q82" s="8" t="s">
        <v>23</v>
      </c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 spans="1:35" ht="14.5" x14ac:dyDescent="0.35">
      <c r="A83" s="7">
        <v>6</v>
      </c>
      <c r="B83" s="8">
        <v>6.1</v>
      </c>
      <c r="C83" s="8" t="s">
        <v>17</v>
      </c>
      <c r="D83" s="8" t="s">
        <v>18</v>
      </c>
      <c r="E83" s="8" t="s">
        <v>19</v>
      </c>
      <c r="F83" s="7">
        <v>8</v>
      </c>
      <c r="G83" s="8" t="s">
        <v>205</v>
      </c>
      <c r="H83" s="7">
        <v>2012</v>
      </c>
      <c r="I83" s="8">
        <v>66.380849999999995</v>
      </c>
      <c r="J83" s="8" t="s">
        <v>21</v>
      </c>
      <c r="K83" s="8">
        <v>2012</v>
      </c>
      <c r="L83" s="8" t="s">
        <v>256</v>
      </c>
      <c r="M83" s="17"/>
      <c r="N83" s="8" t="s">
        <v>21</v>
      </c>
      <c r="O83" s="8" t="s">
        <v>257</v>
      </c>
      <c r="P83" s="8" t="s">
        <v>22</v>
      </c>
      <c r="Q83" s="8" t="s">
        <v>23</v>
      </c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</row>
    <row r="84" spans="1:35" ht="14.5" x14ac:dyDescent="0.35">
      <c r="A84" s="7">
        <v>6</v>
      </c>
      <c r="B84" s="8">
        <v>6.1</v>
      </c>
      <c r="C84" s="8" t="s">
        <v>17</v>
      </c>
      <c r="D84" s="8" t="s">
        <v>18</v>
      </c>
      <c r="E84" s="8" t="s">
        <v>19</v>
      </c>
      <c r="F84" s="7">
        <v>8</v>
      </c>
      <c r="G84" s="8" t="s">
        <v>205</v>
      </c>
      <c r="H84" s="7">
        <v>2013</v>
      </c>
      <c r="I84" s="8">
        <v>68.459829999999997</v>
      </c>
      <c r="J84" s="8" t="s">
        <v>21</v>
      </c>
      <c r="K84" s="8">
        <v>2013</v>
      </c>
      <c r="L84" s="8" t="s">
        <v>256</v>
      </c>
      <c r="M84" s="17"/>
      <c r="N84" s="8" t="s">
        <v>21</v>
      </c>
      <c r="O84" s="8" t="s">
        <v>257</v>
      </c>
      <c r="P84" s="8" t="s">
        <v>22</v>
      </c>
      <c r="Q84" s="8" t="s">
        <v>23</v>
      </c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spans="1:35" ht="14.5" x14ac:dyDescent="0.35">
      <c r="A85" s="7">
        <v>6</v>
      </c>
      <c r="B85" s="8">
        <v>6.1</v>
      </c>
      <c r="C85" s="8" t="s">
        <v>17</v>
      </c>
      <c r="D85" s="8" t="s">
        <v>18</v>
      </c>
      <c r="E85" s="8" t="s">
        <v>19</v>
      </c>
      <c r="F85" s="7">
        <v>8</v>
      </c>
      <c r="G85" s="8" t="s">
        <v>205</v>
      </c>
      <c r="H85" s="7">
        <v>2014</v>
      </c>
      <c r="I85" s="8">
        <v>70.56326</v>
      </c>
      <c r="J85" s="8" t="s">
        <v>21</v>
      </c>
      <c r="K85" s="8">
        <v>2014</v>
      </c>
      <c r="L85" s="8" t="s">
        <v>256</v>
      </c>
      <c r="M85" s="17"/>
      <c r="N85" s="8" t="s">
        <v>21</v>
      </c>
      <c r="O85" s="8" t="s">
        <v>257</v>
      </c>
      <c r="P85" s="8" t="s">
        <v>22</v>
      </c>
      <c r="Q85" s="8" t="s">
        <v>23</v>
      </c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spans="1:35" ht="14.5" x14ac:dyDescent="0.35">
      <c r="A86" s="7">
        <v>6</v>
      </c>
      <c r="B86" s="8">
        <v>6.1</v>
      </c>
      <c r="C86" s="8" t="s">
        <v>17</v>
      </c>
      <c r="D86" s="8" t="s">
        <v>18</v>
      </c>
      <c r="E86" s="8" t="s">
        <v>19</v>
      </c>
      <c r="F86" s="7">
        <v>8</v>
      </c>
      <c r="G86" s="8" t="s">
        <v>205</v>
      </c>
      <c r="H86" s="7">
        <v>2015</v>
      </c>
      <c r="I86" s="8">
        <v>70.591970000000003</v>
      </c>
      <c r="J86" s="8" t="s">
        <v>21</v>
      </c>
      <c r="K86" s="8">
        <v>2015</v>
      </c>
      <c r="L86" s="8" t="s">
        <v>256</v>
      </c>
      <c r="M86" s="17"/>
      <c r="N86" s="8" t="s">
        <v>21</v>
      </c>
      <c r="O86" s="8" t="s">
        <v>257</v>
      </c>
      <c r="P86" s="8" t="s">
        <v>22</v>
      </c>
      <c r="Q86" s="8" t="s">
        <v>23</v>
      </c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 spans="1:35" ht="14.5" x14ac:dyDescent="0.35">
      <c r="A87" s="7">
        <v>6</v>
      </c>
      <c r="B87" s="8">
        <v>6.1</v>
      </c>
      <c r="C87" s="8" t="s">
        <v>17</v>
      </c>
      <c r="D87" s="8" t="s">
        <v>18</v>
      </c>
      <c r="E87" s="8" t="s">
        <v>19</v>
      </c>
      <c r="F87" s="7">
        <v>8</v>
      </c>
      <c r="G87" s="8" t="s">
        <v>205</v>
      </c>
      <c r="H87" s="7">
        <v>2016</v>
      </c>
      <c r="I87" s="8">
        <v>70.616510000000005</v>
      </c>
      <c r="J87" s="8" t="s">
        <v>21</v>
      </c>
      <c r="K87" s="8">
        <v>2016</v>
      </c>
      <c r="L87" s="8" t="s">
        <v>256</v>
      </c>
      <c r="M87" s="17"/>
      <c r="N87" s="8" t="s">
        <v>21</v>
      </c>
      <c r="O87" s="8" t="s">
        <v>257</v>
      </c>
      <c r="P87" s="8" t="s">
        <v>22</v>
      </c>
      <c r="Q87" s="8" t="s">
        <v>23</v>
      </c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spans="1:35" ht="14.5" x14ac:dyDescent="0.35">
      <c r="A88" s="7">
        <v>6</v>
      </c>
      <c r="B88" s="8">
        <v>6.1</v>
      </c>
      <c r="C88" s="8" t="s">
        <v>17</v>
      </c>
      <c r="D88" s="8" t="s">
        <v>18</v>
      </c>
      <c r="E88" s="8" t="s">
        <v>19</v>
      </c>
      <c r="F88" s="7">
        <v>8</v>
      </c>
      <c r="G88" s="8" t="s">
        <v>205</v>
      </c>
      <c r="H88" s="7">
        <v>2017</v>
      </c>
      <c r="I88" s="8">
        <v>70.636939999999996</v>
      </c>
      <c r="J88" s="8" t="s">
        <v>21</v>
      </c>
      <c r="K88" s="8">
        <v>2017</v>
      </c>
      <c r="L88" s="8" t="s">
        <v>256</v>
      </c>
      <c r="M88" s="17"/>
      <c r="N88" s="8" t="s">
        <v>21</v>
      </c>
      <c r="O88" s="8" t="s">
        <v>257</v>
      </c>
      <c r="P88" s="8" t="s">
        <v>22</v>
      </c>
      <c r="Q88" s="8" t="s">
        <v>23</v>
      </c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spans="1:35" ht="14.5" x14ac:dyDescent="0.35">
      <c r="A89" s="7">
        <v>6</v>
      </c>
      <c r="B89" s="8">
        <v>6.1</v>
      </c>
      <c r="C89" s="8" t="s">
        <v>17</v>
      </c>
      <c r="D89" s="8" t="s">
        <v>18</v>
      </c>
      <c r="E89" s="8" t="s">
        <v>19</v>
      </c>
      <c r="F89" s="7">
        <v>8</v>
      </c>
      <c r="G89" s="8" t="s">
        <v>205</v>
      </c>
      <c r="H89" s="7">
        <v>2018</v>
      </c>
      <c r="I89" s="8">
        <v>70.653350000000003</v>
      </c>
      <c r="J89" s="8" t="s">
        <v>21</v>
      </c>
      <c r="K89" s="8">
        <v>2018</v>
      </c>
      <c r="L89" s="8" t="s">
        <v>256</v>
      </c>
      <c r="M89" s="17"/>
      <c r="N89" s="8" t="s">
        <v>21</v>
      </c>
      <c r="O89" s="8" t="s">
        <v>257</v>
      </c>
      <c r="P89" s="8" t="s">
        <v>22</v>
      </c>
      <c r="Q89" s="8" t="s">
        <v>23</v>
      </c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 spans="1:35" ht="14.5" x14ac:dyDescent="0.35">
      <c r="A90" s="7">
        <v>6</v>
      </c>
      <c r="B90" s="8">
        <v>6.1</v>
      </c>
      <c r="C90" s="8" t="s">
        <v>17</v>
      </c>
      <c r="D90" s="8" t="s">
        <v>18</v>
      </c>
      <c r="E90" s="8" t="s">
        <v>19</v>
      </c>
      <c r="F90" s="7">
        <v>8</v>
      </c>
      <c r="G90" s="8" t="s">
        <v>205</v>
      </c>
      <c r="H90" s="7">
        <v>2019</v>
      </c>
      <c r="I90" s="8">
        <v>70.665859999999995</v>
      </c>
      <c r="J90" s="8" t="s">
        <v>21</v>
      </c>
      <c r="K90" s="8">
        <v>2019</v>
      </c>
      <c r="L90" s="8" t="s">
        <v>256</v>
      </c>
      <c r="M90" s="17"/>
      <c r="N90" s="8" t="s">
        <v>21</v>
      </c>
      <c r="O90" s="8" t="s">
        <v>257</v>
      </c>
      <c r="P90" s="8" t="s">
        <v>22</v>
      </c>
      <c r="Q90" s="8" t="s">
        <v>23</v>
      </c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 spans="1:35" ht="14.5" x14ac:dyDescent="0.35">
      <c r="A91" s="7">
        <v>6</v>
      </c>
      <c r="B91" s="8">
        <v>6.1</v>
      </c>
      <c r="C91" s="8" t="s">
        <v>17</v>
      </c>
      <c r="D91" s="8" t="s">
        <v>18</v>
      </c>
      <c r="E91" s="8" t="s">
        <v>19</v>
      </c>
      <c r="F91" s="7">
        <v>8</v>
      </c>
      <c r="G91" s="8" t="s">
        <v>205</v>
      </c>
      <c r="H91" s="7">
        <v>2020</v>
      </c>
      <c r="I91" s="8">
        <v>70.674539999999993</v>
      </c>
      <c r="J91" s="8" t="s">
        <v>21</v>
      </c>
      <c r="K91" s="8">
        <v>2020</v>
      </c>
      <c r="L91" s="8" t="s">
        <v>256</v>
      </c>
      <c r="M91" s="17"/>
      <c r="N91" s="8" t="s">
        <v>21</v>
      </c>
      <c r="O91" s="8" t="s">
        <v>257</v>
      </c>
      <c r="P91" s="8" t="s">
        <v>22</v>
      </c>
      <c r="Q91" s="8" t="s">
        <v>23</v>
      </c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2" spans="1:35" ht="14.5" x14ac:dyDescent="0.35">
      <c r="A92" s="7">
        <v>6</v>
      </c>
      <c r="B92" s="8">
        <v>6.1</v>
      </c>
      <c r="C92" s="8" t="s">
        <v>17</v>
      </c>
      <c r="D92" s="8" t="s">
        <v>18</v>
      </c>
      <c r="E92" s="8" t="s">
        <v>19</v>
      </c>
      <c r="F92" s="7">
        <v>8</v>
      </c>
      <c r="G92" s="8" t="s">
        <v>205</v>
      </c>
      <c r="H92" s="7">
        <v>2021</v>
      </c>
      <c r="I92" s="8">
        <v>70.705799999999996</v>
      </c>
      <c r="J92" s="8" t="s">
        <v>21</v>
      </c>
      <c r="K92" s="8">
        <v>2021</v>
      </c>
      <c r="L92" s="8" t="s">
        <v>256</v>
      </c>
      <c r="M92" s="17"/>
      <c r="N92" s="8" t="s">
        <v>21</v>
      </c>
      <c r="O92" s="8" t="s">
        <v>257</v>
      </c>
      <c r="P92" s="8" t="s">
        <v>22</v>
      </c>
      <c r="Q92" s="8" t="s">
        <v>23</v>
      </c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</row>
    <row r="93" spans="1:35" ht="14.5" x14ac:dyDescent="0.35">
      <c r="A93" s="7">
        <v>6</v>
      </c>
      <c r="B93" s="8">
        <v>6.1</v>
      </c>
      <c r="C93" s="8" t="s">
        <v>17</v>
      </c>
      <c r="D93" s="8" t="s">
        <v>18</v>
      </c>
      <c r="E93" s="8" t="s">
        <v>19</v>
      </c>
      <c r="F93" s="7">
        <v>8</v>
      </c>
      <c r="G93" s="8" t="s">
        <v>205</v>
      </c>
      <c r="H93" s="7">
        <v>2022</v>
      </c>
      <c r="I93" s="8">
        <v>70.736069999999998</v>
      </c>
      <c r="J93" s="8" t="s">
        <v>21</v>
      </c>
      <c r="K93" s="8">
        <v>2022</v>
      </c>
      <c r="L93" s="8" t="s">
        <v>256</v>
      </c>
      <c r="M93" s="17"/>
      <c r="N93" s="8" t="s">
        <v>21</v>
      </c>
      <c r="O93" s="8" t="s">
        <v>257</v>
      </c>
      <c r="P93" s="8" t="s">
        <v>22</v>
      </c>
      <c r="Q93" s="8" t="s">
        <v>23</v>
      </c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 spans="1:35" ht="14.5" x14ac:dyDescent="0.35">
      <c r="A94" s="7">
        <v>6</v>
      </c>
      <c r="B94" s="8">
        <v>6.1</v>
      </c>
      <c r="C94" s="8" t="s">
        <v>17</v>
      </c>
      <c r="D94" s="8" t="s">
        <v>18</v>
      </c>
      <c r="E94" s="8" t="s">
        <v>19</v>
      </c>
      <c r="F94" s="7">
        <v>12</v>
      </c>
      <c r="G94" s="8" t="s">
        <v>35</v>
      </c>
      <c r="H94" s="7">
        <v>2000</v>
      </c>
      <c r="I94" s="8">
        <v>70.078519999999997</v>
      </c>
      <c r="J94" s="8" t="s">
        <v>21</v>
      </c>
      <c r="K94" s="8">
        <v>2000</v>
      </c>
      <c r="L94" s="8" t="s">
        <v>256</v>
      </c>
      <c r="M94" s="17"/>
      <c r="N94" s="8" t="s">
        <v>21</v>
      </c>
      <c r="O94" s="8" t="s">
        <v>257</v>
      </c>
      <c r="P94" s="8" t="s">
        <v>22</v>
      </c>
      <c r="Q94" s="8" t="s">
        <v>23</v>
      </c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</row>
    <row r="95" spans="1:35" ht="14.5" x14ac:dyDescent="0.35">
      <c r="A95" s="7">
        <v>6</v>
      </c>
      <c r="B95" s="8">
        <v>6.1</v>
      </c>
      <c r="C95" s="8" t="s">
        <v>17</v>
      </c>
      <c r="D95" s="8" t="s">
        <v>18</v>
      </c>
      <c r="E95" s="8" t="s">
        <v>19</v>
      </c>
      <c r="F95" s="7">
        <v>12</v>
      </c>
      <c r="G95" s="8" t="s">
        <v>35</v>
      </c>
      <c r="H95" s="7">
        <v>2001</v>
      </c>
      <c r="I95" s="8">
        <v>70.642189999999999</v>
      </c>
      <c r="J95" s="8" t="s">
        <v>21</v>
      </c>
      <c r="K95" s="8">
        <v>2001</v>
      </c>
      <c r="L95" s="8" t="s">
        <v>256</v>
      </c>
      <c r="M95" s="17"/>
      <c r="N95" s="8" t="s">
        <v>21</v>
      </c>
      <c r="O95" s="8" t="s">
        <v>257</v>
      </c>
      <c r="P95" s="8" t="s">
        <v>22</v>
      </c>
      <c r="Q95" s="8" t="s">
        <v>23</v>
      </c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</row>
    <row r="96" spans="1:35" ht="14.5" x14ac:dyDescent="0.35">
      <c r="A96" s="7">
        <v>6</v>
      </c>
      <c r="B96" s="8">
        <v>6.1</v>
      </c>
      <c r="C96" s="8" t="s">
        <v>17</v>
      </c>
      <c r="D96" s="8" t="s">
        <v>18</v>
      </c>
      <c r="E96" s="8" t="s">
        <v>19</v>
      </c>
      <c r="F96" s="7">
        <v>12</v>
      </c>
      <c r="G96" s="8" t="s">
        <v>35</v>
      </c>
      <c r="H96" s="7">
        <v>2002</v>
      </c>
      <c r="I96" s="8">
        <v>71.191860000000005</v>
      </c>
      <c r="J96" s="8" t="s">
        <v>21</v>
      </c>
      <c r="K96" s="8">
        <v>2002</v>
      </c>
      <c r="L96" s="8" t="s">
        <v>256</v>
      </c>
      <c r="M96" s="17"/>
      <c r="N96" s="8" t="s">
        <v>21</v>
      </c>
      <c r="O96" s="8" t="s">
        <v>257</v>
      </c>
      <c r="P96" s="8" t="s">
        <v>22</v>
      </c>
      <c r="Q96" s="8" t="s">
        <v>23</v>
      </c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</row>
    <row r="97" spans="1:35" ht="14.5" x14ac:dyDescent="0.35">
      <c r="A97" s="7">
        <v>6</v>
      </c>
      <c r="B97" s="8">
        <v>6.1</v>
      </c>
      <c r="C97" s="8" t="s">
        <v>17</v>
      </c>
      <c r="D97" s="8" t="s">
        <v>18</v>
      </c>
      <c r="E97" s="8" t="s">
        <v>19</v>
      </c>
      <c r="F97" s="7">
        <v>12</v>
      </c>
      <c r="G97" s="8" t="s">
        <v>35</v>
      </c>
      <c r="H97" s="7">
        <v>2003</v>
      </c>
      <c r="I97" s="8">
        <v>71.726960000000005</v>
      </c>
      <c r="J97" s="8" t="s">
        <v>21</v>
      </c>
      <c r="K97" s="8">
        <v>2003</v>
      </c>
      <c r="L97" s="8" t="s">
        <v>256</v>
      </c>
      <c r="M97" s="17"/>
      <c r="N97" s="8" t="s">
        <v>21</v>
      </c>
      <c r="O97" s="8" t="s">
        <v>257</v>
      </c>
      <c r="P97" s="8" t="s">
        <v>22</v>
      </c>
      <c r="Q97" s="8" t="s">
        <v>23</v>
      </c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</row>
    <row r="98" spans="1:35" ht="14.5" x14ac:dyDescent="0.35">
      <c r="A98" s="7">
        <v>6</v>
      </c>
      <c r="B98" s="8">
        <v>6.1</v>
      </c>
      <c r="C98" s="8" t="s">
        <v>17</v>
      </c>
      <c r="D98" s="8" t="s">
        <v>18</v>
      </c>
      <c r="E98" s="8" t="s">
        <v>19</v>
      </c>
      <c r="F98" s="7">
        <v>12</v>
      </c>
      <c r="G98" s="8" t="s">
        <v>35</v>
      </c>
      <c r="H98" s="7">
        <v>2004</v>
      </c>
      <c r="I98" s="8">
        <v>72.247550000000004</v>
      </c>
      <c r="J98" s="8" t="s">
        <v>21</v>
      </c>
      <c r="K98" s="8">
        <v>2004</v>
      </c>
      <c r="L98" s="8" t="s">
        <v>256</v>
      </c>
      <c r="M98" s="17"/>
      <c r="N98" s="8" t="s">
        <v>21</v>
      </c>
      <c r="O98" s="8" t="s">
        <v>257</v>
      </c>
      <c r="P98" s="8" t="s">
        <v>22</v>
      </c>
      <c r="Q98" s="8" t="s">
        <v>23</v>
      </c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 spans="1:35" ht="14.5" x14ac:dyDescent="0.35">
      <c r="A99" s="7">
        <v>6</v>
      </c>
      <c r="B99" s="8">
        <v>6.1</v>
      </c>
      <c r="C99" s="8" t="s">
        <v>17</v>
      </c>
      <c r="D99" s="8" t="s">
        <v>18</v>
      </c>
      <c r="E99" s="8" t="s">
        <v>19</v>
      </c>
      <c r="F99" s="7">
        <v>12</v>
      </c>
      <c r="G99" s="8" t="s">
        <v>35</v>
      </c>
      <c r="H99" s="7">
        <v>2005</v>
      </c>
      <c r="I99" s="8">
        <v>72.753150000000005</v>
      </c>
      <c r="J99" s="8" t="s">
        <v>21</v>
      </c>
      <c r="K99" s="8">
        <v>2005</v>
      </c>
      <c r="L99" s="8" t="s">
        <v>256</v>
      </c>
      <c r="M99" s="17"/>
      <c r="N99" s="8" t="s">
        <v>21</v>
      </c>
      <c r="O99" s="8" t="s">
        <v>257</v>
      </c>
      <c r="P99" s="8" t="s">
        <v>22</v>
      </c>
      <c r="Q99" s="8" t="s">
        <v>23</v>
      </c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</row>
    <row r="100" spans="1:35" ht="14.5" x14ac:dyDescent="0.35">
      <c r="A100" s="7">
        <v>6</v>
      </c>
      <c r="B100" s="8">
        <v>6.1</v>
      </c>
      <c r="C100" s="8" t="s">
        <v>17</v>
      </c>
      <c r="D100" s="8" t="s">
        <v>18</v>
      </c>
      <c r="E100" s="8" t="s">
        <v>19</v>
      </c>
      <c r="F100" s="7">
        <v>12</v>
      </c>
      <c r="G100" s="8" t="s">
        <v>35</v>
      </c>
      <c r="H100" s="7">
        <v>2006</v>
      </c>
      <c r="I100" s="8">
        <v>73.244349999999997</v>
      </c>
      <c r="J100" s="8" t="s">
        <v>21</v>
      </c>
      <c r="K100" s="8">
        <v>2006</v>
      </c>
      <c r="L100" s="8" t="s">
        <v>256</v>
      </c>
      <c r="M100" s="17"/>
      <c r="N100" s="8" t="s">
        <v>21</v>
      </c>
      <c r="O100" s="8" t="s">
        <v>257</v>
      </c>
      <c r="P100" s="8" t="s">
        <v>22</v>
      </c>
      <c r="Q100" s="8" t="s">
        <v>23</v>
      </c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</row>
    <row r="101" spans="1:35" ht="14.5" x14ac:dyDescent="0.35">
      <c r="A101" s="7">
        <v>6</v>
      </c>
      <c r="B101" s="8">
        <v>6.1</v>
      </c>
      <c r="C101" s="8" t="s">
        <v>17</v>
      </c>
      <c r="D101" s="8" t="s">
        <v>18</v>
      </c>
      <c r="E101" s="8" t="s">
        <v>19</v>
      </c>
      <c r="F101" s="7">
        <v>12</v>
      </c>
      <c r="G101" s="8" t="s">
        <v>35</v>
      </c>
      <c r="H101" s="7">
        <v>2007</v>
      </c>
      <c r="I101" s="8">
        <v>73.72072</v>
      </c>
      <c r="J101" s="8" t="s">
        <v>21</v>
      </c>
      <c r="K101" s="8">
        <v>2007</v>
      </c>
      <c r="L101" s="8" t="s">
        <v>256</v>
      </c>
      <c r="M101" s="17"/>
      <c r="N101" s="8" t="s">
        <v>21</v>
      </c>
      <c r="O101" s="8" t="s">
        <v>257</v>
      </c>
      <c r="P101" s="8" t="s">
        <v>22</v>
      </c>
      <c r="Q101" s="8" t="s">
        <v>23</v>
      </c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 spans="1:35" ht="14.5" x14ac:dyDescent="0.35">
      <c r="A102" s="7">
        <v>6</v>
      </c>
      <c r="B102" s="8">
        <v>6.1</v>
      </c>
      <c r="C102" s="8" t="s">
        <v>17</v>
      </c>
      <c r="D102" s="8" t="s">
        <v>18</v>
      </c>
      <c r="E102" s="8" t="s">
        <v>19</v>
      </c>
      <c r="F102" s="7">
        <v>12</v>
      </c>
      <c r="G102" s="8" t="s">
        <v>35</v>
      </c>
      <c r="H102" s="7">
        <v>2008</v>
      </c>
      <c r="I102" s="8">
        <v>74.182820000000007</v>
      </c>
      <c r="J102" s="8" t="s">
        <v>21</v>
      </c>
      <c r="K102" s="8">
        <v>2008</v>
      </c>
      <c r="L102" s="8" t="s">
        <v>256</v>
      </c>
      <c r="M102" s="17"/>
      <c r="N102" s="8" t="s">
        <v>21</v>
      </c>
      <c r="O102" s="8" t="s">
        <v>257</v>
      </c>
      <c r="P102" s="8" t="s">
        <v>22</v>
      </c>
      <c r="Q102" s="8" t="s">
        <v>23</v>
      </c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spans="1:35" ht="14.5" x14ac:dyDescent="0.35">
      <c r="A103" s="7">
        <v>6</v>
      </c>
      <c r="B103" s="8">
        <v>6.1</v>
      </c>
      <c r="C103" s="8" t="s">
        <v>17</v>
      </c>
      <c r="D103" s="8" t="s">
        <v>18</v>
      </c>
      <c r="E103" s="8" t="s">
        <v>19</v>
      </c>
      <c r="F103" s="7">
        <v>12</v>
      </c>
      <c r="G103" s="8" t="s">
        <v>35</v>
      </c>
      <c r="H103" s="7">
        <v>2009</v>
      </c>
      <c r="I103" s="8">
        <v>74.627690000000001</v>
      </c>
      <c r="J103" s="8" t="s">
        <v>21</v>
      </c>
      <c r="K103" s="8">
        <v>2009</v>
      </c>
      <c r="L103" s="8" t="s">
        <v>256</v>
      </c>
      <c r="M103" s="17"/>
      <c r="N103" s="8" t="s">
        <v>21</v>
      </c>
      <c r="O103" s="8" t="s">
        <v>257</v>
      </c>
      <c r="P103" s="8" t="s">
        <v>22</v>
      </c>
      <c r="Q103" s="8" t="s">
        <v>23</v>
      </c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 spans="1:35" ht="14.5" x14ac:dyDescent="0.35">
      <c r="A104" s="7">
        <v>6</v>
      </c>
      <c r="B104" s="8">
        <v>6.1</v>
      </c>
      <c r="C104" s="8" t="s">
        <v>17</v>
      </c>
      <c r="D104" s="8" t="s">
        <v>18</v>
      </c>
      <c r="E104" s="8" t="s">
        <v>19</v>
      </c>
      <c r="F104" s="7">
        <v>12</v>
      </c>
      <c r="G104" s="8" t="s">
        <v>35</v>
      </c>
      <c r="H104" s="7">
        <v>2010</v>
      </c>
      <c r="I104" s="8">
        <v>75.056809999999999</v>
      </c>
      <c r="J104" s="8" t="s">
        <v>21</v>
      </c>
      <c r="K104" s="8">
        <v>2010</v>
      </c>
      <c r="L104" s="8" t="s">
        <v>256</v>
      </c>
      <c r="M104" s="17"/>
      <c r="N104" s="8" t="s">
        <v>21</v>
      </c>
      <c r="O104" s="8" t="s">
        <v>257</v>
      </c>
      <c r="P104" s="8" t="s">
        <v>22</v>
      </c>
      <c r="Q104" s="8" t="s">
        <v>23</v>
      </c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 spans="1:35" ht="14.5" x14ac:dyDescent="0.35">
      <c r="A105" s="7">
        <v>6</v>
      </c>
      <c r="B105" s="8">
        <v>6.1</v>
      </c>
      <c r="C105" s="8" t="s">
        <v>17</v>
      </c>
      <c r="D105" s="8" t="s">
        <v>18</v>
      </c>
      <c r="E105" s="8" t="s">
        <v>19</v>
      </c>
      <c r="F105" s="7">
        <v>12</v>
      </c>
      <c r="G105" s="8" t="s">
        <v>35</v>
      </c>
      <c r="H105" s="7">
        <v>2011</v>
      </c>
      <c r="I105" s="8">
        <v>75.469920000000002</v>
      </c>
      <c r="J105" s="8" t="s">
        <v>21</v>
      </c>
      <c r="K105" s="8">
        <v>2011</v>
      </c>
      <c r="L105" s="8" t="s">
        <v>256</v>
      </c>
      <c r="M105" s="17"/>
      <c r="N105" s="8" t="s">
        <v>21</v>
      </c>
      <c r="O105" s="8" t="s">
        <v>257</v>
      </c>
      <c r="P105" s="8" t="s">
        <v>22</v>
      </c>
      <c r="Q105" s="8" t="s">
        <v>23</v>
      </c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spans="1:35" ht="14.5" x14ac:dyDescent="0.35">
      <c r="A106" s="7">
        <v>6</v>
      </c>
      <c r="B106" s="8">
        <v>6.1</v>
      </c>
      <c r="C106" s="8" t="s">
        <v>17</v>
      </c>
      <c r="D106" s="8" t="s">
        <v>18</v>
      </c>
      <c r="E106" s="8" t="s">
        <v>19</v>
      </c>
      <c r="F106" s="7">
        <v>12</v>
      </c>
      <c r="G106" s="8" t="s">
        <v>35</v>
      </c>
      <c r="H106" s="7">
        <v>2012</v>
      </c>
      <c r="I106" s="8">
        <v>75.867620000000002</v>
      </c>
      <c r="J106" s="8" t="s">
        <v>21</v>
      </c>
      <c r="K106" s="8">
        <v>2012</v>
      </c>
      <c r="L106" s="8" t="s">
        <v>256</v>
      </c>
      <c r="M106" s="17"/>
      <c r="N106" s="8" t="s">
        <v>21</v>
      </c>
      <c r="O106" s="8" t="s">
        <v>257</v>
      </c>
      <c r="P106" s="8" t="s">
        <v>22</v>
      </c>
      <c r="Q106" s="8" t="s">
        <v>23</v>
      </c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</row>
    <row r="107" spans="1:35" ht="14.5" x14ac:dyDescent="0.35">
      <c r="A107" s="7">
        <v>6</v>
      </c>
      <c r="B107" s="8">
        <v>6.1</v>
      </c>
      <c r="C107" s="8" t="s">
        <v>17</v>
      </c>
      <c r="D107" s="8" t="s">
        <v>18</v>
      </c>
      <c r="E107" s="8" t="s">
        <v>19</v>
      </c>
      <c r="F107" s="7">
        <v>12</v>
      </c>
      <c r="G107" s="8" t="s">
        <v>35</v>
      </c>
      <c r="H107" s="7">
        <v>2013</v>
      </c>
      <c r="I107" s="8">
        <v>76.250140000000002</v>
      </c>
      <c r="J107" s="8" t="s">
        <v>21</v>
      </c>
      <c r="K107" s="8">
        <v>2013</v>
      </c>
      <c r="L107" s="8" t="s">
        <v>256</v>
      </c>
      <c r="M107" s="17"/>
      <c r="N107" s="8" t="s">
        <v>21</v>
      </c>
      <c r="O107" s="8" t="s">
        <v>257</v>
      </c>
      <c r="P107" s="8" t="s">
        <v>22</v>
      </c>
      <c r="Q107" s="8" t="s">
        <v>23</v>
      </c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spans="1:35" ht="14.5" x14ac:dyDescent="0.35">
      <c r="A108" s="7">
        <v>6</v>
      </c>
      <c r="B108" s="8">
        <v>6.1</v>
      </c>
      <c r="C108" s="8" t="s">
        <v>17</v>
      </c>
      <c r="D108" s="8" t="s">
        <v>18</v>
      </c>
      <c r="E108" s="8" t="s">
        <v>19</v>
      </c>
      <c r="F108" s="7">
        <v>12</v>
      </c>
      <c r="G108" s="8" t="s">
        <v>35</v>
      </c>
      <c r="H108" s="7">
        <v>2014</v>
      </c>
      <c r="I108" s="8">
        <v>76.618229999999997</v>
      </c>
      <c r="J108" s="8" t="s">
        <v>21</v>
      </c>
      <c r="K108" s="8">
        <v>2014</v>
      </c>
      <c r="L108" s="8" t="s">
        <v>256</v>
      </c>
      <c r="M108" s="17"/>
      <c r="N108" s="8" t="s">
        <v>21</v>
      </c>
      <c r="O108" s="8" t="s">
        <v>257</v>
      </c>
      <c r="P108" s="8" t="s">
        <v>22</v>
      </c>
      <c r="Q108" s="8" t="s">
        <v>23</v>
      </c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 spans="1:35" ht="14.5" x14ac:dyDescent="0.35">
      <c r="A109" s="7">
        <v>6</v>
      </c>
      <c r="B109" s="8">
        <v>6.1</v>
      </c>
      <c r="C109" s="8" t="s">
        <v>17</v>
      </c>
      <c r="D109" s="8" t="s">
        <v>18</v>
      </c>
      <c r="E109" s="8" t="s">
        <v>19</v>
      </c>
      <c r="F109" s="7">
        <v>12</v>
      </c>
      <c r="G109" s="8" t="s">
        <v>35</v>
      </c>
      <c r="H109" s="7">
        <v>2015</v>
      </c>
      <c r="I109" s="8">
        <v>76.971959999999996</v>
      </c>
      <c r="J109" s="8" t="s">
        <v>21</v>
      </c>
      <c r="K109" s="8">
        <v>2015</v>
      </c>
      <c r="L109" s="8" t="s">
        <v>256</v>
      </c>
      <c r="M109" s="17"/>
      <c r="N109" s="8" t="s">
        <v>21</v>
      </c>
      <c r="O109" s="8" t="s">
        <v>257</v>
      </c>
      <c r="P109" s="8" t="s">
        <v>22</v>
      </c>
      <c r="Q109" s="8" t="s">
        <v>23</v>
      </c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ht="14.5" x14ac:dyDescent="0.35">
      <c r="A110" s="7">
        <v>6</v>
      </c>
      <c r="B110" s="8">
        <v>6.1</v>
      </c>
      <c r="C110" s="8" t="s">
        <v>17</v>
      </c>
      <c r="D110" s="8" t="s">
        <v>18</v>
      </c>
      <c r="E110" s="8" t="s">
        <v>19</v>
      </c>
      <c r="F110" s="7">
        <v>12</v>
      </c>
      <c r="G110" s="8" t="s">
        <v>35</v>
      </c>
      <c r="H110" s="7">
        <v>2016</v>
      </c>
      <c r="I110" s="8">
        <v>76.394859999999994</v>
      </c>
      <c r="J110" s="8" t="s">
        <v>21</v>
      </c>
      <c r="K110" s="8">
        <v>2016</v>
      </c>
      <c r="L110" s="8" t="s">
        <v>256</v>
      </c>
      <c r="M110" s="17"/>
      <c r="N110" s="8" t="s">
        <v>21</v>
      </c>
      <c r="O110" s="8" t="s">
        <v>257</v>
      </c>
      <c r="P110" s="8" t="s">
        <v>22</v>
      </c>
      <c r="Q110" s="8" t="s">
        <v>23</v>
      </c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spans="1:35" ht="14.5" x14ac:dyDescent="0.35">
      <c r="A111" s="7">
        <v>6</v>
      </c>
      <c r="B111" s="8">
        <v>6.1</v>
      </c>
      <c r="C111" s="8" t="s">
        <v>17</v>
      </c>
      <c r="D111" s="8" t="s">
        <v>18</v>
      </c>
      <c r="E111" s="8" t="s">
        <v>19</v>
      </c>
      <c r="F111" s="7">
        <v>12</v>
      </c>
      <c r="G111" s="8" t="s">
        <v>35</v>
      </c>
      <c r="H111" s="7">
        <v>2017</v>
      </c>
      <c r="I111" s="8">
        <v>75.730540000000005</v>
      </c>
      <c r="J111" s="8" t="s">
        <v>21</v>
      </c>
      <c r="K111" s="8">
        <v>2017</v>
      </c>
      <c r="L111" s="8" t="s">
        <v>256</v>
      </c>
      <c r="M111" s="17"/>
      <c r="N111" s="8" t="s">
        <v>21</v>
      </c>
      <c r="O111" s="8" t="s">
        <v>257</v>
      </c>
      <c r="P111" s="8" t="s">
        <v>22</v>
      </c>
      <c r="Q111" s="8" t="s">
        <v>23</v>
      </c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spans="1:35" ht="14.5" x14ac:dyDescent="0.35">
      <c r="A112" s="7">
        <v>6</v>
      </c>
      <c r="B112" s="8">
        <v>6.1</v>
      </c>
      <c r="C112" s="8" t="s">
        <v>17</v>
      </c>
      <c r="D112" s="8" t="s">
        <v>18</v>
      </c>
      <c r="E112" s="8" t="s">
        <v>19</v>
      </c>
      <c r="F112" s="7">
        <v>12</v>
      </c>
      <c r="G112" s="8" t="s">
        <v>35</v>
      </c>
      <c r="H112" s="7">
        <v>2018</v>
      </c>
      <c r="I112" s="8">
        <v>75.03613</v>
      </c>
      <c r="J112" s="8" t="s">
        <v>21</v>
      </c>
      <c r="K112" s="8">
        <v>2018</v>
      </c>
      <c r="L112" s="8" t="s">
        <v>256</v>
      </c>
      <c r="M112" s="17"/>
      <c r="N112" s="8" t="s">
        <v>21</v>
      </c>
      <c r="O112" s="8" t="s">
        <v>257</v>
      </c>
      <c r="P112" s="8" t="s">
        <v>22</v>
      </c>
      <c r="Q112" s="8" t="s">
        <v>23</v>
      </c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spans="1:35" ht="14.5" x14ac:dyDescent="0.35">
      <c r="A113" s="7">
        <v>6</v>
      </c>
      <c r="B113" s="8">
        <v>6.1</v>
      </c>
      <c r="C113" s="8" t="s">
        <v>17</v>
      </c>
      <c r="D113" s="8" t="s">
        <v>18</v>
      </c>
      <c r="E113" s="8" t="s">
        <v>19</v>
      </c>
      <c r="F113" s="7">
        <v>12</v>
      </c>
      <c r="G113" s="8" t="s">
        <v>35</v>
      </c>
      <c r="H113" s="7">
        <v>2019</v>
      </c>
      <c r="I113" s="8">
        <v>73.953879999999998</v>
      </c>
      <c r="J113" s="8" t="s">
        <v>21</v>
      </c>
      <c r="K113" s="8">
        <v>2019</v>
      </c>
      <c r="L113" s="8" t="s">
        <v>256</v>
      </c>
      <c r="M113" s="17"/>
      <c r="N113" s="8" t="s">
        <v>21</v>
      </c>
      <c r="O113" s="8" t="s">
        <v>257</v>
      </c>
      <c r="P113" s="8" t="s">
        <v>22</v>
      </c>
      <c r="Q113" s="8" t="s">
        <v>23</v>
      </c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spans="1:35" ht="14.5" x14ac:dyDescent="0.35">
      <c r="A114" s="7">
        <v>6</v>
      </c>
      <c r="B114" s="8">
        <v>6.1</v>
      </c>
      <c r="C114" s="8" t="s">
        <v>17</v>
      </c>
      <c r="D114" s="8" t="s">
        <v>18</v>
      </c>
      <c r="E114" s="8" t="s">
        <v>19</v>
      </c>
      <c r="F114" s="7">
        <v>12</v>
      </c>
      <c r="G114" s="8" t="s">
        <v>35</v>
      </c>
      <c r="H114" s="7">
        <v>2020</v>
      </c>
      <c r="I114" s="8">
        <v>72.248149999999995</v>
      </c>
      <c r="J114" s="8" t="s">
        <v>21</v>
      </c>
      <c r="K114" s="8">
        <v>2020</v>
      </c>
      <c r="L114" s="8" t="s">
        <v>256</v>
      </c>
      <c r="M114" s="17"/>
      <c r="N114" s="8" t="s">
        <v>21</v>
      </c>
      <c r="O114" s="8" t="s">
        <v>257</v>
      </c>
      <c r="P114" s="8" t="s">
        <v>22</v>
      </c>
      <c r="Q114" s="8" t="s">
        <v>23</v>
      </c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spans="1:35" ht="14.5" x14ac:dyDescent="0.35">
      <c r="A115" s="7">
        <v>6</v>
      </c>
      <c r="B115" s="8">
        <v>6.1</v>
      </c>
      <c r="C115" s="8" t="s">
        <v>17</v>
      </c>
      <c r="D115" s="8" t="s">
        <v>18</v>
      </c>
      <c r="E115" s="8" t="s">
        <v>19</v>
      </c>
      <c r="F115" s="7">
        <v>12</v>
      </c>
      <c r="G115" s="8" t="s">
        <v>35</v>
      </c>
      <c r="H115" s="7">
        <v>2021</v>
      </c>
      <c r="I115" s="8">
        <v>70.547030000000007</v>
      </c>
      <c r="J115" s="8" t="s">
        <v>21</v>
      </c>
      <c r="K115" s="8">
        <v>2021</v>
      </c>
      <c r="L115" s="8" t="s">
        <v>256</v>
      </c>
      <c r="M115" s="17"/>
      <c r="N115" s="8" t="s">
        <v>21</v>
      </c>
      <c r="O115" s="8" t="s">
        <v>257</v>
      </c>
      <c r="P115" s="8" t="s">
        <v>22</v>
      </c>
      <c r="Q115" s="8" t="s">
        <v>23</v>
      </c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 spans="1:35" ht="14.5" x14ac:dyDescent="0.35">
      <c r="A116" s="7">
        <v>6</v>
      </c>
      <c r="B116" s="8">
        <v>6.1</v>
      </c>
      <c r="C116" s="8" t="s">
        <v>17</v>
      </c>
      <c r="D116" s="8" t="s">
        <v>18</v>
      </c>
      <c r="E116" s="8" t="s">
        <v>19</v>
      </c>
      <c r="F116" s="7">
        <v>12</v>
      </c>
      <c r="G116" s="8" t="s">
        <v>35</v>
      </c>
      <c r="H116" s="7">
        <v>2022</v>
      </c>
      <c r="I116" s="8">
        <v>70.597930000000005</v>
      </c>
      <c r="J116" s="8" t="s">
        <v>21</v>
      </c>
      <c r="K116" s="8">
        <v>2022</v>
      </c>
      <c r="L116" s="8" t="s">
        <v>256</v>
      </c>
      <c r="M116" s="17"/>
      <c r="N116" s="8" t="s">
        <v>21</v>
      </c>
      <c r="O116" s="8" t="s">
        <v>257</v>
      </c>
      <c r="P116" s="8" t="s">
        <v>22</v>
      </c>
      <c r="Q116" s="8" t="s">
        <v>23</v>
      </c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spans="1:35" ht="14.5" x14ac:dyDescent="0.35">
      <c r="A117" s="7">
        <v>6</v>
      </c>
      <c r="B117" s="8">
        <v>6.1</v>
      </c>
      <c r="C117" s="8" t="s">
        <v>17</v>
      </c>
      <c r="D117" s="8" t="s">
        <v>18</v>
      </c>
      <c r="E117" s="8" t="s">
        <v>19</v>
      </c>
      <c r="F117" s="7">
        <v>12</v>
      </c>
      <c r="G117" s="8" t="s">
        <v>35</v>
      </c>
      <c r="H117" s="7">
        <v>2022</v>
      </c>
      <c r="I117" s="8">
        <v>63.149549999999998</v>
      </c>
      <c r="J117" s="8" t="s">
        <v>13</v>
      </c>
      <c r="K117" s="8">
        <v>2022</v>
      </c>
      <c r="L117" s="8" t="s">
        <v>256</v>
      </c>
      <c r="M117" s="17"/>
      <c r="N117" s="8" t="s">
        <v>13</v>
      </c>
      <c r="O117" s="8" t="s">
        <v>257</v>
      </c>
      <c r="P117" s="8" t="s">
        <v>22</v>
      </c>
      <c r="Q117" s="8" t="s">
        <v>23</v>
      </c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spans="1:35" ht="14.5" x14ac:dyDescent="0.35">
      <c r="A118" s="7">
        <v>6</v>
      </c>
      <c r="B118" s="8">
        <v>6.1</v>
      </c>
      <c r="C118" s="8" t="s">
        <v>17</v>
      </c>
      <c r="D118" s="8" t="s">
        <v>18</v>
      </c>
      <c r="E118" s="8" t="s">
        <v>19</v>
      </c>
      <c r="F118" s="7">
        <v>12</v>
      </c>
      <c r="G118" s="8" t="s">
        <v>35</v>
      </c>
      <c r="H118" s="7">
        <v>2020</v>
      </c>
      <c r="I118" s="8">
        <v>65.838059999999999</v>
      </c>
      <c r="J118" s="8" t="s">
        <v>13</v>
      </c>
      <c r="K118" s="8">
        <v>2020</v>
      </c>
      <c r="L118" s="8" t="s">
        <v>256</v>
      </c>
      <c r="M118" s="17"/>
      <c r="N118" s="8" t="s">
        <v>13</v>
      </c>
      <c r="O118" s="8" t="s">
        <v>257</v>
      </c>
      <c r="P118" s="8" t="s">
        <v>22</v>
      </c>
      <c r="Q118" s="8" t="s">
        <v>23</v>
      </c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spans="1:35" ht="14.5" x14ac:dyDescent="0.35">
      <c r="A119" s="7">
        <v>6</v>
      </c>
      <c r="B119" s="8">
        <v>6.1</v>
      </c>
      <c r="C119" s="8" t="s">
        <v>17</v>
      </c>
      <c r="D119" s="8" t="s">
        <v>18</v>
      </c>
      <c r="E119" s="8" t="s">
        <v>19</v>
      </c>
      <c r="F119" s="7">
        <v>12</v>
      </c>
      <c r="G119" s="8" t="s">
        <v>35</v>
      </c>
      <c r="H119" s="7">
        <v>2019</v>
      </c>
      <c r="I119" s="8">
        <v>68.505369999999999</v>
      </c>
      <c r="J119" s="8" t="s">
        <v>13</v>
      </c>
      <c r="K119" s="8">
        <v>2019</v>
      </c>
      <c r="L119" s="8" t="s">
        <v>256</v>
      </c>
      <c r="M119" s="17"/>
      <c r="N119" s="8" t="s">
        <v>13</v>
      </c>
      <c r="O119" s="8" t="s">
        <v>257</v>
      </c>
      <c r="P119" s="8" t="s">
        <v>22</v>
      </c>
      <c r="Q119" s="8" t="s">
        <v>23</v>
      </c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ht="14.5" x14ac:dyDescent="0.35">
      <c r="A120" s="7">
        <v>6</v>
      </c>
      <c r="B120" s="8">
        <v>6.1</v>
      </c>
      <c r="C120" s="8" t="s">
        <v>17</v>
      </c>
      <c r="D120" s="8" t="s">
        <v>18</v>
      </c>
      <c r="E120" s="8" t="s">
        <v>19</v>
      </c>
      <c r="F120" s="7">
        <v>12</v>
      </c>
      <c r="G120" s="8" t="s">
        <v>35</v>
      </c>
      <c r="H120" s="7">
        <v>2018</v>
      </c>
      <c r="I120" s="8">
        <v>68.855680000000007</v>
      </c>
      <c r="J120" s="8" t="s">
        <v>13</v>
      </c>
      <c r="K120" s="8">
        <v>2018</v>
      </c>
      <c r="L120" s="8" t="s">
        <v>256</v>
      </c>
      <c r="M120" s="17"/>
      <c r="N120" s="8" t="s">
        <v>13</v>
      </c>
      <c r="O120" s="8" t="s">
        <v>257</v>
      </c>
      <c r="P120" s="8" t="s">
        <v>22</v>
      </c>
      <c r="Q120" s="8" t="s">
        <v>23</v>
      </c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spans="1:35" ht="14.5" x14ac:dyDescent="0.35">
      <c r="A121" s="7">
        <v>6</v>
      </c>
      <c r="B121" s="8">
        <v>6.1</v>
      </c>
      <c r="C121" s="8" t="s">
        <v>17</v>
      </c>
      <c r="D121" s="8" t="s">
        <v>18</v>
      </c>
      <c r="E121" s="8" t="s">
        <v>19</v>
      </c>
      <c r="F121" s="7">
        <v>12</v>
      </c>
      <c r="G121" s="8" t="s">
        <v>35</v>
      </c>
      <c r="H121" s="7">
        <v>2021</v>
      </c>
      <c r="I121" s="8">
        <v>63.149549999999998</v>
      </c>
      <c r="J121" s="8" t="s">
        <v>13</v>
      </c>
      <c r="K121" s="8">
        <v>2021</v>
      </c>
      <c r="L121" s="8" t="s">
        <v>256</v>
      </c>
      <c r="M121" s="17"/>
      <c r="N121" s="8" t="s">
        <v>13</v>
      </c>
      <c r="O121" s="8" t="s">
        <v>257</v>
      </c>
      <c r="P121" s="8" t="s">
        <v>22</v>
      </c>
      <c r="Q121" s="8" t="s">
        <v>23</v>
      </c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 spans="1:35" ht="14.5" x14ac:dyDescent="0.35">
      <c r="A122" s="7">
        <v>6</v>
      </c>
      <c r="B122" s="8">
        <v>6.1</v>
      </c>
      <c r="C122" s="8" t="s">
        <v>17</v>
      </c>
      <c r="D122" s="8" t="s">
        <v>18</v>
      </c>
      <c r="E122" s="8" t="s">
        <v>19</v>
      </c>
      <c r="F122" s="7">
        <v>12</v>
      </c>
      <c r="G122" s="8" t="s">
        <v>35</v>
      </c>
      <c r="H122" s="7">
        <v>2017</v>
      </c>
      <c r="I122" s="8">
        <v>67.873490000000004</v>
      </c>
      <c r="J122" s="8" t="s">
        <v>13</v>
      </c>
      <c r="K122" s="8">
        <v>2017</v>
      </c>
      <c r="L122" s="8" t="s">
        <v>256</v>
      </c>
      <c r="M122" s="17"/>
      <c r="N122" s="8" t="s">
        <v>13</v>
      </c>
      <c r="O122" s="8" t="s">
        <v>257</v>
      </c>
      <c r="P122" s="8" t="s">
        <v>22</v>
      </c>
      <c r="Q122" s="8" t="s">
        <v>23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spans="1:35" ht="14.5" x14ac:dyDescent="0.35">
      <c r="A123" s="7">
        <v>6</v>
      </c>
      <c r="B123" s="8">
        <v>6.1</v>
      </c>
      <c r="C123" s="8" t="s">
        <v>17</v>
      </c>
      <c r="D123" s="8" t="s">
        <v>18</v>
      </c>
      <c r="E123" s="8" t="s">
        <v>19</v>
      </c>
      <c r="F123" s="7">
        <v>12</v>
      </c>
      <c r="G123" s="8" t="s">
        <v>35</v>
      </c>
      <c r="H123" s="7">
        <v>2011</v>
      </c>
      <c r="I123" s="8">
        <v>62.093029999999999</v>
      </c>
      <c r="J123" s="8" t="s">
        <v>13</v>
      </c>
      <c r="K123" s="8">
        <v>2011</v>
      </c>
      <c r="L123" s="8" t="s">
        <v>256</v>
      </c>
      <c r="M123" s="17"/>
      <c r="N123" s="8" t="s">
        <v>13</v>
      </c>
      <c r="O123" s="8" t="s">
        <v>257</v>
      </c>
      <c r="P123" s="8" t="s">
        <v>22</v>
      </c>
      <c r="Q123" s="8" t="s">
        <v>23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spans="1:35" ht="14.5" x14ac:dyDescent="0.35">
      <c r="A124" s="7">
        <v>6</v>
      </c>
      <c r="B124" s="8">
        <v>6.1</v>
      </c>
      <c r="C124" s="8" t="s">
        <v>17</v>
      </c>
      <c r="D124" s="8" t="s">
        <v>18</v>
      </c>
      <c r="E124" s="8" t="s">
        <v>19</v>
      </c>
      <c r="F124" s="7">
        <v>12</v>
      </c>
      <c r="G124" s="8" t="s">
        <v>35</v>
      </c>
      <c r="H124" s="7">
        <v>2016</v>
      </c>
      <c r="I124" s="8">
        <v>66.89667</v>
      </c>
      <c r="J124" s="8" t="s">
        <v>13</v>
      </c>
      <c r="K124" s="8">
        <v>2016</v>
      </c>
      <c r="L124" s="8" t="s">
        <v>256</v>
      </c>
      <c r="M124" s="17"/>
      <c r="N124" s="8" t="s">
        <v>13</v>
      </c>
      <c r="O124" s="8" t="s">
        <v>257</v>
      </c>
      <c r="P124" s="8" t="s">
        <v>22</v>
      </c>
      <c r="Q124" s="8" t="s">
        <v>23</v>
      </c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spans="1:35" ht="14.5" x14ac:dyDescent="0.35">
      <c r="A125" s="7">
        <v>6</v>
      </c>
      <c r="B125" s="8">
        <v>6.1</v>
      </c>
      <c r="C125" s="8" t="s">
        <v>17</v>
      </c>
      <c r="D125" s="8" t="s">
        <v>18</v>
      </c>
      <c r="E125" s="8" t="s">
        <v>19</v>
      </c>
      <c r="F125" s="7">
        <v>12</v>
      </c>
      <c r="G125" s="8" t="s">
        <v>35</v>
      </c>
      <c r="H125" s="7">
        <v>2015</v>
      </c>
      <c r="I125" s="8">
        <v>65.925210000000007</v>
      </c>
      <c r="J125" s="8" t="s">
        <v>13</v>
      </c>
      <c r="K125" s="8">
        <v>2015</v>
      </c>
      <c r="L125" s="8" t="s">
        <v>256</v>
      </c>
      <c r="M125" s="17"/>
      <c r="N125" s="8" t="s">
        <v>13</v>
      </c>
      <c r="O125" s="8" t="s">
        <v>257</v>
      </c>
      <c r="P125" s="8" t="s">
        <v>22</v>
      </c>
      <c r="Q125" s="8" t="s">
        <v>23</v>
      </c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 spans="1:35" ht="14.5" x14ac:dyDescent="0.35">
      <c r="A126" s="7">
        <v>6</v>
      </c>
      <c r="B126" s="8">
        <v>6.1</v>
      </c>
      <c r="C126" s="8" t="s">
        <v>17</v>
      </c>
      <c r="D126" s="8" t="s">
        <v>18</v>
      </c>
      <c r="E126" s="8" t="s">
        <v>19</v>
      </c>
      <c r="F126" s="7">
        <v>12</v>
      </c>
      <c r="G126" s="8" t="s">
        <v>35</v>
      </c>
      <c r="H126" s="7">
        <v>2013</v>
      </c>
      <c r="I126" s="8">
        <v>63.998390000000001</v>
      </c>
      <c r="J126" s="8" t="s">
        <v>13</v>
      </c>
      <c r="K126" s="8">
        <v>2013</v>
      </c>
      <c r="L126" s="8" t="s">
        <v>256</v>
      </c>
      <c r="M126" s="17"/>
      <c r="N126" s="8" t="s">
        <v>13</v>
      </c>
      <c r="O126" s="8" t="s">
        <v>257</v>
      </c>
      <c r="P126" s="8" t="s">
        <v>22</v>
      </c>
      <c r="Q126" s="8" t="s">
        <v>23</v>
      </c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spans="1:35" ht="14.5" x14ac:dyDescent="0.35">
      <c r="A127" s="7">
        <v>6</v>
      </c>
      <c r="B127" s="8">
        <v>6.1</v>
      </c>
      <c r="C127" s="8" t="s">
        <v>17</v>
      </c>
      <c r="D127" s="8" t="s">
        <v>18</v>
      </c>
      <c r="E127" s="8" t="s">
        <v>19</v>
      </c>
      <c r="F127" s="7">
        <v>12</v>
      </c>
      <c r="G127" s="8" t="s">
        <v>35</v>
      </c>
      <c r="H127" s="7">
        <v>2014</v>
      </c>
      <c r="I127" s="8">
        <v>64.959119999999999</v>
      </c>
      <c r="J127" s="8" t="s">
        <v>13</v>
      </c>
      <c r="K127" s="8">
        <v>2014</v>
      </c>
      <c r="L127" s="8" t="s">
        <v>256</v>
      </c>
      <c r="M127" s="17"/>
      <c r="N127" s="8" t="s">
        <v>13</v>
      </c>
      <c r="O127" s="8" t="s">
        <v>257</v>
      </c>
      <c r="P127" s="8" t="s">
        <v>22</v>
      </c>
      <c r="Q127" s="8" t="s">
        <v>23</v>
      </c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 spans="1:35" ht="14.5" x14ac:dyDescent="0.35">
      <c r="A128" s="7">
        <v>6</v>
      </c>
      <c r="B128" s="8">
        <v>6.1</v>
      </c>
      <c r="C128" s="8" t="s">
        <v>17</v>
      </c>
      <c r="D128" s="8" t="s">
        <v>18</v>
      </c>
      <c r="E128" s="8" t="s">
        <v>19</v>
      </c>
      <c r="F128" s="7">
        <v>12</v>
      </c>
      <c r="G128" s="8" t="s">
        <v>35</v>
      </c>
      <c r="H128" s="7">
        <v>2012</v>
      </c>
      <c r="I128" s="8">
        <v>63.043030000000002</v>
      </c>
      <c r="J128" s="8" t="s">
        <v>13</v>
      </c>
      <c r="K128" s="8">
        <v>2012</v>
      </c>
      <c r="L128" s="8" t="s">
        <v>256</v>
      </c>
      <c r="M128" s="17"/>
      <c r="N128" s="8" t="s">
        <v>13</v>
      </c>
      <c r="O128" s="8" t="s">
        <v>257</v>
      </c>
      <c r="P128" s="8" t="s">
        <v>22</v>
      </c>
      <c r="Q128" s="8" t="s">
        <v>23</v>
      </c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 spans="1:35" ht="14.5" x14ac:dyDescent="0.35">
      <c r="A129" s="7">
        <v>6</v>
      </c>
      <c r="B129" s="8">
        <v>6.1</v>
      </c>
      <c r="C129" s="8" t="s">
        <v>17</v>
      </c>
      <c r="D129" s="8" t="s">
        <v>18</v>
      </c>
      <c r="E129" s="8" t="s">
        <v>19</v>
      </c>
      <c r="F129" s="7">
        <v>12</v>
      </c>
      <c r="G129" s="8" t="s">
        <v>35</v>
      </c>
      <c r="H129" s="7">
        <v>2010</v>
      </c>
      <c r="I129" s="8">
        <v>61.148400000000002</v>
      </c>
      <c r="J129" s="8" t="s">
        <v>13</v>
      </c>
      <c r="K129" s="8">
        <v>2010</v>
      </c>
      <c r="L129" s="8" t="s">
        <v>256</v>
      </c>
      <c r="M129" s="17"/>
      <c r="N129" s="8" t="s">
        <v>13</v>
      </c>
      <c r="O129" s="8" t="s">
        <v>257</v>
      </c>
      <c r="P129" s="8" t="s">
        <v>22</v>
      </c>
      <c r="Q129" s="8" t="s">
        <v>23</v>
      </c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 spans="1:35" ht="14.5" x14ac:dyDescent="0.35">
      <c r="A130" s="7">
        <v>6</v>
      </c>
      <c r="B130" s="8">
        <v>6.1</v>
      </c>
      <c r="C130" s="8" t="s">
        <v>17</v>
      </c>
      <c r="D130" s="8" t="s">
        <v>18</v>
      </c>
      <c r="E130" s="8" t="s">
        <v>19</v>
      </c>
      <c r="F130" s="7">
        <v>12</v>
      </c>
      <c r="G130" s="8" t="s">
        <v>35</v>
      </c>
      <c r="H130" s="7">
        <v>2009</v>
      </c>
      <c r="I130" s="8">
        <v>60.209130000000002</v>
      </c>
      <c r="J130" s="8" t="s">
        <v>13</v>
      </c>
      <c r="K130" s="8">
        <v>2009</v>
      </c>
      <c r="L130" s="8" t="s">
        <v>256</v>
      </c>
      <c r="M130" s="17"/>
      <c r="N130" s="8" t="s">
        <v>13</v>
      </c>
      <c r="O130" s="8" t="s">
        <v>257</v>
      </c>
      <c r="P130" s="8" t="s">
        <v>22</v>
      </c>
      <c r="Q130" s="8" t="s">
        <v>23</v>
      </c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 spans="1:35" ht="14.5" x14ac:dyDescent="0.35">
      <c r="A131" s="7">
        <v>6</v>
      </c>
      <c r="B131" s="8">
        <v>6.1</v>
      </c>
      <c r="C131" s="8" t="s">
        <v>17</v>
      </c>
      <c r="D131" s="8" t="s">
        <v>18</v>
      </c>
      <c r="E131" s="8" t="s">
        <v>19</v>
      </c>
      <c r="F131" s="7">
        <v>12</v>
      </c>
      <c r="G131" s="8" t="s">
        <v>35</v>
      </c>
      <c r="H131" s="7">
        <v>2006</v>
      </c>
      <c r="I131" s="8">
        <v>57.423520000000003</v>
      </c>
      <c r="J131" s="8" t="s">
        <v>13</v>
      </c>
      <c r="K131" s="8">
        <v>2006</v>
      </c>
      <c r="L131" s="8" t="s">
        <v>256</v>
      </c>
      <c r="M131" s="17"/>
      <c r="N131" s="8" t="s">
        <v>13</v>
      </c>
      <c r="O131" s="8" t="s">
        <v>257</v>
      </c>
      <c r="P131" s="8" t="s">
        <v>22</v>
      </c>
      <c r="Q131" s="8" t="s">
        <v>23</v>
      </c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</row>
    <row r="132" spans="1:35" ht="14.5" x14ac:dyDescent="0.35">
      <c r="A132" s="7">
        <v>6</v>
      </c>
      <c r="B132" s="8">
        <v>6.1</v>
      </c>
      <c r="C132" s="8" t="s">
        <v>17</v>
      </c>
      <c r="D132" s="8" t="s">
        <v>18</v>
      </c>
      <c r="E132" s="8" t="s">
        <v>19</v>
      </c>
      <c r="F132" s="7">
        <v>12</v>
      </c>
      <c r="G132" s="8" t="s">
        <v>35</v>
      </c>
      <c r="H132" s="7">
        <v>2008</v>
      </c>
      <c r="I132" s="8">
        <v>59.275230000000001</v>
      </c>
      <c r="J132" s="8" t="s">
        <v>13</v>
      </c>
      <c r="K132" s="8">
        <v>2008</v>
      </c>
      <c r="L132" s="8" t="s">
        <v>256</v>
      </c>
      <c r="M132" s="17"/>
      <c r="N132" s="8" t="s">
        <v>13</v>
      </c>
      <c r="O132" s="8" t="s">
        <v>257</v>
      </c>
      <c r="P132" s="8" t="s">
        <v>22</v>
      </c>
      <c r="Q132" s="8" t="s">
        <v>23</v>
      </c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</row>
    <row r="133" spans="1:35" ht="14.5" x14ac:dyDescent="0.35">
      <c r="A133" s="7">
        <v>6</v>
      </c>
      <c r="B133" s="8">
        <v>6.1</v>
      </c>
      <c r="C133" s="8" t="s">
        <v>17</v>
      </c>
      <c r="D133" s="8" t="s">
        <v>18</v>
      </c>
      <c r="E133" s="8" t="s">
        <v>19</v>
      </c>
      <c r="F133" s="7">
        <v>12</v>
      </c>
      <c r="G133" s="8" t="s">
        <v>35</v>
      </c>
      <c r="H133" s="7">
        <v>2007</v>
      </c>
      <c r="I133" s="8">
        <v>58.346690000000002</v>
      </c>
      <c r="J133" s="8" t="s">
        <v>13</v>
      </c>
      <c r="K133" s="8">
        <v>2007</v>
      </c>
      <c r="L133" s="8" t="s">
        <v>256</v>
      </c>
      <c r="M133" s="17"/>
      <c r="N133" s="8" t="s">
        <v>13</v>
      </c>
      <c r="O133" s="8" t="s">
        <v>257</v>
      </c>
      <c r="P133" s="8" t="s">
        <v>22</v>
      </c>
      <c r="Q133" s="8" t="s">
        <v>23</v>
      </c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 spans="1:35" ht="14.5" x14ac:dyDescent="0.35">
      <c r="A134" s="7">
        <v>6</v>
      </c>
      <c r="B134" s="8">
        <v>6.1</v>
      </c>
      <c r="C134" s="8" t="s">
        <v>17</v>
      </c>
      <c r="D134" s="8" t="s">
        <v>18</v>
      </c>
      <c r="E134" s="8" t="s">
        <v>19</v>
      </c>
      <c r="F134" s="7">
        <v>12</v>
      </c>
      <c r="G134" s="8" t="s">
        <v>35</v>
      </c>
      <c r="H134" s="7">
        <v>2004</v>
      </c>
      <c r="I134" s="8">
        <v>55.593269999999997</v>
      </c>
      <c r="J134" s="8" t="s">
        <v>13</v>
      </c>
      <c r="K134" s="8">
        <v>2004</v>
      </c>
      <c r="L134" s="8" t="s">
        <v>256</v>
      </c>
      <c r="M134" s="17"/>
      <c r="N134" s="8" t="s">
        <v>13</v>
      </c>
      <c r="O134" s="8" t="s">
        <v>257</v>
      </c>
      <c r="P134" s="8" t="s">
        <v>22</v>
      </c>
      <c r="Q134" s="8" t="s">
        <v>23</v>
      </c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</row>
    <row r="135" spans="1:35" ht="14.5" x14ac:dyDescent="0.35">
      <c r="A135" s="7">
        <v>6</v>
      </c>
      <c r="B135" s="8">
        <v>6.1</v>
      </c>
      <c r="C135" s="8" t="s">
        <v>17</v>
      </c>
      <c r="D135" s="8" t="s">
        <v>18</v>
      </c>
      <c r="E135" s="8" t="s">
        <v>19</v>
      </c>
      <c r="F135" s="7">
        <v>12</v>
      </c>
      <c r="G135" s="8" t="s">
        <v>35</v>
      </c>
      <c r="H135" s="7">
        <v>2005</v>
      </c>
      <c r="I135" s="8">
        <v>56.505710000000001</v>
      </c>
      <c r="J135" s="8" t="s">
        <v>13</v>
      </c>
      <c r="K135" s="8">
        <v>2005</v>
      </c>
      <c r="L135" s="8" t="s">
        <v>256</v>
      </c>
      <c r="M135" s="17"/>
      <c r="N135" s="8" t="s">
        <v>13</v>
      </c>
      <c r="O135" s="8" t="s">
        <v>257</v>
      </c>
      <c r="P135" s="8" t="s">
        <v>22</v>
      </c>
      <c r="Q135" s="8" t="s">
        <v>23</v>
      </c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ht="14.5" x14ac:dyDescent="0.35">
      <c r="A136" s="7">
        <v>6</v>
      </c>
      <c r="B136" s="8">
        <v>6.1</v>
      </c>
      <c r="C136" s="8" t="s">
        <v>17</v>
      </c>
      <c r="D136" s="8" t="s">
        <v>18</v>
      </c>
      <c r="E136" s="8" t="s">
        <v>19</v>
      </c>
      <c r="F136" s="7">
        <v>12</v>
      </c>
      <c r="G136" s="8" t="s">
        <v>35</v>
      </c>
      <c r="H136" s="7">
        <v>2003</v>
      </c>
      <c r="I136" s="8">
        <v>54.686190000000003</v>
      </c>
      <c r="J136" s="8" t="s">
        <v>13</v>
      </c>
      <c r="K136" s="8">
        <v>2003</v>
      </c>
      <c r="L136" s="8" t="s">
        <v>256</v>
      </c>
      <c r="M136" s="17"/>
      <c r="N136" s="8" t="s">
        <v>13</v>
      </c>
      <c r="O136" s="8" t="s">
        <v>257</v>
      </c>
      <c r="P136" s="8" t="s">
        <v>22</v>
      </c>
      <c r="Q136" s="8" t="s">
        <v>23</v>
      </c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ht="14.5" x14ac:dyDescent="0.35">
      <c r="A137" s="7">
        <v>6</v>
      </c>
      <c r="B137" s="8">
        <v>6.1</v>
      </c>
      <c r="C137" s="8" t="s">
        <v>17</v>
      </c>
      <c r="D137" s="8" t="s">
        <v>18</v>
      </c>
      <c r="E137" s="8" t="s">
        <v>19</v>
      </c>
      <c r="F137" s="7">
        <v>12</v>
      </c>
      <c r="G137" s="8" t="s">
        <v>35</v>
      </c>
      <c r="H137" s="7">
        <v>2001</v>
      </c>
      <c r="I137" s="8">
        <v>52.888129999999997</v>
      </c>
      <c r="J137" s="8" t="s">
        <v>13</v>
      </c>
      <c r="K137" s="8">
        <v>2001</v>
      </c>
      <c r="L137" s="8" t="s">
        <v>256</v>
      </c>
      <c r="M137" s="17"/>
      <c r="N137" s="8" t="s">
        <v>13</v>
      </c>
      <c r="O137" s="8" t="s">
        <v>257</v>
      </c>
      <c r="P137" s="8" t="s">
        <v>22</v>
      </c>
      <c r="Q137" s="8" t="s">
        <v>23</v>
      </c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ht="14.5" x14ac:dyDescent="0.35">
      <c r="A138" s="7">
        <v>6</v>
      </c>
      <c r="B138" s="8">
        <v>6.1</v>
      </c>
      <c r="C138" s="8" t="s">
        <v>17</v>
      </c>
      <c r="D138" s="8" t="s">
        <v>18</v>
      </c>
      <c r="E138" s="8" t="s">
        <v>19</v>
      </c>
      <c r="F138" s="7">
        <v>12</v>
      </c>
      <c r="G138" s="8" t="s">
        <v>35</v>
      </c>
      <c r="H138" s="7">
        <v>2002</v>
      </c>
      <c r="I138" s="8">
        <v>53.784480000000002</v>
      </c>
      <c r="J138" s="8" t="s">
        <v>13</v>
      </c>
      <c r="K138" s="8">
        <v>2002</v>
      </c>
      <c r="L138" s="8" t="s">
        <v>256</v>
      </c>
      <c r="M138" s="17"/>
      <c r="N138" s="8" t="s">
        <v>13</v>
      </c>
      <c r="O138" s="8" t="s">
        <v>257</v>
      </c>
      <c r="P138" s="8" t="s">
        <v>22</v>
      </c>
      <c r="Q138" s="8" t="s">
        <v>23</v>
      </c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ht="14.5" x14ac:dyDescent="0.35">
      <c r="A139" s="7">
        <v>6</v>
      </c>
      <c r="B139" s="8">
        <v>6.1</v>
      </c>
      <c r="C139" s="8" t="s">
        <v>17</v>
      </c>
      <c r="D139" s="8" t="s">
        <v>18</v>
      </c>
      <c r="E139" s="8" t="s">
        <v>19</v>
      </c>
      <c r="F139" s="7">
        <v>12</v>
      </c>
      <c r="G139" s="8" t="s">
        <v>35</v>
      </c>
      <c r="H139" s="7">
        <v>2000</v>
      </c>
      <c r="I139" s="8">
        <v>51.997149999999998</v>
      </c>
      <c r="J139" s="8" t="s">
        <v>13</v>
      </c>
      <c r="K139" s="8">
        <v>2000</v>
      </c>
      <c r="L139" s="8" t="s">
        <v>256</v>
      </c>
      <c r="M139" s="17"/>
      <c r="N139" s="8" t="s">
        <v>13</v>
      </c>
      <c r="O139" s="8" t="s">
        <v>257</v>
      </c>
      <c r="P139" s="8" t="s">
        <v>22</v>
      </c>
      <c r="Q139" s="8" t="s">
        <v>23</v>
      </c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ht="14.5" x14ac:dyDescent="0.35">
      <c r="A140" s="7">
        <v>6</v>
      </c>
      <c r="B140" s="8">
        <v>6.1</v>
      </c>
      <c r="C140" s="8" t="s">
        <v>17</v>
      </c>
      <c r="D140" s="8" t="s">
        <v>18</v>
      </c>
      <c r="E140" s="8" t="s">
        <v>19</v>
      </c>
      <c r="F140" s="7">
        <v>12</v>
      </c>
      <c r="G140" s="8" t="s">
        <v>35</v>
      </c>
      <c r="H140" s="7">
        <v>2001</v>
      </c>
      <c r="I140" s="8">
        <v>82.131200000000007</v>
      </c>
      <c r="J140" s="8" t="s">
        <v>14</v>
      </c>
      <c r="K140" s="8">
        <v>2001</v>
      </c>
      <c r="L140" s="8" t="s">
        <v>256</v>
      </c>
      <c r="M140" s="17"/>
      <c r="N140" s="8" t="s">
        <v>14</v>
      </c>
      <c r="O140" s="8" t="s">
        <v>257</v>
      </c>
      <c r="P140" s="8" t="s">
        <v>22</v>
      </c>
      <c r="Q140" s="8" t="s">
        <v>23</v>
      </c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ht="14.5" x14ac:dyDescent="0.35">
      <c r="A141" s="7">
        <v>6</v>
      </c>
      <c r="B141" s="8">
        <v>6.1</v>
      </c>
      <c r="C141" s="8" t="s">
        <v>17</v>
      </c>
      <c r="D141" s="8" t="s">
        <v>18</v>
      </c>
      <c r="E141" s="8" t="s">
        <v>19</v>
      </c>
      <c r="F141" s="7">
        <v>12</v>
      </c>
      <c r="G141" s="8" t="s">
        <v>35</v>
      </c>
      <c r="H141" s="7">
        <v>2002</v>
      </c>
      <c r="I141" s="8">
        <v>82.08869</v>
      </c>
      <c r="J141" s="8" t="s">
        <v>14</v>
      </c>
      <c r="K141" s="8">
        <v>2002</v>
      </c>
      <c r="L141" s="8" t="s">
        <v>256</v>
      </c>
      <c r="M141" s="17"/>
      <c r="N141" s="8" t="s">
        <v>14</v>
      </c>
      <c r="O141" s="8" t="s">
        <v>257</v>
      </c>
      <c r="P141" s="8" t="s">
        <v>22</v>
      </c>
      <c r="Q141" s="8" t="s">
        <v>23</v>
      </c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ht="14.5" x14ac:dyDescent="0.35">
      <c r="A142" s="7">
        <v>6</v>
      </c>
      <c r="B142" s="8">
        <v>6.1</v>
      </c>
      <c r="C142" s="8" t="s">
        <v>17</v>
      </c>
      <c r="D142" s="8" t="s">
        <v>18</v>
      </c>
      <c r="E142" s="8" t="s">
        <v>19</v>
      </c>
      <c r="F142" s="7">
        <v>12</v>
      </c>
      <c r="G142" s="8" t="s">
        <v>35</v>
      </c>
      <c r="H142" s="7">
        <v>2003</v>
      </c>
      <c r="I142" s="8">
        <v>82.04598</v>
      </c>
      <c r="J142" s="8" t="s">
        <v>14</v>
      </c>
      <c r="K142" s="8">
        <v>2003</v>
      </c>
      <c r="L142" s="8" t="s">
        <v>256</v>
      </c>
      <c r="M142" s="17"/>
      <c r="N142" s="8" t="s">
        <v>14</v>
      </c>
      <c r="O142" s="8" t="s">
        <v>257</v>
      </c>
      <c r="P142" s="8" t="s">
        <v>22</v>
      </c>
      <c r="Q142" s="8" t="s">
        <v>23</v>
      </c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ht="14.5" x14ac:dyDescent="0.35">
      <c r="A143" s="7">
        <v>6</v>
      </c>
      <c r="B143" s="8">
        <v>6.1</v>
      </c>
      <c r="C143" s="8" t="s">
        <v>17</v>
      </c>
      <c r="D143" s="8" t="s">
        <v>18</v>
      </c>
      <c r="E143" s="8" t="s">
        <v>19</v>
      </c>
      <c r="F143" s="7">
        <v>12</v>
      </c>
      <c r="G143" s="8" t="s">
        <v>35</v>
      </c>
      <c r="H143" s="7">
        <v>2004</v>
      </c>
      <c r="I143" s="8">
        <v>82.003069999999994</v>
      </c>
      <c r="J143" s="8" t="s">
        <v>14</v>
      </c>
      <c r="K143" s="8">
        <v>2004</v>
      </c>
      <c r="L143" s="8" t="s">
        <v>256</v>
      </c>
      <c r="M143" s="17"/>
      <c r="N143" s="8" t="s">
        <v>14</v>
      </c>
      <c r="O143" s="8" t="s">
        <v>257</v>
      </c>
      <c r="P143" s="8" t="s">
        <v>22</v>
      </c>
      <c r="Q143" s="8" t="s">
        <v>23</v>
      </c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ht="14.5" x14ac:dyDescent="0.35">
      <c r="A144" s="7">
        <v>6</v>
      </c>
      <c r="B144" s="8">
        <v>6.1</v>
      </c>
      <c r="C144" s="8" t="s">
        <v>17</v>
      </c>
      <c r="D144" s="8" t="s">
        <v>18</v>
      </c>
      <c r="E144" s="8" t="s">
        <v>19</v>
      </c>
      <c r="F144" s="7">
        <v>12</v>
      </c>
      <c r="G144" s="8" t="s">
        <v>35</v>
      </c>
      <c r="H144" s="7">
        <v>2005</v>
      </c>
      <c r="I144" s="8">
        <v>81.959950000000006</v>
      </c>
      <c r="J144" s="8" t="s">
        <v>14</v>
      </c>
      <c r="K144" s="8">
        <v>2005</v>
      </c>
      <c r="L144" s="8" t="s">
        <v>256</v>
      </c>
      <c r="M144" s="17"/>
      <c r="N144" s="8" t="s">
        <v>14</v>
      </c>
      <c r="O144" s="8" t="s">
        <v>257</v>
      </c>
      <c r="P144" s="8" t="s">
        <v>22</v>
      </c>
      <c r="Q144" s="8" t="s">
        <v>23</v>
      </c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ht="14.5" x14ac:dyDescent="0.35">
      <c r="A145" s="7">
        <v>6</v>
      </c>
      <c r="B145" s="8">
        <v>6.1</v>
      </c>
      <c r="C145" s="8" t="s">
        <v>17</v>
      </c>
      <c r="D145" s="8" t="s">
        <v>18</v>
      </c>
      <c r="E145" s="8" t="s">
        <v>19</v>
      </c>
      <c r="F145" s="7">
        <v>12</v>
      </c>
      <c r="G145" s="8" t="s">
        <v>35</v>
      </c>
      <c r="H145" s="7">
        <v>2000</v>
      </c>
      <c r="I145" s="8">
        <v>82.173500000000004</v>
      </c>
      <c r="J145" s="8" t="s">
        <v>14</v>
      </c>
      <c r="K145" s="8">
        <v>2000</v>
      </c>
      <c r="L145" s="8" t="s">
        <v>256</v>
      </c>
      <c r="M145" s="17"/>
      <c r="N145" s="8" t="s">
        <v>14</v>
      </c>
      <c r="O145" s="8" t="s">
        <v>257</v>
      </c>
      <c r="P145" s="8" t="s">
        <v>22</v>
      </c>
      <c r="Q145" s="8" t="s">
        <v>23</v>
      </c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ht="14.5" x14ac:dyDescent="0.35">
      <c r="A146" s="7">
        <v>6</v>
      </c>
      <c r="B146" s="8">
        <v>6.1</v>
      </c>
      <c r="C146" s="8" t="s">
        <v>17</v>
      </c>
      <c r="D146" s="8" t="s">
        <v>18</v>
      </c>
      <c r="E146" s="8" t="s">
        <v>19</v>
      </c>
      <c r="F146" s="7">
        <v>12</v>
      </c>
      <c r="G146" s="8" t="s">
        <v>35</v>
      </c>
      <c r="H146" s="7">
        <v>2006</v>
      </c>
      <c r="I146" s="8">
        <v>81.916619999999995</v>
      </c>
      <c r="J146" s="8" t="s">
        <v>14</v>
      </c>
      <c r="K146" s="8">
        <v>2006</v>
      </c>
      <c r="L146" s="8" t="s">
        <v>256</v>
      </c>
      <c r="M146" s="17"/>
      <c r="N146" s="8" t="s">
        <v>14</v>
      </c>
      <c r="O146" s="8" t="s">
        <v>257</v>
      </c>
      <c r="P146" s="8" t="s">
        <v>22</v>
      </c>
      <c r="Q146" s="8" t="s">
        <v>23</v>
      </c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ht="14.5" x14ac:dyDescent="0.35">
      <c r="A147" s="7">
        <v>6</v>
      </c>
      <c r="B147" s="8">
        <v>6.1</v>
      </c>
      <c r="C147" s="8" t="s">
        <v>17</v>
      </c>
      <c r="D147" s="8" t="s">
        <v>18</v>
      </c>
      <c r="E147" s="8" t="s">
        <v>19</v>
      </c>
      <c r="F147" s="7">
        <v>12</v>
      </c>
      <c r="G147" s="8" t="s">
        <v>35</v>
      </c>
      <c r="H147" s="7">
        <v>2007</v>
      </c>
      <c r="I147" s="8">
        <v>81.873090000000005</v>
      </c>
      <c r="J147" s="8" t="s">
        <v>14</v>
      </c>
      <c r="K147" s="8">
        <v>2007</v>
      </c>
      <c r="L147" s="8" t="s">
        <v>256</v>
      </c>
      <c r="M147" s="17"/>
      <c r="N147" s="8" t="s">
        <v>14</v>
      </c>
      <c r="O147" s="8" t="s">
        <v>257</v>
      </c>
      <c r="P147" s="8" t="s">
        <v>22</v>
      </c>
      <c r="Q147" s="8" t="s">
        <v>23</v>
      </c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ht="14.5" x14ac:dyDescent="0.35">
      <c r="A148" s="7">
        <v>6</v>
      </c>
      <c r="B148" s="8">
        <v>6.1</v>
      </c>
      <c r="C148" s="8" t="s">
        <v>17</v>
      </c>
      <c r="D148" s="8" t="s">
        <v>18</v>
      </c>
      <c r="E148" s="8" t="s">
        <v>19</v>
      </c>
      <c r="F148" s="7">
        <v>12</v>
      </c>
      <c r="G148" s="8" t="s">
        <v>35</v>
      </c>
      <c r="H148" s="7">
        <v>2008</v>
      </c>
      <c r="I148" s="8">
        <v>81.829350000000005</v>
      </c>
      <c r="J148" s="8" t="s">
        <v>14</v>
      </c>
      <c r="K148" s="8">
        <v>2008</v>
      </c>
      <c r="L148" s="8" t="s">
        <v>256</v>
      </c>
      <c r="M148" s="17"/>
      <c r="N148" s="8" t="s">
        <v>14</v>
      </c>
      <c r="O148" s="8" t="s">
        <v>257</v>
      </c>
      <c r="P148" s="8" t="s">
        <v>22</v>
      </c>
      <c r="Q148" s="8" t="s">
        <v>23</v>
      </c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ht="14.5" x14ac:dyDescent="0.35">
      <c r="A149" s="7">
        <v>6</v>
      </c>
      <c r="B149" s="8">
        <v>6.1</v>
      </c>
      <c r="C149" s="8" t="s">
        <v>17</v>
      </c>
      <c r="D149" s="8" t="s">
        <v>18</v>
      </c>
      <c r="E149" s="8" t="s">
        <v>19</v>
      </c>
      <c r="F149" s="7">
        <v>12</v>
      </c>
      <c r="G149" s="8" t="s">
        <v>35</v>
      </c>
      <c r="H149" s="7">
        <v>2009</v>
      </c>
      <c r="I149" s="8">
        <v>81.785399999999996</v>
      </c>
      <c r="J149" s="8" t="s">
        <v>14</v>
      </c>
      <c r="K149" s="8">
        <v>2009</v>
      </c>
      <c r="L149" s="8" t="s">
        <v>256</v>
      </c>
      <c r="M149" s="17"/>
      <c r="N149" s="8" t="s">
        <v>14</v>
      </c>
      <c r="O149" s="8" t="s">
        <v>257</v>
      </c>
      <c r="P149" s="8" t="s">
        <v>22</v>
      </c>
      <c r="Q149" s="8" t="s">
        <v>23</v>
      </c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ht="14.5" x14ac:dyDescent="0.35">
      <c r="A150" s="7">
        <v>6</v>
      </c>
      <c r="B150" s="8">
        <v>6.1</v>
      </c>
      <c r="C150" s="8" t="s">
        <v>17</v>
      </c>
      <c r="D150" s="8" t="s">
        <v>18</v>
      </c>
      <c r="E150" s="8" t="s">
        <v>19</v>
      </c>
      <c r="F150" s="7">
        <v>12</v>
      </c>
      <c r="G150" s="8" t="s">
        <v>35</v>
      </c>
      <c r="H150" s="7">
        <v>2010</v>
      </c>
      <c r="I150" s="8">
        <v>81.741249999999994</v>
      </c>
      <c r="J150" s="8" t="s">
        <v>14</v>
      </c>
      <c r="K150" s="8">
        <v>2010</v>
      </c>
      <c r="L150" s="8" t="s">
        <v>256</v>
      </c>
      <c r="M150" s="17"/>
      <c r="N150" s="8" t="s">
        <v>14</v>
      </c>
      <c r="O150" s="8" t="s">
        <v>257</v>
      </c>
      <c r="P150" s="8" t="s">
        <v>22</v>
      </c>
      <c r="Q150" s="8" t="s">
        <v>23</v>
      </c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ht="14.5" x14ac:dyDescent="0.35">
      <c r="A151" s="7">
        <v>6</v>
      </c>
      <c r="B151" s="8">
        <v>6.1</v>
      </c>
      <c r="C151" s="8" t="s">
        <v>17</v>
      </c>
      <c r="D151" s="8" t="s">
        <v>18</v>
      </c>
      <c r="E151" s="8" t="s">
        <v>19</v>
      </c>
      <c r="F151" s="7">
        <v>12</v>
      </c>
      <c r="G151" s="8" t="s">
        <v>35</v>
      </c>
      <c r="H151" s="7">
        <v>2011</v>
      </c>
      <c r="I151" s="8">
        <v>81.696889999999996</v>
      </c>
      <c r="J151" s="8" t="s">
        <v>14</v>
      </c>
      <c r="K151" s="8">
        <v>2011</v>
      </c>
      <c r="L151" s="8" t="s">
        <v>256</v>
      </c>
      <c r="M151" s="17"/>
      <c r="N151" s="8" t="s">
        <v>14</v>
      </c>
      <c r="O151" s="8" t="s">
        <v>257</v>
      </c>
      <c r="P151" s="8" t="s">
        <v>22</v>
      </c>
      <c r="Q151" s="8" t="s">
        <v>23</v>
      </c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ht="14.5" x14ac:dyDescent="0.35">
      <c r="A152" s="7">
        <v>6</v>
      </c>
      <c r="B152" s="8">
        <v>6.1</v>
      </c>
      <c r="C152" s="8" t="s">
        <v>17</v>
      </c>
      <c r="D152" s="8" t="s">
        <v>18</v>
      </c>
      <c r="E152" s="8" t="s">
        <v>19</v>
      </c>
      <c r="F152" s="7">
        <v>12</v>
      </c>
      <c r="G152" s="8" t="s">
        <v>35</v>
      </c>
      <c r="H152" s="7">
        <v>2012</v>
      </c>
      <c r="I152" s="8">
        <v>81.652320000000003</v>
      </c>
      <c r="J152" s="8" t="s">
        <v>14</v>
      </c>
      <c r="K152" s="8">
        <v>2012</v>
      </c>
      <c r="L152" s="8" t="s">
        <v>256</v>
      </c>
      <c r="M152" s="17"/>
      <c r="N152" s="8" t="s">
        <v>14</v>
      </c>
      <c r="O152" s="8" t="s">
        <v>257</v>
      </c>
      <c r="P152" s="8" t="s">
        <v>22</v>
      </c>
      <c r="Q152" s="8" t="s">
        <v>23</v>
      </c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ht="14.5" x14ac:dyDescent="0.35">
      <c r="A153" s="7">
        <v>6</v>
      </c>
      <c r="B153" s="8">
        <v>6.1</v>
      </c>
      <c r="C153" s="8" t="s">
        <v>17</v>
      </c>
      <c r="D153" s="8" t="s">
        <v>18</v>
      </c>
      <c r="E153" s="8" t="s">
        <v>19</v>
      </c>
      <c r="F153" s="7">
        <v>12</v>
      </c>
      <c r="G153" s="8" t="s">
        <v>35</v>
      </c>
      <c r="H153" s="7">
        <v>2013</v>
      </c>
      <c r="I153" s="8">
        <v>81.607550000000003</v>
      </c>
      <c r="J153" s="8" t="s">
        <v>14</v>
      </c>
      <c r="K153" s="8">
        <v>2013</v>
      </c>
      <c r="L153" s="8" t="s">
        <v>256</v>
      </c>
      <c r="M153" s="17"/>
      <c r="N153" s="8" t="s">
        <v>14</v>
      </c>
      <c r="O153" s="8" t="s">
        <v>257</v>
      </c>
      <c r="P153" s="8" t="s">
        <v>22</v>
      </c>
      <c r="Q153" s="8" t="s">
        <v>23</v>
      </c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ht="14.5" x14ac:dyDescent="0.35">
      <c r="A154" s="7">
        <v>6</v>
      </c>
      <c r="B154" s="8">
        <v>6.1</v>
      </c>
      <c r="C154" s="8" t="s">
        <v>17</v>
      </c>
      <c r="D154" s="8" t="s">
        <v>18</v>
      </c>
      <c r="E154" s="8" t="s">
        <v>19</v>
      </c>
      <c r="F154" s="7">
        <v>12</v>
      </c>
      <c r="G154" s="8" t="s">
        <v>35</v>
      </c>
      <c r="H154" s="7">
        <v>2014</v>
      </c>
      <c r="I154" s="8">
        <v>81.562579999999997</v>
      </c>
      <c r="J154" s="8" t="s">
        <v>14</v>
      </c>
      <c r="K154" s="8">
        <v>2014</v>
      </c>
      <c r="L154" s="8" t="s">
        <v>256</v>
      </c>
      <c r="M154" s="17"/>
      <c r="N154" s="8" t="s">
        <v>14</v>
      </c>
      <c r="O154" s="8" t="s">
        <v>257</v>
      </c>
      <c r="P154" s="8" t="s">
        <v>22</v>
      </c>
      <c r="Q154" s="8" t="s">
        <v>23</v>
      </c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ht="14.5" x14ac:dyDescent="0.35">
      <c r="A155" s="7">
        <v>6</v>
      </c>
      <c r="B155" s="8">
        <v>6.1</v>
      </c>
      <c r="C155" s="8" t="s">
        <v>17</v>
      </c>
      <c r="D155" s="8" t="s">
        <v>18</v>
      </c>
      <c r="E155" s="8" t="s">
        <v>19</v>
      </c>
      <c r="F155" s="7">
        <v>12</v>
      </c>
      <c r="G155" s="8" t="s">
        <v>35</v>
      </c>
      <c r="H155" s="7">
        <v>2015</v>
      </c>
      <c r="I155" s="8">
        <v>81.517399999999995</v>
      </c>
      <c r="J155" s="8" t="s">
        <v>14</v>
      </c>
      <c r="K155" s="8">
        <v>2015</v>
      </c>
      <c r="L155" s="8" t="s">
        <v>256</v>
      </c>
      <c r="M155" s="17"/>
      <c r="N155" s="8" t="s">
        <v>14</v>
      </c>
      <c r="O155" s="8" t="s">
        <v>257</v>
      </c>
      <c r="P155" s="8" t="s">
        <v>22</v>
      </c>
      <c r="Q155" s="8" t="s">
        <v>23</v>
      </c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 spans="1:35" ht="14.5" x14ac:dyDescent="0.35">
      <c r="A156" s="7">
        <v>6</v>
      </c>
      <c r="B156" s="8">
        <v>6.1</v>
      </c>
      <c r="C156" s="8" t="s">
        <v>17</v>
      </c>
      <c r="D156" s="8" t="s">
        <v>18</v>
      </c>
      <c r="E156" s="8" t="s">
        <v>19</v>
      </c>
      <c r="F156" s="7">
        <v>12</v>
      </c>
      <c r="G156" s="8" t="s">
        <v>35</v>
      </c>
      <c r="H156" s="7">
        <v>2016</v>
      </c>
      <c r="I156" s="8">
        <v>80.188469999999995</v>
      </c>
      <c r="J156" s="8" t="s">
        <v>14</v>
      </c>
      <c r="K156" s="8">
        <v>2016</v>
      </c>
      <c r="L156" s="8" t="s">
        <v>256</v>
      </c>
      <c r="M156" s="17"/>
      <c r="N156" s="8" t="s">
        <v>14</v>
      </c>
      <c r="O156" s="8" t="s">
        <v>257</v>
      </c>
      <c r="P156" s="8" t="s">
        <v>22</v>
      </c>
      <c r="Q156" s="8" t="s">
        <v>23</v>
      </c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ht="14.5" x14ac:dyDescent="0.35">
      <c r="A157" s="7">
        <v>6</v>
      </c>
      <c r="B157" s="8">
        <v>6.1</v>
      </c>
      <c r="C157" s="8" t="s">
        <v>17</v>
      </c>
      <c r="D157" s="8" t="s">
        <v>18</v>
      </c>
      <c r="E157" s="8" t="s">
        <v>19</v>
      </c>
      <c r="F157" s="7">
        <v>12</v>
      </c>
      <c r="G157" s="8" t="s">
        <v>35</v>
      </c>
      <c r="H157" s="7">
        <v>2018</v>
      </c>
      <c r="I157" s="8">
        <v>77.365300000000005</v>
      </c>
      <c r="J157" s="8" t="s">
        <v>14</v>
      </c>
      <c r="K157" s="8">
        <v>2018</v>
      </c>
      <c r="L157" s="8" t="s">
        <v>256</v>
      </c>
      <c r="M157" s="17"/>
      <c r="N157" s="8" t="s">
        <v>14</v>
      </c>
      <c r="O157" s="8" t="s">
        <v>257</v>
      </c>
      <c r="P157" s="8" t="s">
        <v>22</v>
      </c>
      <c r="Q157" s="8" t="s">
        <v>23</v>
      </c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 spans="1:35" ht="14.5" x14ac:dyDescent="0.35">
      <c r="A158" s="7">
        <v>6</v>
      </c>
      <c r="B158" s="8">
        <v>6.1</v>
      </c>
      <c r="C158" s="8" t="s">
        <v>17</v>
      </c>
      <c r="D158" s="8" t="s">
        <v>18</v>
      </c>
      <c r="E158" s="8" t="s">
        <v>19</v>
      </c>
      <c r="F158" s="7">
        <v>12</v>
      </c>
      <c r="G158" s="8" t="s">
        <v>35</v>
      </c>
      <c r="H158" s="7">
        <v>2017</v>
      </c>
      <c r="I158" s="8">
        <v>78.778189999999995</v>
      </c>
      <c r="J158" s="8" t="s">
        <v>14</v>
      </c>
      <c r="K158" s="8">
        <v>2017</v>
      </c>
      <c r="L158" s="8" t="s">
        <v>256</v>
      </c>
      <c r="M158" s="17"/>
      <c r="N158" s="8" t="s">
        <v>14</v>
      </c>
      <c r="O158" s="8" t="s">
        <v>257</v>
      </c>
      <c r="P158" s="8" t="s">
        <v>22</v>
      </c>
      <c r="Q158" s="8" t="s">
        <v>23</v>
      </c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</row>
    <row r="159" spans="1:35" ht="14.5" x14ac:dyDescent="0.35">
      <c r="A159" s="7">
        <v>6</v>
      </c>
      <c r="B159" s="8">
        <v>6.1</v>
      </c>
      <c r="C159" s="8" t="s">
        <v>17</v>
      </c>
      <c r="D159" s="8" t="s">
        <v>18</v>
      </c>
      <c r="E159" s="8" t="s">
        <v>19</v>
      </c>
      <c r="F159" s="7">
        <v>12</v>
      </c>
      <c r="G159" s="8" t="s">
        <v>35</v>
      </c>
      <c r="H159" s="7">
        <v>2019</v>
      </c>
      <c r="I159" s="8">
        <v>75.949799999999996</v>
      </c>
      <c r="J159" s="8" t="s">
        <v>14</v>
      </c>
      <c r="K159" s="8">
        <v>2019</v>
      </c>
      <c r="L159" s="8" t="s">
        <v>256</v>
      </c>
      <c r="M159" s="17"/>
      <c r="N159" s="8" t="s">
        <v>14</v>
      </c>
      <c r="O159" s="8" t="s">
        <v>257</v>
      </c>
      <c r="P159" s="8" t="s">
        <v>22</v>
      </c>
      <c r="Q159" s="8" t="s">
        <v>23</v>
      </c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</row>
    <row r="160" spans="1:35" ht="14.5" x14ac:dyDescent="0.35">
      <c r="A160" s="7">
        <v>6</v>
      </c>
      <c r="B160" s="8">
        <v>6.1</v>
      </c>
      <c r="C160" s="8" t="s">
        <v>17</v>
      </c>
      <c r="D160" s="8" t="s">
        <v>18</v>
      </c>
      <c r="E160" s="8" t="s">
        <v>19</v>
      </c>
      <c r="F160" s="7">
        <v>12</v>
      </c>
      <c r="G160" s="8" t="s">
        <v>35</v>
      </c>
      <c r="H160" s="7">
        <v>2021</v>
      </c>
      <c r="I160" s="8">
        <v>73.111009999999993</v>
      </c>
      <c r="J160" s="8" t="s">
        <v>14</v>
      </c>
      <c r="K160" s="8">
        <v>2021</v>
      </c>
      <c r="L160" s="8" t="s">
        <v>256</v>
      </c>
      <c r="M160" s="17"/>
      <c r="N160" s="8" t="s">
        <v>14</v>
      </c>
      <c r="O160" s="8" t="s">
        <v>257</v>
      </c>
      <c r="P160" s="8" t="s">
        <v>22</v>
      </c>
      <c r="Q160" s="8" t="s">
        <v>23</v>
      </c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</row>
    <row r="161" spans="1:35" ht="14.5" x14ac:dyDescent="0.35">
      <c r="A161" s="7">
        <v>6</v>
      </c>
      <c r="B161" s="8">
        <v>6.1</v>
      </c>
      <c r="C161" s="8" t="s">
        <v>17</v>
      </c>
      <c r="D161" s="8" t="s">
        <v>18</v>
      </c>
      <c r="E161" s="8" t="s">
        <v>19</v>
      </c>
      <c r="F161" s="7">
        <v>12</v>
      </c>
      <c r="G161" s="8" t="s">
        <v>35</v>
      </c>
      <c r="H161" s="7">
        <v>2020</v>
      </c>
      <c r="I161" s="8">
        <v>74.531710000000004</v>
      </c>
      <c r="J161" s="8" t="s">
        <v>14</v>
      </c>
      <c r="K161" s="8">
        <v>2020</v>
      </c>
      <c r="L161" s="8" t="s">
        <v>256</v>
      </c>
      <c r="M161" s="17"/>
      <c r="N161" s="8" t="s">
        <v>14</v>
      </c>
      <c r="O161" s="8" t="s">
        <v>257</v>
      </c>
      <c r="P161" s="8" t="s">
        <v>22</v>
      </c>
      <c r="Q161" s="8" t="s">
        <v>23</v>
      </c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spans="1:35" ht="14.5" x14ac:dyDescent="0.35">
      <c r="A162" s="7">
        <v>6</v>
      </c>
      <c r="B162" s="8">
        <v>6.1</v>
      </c>
      <c r="C162" s="8" t="s">
        <v>17</v>
      </c>
      <c r="D162" s="8" t="s">
        <v>18</v>
      </c>
      <c r="E162" s="8" t="s">
        <v>19</v>
      </c>
      <c r="F162" s="7">
        <v>12</v>
      </c>
      <c r="G162" s="8" t="s">
        <v>35</v>
      </c>
      <c r="H162" s="7">
        <v>2022</v>
      </c>
      <c r="I162" s="8">
        <v>73.111009999999993</v>
      </c>
      <c r="J162" s="8" t="s">
        <v>14</v>
      </c>
      <c r="K162" s="8">
        <v>2022</v>
      </c>
      <c r="L162" s="8" t="s">
        <v>256</v>
      </c>
      <c r="M162" s="17"/>
      <c r="N162" s="8" t="s">
        <v>14</v>
      </c>
      <c r="O162" s="8" t="s">
        <v>257</v>
      </c>
      <c r="P162" s="8" t="s">
        <v>22</v>
      </c>
      <c r="Q162" s="8" t="s">
        <v>23</v>
      </c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 spans="1:35" ht="14.5" x14ac:dyDescent="0.35">
      <c r="A163" s="7">
        <v>6</v>
      </c>
      <c r="B163" s="8">
        <v>6.1</v>
      </c>
      <c r="C163" s="8" t="s">
        <v>17</v>
      </c>
      <c r="D163" s="8" t="s">
        <v>18</v>
      </c>
      <c r="E163" s="8" t="s">
        <v>19</v>
      </c>
      <c r="F163" s="7">
        <v>16</v>
      </c>
      <c r="G163" s="8" t="s">
        <v>26</v>
      </c>
      <c r="H163" s="7">
        <v>2000</v>
      </c>
      <c r="I163" s="8">
        <v>80.575190000000006</v>
      </c>
      <c r="J163" s="8" t="s">
        <v>21</v>
      </c>
      <c r="K163" s="8">
        <v>2000</v>
      </c>
      <c r="L163" s="8" t="s">
        <v>256</v>
      </c>
      <c r="M163" s="17"/>
      <c r="N163" s="8" t="s">
        <v>21</v>
      </c>
      <c r="O163" s="8" t="s">
        <v>257</v>
      </c>
      <c r="P163" s="8" t="s">
        <v>22</v>
      </c>
      <c r="Q163" s="8" t="s">
        <v>23</v>
      </c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 spans="1:35" ht="14.5" x14ac:dyDescent="0.35">
      <c r="A164" s="7">
        <v>6</v>
      </c>
      <c r="B164" s="8">
        <v>6.1</v>
      </c>
      <c r="C164" s="8" t="s">
        <v>17</v>
      </c>
      <c r="D164" s="8" t="s">
        <v>18</v>
      </c>
      <c r="E164" s="8" t="s">
        <v>19</v>
      </c>
      <c r="F164" s="7">
        <v>16</v>
      </c>
      <c r="G164" s="8" t="s">
        <v>26</v>
      </c>
      <c r="H164" s="7">
        <v>2001</v>
      </c>
      <c r="I164" s="8">
        <v>81.616709999999998</v>
      </c>
      <c r="J164" s="8" t="s">
        <v>21</v>
      </c>
      <c r="K164" s="8">
        <v>2001</v>
      </c>
      <c r="L164" s="8" t="s">
        <v>256</v>
      </c>
      <c r="M164" s="17"/>
      <c r="N164" s="8" t="s">
        <v>21</v>
      </c>
      <c r="O164" s="8" t="s">
        <v>257</v>
      </c>
      <c r="P164" s="8" t="s">
        <v>22</v>
      </c>
      <c r="Q164" s="8" t="s">
        <v>23</v>
      </c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 spans="1:35" ht="14.5" x14ac:dyDescent="0.35">
      <c r="A165" s="7">
        <v>6</v>
      </c>
      <c r="B165" s="8">
        <v>6.1</v>
      </c>
      <c r="C165" s="8" t="s">
        <v>17</v>
      </c>
      <c r="D165" s="8" t="s">
        <v>18</v>
      </c>
      <c r="E165" s="8" t="s">
        <v>19</v>
      </c>
      <c r="F165" s="7">
        <v>16</v>
      </c>
      <c r="G165" s="8" t="s">
        <v>26</v>
      </c>
      <c r="H165" s="7">
        <v>2002</v>
      </c>
      <c r="I165" s="8">
        <v>82.662639999999996</v>
      </c>
      <c r="J165" s="8" t="s">
        <v>21</v>
      </c>
      <c r="K165" s="8">
        <v>2002</v>
      </c>
      <c r="L165" s="8" t="s">
        <v>256</v>
      </c>
      <c r="M165" s="17"/>
      <c r="N165" s="8" t="s">
        <v>21</v>
      </c>
      <c r="O165" s="8" t="s">
        <v>257</v>
      </c>
      <c r="P165" s="8" t="s">
        <v>22</v>
      </c>
      <c r="Q165" s="8" t="s">
        <v>23</v>
      </c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 spans="1:35" ht="14.5" x14ac:dyDescent="0.35">
      <c r="A166" s="7">
        <v>6</v>
      </c>
      <c r="B166" s="8">
        <v>6.1</v>
      </c>
      <c r="C166" s="8" t="s">
        <v>17</v>
      </c>
      <c r="D166" s="8" t="s">
        <v>18</v>
      </c>
      <c r="E166" s="8" t="s">
        <v>19</v>
      </c>
      <c r="F166" s="7">
        <v>16</v>
      </c>
      <c r="G166" s="8" t="s">
        <v>26</v>
      </c>
      <c r="H166" s="7">
        <v>2003</v>
      </c>
      <c r="I166" s="8">
        <v>83.712969999999999</v>
      </c>
      <c r="J166" s="8" t="s">
        <v>21</v>
      </c>
      <c r="K166" s="8">
        <v>2003</v>
      </c>
      <c r="L166" s="8" t="s">
        <v>256</v>
      </c>
      <c r="M166" s="17"/>
      <c r="N166" s="8" t="s">
        <v>21</v>
      </c>
      <c r="O166" s="8" t="s">
        <v>257</v>
      </c>
      <c r="P166" s="8" t="s">
        <v>22</v>
      </c>
      <c r="Q166" s="8" t="s">
        <v>23</v>
      </c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  <row r="167" spans="1:35" ht="14.5" x14ac:dyDescent="0.35">
      <c r="A167" s="7">
        <v>6</v>
      </c>
      <c r="B167" s="8">
        <v>6.1</v>
      </c>
      <c r="C167" s="8" t="s">
        <v>17</v>
      </c>
      <c r="D167" s="8" t="s">
        <v>18</v>
      </c>
      <c r="E167" s="8" t="s">
        <v>19</v>
      </c>
      <c r="F167" s="7">
        <v>16</v>
      </c>
      <c r="G167" s="8" t="s">
        <v>26</v>
      </c>
      <c r="H167" s="7">
        <v>2004</v>
      </c>
      <c r="I167" s="8">
        <v>84.767700000000005</v>
      </c>
      <c r="J167" s="8" t="s">
        <v>21</v>
      </c>
      <c r="K167" s="8">
        <v>2004</v>
      </c>
      <c r="L167" s="8" t="s">
        <v>256</v>
      </c>
      <c r="M167" s="17"/>
      <c r="N167" s="8" t="s">
        <v>21</v>
      </c>
      <c r="O167" s="8" t="s">
        <v>257</v>
      </c>
      <c r="P167" s="8" t="s">
        <v>22</v>
      </c>
      <c r="Q167" s="8" t="s">
        <v>23</v>
      </c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</row>
    <row r="168" spans="1:35" ht="14.5" x14ac:dyDescent="0.35">
      <c r="A168" s="7">
        <v>6</v>
      </c>
      <c r="B168" s="8">
        <v>6.1</v>
      </c>
      <c r="C168" s="8" t="s">
        <v>17</v>
      </c>
      <c r="D168" s="8" t="s">
        <v>18</v>
      </c>
      <c r="E168" s="8" t="s">
        <v>19</v>
      </c>
      <c r="F168" s="7">
        <v>16</v>
      </c>
      <c r="G168" s="8" t="s">
        <v>26</v>
      </c>
      <c r="H168" s="7">
        <v>2005</v>
      </c>
      <c r="I168" s="8">
        <v>85.826830000000001</v>
      </c>
      <c r="J168" s="8" t="s">
        <v>21</v>
      </c>
      <c r="K168" s="8">
        <v>2005</v>
      </c>
      <c r="L168" s="8" t="s">
        <v>256</v>
      </c>
      <c r="M168" s="17"/>
      <c r="N168" s="8" t="s">
        <v>21</v>
      </c>
      <c r="O168" s="8" t="s">
        <v>257</v>
      </c>
      <c r="P168" s="8" t="s">
        <v>22</v>
      </c>
      <c r="Q168" s="8" t="s">
        <v>23</v>
      </c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  <row r="169" spans="1:35" ht="14.5" x14ac:dyDescent="0.35">
      <c r="A169" s="7">
        <v>6</v>
      </c>
      <c r="B169" s="8">
        <v>6.1</v>
      </c>
      <c r="C169" s="8" t="s">
        <v>17</v>
      </c>
      <c r="D169" s="8" t="s">
        <v>18</v>
      </c>
      <c r="E169" s="8" t="s">
        <v>19</v>
      </c>
      <c r="F169" s="7">
        <v>16</v>
      </c>
      <c r="G169" s="8" t="s">
        <v>26</v>
      </c>
      <c r="H169" s="7">
        <v>2006</v>
      </c>
      <c r="I169" s="8">
        <v>86.890370000000004</v>
      </c>
      <c r="J169" s="8" t="s">
        <v>21</v>
      </c>
      <c r="K169" s="8">
        <v>2006</v>
      </c>
      <c r="L169" s="8" t="s">
        <v>256</v>
      </c>
      <c r="M169" s="17"/>
      <c r="N169" s="8" t="s">
        <v>21</v>
      </c>
      <c r="O169" s="8" t="s">
        <v>257</v>
      </c>
      <c r="P169" s="8" t="s">
        <v>22</v>
      </c>
      <c r="Q169" s="8" t="s">
        <v>23</v>
      </c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</row>
    <row r="170" spans="1:35" ht="14.5" x14ac:dyDescent="0.35">
      <c r="A170" s="7">
        <v>6</v>
      </c>
      <c r="B170" s="8">
        <v>6.1</v>
      </c>
      <c r="C170" s="8" t="s">
        <v>17</v>
      </c>
      <c r="D170" s="8" t="s">
        <v>18</v>
      </c>
      <c r="E170" s="8" t="s">
        <v>19</v>
      </c>
      <c r="F170" s="7">
        <v>16</v>
      </c>
      <c r="G170" s="8" t="s">
        <v>26</v>
      </c>
      <c r="H170" s="7">
        <v>2007</v>
      </c>
      <c r="I170" s="8">
        <v>87.557820000000007</v>
      </c>
      <c r="J170" s="8" t="s">
        <v>21</v>
      </c>
      <c r="K170" s="8">
        <v>2007</v>
      </c>
      <c r="L170" s="8" t="s">
        <v>256</v>
      </c>
      <c r="M170" s="17"/>
      <c r="N170" s="8" t="s">
        <v>21</v>
      </c>
      <c r="O170" s="8" t="s">
        <v>257</v>
      </c>
      <c r="P170" s="8" t="s">
        <v>22</v>
      </c>
      <c r="Q170" s="8" t="s">
        <v>23</v>
      </c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</row>
    <row r="171" spans="1:35" ht="14.5" x14ac:dyDescent="0.35">
      <c r="A171" s="7">
        <v>6</v>
      </c>
      <c r="B171" s="8">
        <v>6.1</v>
      </c>
      <c r="C171" s="8" t="s">
        <v>17</v>
      </c>
      <c r="D171" s="8" t="s">
        <v>18</v>
      </c>
      <c r="E171" s="8" t="s">
        <v>19</v>
      </c>
      <c r="F171" s="7">
        <v>16</v>
      </c>
      <c r="G171" s="8" t="s">
        <v>26</v>
      </c>
      <c r="H171" s="7">
        <v>2008</v>
      </c>
      <c r="I171" s="8">
        <v>87.787499999999994</v>
      </c>
      <c r="J171" s="8" t="s">
        <v>21</v>
      </c>
      <c r="K171" s="8">
        <v>2008</v>
      </c>
      <c r="L171" s="8" t="s">
        <v>256</v>
      </c>
      <c r="M171" s="17"/>
      <c r="N171" s="8" t="s">
        <v>21</v>
      </c>
      <c r="O171" s="8" t="s">
        <v>257</v>
      </c>
      <c r="P171" s="8" t="s">
        <v>22</v>
      </c>
      <c r="Q171" s="8" t="s">
        <v>23</v>
      </c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</row>
    <row r="172" spans="1:35" ht="14.5" x14ac:dyDescent="0.35">
      <c r="A172" s="7">
        <v>6</v>
      </c>
      <c r="B172" s="8">
        <v>6.1</v>
      </c>
      <c r="C172" s="8" t="s">
        <v>17</v>
      </c>
      <c r="D172" s="8" t="s">
        <v>18</v>
      </c>
      <c r="E172" s="8" t="s">
        <v>19</v>
      </c>
      <c r="F172" s="7">
        <v>16</v>
      </c>
      <c r="G172" s="8" t="s">
        <v>26</v>
      </c>
      <c r="H172" s="7">
        <v>2009</v>
      </c>
      <c r="I172" s="8">
        <v>88.017169999999993</v>
      </c>
      <c r="J172" s="8" t="s">
        <v>21</v>
      </c>
      <c r="K172" s="8">
        <v>2009</v>
      </c>
      <c r="L172" s="8" t="s">
        <v>256</v>
      </c>
      <c r="M172" s="17"/>
      <c r="N172" s="8" t="s">
        <v>21</v>
      </c>
      <c r="O172" s="8" t="s">
        <v>257</v>
      </c>
      <c r="P172" s="8" t="s">
        <v>22</v>
      </c>
      <c r="Q172" s="8" t="s">
        <v>23</v>
      </c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</row>
    <row r="173" spans="1:35" ht="14.5" x14ac:dyDescent="0.35">
      <c r="A173" s="7">
        <v>6</v>
      </c>
      <c r="B173" s="8">
        <v>6.1</v>
      </c>
      <c r="C173" s="8" t="s">
        <v>17</v>
      </c>
      <c r="D173" s="8" t="s">
        <v>18</v>
      </c>
      <c r="E173" s="8" t="s">
        <v>19</v>
      </c>
      <c r="F173" s="7">
        <v>16</v>
      </c>
      <c r="G173" s="8" t="s">
        <v>26</v>
      </c>
      <c r="H173" s="7">
        <v>2010</v>
      </c>
      <c r="I173" s="8">
        <v>88.246840000000006</v>
      </c>
      <c r="J173" s="8" t="s">
        <v>21</v>
      </c>
      <c r="K173" s="8">
        <v>2010</v>
      </c>
      <c r="L173" s="8" t="s">
        <v>256</v>
      </c>
      <c r="M173" s="17"/>
      <c r="N173" s="8" t="s">
        <v>21</v>
      </c>
      <c r="O173" s="8" t="s">
        <v>257</v>
      </c>
      <c r="P173" s="8" t="s">
        <v>22</v>
      </c>
      <c r="Q173" s="8" t="s">
        <v>23</v>
      </c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</row>
    <row r="174" spans="1:35" ht="14.5" x14ac:dyDescent="0.35">
      <c r="A174" s="7">
        <v>6</v>
      </c>
      <c r="B174" s="8">
        <v>6.1</v>
      </c>
      <c r="C174" s="8" t="s">
        <v>17</v>
      </c>
      <c r="D174" s="8" t="s">
        <v>18</v>
      </c>
      <c r="E174" s="8" t="s">
        <v>19</v>
      </c>
      <c r="F174" s="7">
        <v>16</v>
      </c>
      <c r="G174" s="8" t="s">
        <v>26</v>
      </c>
      <c r="H174" s="7">
        <v>2011</v>
      </c>
      <c r="I174" s="8">
        <v>88.476510000000005</v>
      </c>
      <c r="J174" s="8" t="s">
        <v>21</v>
      </c>
      <c r="K174" s="8">
        <v>2011</v>
      </c>
      <c r="L174" s="8" t="s">
        <v>256</v>
      </c>
      <c r="M174" s="17"/>
      <c r="N174" s="8" t="s">
        <v>21</v>
      </c>
      <c r="O174" s="8" t="s">
        <v>257</v>
      </c>
      <c r="P174" s="8" t="s">
        <v>22</v>
      </c>
      <c r="Q174" s="8" t="s">
        <v>23</v>
      </c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</row>
    <row r="175" spans="1:35" ht="14.5" x14ac:dyDescent="0.35">
      <c r="A175" s="7">
        <v>6</v>
      </c>
      <c r="B175" s="8">
        <v>6.1</v>
      </c>
      <c r="C175" s="8" t="s">
        <v>17</v>
      </c>
      <c r="D175" s="8" t="s">
        <v>18</v>
      </c>
      <c r="E175" s="8" t="s">
        <v>19</v>
      </c>
      <c r="F175" s="7">
        <v>16</v>
      </c>
      <c r="G175" s="8" t="s">
        <v>26</v>
      </c>
      <c r="H175" s="7">
        <v>2012</v>
      </c>
      <c r="I175" s="8">
        <v>88.706180000000003</v>
      </c>
      <c r="J175" s="8" t="s">
        <v>21</v>
      </c>
      <c r="K175" s="8">
        <v>2012</v>
      </c>
      <c r="L175" s="8" t="s">
        <v>256</v>
      </c>
      <c r="M175" s="17"/>
      <c r="N175" s="8" t="s">
        <v>21</v>
      </c>
      <c r="O175" s="8" t="s">
        <v>257</v>
      </c>
      <c r="P175" s="8" t="s">
        <v>22</v>
      </c>
      <c r="Q175" s="8" t="s">
        <v>23</v>
      </c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</row>
    <row r="176" spans="1:35" ht="14.5" x14ac:dyDescent="0.35">
      <c r="A176" s="7">
        <v>6</v>
      </c>
      <c r="B176" s="8">
        <v>6.1</v>
      </c>
      <c r="C176" s="8" t="s">
        <v>17</v>
      </c>
      <c r="D176" s="8" t="s">
        <v>18</v>
      </c>
      <c r="E176" s="8" t="s">
        <v>19</v>
      </c>
      <c r="F176" s="7">
        <v>16</v>
      </c>
      <c r="G176" s="8" t="s">
        <v>26</v>
      </c>
      <c r="H176" s="7">
        <v>2013</v>
      </c>
      <c r="I176" s="8">
        <v>88.935860000000005</v>
      </c>
      <c r="J176" s="8" t="s">
        <v>21</v>
      </c>
      <c r="K176" s="8">
        <v>2013</v>
      </c>
      <c r="L176" s="8" t="s">
        <v>256</v>
      </c>
      <c r="M176" s="17"/>
      <c r="N176" s="8" t="s">
        <v>21</v>
      </c>
      <c r="O176" s="8" t="s">
        <v>257</v>
      </c>
      <c r="P176" s="8" t="s">
        <v>22</v>
      </c>
      <c r="Q176" s="8" t="s">
        <v>23</v>
      </c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</row>
    <row r="177" spans="1:35" ht="14.5" x14ac:dyDescent="0.35">
      <c r="A177" s="7">
        <v>6</v>
      </c>
      <c r="B177" s="8">
        <v>6.1</v>
      </c>
      <c r="C177" s="8" t="s">
        <v>17</v>
      </c>
      <c r="D177" s="8" t="s">
        <v>18</v>
      </c>
      <c r="E177" s="8" t="s">
        <v>19</v>
      </c>
      <c r="F177" s="7">
        <v>16</v>
      </c>
      <c r="G177" s="8" t="s">
        <v>26</v>
      </c>
      <c r="H177" s="7">
        <v>2014</v>
      </c>
      <c r="I177" s="8">
        <v>89.165530000000004</v>
      </c>
      <c r="J177" s="8" t="s">
        <v>21</v>
      </c>
      <c r="K177" s="8">
        <v>2014</v>
      </c>
      <c r="L177" s="8" t="s">
        <v>256</v>
      </c>
      <c r="M177" s="17"/>
      <c r="N177" s="8" t="s">
        <v>21</v>
      </c>
      <c r="O177" s="8" t="s">
        <v>257</v>
      </c>
      <c r="P177" s="8" t="s">
        <v>22</v>
      </c>
      <c r="Q177" s="8" t="s">
        <v>23</v>
      </c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</row>
    <row r="178" spans="1:35" ht="14.5" x14ac:dyDescent="0.35">
      <c r="A178" s="7">
        <v>6</v>
      </c>
      <c r="B178" s="8">
        <v>6.1</v>
      </c>
      <c r="C178" s="8" t="s">
        <v>17</v>
      </c>
      <c r="D178" s="8" t="s">
        <v>18</v>
      </c>
      <c r="E178" s="8" t="s">
        <v>19</v>
      </c>
      <c r="F178" s="7">
        <v>16</v>
      </c>
      <c r="G178" s="8" t="s">
        <v>26</v>
      </c>
      <c r="H178" s="7">
        <v>2015</v>
      </c>
      <c r="I178" s="8">
        <v>89.395200000000003</v>
      </c>
      <c r="J178" s="8" t="s">
        <v>21</v>
      </c>
      <c r="K178" s="8">
        <v>2015</v>
      </c>
      <c r="L178" s="8" t="s">
        <v>256</v>
      </c>
      <c r="M178" s="17"/>
      <c r="N178" s="8" t="s">
        <v>21</v>
      </c>
      <c r="O178" s="8" t="s">
        <v>257</v>
      </c>
      <c r="P178" s="8" t="s">
        <v>22</v>
      </c>
      <c r="Q178" s="8" t="s">
        <v>23</v>
      </c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</row>
    <row r="179" spans="1:35" ht="14.5" x14ac:dyDescent="0.35">
      <c r="A179" s="7">
        <v>6</v>
      </c>
      <c r="B179" s="8">
        <v>6.1</v>
      </c>
      <c r="C179" s="8" t="s">
        <v>17</v>
      </c>
      <c r="D179" s="8" t="s">
        <v>18</v>
      </c>
      <c r="E179" s="8" t="s">
        <v>19</v>
      </c>
      <c r="F179" s="7">
        <v>16</v>
      </c>
      <c r="G179" s="8" t="s">
        <v>26</v>
      </c>
      <c r="H179" s="7">
        <v>2016</v>
      </c>
      <c r="I179" s="8">
        <v>89.624870000000001</v>
      </c>
      <c r="J179" s="8" t="s">
        <v>21</v>
      </c>
      <c r="K179" s="8">
        <v>2016</v>
      </c>
      <c r="L179" s="8" t="s">
        <v>256</v>
      </c>
      <c r="M179" s="17"/>
      <c r="N179" s="8" t="s">
        <v>21</v>
      </c>
      <c r="O179" s="8" t="s">
        <v>257</v>
      </c>
      <c r="P179" s="8" t="s">
        <v>22</v>
      </c>
      <c r="Q179" s="8" t="s">
        <v>23</v>
      </c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</row>
    <row r="180" spans="1:35" ht="14.5" x14ac:dyDescent="0.35">
      <c r="A180" s="7">
        <v>6</v>
      </c>
      <c r="B180" s="8">
        <v>6.1</v>
      </c>
      <c r="C180" s="8" t="s">
        <v>17</v>
      </c>
      <c r="D180" s="8" t="s">
        <v>18</v>
      </c>
      <c r="E180" s="8" t="s">
        <v>19</v>
      </c>
      <c r="F180" s="7">
        <v>16</v>
      </c>
      <c r="G180" s="8" t="s">
        <v>26</v>
      </c>
      <c r="H180" s="7">
        <v>2017</v>
      </c>
      <c r="I180" s="8">
        <v>89.854550000000003</v>
      </c>
      <c r="J180" s="8" t="s">
        <v>21</v>
      </c>
      <c r="K180" s="8">
        <v>2017</v>
      </c>
      <c r="L180" s="8" t="s">
        <v>256</v>
      </c>
      <c r="M180" s="17"/>
      <c r="N180" s="8" t="s">
        <v>21</v>
      </c>
      <c r="O180" s="8" t="s">
        <v>257</v>
      </c>
      <c r="P180" s="8" t="s">
        <v>22</v>
      </c>
      <c r="Q180" s="8" t="s">
        <v>23</v>
      </c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</row>
    <row r="181" spans="1:35" ht="14.5" x14ac:dyDescent="0.35">
      <c r="A181" s="7">
        <v>6</v>
      </c>
      <c r="B181" s="8">
        <v>6.1</v>
      </c>
      <c r="C181" s="8" t="s">
        <v>17</v>
      </c>
      <c r="D181" s="8" t="s">
        <v>18</v>
      </c>
      <c r="E181" s="8" t="s">
        <v>19</v>
      </c>
      <c r="F181" s="7">
        <v>16</v>
      </c>
      <c r="G181" s="8" t="s">
        <v>26</v>
      </c>
      <c r="H181" s="7">
        <v>2018</v>
      </c>
      <c r="I181" s="8">
        <v>89.854550000000003</v>
      </c>
      <c r="J181" s="8" t="s">
        <v>21</v>
      </c>
      <c r="K181" s="8">
        <v>2018</v>
      </c>
      <c r="L181" s="8" t="s">
        <v>256</v>
      </c>
      <c r="M181" s="17"/>
      <c r="N181" s="8" t="s">
        <v>21</v>
      </c>
      <c r="O181" s="8" t="s">
        <v>257</v>
      </c>
      <c r="P181" s="8" t="s">
        <v>22</v>
      </c>
      <c r="Q181" s="8" t="s">
        <v>23</v>
      </c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</row>
    <row r="182" spans="1:35" ht="14.5" x14ac:dyDescent="0.35">
      <c r="A182" s="7">
        <v>6</v>
      </c>
      <c r="B182" s="8">
        <v>6.1</v>
      </c>
      <c r="C182" s="8" t="s">
        <v>17</v>
      </c>
      <c r="D182" s="8" t="s">
        <v>18</v>
      </c>
      <c r="E182" s="8" t="s">
        <v>19</v>
      </c>
      <c r="F182" s="7">
        <v>16</v>
      </c>
      <c r="G182" s="8" t="s">
        <v>26</v>
      </c>
      <c r="H182" s="7">
        <v>2019</v>
      </c>
      <c r="I182" s="8">
        <v>89.854550000000003</v>
      </c>
      <c r="J182" s="8" t="s">
        <v>21</v>
      </c>
      <c r="K182" s="8">
        <v>2019</v>
      </c>
      <c r="L182" s="8" t="s">
        <v>256</v>
      </c>
      <c r="M182" s="17"/>
      <c r="N182" s="8" t="s">
        <v>21</v>
      </c>
      <c r="O182" s="8" t="s">
        <v>257</v>
      </c>
      <c r="P182" s="8" t="s">
        <v>22</v>
      </c>
      <c r="Q182" s="8" t="s">
        <v>23</v>
      </c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</row>
    <row r="183" spans="1:35" ht="14.5" x14ac:dyDescent="0.35">
      <c r="A183" s="7">
        <v>6</v>
      </c>
      <c r="B183" s="8">
        <v>6.1</v>
      </c>
      <c r="C183" s="8" t="s">
        <v>17</v>
      </c>
      <c r="D183" s="8" t="s">
        <v>18</v>
      </c>
      <c r="E183" s="8" t="s">
        <v>19</v>
      </c>
      <c r="F183" s="7">
        <v>16</v>
      </c>
      <c r="G183" s="8" t="s">
        <v>26</v>
      </c>
      <c r="H183" s="7">
        <v>2020</v>
      </c>
      <c r="I183" s="8">
        <v>89.854550000000003</v>
      </c>
      <c r="J183" s="8" t="s">
        <v>21</v>
      </c>
      <c r="K183" s="8">
        <v>2020</v>
      </c>
      <c r="L183" s="8" t="s">
        <v>256</v>
      </c>
      <c r="M183" s="17"/>
      <c r="N183" s="8" t="s">
        <v>21</v>
      </c>
      <c r="O183" s="8" t="s">
        <v>257</v>
      </c>
      <c r="P183" s="8" t="s">
        <v>22</v>
      </c>
      <c r="Q183" s="8" t="s">
        <v>23</v>
      </c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</row>
    <row r="184" spans="1:35" ht="14.5" x14ac:dyDescent="0.35">
      <c r="A184" s="7">
        <v>6</v>
      </c>
      <c r="B184" s="8">
        <v>6.1</v>
      </c>
      <c r="C184" s="8" t="s">
        <v>17</v>
      </c>
      <c r="D184" s="8" t="s">
        <v>18</v>
      </c>
      <c r="E184" s="8" t="s">
        <v>19</v>
      </c>
      <c r="F184" s="7">
        <v>16</v>
      </c>
      <c r="G184" s="8" t="s">
        <v>26</v>
      </c>
      <c r="H184" s="7">
        <v>2021</v>
      </c>
      <c r="I184" s="8">
        <v>89.854550000000003</v>
      </c>
      <c r="J184" s="8" t="s">
        <v>21</v>
      </c>
      <c r="K184" s="8">
        <v>2021</v>
      </c>
      <c r="L184" s="8" t="s">
        <v>256</v>
      </c>
      <c r="M184" s="17"/>
      <c r="N184" s="8" t="s">
        <v>21</v>
      </c>
      <c r="O184" s="8" t="s">
        <v>257</v>
      </c>
      <c r="P184" s="8" t="s">
        <v>22</v>
      </c>
      <c r="Q184" s="8" t="s">
        <v>23</v>
      </c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</row>
    <row r="185" spans="1:35" ht="14.5" x14ac:dyDescent="0.35">
      <c r="A185" s="7">
        <v>6</v>
      </c>
      <c r="B185" s="8">
        <v>6.1</v>
      </c>
      <c r="C185" s="8" t="s">
        <v>17</v>
      </c>
      <c r="D185" s="8" t="s">
        <v>18</v>
      </c>
      <c r="E185" s="8" t="s">
        <v>19</v>
      </c>
      <c r="F185" s="7">
        <v>20</v>
      </c>
      <c r="G185" s="8" t="s">
        <v>73</v>
      </c>
      <c r="H185" s="7">
        <v>2000</v>
      </c>
      <c r="I185" s="8">
        <v>90.64</v>
      </c>
      <c r="J185" s="8" t="s">
        <v>21</v>
      </c>
      <c r="K185" s="8">
        <v>2000</v>
      </c>
      <c r="L185" s="8" t="s">
        <v>256</v>
      </c>
      <c r="M185" s="17"/>
      <c r="N185" s="8" t="s">
        <v>21</v>
      </c>
      <c r="O185" s="8" t="s">
        <v>257</v>
      </c>
      <c r="P185" s="8" t="s">
        <v>22</v>
      </c>
      <c r="Q185" s="8" t="s">
        <v>23</v>
      </c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</row>
    <row r="186" spans="1:35" ht="14.5" x14ac:dyDescent="0.35">
      <c r="A186" s="7">
        <v>6</v>
      </c>
      <c r="B186" s="8">
        <v>6.1</v>
      </c>
      <c r="C186" s="8" t="s">
        <v>17</v>
      </c>
      <c r="D186" s="8" t="s">
        <v>18</v>
      </c>
      <c r="E186" s="8" t="s">
        <v>19</v>
      </c>
      <c r="F186" s="7">
        <v>20</v>
      </c>
      <c r="G186" s="8" t="s">
        <v>73</v>
      </c>
      <c r="H186" s="7">
        <v>2001</v>
      </c>
      <c r="I186" s="8">
        <v>90.64</v>
      </c>
      <c r="J186" s="8" t="s">
        <v>21</v>
      </c>
      <c r="K186" s="8">
        <v>2001</v>
      </c>
      <c r="L186" s="8" t="s">
        <v>256</v>
      </c>
      <c r="M186" s="17"/>
      <c r="N186" s="8" t="s">
        <v>21</v>
      </c>
      <c r="O186" s="8" t="s">
        <v>257</v>
      </c>
      <c r="P186" s="8" t="s">
        <v>22</v>
      </c>
      <c r="Q186" s="8" t="s">
        <v>23</v>
      </c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</row>
    <row r="187" spans="1:35" ht="14.5" x14ac:dyDescent="0.35">
      <c r="A187" s="7">
        <v>6</v>
      </c>
      <c r="B187" s="8">
        <v>6.1</v>
      </c>
      <c r="C187" s="8" t="s">
        <v>17</v>
      </c>
      <c r="D187" s="8" t="s">
        <v>18</v>
      </c>
      <c r="E187" s="8" t="s">
        <v>19</v>
      </c>
      <c r="F187" s="7">
        <v>20</v>
      </c>
      <c r="G187" s="8" t="s">
        <v>73</v>
      </c>
      <c r="H187" s="7">
        <v>2002</v>
      </c>
      <c r="I187" s="8">
        <v>90.64</v>
      </c>
      <c r="J187" s="8" t="s">
        <v>21</v>
      </c>
      <c r="K187" s="8">
        <v>2002</v>
      </c>
      <c r="L187" s="8" t="s">
        <v>256</v>
      </c>
      <c r="M187" s="17"/>
      <c r="N187" s="8" t="s">
        <v>21</v>
      </c>
      <c r="O187" s="8" t="s">
        <v>257</v>
      </c>
      <c r="P187" s="8" t="s">
        <v>22</v>
      </c>
      <c r="Q187" s="8" t="s">
        <v>23</v>
      </c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</row>
    <row r="188" spans="1:35" ht="14.5" x14ac:dyDescent="0.35">
      <c r="A188" s="7">
        <v>6</v>
      </c>
      <c r="B188" s="8">
        <v>6.1</v>
      </c>
      <c r="C188" s="8" t="s">
        <v>17</v>
      </c>
      <c r="D188" s="8" t="s">
        <v>18</v>
      </c>
      <c r="E188" s="8" t="s">
        <v>19</v>
      </c>
      <c r="F188" s="7">
        <v>20</v>
      </c>
      <c r="G188" s="8" t="s">
        <v>73</v>
      </c>
      <c r="H188" s="7">
        <v>2003</v>
      </c>
      <c r="I188" s="8">
        <v>90.64</v>
      </c>
      <c r="J188" s="8" t="s">
        <v>21</v>
      </c>
      <c r="K188" s="8">
        <v>2003</v>
      </c>
      <c r="L188" s="8" t="s">
        <v>256</v>
      </c>
      <c r="M188" s="17"/>
      <c r="N188" s="8" t="s">
        <v>21</v>
      </c>
      <c r="O188" s="8" t="s">
        <v>257</v>
      </c>
      <c r="P188" s="8" t="s">
        <v>22</v>
      </c>
      <c r="Q188" s="8" t="s">
        <v>23</v>
      </c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</row>
    <row r="189" spans="1:35" ht="14.5" x14ac:dyDescent="0.35">
      <c r="A189" s="7">
        <v>6</v>
      </c>
      <c r="B189" s="8">
        <v>6.1</v>
      </c>
      <c r="C189" s="8" t="s">
        <v>17</v>
      </c>
      <c r="D189" s="8" t="s">
        <v>18</v>
      </c>
      <c r="E189" s="8" t="s">
        <v>19</v>
      </c>
      <c r="F189" s="7">
        <v>20</v>
      </c>
      <c r="G189" s="8" t="s">
        <v>73</v>
      </c>
      <c r="H189" s="7">
        <v>2004</v>
      </c>
      <c r="I189" s="8">
        <v>90.64</v>
      </c>
      <c r="J189" s="8" t="s">
        <v>21</v>
      </c>
      <c r="K189" s="8">
        <v>2004</v>
      </c>
      <c r="L189" s="8" t="s">
        <v>256</v>
      </c>
      <c r="M189" s="17"/>
      <c r="N189" s="8" t="s">
        <v>21</v>
      </c>
      <c r="O189" s="8" t="s">
        <v>257</v>
      </c>
      <c r="P189" s="8" t="s">
        <v>22</v>
      </c>
      <c r="Q189" s="8" t="s">
        <v>23</v>
      </c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</row>
    <row r="190" spans="1:35" ht="14.5" x14ac:dyDescent="0.35">
      <c r="A190" s="7">
        <v>6</v>
      </c>
      <c r="B190" s="8">
        <v>6.1</v>
      </c>
      <c r="C190" s="8" t="s">
        <v>17</v>
      </c>
      <c r="D190" s="8" t="s">
        <v>18</v>
      </c>
      <c r="E190" s="8" t="s">
        <v>19</v>
      </c>
      <c r="F190" s="7">
        <v>20</v>
      </c>
      <c r="G190" s="8" t="s">
        <v>73</v>
      </c>
      <c r="H190" s="7">
        <v>2005</v>
      </c>
      <c r="I190" s="8">
        <v>90.64</v>
      </c>
      <c r="J190" s="8" t="s">
        <v>21</v>
      </c>
      <c r="K190" s="8">
        <v>2005</v>
      </c>
      <c r="L190" s="8" t="s">
        <v>256</v>
      </c>
      <c r="M190" s="17"/>
      <c r="N190" s="8" t="s">
        <v>21</v>
      </c>
      <c r="O190" s="8" t="s">
        <v>257</v>
      </c>
      <c r="P190" s="8" t="s">
        <v>22</v>
      </c>
      <c r="Q190" s="8" t="s">
        <v>23</v>
      </c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</row>
    <row r="191" spans="1:35" ht="14.5" x14ac:dyDescent="0.35">
      <c r="A191" s="7">
        <v>6</v>
      </c>
      <c r="B191" s="8">
        <v>6.1</v>
      </c>
      <c r="C191" s="8" t="s">
        <v>17</v>
      </c>
      <c r="D191" s="8" t="s">
        <v>18</v>
      </c>
      <c r="E191" s="8" t="s">
        <v>19</v>
      </c>
      <c r="F191" s="7">
        <v>20</v>
      </c>
      <c r="G191" s="8" t="s">
        <v>73</v>
      </c>
      <c r="H191" s="7">
        <v>2006</v>
      </c>
      <c r="I191" s="8">
        <v>90.64</v>
      </c>
      <c r="J191" s="8" t="s">
        <v>21</v>
      </c>
      <c r="K191" s="8">
        <v>2006</v>
      </c>
      <c r="L191" s="8" t="s">
        <v>256</v>
      </c>
      <c r="M191" s="17"/>
      <c r="N191" s="8" t="s">
        <v>21</v>
      </c>
      <c r="O191" s="8" t="s">
        <v>257</v>
      </c>
      <c r="P191" s="8" t="s">
        <v>22</v>
      </c>
      <c r="Q191" s="8" t="s">
        <v>23</v>
      </c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</row>
    <row r="192" spans="1:35" ht="14.5" x14ac:dyDescent="0.35">
      <c r="A192" s="7">
        <v>6</v>
      </c>
      <c r="B192" s="8">
        <v>6.1</v>
      </c>
      <c r="C192" s="8" t="s">
        <v>17</v>
      </c>
      <c r="D192" s="8" t="s">
        <v>18</v>
      </c>
      <c r="E192" s="8" t="s">
        <v>19</v>
      </c>
      <c r="F192" s="7">
        <v>20</v>
      </c>
      <c r="G192" s="8" t="s">
        <v>73</v>
      </c>
      <c r="H192" s="7">
        <v>2007</v>
      </c>
      <c r="I192" s="8">
        <v>90.64</v>
      </c>
      <c r="J192" s="8" t="s">
        <v>21</v>
      </c>
      <c r="K192" s="8">
        <v>2007</v>
      </c>
      <c r="L192" s="8" t="s">
        <v>256</v>
      </c>
      <c r="M192" s="17"/>
      <c r="N192" s="8" t="s">
        <v>21</v>
      </c>
      <c r="O192" s="8" t="s">
        <v>257</v>
      </c>
      <c r="P192" s="8" t="s">
        <v>22</v>
      </c>
      <c r="Q192" s="8" t="s">
        <v>23</v>
      </c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</row>
    <row r="193" spans="1:35" ht="14.5" x14ac:dyDescent="0.35">
      <c r="A193" s="7">
        <v>6</v>
      </c>
      <c r="B193" s="8">
        <v>6.1</v>
      </c>
      <c r="C193" s="8" t="s">
        <v>17</v>
      </c>
      <c r="D193" s="8" t="s">
        <v>18</v>
      </c>
      <c r="E193" s="8" t="s">
        <v>19</v>
      </c>
      <c r="F193" s="7">
        <v>20</v>
      </c>
      <c r="G193" s="8" t="s">
        <v>73</v>
      </c>
      <c r="H193" s="7">
        <v>2008</v>
      </c>
      <c r="I193" s="8">
        <v>90.64</v>
      </c>
      <c r="J193" s="8" t="s">
        <v>21</v>
      </c>
      <c r="K193" s="8">
        <v>2008</v>
      </c>
      <c r="L193" s="8" t="s">
        <v>256</v>
      </c>
      <c r="M193" s="17"/>
      <c r="N193" s="8" t="s">
        <v>21</v>
      </c>
      <c r="O193" s="8" t="s">
        <v>257</v>
      </c>
      <c r="P193" s="8" t="s">
        <v>22</v>
      </c>
      <c r="Q193" s="8" t="s">
        <v>23</v>
      </c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</row>
    <row r="194" spans="1:35" ht="14.5" x14ac:dyDescent="0.35">
      <c r="A194" s="7">
        <v>6</v>
      </c>
      <c r="B194" s="8">
        <v>6.1</v>
      </c>
      <c r="C194" s="8" t="s">
        <v>17</v>
      </c>
      <c r="D194" s="8" t="s">
        <v>18</v>
      </c>
      <c r="E194" s="8" t="s">
        <v>19</v>
      </c>
      <c r="F194" s="7">
        <v>20</v>
      </c>
      <c r="G194" s="8" t="s">
        <v>73</v>
      </c>
      <c r="H194" s="7">
        <v>2009</v>
      </c>
      <c r="I194" s="8">
        <v>90.64</v>
      </c>
      <c r="J194" s="8" t="s">
        <v>21</v>
      </c>
      <c r="K194" s="8">
        <v>2009</v>
      </c>
      <c r="L194" s="8" t="s">
        <v>256</v>
      </c>
      <c r="M194" s="17"/>
      <c r="N194" s="8" t="s">
        <v>21</v>
      </c>
      <c r="O194" s="8" t="s">
        <v>257</v>
      </c>
      <c r="P194" s="8" t="s">
        <v>22</v>
      </c>
      <c r="Q194" s="8" t="s">
        <v>23</v>
      </c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</row>
    <row r="195" spans="1:35" ht="14.5" x14ac:dyDescent="0.35">
      <c r="A195" s="7">
        <v>6</v>
      </c>
      <c r="B195" s="8">
        <v>6.1</v>
      </c>
      <c r="C195" s="8" t="s">
        <v>17</v>
      </c>
      <c r="D195" s="8" t="s">
        <v>18</v>
      </c>
      <c r="E195" s="8" t="s">
        <v>19</v>
      </c>
      <c r="F195" s="7">
        <v>20</v>
      </c>
      <c r="G195" s="8" t="s">
        <v>73</v>
      </c>
      <c r="H195" s="7">
        <v>2010</v>
      </c>
      <c r="I195" s="8">
        <v>90.64</v>
      </c>
      <c r="J195" s="8" t="s">
        <v>21</v>
      </c>
      <c r="K195" s="8">
        <v>2010</v>
      </c>
      <c r="L195" s="8" t="s">
        <v>256</v>
      </c>
      <c r="M195" s="17"/>
      <c r="N195" s="8" t="s">
        <v>21</v>
      </c>
      <c r="O195" s="8" t="s">
        <v>257</v>
      </c>
      <c r="P195" s="8" t="s">
        <v>22</v>
      </c>
      <c r="Q195" s="8" t="s">
        <v>23</v>
      </c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</row>
    <row r="196" spans="1:35" ht="14.5" x14ac:dyDescent="0.35">
      <c r="A196" s="7">
        <v>6</v>
      </c>
      <c r="B196" s="8">
        <v>6.1</v>
      </c>
      <c r="C196" s="8" t="s">
        <v>17</v>
      </c>
      <c r="D196" s="8" t="s">
        <v>18</v>
      </c>
      <c r="E196" s="8" t="s">
        <v>19</v>
      </c>
      <c r="F196" s="7">
        <v>20</v>
      </c>
      <c r="G196" s="8" t="s">
        <v>73</v>
      </c>
      <c r="H196" s="7">
        <v>2011</v>
      </c>
      <c r="I196" s="8">
        <v>90.64</v>
      </c>
      <c r="J196" s="8" t="s">
        <v>21</v>
      </c>
      <c r="K196" s="8">
        <v>2011</v>
      </c>
      <c r="L196" s="8" t="s">
        <v>256</v>
      </c>
      <c r="M196" s="17"/>
      <c r="N196" s="8" t="s">
        <v>21</v>
      </c>
      <c r="O196" s="8" t="s">
        <v>257</v>
      </c>
      <c r="P196" s="8" t="s">
        <v>22</v>
      </c>
      <c r="Q196" s="8" t="s">
        <v>23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</row>
    <row r="197" spans="1:35" ht="14.5" x14ac:dyDescent="0.35">
      <c r="A197" s="7">
        <v>6</v>
      </c>
      <c r="B197" s="8">
        <v>6.1</v>
      </c>
      <c r="C197" s="8" t="s">
        <v>17</v>
      </c>
      <c r="D197" s="8" t="s">
        <v>18</v>
      </c>
      <c r="E197" s="8" t="s">
        <v>19</v>
      </c>
      <c r="F197" s="7">
        <v>20</v>
      </c>
      <c r="G197" s="8" t="s">
        <v>73</v>
      </c>
      <c r="H197" s="7">
        <v>2012</v>
      </c>
      <c r="I197" s="8">
        <v>90.64</v>
      </c>
      <c r="J197" s="8" t="s">
        <v>21</v>
      </c>
      <c r="K197" s="8">
        <v>2012</v>
      </c>
      <c r="L197" s="8" t="s">
        <v>256</v>
      </c>
      <c r="M197" s="17"/>
      <c r="N197" s="8" t="s">
        <v>21</v>
      </c>
      <c r="O197" s="8" t="s">
        <v>257</v>
      </c>
      <c r="P197" s="8" t="s">
        <v>22</v>
      </c>
      <c r="Q197" s="8" t="s">
        <v>23</v>
      </c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</row>
    <row r="198" spans="1:35" ht="14.5" x14ac:dyDescent="0.35">
      <c r="A198" s="7">
        <v>6</v>
      </c>
      <c r="B198" s="8">
        <v>6.1</v>
      </c>
      <c r="C198" s="8" t="s">
        <v>17</v>
      </c>
      <c r="D198" s="8" t="s">
        <v>18</v>
      </c>
      <c r="E198" s="8" t="s">
        <v>19</v>
      </c>
      <c r="F198" s="7">
        <v>20</v>
      </c>
      <c r="G198" s="8" t="s">
        <v>73</v>
      </c>
      <c r="H198" s="7">
        <v>2013</v>
      </c>
      <c r="I198" s="8">
        <v>90.64</v>
      </c>
      <c r="J198" s="8" t="s">
        <v>21</v>
      </c>
      <c r="K198" s="8">
        <v>2013</v>
      </c>
      <c r="L198" s="8" t="s">
        <v>256</v>
      </c>
      <c r="M198" s="17"/>
      <c r="N198" s="8" t="s">
        <v>21</v>
      </c>
      <c r="O198" s="8" t="s">
        <v>257</v>
      </c>
      <c r="P198" s="8" t="s">
        <v>22</v>
      </c>
      <c r="Q198" s="8" t="s">
        <v>23</v>
      </c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</row>
    <row r="199" spans="1:35" ht="14.5" x14ac:dyDescent="0.35">
      <c r="A199" s="7">
        <v>6</v>
      </c>
      <c r="B199" s="8">
        <v>6.1</v>
      </c>
      <c r="C199" s="8" t="s">
        <v>17</v>
      </c>
      <c r="D199" s="8" t="s">
        <v>18</v>
      </c>
      <c r="E199" s="8" t="s">
        <v>19</v>
      </c>
      <c r="F199" s="7">
        <v>20</v>
      </c>
      <c r="G199" s="8" t="s">
        <v>73</v>
      </c>
      <c r="H199" s="7">
        <v>2014</v>
      </c>
      <c r="I199" s="8">
        <v>90.64</v>
      </c>
      <c r="J199" s="8" t="s">
        <v>21</v>
      </c>
      <c r="K199" s="8">
        <v>2014</v>
      </c>
      <c r="L199" s="8" t="s">
        <v>256</v>
      </c>
      <c r="M199" s="17"/>
      <c r="N199" s="8" t="s">
        <v>21</v>
      </c>
      <c r="O199" s="8" t="s">
        <v>257</v>
      </c>
      <c r="P199" s="8" t="s">
        <v>22</v>
      </c>
      <c r="Q199" s="8" t="s">
        <v>23</v>
      </c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</row>
    <row r="200" spans="1:35" ht="14.5" x14ac:dyDescent="0.35">
      <c r="A200" s="7">
        <v>6</v>
      </c>
      <c r="B200" s="8">
        <v>6.1</v>
      </c>
      <c r="C200" s="8" t="s">
        <v>17</v>
      </c>
      <c r="D200" s="8" t="s">
        <v>18</v>
      </c>
      <c r="E200" s="8" t="s">
        <v>19</v>
      </c>
      <c r="F200" s="7">
        <v>20</v>
      </c>
      <c r="G200" s="8" t="s">
        <v>73</v>
      </c>
      <c r="H200" s="7">
        <v>2015</v>
      </c>
      <c r="I200" s="8">
        <v>90.64</v>
      </c>
      <c r="J200" s="8" t="s">
        <v>21</v>
      </c>
      <c r="K200" s="8">
        <v>2015</v>
      </c>
      <c r="L200" s="8" t="s">
        <v>256</v>
      </c>
      <c r="M200" s="17"/>
      <c r="N200" s="8" t="s">
        <v>21</v>
      </c>
      <c r="O200" s="8" t="s">
        <v>257</v>
      </c>
      <c r="P200" s="8" t="s">
        <v>22</v>
      </c>
      <c r="Q200" s="8" t="s">
        <v>23</v>
      </c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</row>
    <row r="201" spans="1:35" ht="14.5" x14ac:dyDescent="0.35">
      <c r="A201" s="7">
        <v>6</v>
      </c>
      <c r="B201" s="8">
        <v>6.1</v>
      </c>
      <c r="C201" s="8" t="s">
        <v>17</v>
      </c>
      <c r="D201" s="8" t="s">
        <v>18</v>
      </c>
      <c r="E201" s="8" t="s">
        <v>19</v>
      </c>
      <c r="F201" s="7">
        <v>20</v>
      </c>
      <c r="G201" s="8" t="s">
        <v>73</v>
      </c>
      <c r="H201" s="7">
        <v>2016</v>
      </c>
      <c r="I201" s="8">
        <v>90.64</v>
      </c>
      <c r="J201" s="8" t="s">
        <v>21</v>
      </c>
      <c r="K201" s="8">
        <v>2016</v>
      </c>
      <c r="L201" s="8" t="s">
        <v>256</v>
      </c>
      <c r="M201" s="17"/>
      <c r="N201" s="8" t="s">
        <v>21</v>
      </c>
      <c r="O201" s="8" t="s">
        <v>257</v>
      </c>
      <c r="P201" s="8" t="s">
        <v>22</v>
      </c>
      <c r="Q201" s="8" t="s">
        <v>23</v>
      </c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</row>
    <row r="202" spans="1:35" ht="14.5" x14ac:dyDescent="0.35">
      <c r="A202" s="7">
        <v>6</v>
      </c>
      <c r="B202" s="8">
        <v>6.1</v>
      </c>
      <c r="C202" s="8" t="s">
        <v>17</v>
      </c>
      <c r="D202" s="8" t="s">
        <v>18</v>
      </c>
      <c r="E202" s="8" t="s">
        <v>19</v>
      </c>
      <c r="F202" s="7">
        <v>20</v>
      </c>
      <c r="G202" s="8" t="s">
        <v>73</v>
      </c>
      <c r="H202" s="7">
        <v>2017</v>
      </c>
      <c r="I202" s="8">
        <v>90.64</v>
      </c>
      <c r="J202" s="8" t="s">
        <v>21</v>
      </c>
      <c r="K202" s="8">
        <v>2017</v>
      </c>
      <c r="L202" s="8" t="s">
        <v>256</v>
      </c>
      <c r="M202" s="17"/>
      <c r="N202" s="8" t="s">
        <v>21</v>
      </c>
      <c r="O202" s="8" t="s">
        <v>257</v>
      </c>
      <c r="P202" s="8" t="s">
        <v>22</v>
      </c>
      <c r="Q202" s="8" t="s">
        <v>23</v>
      </c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</row>
    <row r="203" spans="1:35" ht="14.5" x14ac:dyDescent="0.35">
      <c r="A203" s="7">
        <v>6</v>
      </c>
      <c r="B203" s="8">
        <v>6.1</v>
      </c>
      <c r="C203" s="8" t="s">
        <v>17</v>
      </c>
      <c r="D203" s="8" t="s">
        <v>18</v>
      </c>
      <c r="E203" s="8" t="s">
        <v>19</v>
      </c>
      <c r="F203" s="7">
        <v>20</v>
      </c>
      <c r="G203" s="8" t="s">
        <v>73</v>
      </c>
      <c r="H203" s="7">
        <v>2018</v>
      </c>
      <c r="I203" s="8">
        <v>90.64</v>
      </c>
      <c r="J203" s="8" t="s">
        <v>21</v>
      </c>
      <c r="K203" s="8">
        <v>2018</v>
      </c>
      <c r="L203" s="8" t="s">
        <v>256</v>
      </c>
      <c r="M203" s="17"/>
      <c r="N203" s="8" t="s">
        <v>21</v>
      </c>
      <c r="O203" s="8" t="s">
        <v>257</v>
      </c>
      <c r="P203" s="8" t="s">
        <v>22</v>
      </c>
      <c r="Q203" s="8" t="s">
        <v>23</v>
      </c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</row>
    <row r="204" spans="1:35" ht="14.5" x14ac:dyDescent="0.35">
      <c r="A204" s="7">
        <v>6</v>
      </c>
      <c r="B204" s="8">
        <v>6.1</v>
      </c>
      <c r="C204" s="8" t="s">
        <v>17</v>
      </c>
      <c r="D204" s="8" t="s">
        <v>18</v>
      </c>
      <c r="E204" s="8" t="s">
        <v>19</v>
      </c>
      <c r="F204" s="7">
        <v>20</v>
      </c>
      <c r="G204" s="8" t="s">
        <v>73</v>
      </c>
      <c r="H204" s="7">
        <v>2019</v>
      </c>
      <c r="I204" s="8">
        <v>90.64</v>
      </c>
      <c r="J204" s="8" t="s">
        <v>21</v>
      </c>
      <c r="K204" s="8">
        <v>2019</v>
      </c>
      <c r="L204" s="8" t="s">
        <v>256</v>
      </c>
      <c r="M204" s="17"/>
      <c r="N204" s="8" t="s">
        <v>21</v>
      </c>
      <c r="O204" s="8" t="s">
        <v>257</v>
      </c>
      <c r="P204" s="8" t="s">
        <v>22</v>
      </c>
      <c r="Q204" s="8" t="s">
        <v>23</v>
      </c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</row>
    <row r="205" spans="1:35" ht="14.5" x14ac:dyDescent="0.35">
      <c r="A205" s="7">
        <v>6</v>
      </c>
      <c r="B205" s="8">
        <v>6.1</v>
      </c>
      <c r="C205" s="8" t="s">
        <v>17</v>
      </c>
      <c r="D205" s="8" t="s">
        <v>18</v>
      </c>
      <c r="E205" s="8" t="s">
        <v>19</v>
      </c>
      <c r="F205" s="7">
        <v>20</v>
      </c>
      <c r="G205" s="8" t="s">
        <v>73</v>
      </c>
      <c r="H205" s="7">
        <v>2020</v>
      </c>
      <c r="I205" s="8">
        <v>90.64</v>
      </c>
      <c r="J205" s="8" t="s">
        <v>21</v>
      </c>
      <c r="K205" s="8">
        <v>2020</v>
      </c>
      <c r="L205" s="8" t="s">
        <v>256</v>
      </c>
      <c r="M205" s="17"/>
      <c r="N205" s="8" t="s">
        <v>21</v>
      </c>
      <c r="O205" s="8" t="s">
        <v>257</v>
      </c>
      <c r="P205" s="8" t="s">
        <v>22</v>
      </c>
      <c r="Q205" s="8" t="s">
        <v>23</v>
      </c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</row>
    <row r="206" spans="1:35" ht="14.5" x14ac:dyDescent="0.35">
      <c r="A206" s="7">
        <v>6</v>
      </c>
      <c r="B206" s="8">
        <v>6.1</v>
      </c>
      <c r="C206" s="8" t="s">
        <v>17</v>
      </c>
      <c r="D206" s="8" t="s">
        <v>18</v>
      </c>
      <c r="E206" s="8" t="s">
        <v>19</v>
      </c>
      <c r="F206" s="7">
        <v>20</v>
      </c>
      <c r="G206" s="8" t="s">
        <v>73</v>
      </c>
      <c r="H206" s="7">
        <v>2021</v>
      </c>
      <c r="I206" s="8">
        <v>90.64</v>
      </c>
      <c r="J206" s="8" t="s">
        <v>21</v>
      </c>
      <c r="K206" s="8">
        <v>2021</v>
      </c>
      <c r="L206" s="8" t="s">
        <v>256</v>
      </c>
      <c r="M206" s="17"/>
      <c r="N206" s="8" t="s">
        <v>21</v>
      </c>
      <c r="O206" s="8" t="s">
        <v>257</v>
      </c>
      <c r="P206" s="8" t="s">
        <v>22</v>
      </c>
      <c r="Q206" s="8" t="s">
        <v>23</v>
      </c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 spans="1:35" ht="14.5" x14ac:dyDescent="0.35">
      <c r="A207" s="7">
        <v>6</v>
      </c>
      <c r="B207" s="8">
        <v>6.1</v>
      </c>
      <c r="C207" s="8" t="s">
        <v>17</v>
      </c>
      <c r="D207" s="8" t="s">
        <v>18</v>
      </c>
      <c r="E207" s="8" t="s">
        <v>19</v>
      </c>
      <c r="F207" s="7">
        <v>20</v>
      </c>
      <c r="G207" s="8" t="s">
        <v>73</v>
      </c>
      <c r="H207" s="7">
        <v>2022</v>
      </c>
      <c r="I207" s="8">
        <v>90.64</v>
      </c>
      <c r="J207" s="8" t="s">
        <v>21</v>
      </c>
      <c r="K207" s="8">
        <v>2022</v>
      </c>
      <c r="L207" s="8" t="s">
        <v>256</v>
      </c>
      <c r="M207" s="17"/>
      <c r="N207" s="8" t="s">
        <v>21</v>
      </c>
      <c r="O207" s="8" t="s">
        <v>257</v>
      </c>
      <c r="P207" s="8" t="s">
        <v>22</v>
      </c>
      <c r="Q207" s="8" t="s">
        <v>23</v>
      </c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</row>
    <row r="208" spans="1:35" ht="14.5" x14ac:dyDescent="0.35">
      <c r="A208" s="7">
        <v>6</v>
      </c>
      <c r="B208" s="8">
        <v>6.1</v>
      </c>
      <c r="C208" s="8" t="s">
        <v>17</v>
      </c>
      <c r="D208" s="8" t="s">
        <v>18</v>
      </c>
      <c r="E208" s="8" t="s">
        <v>19</v>
      </c>
      <c r="F208" s="7">
        <v>51</v>
      </c>
      <c r="G208" s="8" t="s">
        <v>87</v>
      </c>
      <c r="H208" s="7">
        <v>2000</v>
      </c>
      <c r="I208" s="8">
        <v>82.350719999999995</v>
      </c>
      <c r="J208" s="8" t="s">
        <v>21</v>
      </c>
      <c r="K208" s="8">
        <v>2000</v>
      </c>
      <c r="L208" s="8" t="s">
        <v>256</v>
      </c>
      <c r="M208" s="17"/>
      <c r="N208" s="8" t="s">
        <v>21</v>
      </c>
      <c r="O208" s="8" t="s">
        <v>257</v>
      </c>
      <c r="P208" s="8" t="s">
        <v>22</v>
      </c>
      <c r="Q208" s="8" t="s">
        <v>23</v>
      </c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</row>
    <row r="209" spans="1:35" ht="14.5" x14ac:dyDescent="0.35">
      <c r="A209" s="7">
        <v>6</v>
      </c>
      <c r="B209" s="8">
        <v>6.1</v>
      </c>
      <c r="C209" s="8" t="s">
        <v>17</v>
      </c>
      <c r="D209" s="8" t="s">
        <v>18</v>
      </c>
      <c r="E209" s="8" t="s">
        <v>19</v>
      </c>
      <c r="F209" s="7">
        <v>51</v>
      </c>
      <c r="G209" s="8" t="s">
        <v>87</v>
      </c>
      <c r="H209" s="7">
        <v>2001</v>
      </c>
      <c r="I209" s="8">
        <v>82.458619999999996</v>
      </c>
      <c r="J209" s="8" t="s">
        <v>21</v>
      </c>
      <c r="K209" s="8">
        <v>2001</v>
      </c>
      <c r="L209" s="8" t="s">
        <v>256</v>
      </c>
      <c r="M209" s="17"/>
      <c r="N209" s="8" t="s">
        <v>21</v>
      </c>
      <c r="O209" s="8" t="s">
        <v>257</v>
      </c>
      <c r="P209" s="8" t="s">
        <v>22</v>
      </c>
      <c r="Q209" s="8" t="s">
        <v>23</v>
      </c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</row>
    <row r="210" spans="1:35" ht="14.5" x14ac:dyDescent="0.35">
      <c r="A210" s="7">
        <v>6</v>
      </c>
      <c r="B210" s="8">
        <v>6.1</v>
      </c>
      <c r="C210" s="8" t="s">
        <v>17</v>
      </c>
      <c r="D210" s="8" t="s">
        <v>18</v>
      </c>
      <c r="E210" s="8" t="s">
        <v>19</v>
      </c>
      <c r="F210" s="7">
        <v>51</v>
      </c>
      <c r="G210" s="8" t="s">
        <v>87</v>
      </c>
      <c r="H210" s="7">
        <v>2002</v>
      </c>
      <c r="I210" s="8">
        <v>82.573819999999998</v>
      </c>
      <c r="J210" s="8" t="s">
        <v>21</v>
      </c>
      <c r="K210" s="8">
        <v>2002</v>
      </c>
      <c r="L210" s="8" t="s">
        <v>256</v>
      </c>
      <c r="M210" s="17"/>
      <c r="N210" s="8" t="s">
        <v>21</v>
      </c>
      <c r="O210" s="8" t="s">
        <v>257</v>
      </c>
      <c r="P210" s="8" t="s">
        <v>22</v>
      </c>
      <c r="Q210" s="8" t="s">
        <v>23</v>
      </c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</row>
    <row r="211" spans="1:35" ht="14.5" x14ac:dyDescent="0.35">
      <c r="A211" s="7">
        <v>6</v>
      </c>
      <c r="B211" s="8">
        <v>6.1</v>
      </c>
      <c r="C211" s="8" t="s">
        <v>17</v>
      </c>
      <c r="D211" s="8" t="s">
        <v>18</v>
      </c>
      <c r="E211" s="8" t="s">
        <v>19</v>
      </c>
      <c r="F211" s="7">
        <v>51</v>
      </c>
      <c r="G211" s="8" t="s">
        <v>87</v>
      </c>
      <c r="H211" s="7">
        <v>2003</v>
      </c>
      <c r="I211" s="8">
        <v>82.691909999999993</v>
      </c>
      <c r="J211" s="8" t="s">
        <v>21</v>
      </c>
      <c r="K211" s="8">
        <v>2003</v>
      </c>
      <c r="L211" s="8" t="s">
        <v>256</v>
      </c>
      <c r="M211" s="17"/>
      <c r="N211" s="8" t="s">
        <v>21</v>
      </c>
      <c r="O211" s="8" t="s">
        <v>257</v>
      </c>
      <c r="P211" s="8" t="s">
        <v>22</v>
      </c>
      <c r="Q211" s="8" t="s">
        <v>23</v>
      </c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</row>
    <row r="212" spans="1:35" ht="14.5" x14ac:dyDescent="0.35">
      <c r="A212" s="7">
        <v>6</v>
      </c>
      <c r="B212" s="8">
        <v>6.1</v>
      </c>
      <c r="C212" s="8" t="s">
        <v>17</v>
      </c>
      <c r="D212" s="8" t="s">
        <v>18</v>
      </c>
      <c r="E212" s="8" t="s">
        <v>19</v>
      </c>
      <c r="F212" s="7">
        <v>51</v>
      </c>
      <c r="G212" s="8" t="s">
        <v>87</v>
      </c>
      <c r="H212" s="7">
        <v>2004</v>
      </c>
      <c r="I212" s="8">
        <v>82.810559999999995</v>
      </c>
      <c r="J212" s="8" t="s">
        <v>21</v>
      </c>
      <c r="K212" s="8">
        <v>2004</v>
      </c>
      <c r="L212" s="8" t="s">
        <v>256</v>
      </c>
      <c r="M212" s="17"/>
      <c r="N212" s="8" t="s">
        <v>21</v>
      </c>
      <c r="O212" s="8" t="s">
        <v>257</v>
      </c>
      <c r="P212" s="8" t="s">
        <v>22</v>
      </c>
      <c r="Q212" s="8" t="s">
        <v>23</v>
      </c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</row>
    <row r="213" spans="1:35" ht="14.5" x14ac:dyDescent="0.35">
      <c r="A213" s="7">
        <v>6</v>
      </c>
      <c r="B213" s="8">
        <v>6.1</v>
      </c>
      <c r="C213" s="8" t="s">
        <v>17</v>
      </c>
      <c r="D213" s="8" t="s">
        <v>18</v>
      </c>
      <c r="E213" s="8" t="s">
        <v>19</v>
      </c>
      <c r="F213" s="7">
        <v>51</v>
      </c>
      <c r="G213" s="8" t="s">
        <v>87</v>
      </c>
      <c r="H213" s="7">
        <v>2005</v>
      </c>
      <c r="I213" s="8">
        <v>82.929760000000002</v>
      </c>
      <c r="J213" s="8" t="s">
        <v>21</v>
      </c>
      <c r="K213" s="8">
        <v>2005</v>
      </c>
      <c r="L213" s="8" t="s">
        <v>256</v>
      </c>
      <c r="M213" s="17"/>
      <c r="N213" s="8" t="s">
        <v>21</v>
      </c>
      <c r="O213" s="8" t="s">
        <v>257</v>
      </c>
      <c r="P213" s="8" t="s">
        <v>22</v>
      </c>
      <c r="Q213" s="8" t="s">
        <v>23</v>
      </c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</row>
    <row r="214" spans="1:35" ht="14.5" x14ac:dyDescent="0.35">
      <c r="A214" s="7">
        <v>6</v>
      </c>
      <c r="B214" s="8">
        <v>6.1</v>
      </c>
      <c r="C214" s="8" t="s">
        <v>17</v>
      </c>
      <c r="D214" s="8" t="s">
        <v>18</v>
      </c>
      <c r="E214" s="8" t="s">
        <v>19</v>
      </c>
      <c r="F214" s="7">
        <v>51</v>
      </c>
      <c r="G214" s="8" t="s">
        <v>87</v>
      </c>
      <c r="H214" s="7">
        <v>2006</v>
      </c>
      <c r="I214" s="8">
        <v>83.049570000000003</v>
      </c>
      <c r="J214" s="8" t="s">
        <v>21</v>
      </c>
      <c r="K214" s="8">
        <v>2006</v>
      </c>
      <c r="L214" s="8" t="s">
        <v>256</v>
      </c>
      <c r="M214" s="17"/>
      <c r="N214" s="8" t="s">
        <v>21</v>
      </c>
      <c r="O214" s="8" t="s">
        <v>257</v>
      </c>
      <c r="P214" s="8" t="s">
        <v>22</v>
      </c>
      <c r="Q214" s="8" t="s">
        <v>23</v>
      </c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</row>
    <row r="215" spans="1:35" ht="14.5" x14ac:dyDescent="0.35">
      <c r="A215" s="7">
        <v>6</v>
      </c>
      <c r="B215" s="8">
        <v>6.1</v>
      </c>
      <c r="C215" s="8" t="s">
        <v>17</v>
      </c>
      <c r="D215" s="8" t="s">
        <v>18</v>
      </c>
      <c r="E215" s="8" t="s">
        <v>19</v>
      </c>
      <c r="F215" s="7">
        <v>51</v>
      </c>
      <c r="G215" s="8" t="s">
        <v>87</v>
      </c>
      <c r="H215" s="7">
        <v>2007</v>
      </c>
      <c r="I215" s="8">
        <v>83.169920000000005</v>
      </c>
      <c r="J215" s="8" t="s">
        <v>21</v>
      </c>
      <c r="K215" s="8">
        <v>2007</v>
      </c>
      <c r="L215" s="8" t="s">
        <v>256</v>
      </c>
      <c r="M215" s="17"/>
      <c r="N215" s="8" t="s">
        <v>21</v>
      </c>
      <c r="O215" s="8" t="s">
        <v>257</v>
      </c>
      <c r="P215" s="8" t="s">
        <v>22</v>
      </c>
      <c r="Q215" s="8" t="s">
        <v>23</v>
      </c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</row>
    <row r="216" spans="1:35" ht="14.5" x14ac:dyDescent="0.35">
      <c r="A216" s="7">
        <v>6</v>
      </c>
      <c r="B216" s="8">
        <v>6.1</v>
      </c>
      <c r="C216" s="8" t="s">
        <v>17</v>
      </c>
      <c r="D216" s="8" t="s">
        <v>18</v>
      </c>
      <c r="E216" s="8" t="s">
        <v>19</v>
      </c>
      <c r="F216" s="7">
        <v>51</v>
      </c>
      <c r="G216" s="8" t="s">
        <v>87</v>
      </c>
      <c r="H216" s="7">
        <v>2008</v>
      </c>
      <c r="I216" s="8">
        <v>83.290890000000005</v>
      </c>
      <c r="J216" s="8" t="s">
        <v>21</v>
      </c>
      <c r="K216" s="8">
        <v>2008</v>
      </c>
      <c r="L216" s="8" t="s">
        <v>256</v>
      </c>
      <c r="M216" s="17"/>
      <c r="N216" s="8" t="s">
        <v>21</v>
      </c>
      <c r="O216" s="8" t="s">
        <v>257</v>
      </c>
      <c r="P216" s="8" t="s">
        <v>22</v>
      </c>
      <c r="Q216" s="8" t="s">
        <v>23</v>
      </c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</row>
    <row r="217" spans="1:35" ht="14.5" x14ac:dyDescent="0.35">
      <c r="A217" s="7">
        <v>6</v>
      </c>
      <c r="B217" s="8">
        <v>6.1</v>
      </c>
      <c r="C217" s="8" t="s">
        <v>17</v>
      </c>
      <c r="D217" s="8" t="s">
        <v>18</v>
      </c>
      <c r="E217" s="8" t="s">
        <v>19</v>
      </c>
      <c r="F217" s="7">
        <v>51</v>
      </c>
      <c r="G217" s="8" t="s">
        <v>87</v>
      </c>
      <c r="H217" s="7">
        <v>2009</v>
      </c>
      <c r="I217" s="8">
        <v>83.266159999999999</v>
      </c>
      <c r="J217" s="8" t="s">
        <v>21</v>
      </c>
      <c r="K217" s="8">
        <v>2009</v>
      </c>
      <c r="L217" s="8" t="s">
        <v>256</v>
      </c>
      <c r="M217" s="17"/>
      <c r="N217" s="8" t="s">
        <v>21</v>
      </c>
      <c r="O217" s="8" t="s">
        <v>257</v>
      </c>
      <c r="P217" s="8" t="s">
        <v>22</v>
      </c>
      <c r="Q217" s="8" t="s">
        <v>23</v>
      </c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</row>
    <row r="218" spans="1:35" ht="14.5" x14ac:dyDescent="0.35">
      <c r="A218" s="7">
        <v>6</v>
      </c>
      <c r="B218" s="8">
        <v>6.1</v>
      </c>
      <c r="C218" s="8" t="s">
        <v>17</v>
      </c>
      <c r="D218" s="8" t="s">
        <v>18</v>
      </c>
      <c r="E218" s="8" t="s">
        <v>19</v>
      </c>
      <c r="F218" s="7">
        <v>51</v>
      </c>
      <c r="G218" s="8" t="s">
        <v>87</v>
      </c>
      <c r="H218" s="7">
        <v>2010</v>
      </c>
      <c r="I218" s="8">
        <v>83.241590000000002</v>
      </c>
      <c r="J218" s="8" t="s">
        <v>21</v>
      </c>
      <c r="K218" s="8">
        <v>2010</v>
      </c>
      <c r="L218" s="8" t="s">
        <v>256</v>
      </c>
      <c r="M218" s="17"/>
      <c r="N218" s="8" t="s">
        <v>21</v>
      </c>
      <c r="O218" s="8" t="s">
        <v>257</v>
      </c>
      <c r="P218" s="8" t="s">
        <v>22</v>
      </c>
      <c r="Q218" s="8" t="s">
        <v>23</v>
      </c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</row>
    <row r="219" spans="1:35" ht="14.5" x14ac:dyDescent="0.35">
      <c r="A219" s="7">
        <v>6</v>
      </c>
      <c r="B219" s="8">
        <v>6.1</v>
      </c>
      <c r="C219" s="8" t="s">
        <v>17</v>
      </c>
      <c r="D219" s="8" t="s">
        <v>18</v>
      </c>
      <c r="E219" s="8" t="s">
        <v>19</v>
      </c>
      <c r="F219" s="7">
        <v>51</v>
      </c>
      <c r="G219" s="8" t="s">
        <v>87</v>
      </c>
      <c r="H219" s="7">
        <v>2011</v>
      </c>
      <c r="I219" s="8">
        <v>83.217169999999996</v>
      </c>
      <c r="J219" s="8" t="s">
        <v>21</v>
      </c>
      <c r="K219" s="8">
        <v>2011</v>
      </c>
      <c r="L219" s="8" t="s">
        <v>256</v>
      </c>
      <c r="M219" s="17"/>
      <c r="N219" s="8" t="s">
        <v>21</v>
      </c>
      <c r="O219" s="8" t="s">
        <v>257</v>
      </c>
      <c r="P219" s="8" t="s">
        <v>22</v>
      </c>
      <c r="Q219" s="8" t="s">
        <v>23</v>
      </c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</row>
    <row r="220" spans="1:35" ht="14.5" x14ac:dyDescent="0.35">
      <c r="A220" s="7">
        <v>6</v>
      </c>
      <c r="B220" s="8">
        <v>6.1</v>
      </c>
      <c r="C220" s="8" t="s">
        <v>17</v>
      </c>
      <c r="D220" s="8" t="s">
        <v>18</v>
      </c>
      <c r="E220" s="8" t="s">
        <v>19</v>
      </c>
      <c r="F220" s="7">
        <v>51</v>
      </c>
      <c r="G220" s="8" t="s">
        <v>87</v>
      </c>
      <c r="H220" s="7">
        <v>2012</v>
      </c>
      <c r="I220" s="8">
        <v>83.192890000000006</v>
      </c>
      <c r="J220" s="8" t="s">
        <v>21</v>
      </c>
      <c r="K220" s="8">
        <v>2012</v>
      </c>
      <c r="L220" s="8" t="s">
        <v>256</v>
      </c>
      <c r="M220" s="17"/>
      <c r="N220" s="8" t="s">
        <v>21</v>
      </c>
      <c r="O220" s="8" t="s">
        <v>257</v>
      </c>
      <c r="P220" s="8" t="s">
        <v>22</v>
      </c>
      <c r="Q220" s="8" t="s">
        <v>23</v>
      </c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</row>
    <row r="221" spans="1:35" ht="14.5" x14ac:dyDescent="0.35">
      <c r="A221" s="7">
        <v>6</v>
      </c>
      <c r="B221" s="8">
        <v>6.1</v>
      </c>
      <c r="C221" s="8" t="s">
        <v>17</v>
      </c>
      <c r="D221" s="8" t="s">
        <v>18</v>
      </c>
      <c r="E221" s="8" t="s">
        <v>19</v>
      </c>
      <c r="F221" s="7">
        <v>51</v>
      </c>
      <c r="G221" s="8" t="s">
        <v>87</v>
      </c>
      <c r="H221" s="7">
        <v>2013</v>
      </c>
      <c r="I221" s="8">
        <v>83.169020000000003</v>
      </c>
      <c r="J221" s="8" t="s">
        <v>21</v>
      </c>
      <c r="K221" s="8">
        <v>2013</v>
      </c>
      <c r="L221" s="8" t="s">
        <v>256</v>
      </c>
      <c r="M221" s="17"/>
      <c r="N221" s="8" t="s">
        <v>21</v>
      </c>
      <c r="O221" s="8" t="s">
        <v>257</v>
      </c>
      <c r="P221" s="8" t="s">
        <v>22</v>
      </c>
      <c r="Q221" s="8" t="s">
        <v>23</v>
      </c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</row>
    <row r="222" spans="1:35" ht="14.5" x14ac:dyDescent="0.35">
      <c r="A222" s="7">
        <v>6</v>
      </c>
      <c r="B222" s="8">
        <v>6.1</v>
      </c>
      <c r="C222" s="8" t="s">
        <v>17</v>
      </c>
      <c r="D222" s="8" t="s">
        <v>18</v>
      </c>
      <c r="E222" s="8" t="s">
        <v>19</v>
      </c>
      <c r="F222" s="7">
        <v>51</v>
      </c>
      <c r="G222" s="8" t="s">
        <v>87</v>
      </c>
      <c r="H222" s="7">
        <v>2014</v>
      </c>
      <c r="I222" s="8">
        <v>83.145349999999993</v>
      </c>
      <c r="J222" s="8" t="s">
        <v>21</v>
      </c>
      <c r="K222" s="8">
        <v>2014</v>
      </c>
      <c r="L222" s="8" t="s">
        <v>256</v>
      </c>
      <c r="M222" s="17"/>
      <c r="N222" s="8" t="s">
        <v>21</v>
      </c>
      <c r="O222" s="8" t="s">
        <v>257</v>
      </c>
      <c r="P222" s="8" t="s">
        <v>22</v>
      </c>
      <c r="Q222" s="8" t="s">
        <v>23</v>
      </c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</row>
    <row r="223" spans="1:35" ht="14.5" x14ac:dyDescent="0.35">
      <c r="A223" s="7">
        <v>6</v>
      </c>
      <c r="B223" s="8">
        <v>6.1</v>
      </c>
      <c r="C223" s="8" t="s">
        <v>17</v>
      </c>
      <c r="D223" s="8" t="s">
        <v>18</v>
      </c>
      <c r="E223" s="8" t="s">
        <v>19</v>
      </c>
      <c r="F223" s="7">
        <v>51</v>
      </c>
      <c r="G223" s="8" t="s">
        <v>87</v>
      </c>
      <c r="H223" s="7">
        <v>2015</v>
      </c>
      <c r="I223" s="8">
        <v>83.078209999999999</v>
      </c>
      <c r="J223" s="8" t="s">
        <v>21</v>
      </c>
      <c r="K223" s="8">
        <v>2015</v>
      </c>
      <c r="L223" s="8" t="s">
        <v>256</v>
      </c>
      <c r="M223" s="17"/>
      <c r="N223" s="8" t="s">
        <v>21</v>
      </c>
      <c r="O223" s="8" t="s">
        <v>257</v>
      </c>
      <c r="P223" s="8" t="s">
        <v>22</v>
      </c>
      <c r="Q223" s="8" t="s">
        <v>23</v>
      </c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</row>
    <row r="224" spans="1:35" ht="14.5" x14ac:dyDescent="0.35">
      <c r="A224" s="7">
        <v>6</v>
      </c>
      <c r="B224" s="8">
        <v>6.1</v>
      </c>
      <c r="C224" s="8" t="s">
        <v>17</v>
      </c>
      <c r="D224" s="8" t="s">
        <v>18</v>
      </c>
      <c r="E224" s="8" t="s">
        <v>19</v>
      </c>
      <c r="F224" s="7">
        <v>51</v>
      </c>
      <c r="G224" s="8" t="s">
        <v>87</v>
      </c>
      <c r="H224" s="7">
        <v>2016</v>
      </c>
      <c r="I224" s="8">
        <v>82.934730000000002</v>
      </c>
      <c r="J224" s="8" t="s">
        <v>21</v>
      </c>
      <c r="K224" s="8">
        <v>2016</v>
      </c>
      <c r="L224" s="8" t="s">
        <v>256</v>
      </c>
      <c r="M224" s="17"/>
      <c r="N224" s="8" t="s">
        <v>21</v>
      </c>
      <c r="O224" s="8" t="s">
        <v>257</v>
      </c>
      <c r="P224" s="8" t="s">
        <v>22</v>
      </c>
      <c r="Q224" s="8" t="s">
        <v>23</v>
      </c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</row>
    <row r="225" spans="1:35" ht="14.5" x14ac:dyDescent="0.35">
      <c r="A225" s="7">
        <v>6</v>
      </c>
      <c r="B225" s="8">
        <v>6.1</v>
      </c>
      <c r="C225" s="8" t="s">
        <v>17</v>
      </c>
      <c r="D225" s="8" t="s">
        <v>18</v>
      </c>
      <c r="E225" s="8" t="s">
        <v>19</v>
      </c>
      <c r="F225" s="7">
        <v>51</v>
      </c>
      <c r="G225" s="8" t="s">
        <v>87</v>
      </c>
      <c r="H225" s="7">
        <v>2017</v>
      </c>
      <c r="I225" s="8">
        <v>82.791460000000001</v>
      </c>
      <c r="J225" s="8" t="s">
        <v>21</v>
      </c>
      <c r="K225" s="8">
        <v>2017</v>
      </c>
      <c r="L225" s="8" t="s">
        <v>256</v>
      </c>
      <c r="M225" s="17"/>
      <c r="N225" s="8" t="s">
        <v>21</v>
      </c>
      <c r="O225" s="8" t="s">
        <v>257</v>
      </c>
      <c r="P225" s="8" t="s">
        <v>22</v>
      </c>
      <c r="Q225" s="8" t="s">
        <v>23</v>
      </c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</row>
    <row r="226" spans="1:35" ht="14.5" x14ac:dyDescent="0.35">
      <c r="A226" s="7">
        <v>6</v>
      </c>
      <c r="B226" s="8">
        <v>6.1</v>
      </c>
      <c r="C226" s="8" t="s">
        <v>17</v>
      </c>
      <c r="D226" s="8" t="s">
        <v>18</v>
      </c>
      <c r="E226" s="8" t="s">
        <v>19</v>
      </c>
      <c r="F226" s="7">
        <v>51</v>
      </c>
      <c r="G226" s="8" t="s">
        <v>87</v>
      </c>
      <c r="H226" s="7">
        <v>2018</v>
      </c>
      <c r="I226" s="8">
        <v>82.95984</v>
      </c>
      <c r="J226" s="8" t="s">
        <v>21</v>
      </c>
      <c r="K226" s="8">
        <v>2018</v>
      </c>
      <c r="L226" s="8" t="s">
        <v>256</v>
      </c>
      <c r="M226" s="17"/>
      <c r="N226" s="8" t="s">
        <v>21</v>
      </c>
      <c r="O226" s="8" t="s">
        <v>257</v>
      </c>
      <c r="P226" s="8" t="s">
        <v>22</v>
      </c>
      <c r="Q226" s="8" t="s">
        <v>23</v>
      </c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</row>
    <row r="227" spans="1:35" ht="14.5" x14ac:dyDescent="0.35">
      <c r="A227" s="7">
        <v>6</v>
      </c>
      <c r="B227" s="8">
        <v>6.1</v>
      </c>
      <c r="C227" s="8" t="s">
        <v>17</v>
      </c>
      <c r="D227" s="8" t="s">
        <v>18</v>
      </c>
      <c r="E227" s="8" t="s">
        <v>19</v>
      </c>
      <c r="F227" s="7">
        <v>51</v>
      </c>
      <c r="G227" s="8" t="s">
        <v>87</v>
      </c>
      <c r="H227" s="7">
        <v>2019</v>
      </c>
      <c r="I227" s="8">
        <v>82.822850000000003</v>
      </c>
      <c r="J227" s="8" t="s">
        <v>21</v>
      </c>
      <c r="K227" s="8">
        <v>2019</v>
      </c>
      <c r="L227" s="8" t="s">
        <v>256</v>
      </c>
      <c r="M227" s="17"/>
      <c r="N227" s="8" t="s">
        <v>21</v>
      </c>
      <c r="O227" s="8" t="s">
        <v>257</v>
      </c>
      <c r="P227" s="8" t="s">
        <v>22</v>
      </c>
      <c r="Q227" s="8" t="s">
        <v>23</v>
      </c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</row>
    <row r="228" spans="1:35" ht="14.5" x14ac:dyDescent="0.35">
      <c r="A228" s="7">
        <v>6</v>
      </c>
      <c r="B228" s="8">
        <v>6.1</v>
      </c>
      <c r="C228" s="8" t="s">
        <v>17</v>
      </c>
      <c r="D228" s="8" t="s">
        <v>18</v>
      </c>
      <c r="E228" s="8" t="s">
        <v>19</v>
      </c>
      <c r="F228" s="7">
        <v>51</v>
      </c>
      <c r="G228" s="8" t="s">
        <v>87</v>
      </c>
      <c r="H228" s="7">
        <v>2020</v>
      </c>
      <c r="I228" s="8">
        <v>82.685820000000007</v>
      </c>
      <c r="J228" s="8" t="s">
        <v>21</v>
      </c>
      <c r="K228" s="8">
        <v>2020</v>
      </c>
      <c r="L228" s="8" t="s">
        <v>256</v>
      </c>
      <c r="M228" s="17"/>
      <c r="N228" s="8" t="s">
        <v>21</v>
      </c>
      <c r="O228" s="8" t="s">
        <v>257</v>
      </c>
      <c r="P228" s="8" t="s">
        <v>22</v>
      </c>
      <c r="Q228" s="8" t="s">
        <v>23</v>
      </c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</row>
    <row r="229" spans="1:35" ht="14.5" x14ac:dyDescent="0.35">
      <c r="A229" s="7">
        <v>6</v>
      </c>
      <c r="B229" s="8">
        <v>6.1</v>
      </c>
      <c r="C229" s="8" t="s">
        <v>17</v>
      </c>
      <c r="D229" s="8" t="s">
        <v>18</v>
      </c>
      <c r="E229" s="8" t="s">
        <v>19</v>
      </c>
      <c r="F229" s="7">
        <v>51</v>
      </c>
      <c r="G229" s="8" t="s">
        <v>87</v>
      </c>
      <c r="H229" s="7">
        <v>2021</v>
      </c>
      <c r="I229" s="8">
        <v>82.548779999999994</v>
      </c>
      <c r="J229" s="8" t="s">
        <v>21</v>
      </c>
      <c r="K229" s="8">
        <v>2021</v>
      </c>
      <c r="L229" s="8" t="s">
        <v>256</v>
      </c>
      <c r="M229" s="17"/>
      <c r="N229" s="8" t="s">
        <v>21</v>
      </c>
      <c r="O229" s="8" t="s">
        <v>257</v>
      </c>
      <c r="P229" s="8" t="s">
        <v>22</v>
      </c>
      <c r="Q229" s="8" t="s">
        <v>23</v>
      </c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</row>
    <row r="230" spans="1:35" ht="14.5" x14ac:dyDescent="0.35">
      <c r="A230" s="7">
        <v>6</v>
      </c>
      <c r="B230" s="8">
        <v>6.1</v>
      </c>
      <c r="C230" s="8" t="s">
        <v>17</v>
      </c>
      <c r="D230" s="8" t="s">
        <v>18</v>
      </c>
      <c r="E230" s="8" t="s">
        <v>19</v>
      </c>
      <c r="F230" s="7">
        <v>51</v>
      </c>
      <c r="G230" s="8" t="s">
        <v>87</v>
      </c>
      <c r="H230" s="7">
        <v>2022</v>
      </c>
      <c r="I230" s="8">
        <v>82.411720000000003</v>
      </c>
      <c r="J230" s="8" t="s">
        <v>21</v>
      </c>
      <c r="K230" s="8">
        <v>2022</v>
      </c>
      <c r="L230" s="8" t="s">
        <v>256</v>
      </c>
      <c r="M230" s="17"/>
      <c r="N230" s="8" t="s">
        <v>21</v>
      </c>
      <c r="O230" s="8" t="s">
        <v>257</v>
      </c>
      <c r="P230" s="8" t="s">
        <v>22</v>
      </c>
      <c r="Q230" s="8" t="s">
        <v>23</v>
      </c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</row>
    <row r="231" spans="1:35" ht="14.5" x14ac:dyDescent="0.35">
      <c r="A231" s="7">
        <v>6</v>
      </c>
      <c r="B231" s="8">
        <v>6.1</v>
      </c>
      <c r="C231" s="8" t="s">
        <v>17</v>
      </c>
      <c r="D231" s="8" t="s">
        <v>18</v>
      </c>
      <c r="E231" s="8" t="s">
        <v>19</v>
      </c>
      <c r="F231" s="7">
        <v>142</v>
      </c>
      <c r="G231" s="8" t="s">
        <v>152</v>
      </c>
      <c r="H231" s="7">
        <v>2000</v>
      </c>
      <c r="I231" s="8">
        <v>56.200319999999998</v>
      </c>
      <c r="J231" s="8" t="s">
        <v>21</v>
      </c>
      <c r="K231" s="8">
        <v>2000</v>
      </c>
      <c r="L231" s="8" t="s">
        <v>256</v>
      </c>
      <c r="M231" s="17"/>
      <c r="N231" s="8" t="s">
        <v>21</v>
      </c>
      <c r="O231" s="8" t="s">
        <v>258</v>
      </c>
      <c r="P231" s="8" t="s">
        <v>22</v>
      </c>
      <c r="Q231" s="8" t="s">
        <v>23</v>
      </c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</row>
    <row r="232" spans="1:35" ht="14.5" x14ac:dyDescent="0.35">
      <c r="A232" s="7">
        <v>6</v>
      </c>
      <c r="B232" s="8">
        <v>6.1</v>
      </c>
      <c r="C232" s="8" t="s">
        <v>17</v>
      </c>
      <c r="D232" s="8" t="s">
        <v>18</v>
      </c>
      <c r="E232" s="8" t="s">
        <v>19</v>
      </c>
      <c r="F232" s="7">
        <v>142</v>
      </c>
      <c r="G232" s="8" t="s">
        <v>152</v>
      </c>
      <c r="H232" s="7">
        <v>2001</v>
      </c>
      <c r="I232" s="8">
        <v>56.736379999999997</v>
      </c>
      <c r="J232" s="8" t="s">
        <v>21</v>
      </c>
      <c r="K232" s="8">
        <v>2001</v>
      </c>
      <c r="L232" s="8" t="s">
        <v>256</v>
      </c>
      <c r="M232" s="17"/>
      <c r="N232" s="8" t="s">
        <v>21</v>
      </c>
      <c r="O232" s="8" t="s">
        <v>258</v>
      </c>
      <c r="P232" s="8" t="s">
        <v>22</v>
      </c>
      <c r="Q232" s="8" t="s">
        <v>23</v>
      </c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</row>
    <row r="233" spans="1:35" ht="14.5" x14ac:dyDescent="0.35">
      <c r="A233" s="7">
        <v>6</v>
      </c>
      <c r="B233" s="8">
        <v>6.1</v>
      </c>
      <c r="C233" s="8" t="s">
        <v>17</v>
      </c>
      <c r="D233" s="8" t="s">
        <v>18</v>
      </c>
      <c r="E233" s="8" t="s">
        <v>19</v>
      </c>
      <c r="F233" s="7">
        <v>142</v>
      </c>
      <c r="G233" s="8" t="s">
        <v>152</v>
      </c>
      <c r="H233" s="7">
        <v>2002</v>
      </c>
      <c r="I233" s="8">
        <v>57.848979999999997</v>
      </c>
      <c r="J233" s="8" t="s">
        <v>21</v>
      </c>
      <c r="K233" s="8">
        <v>2002</v>
      </c>
      <c r="L233" s="8" t="s">
        <v>256</v>
      </c>
      <c r="M233" s="17"/>
      <c r="N233" s="8" t="s">
        <v>21</v>
      </c>
      <c r="O233" s="8" t="s">
        <v>258</v>
      </c>
      <c r="P233" s="8" t="s">
        <v>22</v>
      </c>
      <c r="Q233" s="8" t="s">
        <v>23</v>
      </c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</row>
    <row r="234" spans="1:35" ht="14.5" x14ac:dyDescent="0.35">
      <c r="A234" s="7">
        <v>6</v>
      </c>
      <c r="B234" s="8">
        <v>6.1</v>
      </c>
      <c r="C234" s="8" t="s">
        <v>17</v>
      </c>
      <c r="D234" s="8" t="s">
        <v>18</v>
      </c>
      <c r="E234" s="8" t="s">
        <v>19</v>
      </c>
      <c r="F234" s="7">
        <v>142</v>
      </c>
      <c r="G234" s="8" t="s">
        <v>152</v>
      </c>
      <c r="H234" s="7">
        <v>2003</v>
      </c>
      <c r="I234" s="8">
        <v>58.788420000000002</v>
      </c>
      <c r="J234" s="8" t="s">
        <v>21</v>
      </c>
      <c r="K234" s="8">
        <v>2003</v>
      </c>
      <c r="L234" s="8" t="s">
        <v>256</v>
      </c>
      <c r="M234" s="17"/>
      <c r="N234" s="8" t="s">
        <v>21</v>
      </c>
      <c r="O234" s="8" t="s">
        <v>258</v>
      </c>
      <c r="P234" s="8" t="s">
        <v>22</v>
      </c>
      <c r="Q234" s="8" t="s">
        <v>23</v>
      </c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</row>
    <row r="235" spans="1:35" ht="14.5" x14ac:dyDescent="0.35">
      <c r="A235" s="7">
        <v>6</v>
      </c>
      <c r="B235" s="8">
        <v>6.1</v>
      </c>
      <c r="C235" s="8" t="s">
        <v>17</v>
      </c>
      <c r="D235" s="8" t="s">
        <v>18</v>
      </c>
      <c r="E235" s="8" t="s">
        <v>19</v>
      </c>
      <c r="F235" s="7">
        <v>142</v>
      </c>
      <c r="G235" s="8" t="s">
        <v>152</v>
      </c>
      <c r="H235" s="7">
        <v>2004</v>
      </c>
      <c r="I235" s="8">
        <v>59.742660000000001</v>
      </c>
      <c r="J235" s="8" t="s">
        <v>21</v>
      </c>
      <c r="K235" s="8">
        <v>2004</v>
      </c>
      <c r="L235" s="8" t="s">
        <v>256</v>
      </c>
      <c r="M235" s="17"/>
      <c r="N235" s="8" t="s">
        <v>21</v>
      </c>
      <c r="O235" s="8" t="s">
        <v>258</v>
      </c>
      <c r="P235" s="8" t="s">
        <v>22</v>
      </c>
      <c r="Q235" s="8" t="s">
        <v>23</v>
      </c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</row>
    <row r="236" spans="1:35" ht="14.5" x14ac:dyDescent="0.35">
      <c r="A236" s="7">
        <v>6</v>
      </c>
      <c r="B236" s="8">
        <v>6.1</v>
      </c>
      <c r="C236" s="8" t="s">
        <v>17</v>
      </c>
      <c r="D236" s="8" t="s">
        <v>18</v>
      </c>
      <c r="E236" s="8" t="s">
        <v>19</v>
      </c>
      <c r="F236" s="7">
        <v>142</v>
      </c>
      <c r="G236" s="8" t="s">
        <v>152</v>
      </c>
      <c r="H236" s="7">
        <v>2005</v>
      </c>
      <c r="I236" s="8">
        <v>60.410159999999998</v>
      </c>
      <c r="J236" s="8" t="s">
        <v>21</v>
      </c>
      <c r="K236" s="8">
        <v>2005</v>
      </c>
      <c r="L236" s="8" t="s">
        <v>256</v>
      </c>
      <c r="M236" s="17"/>
      <c r="N236" s="8" t="s">
        <v>21</v>
      </c>
      <c r="O236" s="8" t="s">
        <v>258</v>
      </c>
      <c r="P236" s="8" t="s">
        <v>22</v>
      </c>
      <c r="Q236" s="8" t="s">
        <v>23</v>
      </c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</row>
    <row r="237" spans="1:35" ht="14.5" x14ac:dyDescent="0.35">
      <c r="A237" s="7">
        <v>6</v>
      </c>
      <c r="B237" s="8">
        <v>6.1</v>
      </c>
      <c r="C237" s="8" t="s">
        <v>17</v>
      </c>
      <c r="D237" s="8" t="s">
        <v>18</v>
      </c>
      <c r="E237" s="8" t="s">
        <v>19</v>
      </c>
      <c r="F237" s="7">
        <v>142</v>
      </c>
      <c r="G237" s="8" t="s">
        <v>152</v>
      </c>
      <c r="H237" s="7">
        <v>2006</v>
      </c>
      <c r="I237" s="8">
        <v>60.828409999999998</v>
      </c>
      <c r="J237" s="8" t="s">
        <v>21</v>
      </c>
      <c r="K237" s="8">
        <v>2006</v>
      </c>
      <c r="L237" s="8" t="s">
        <v>256</v>
      </c>
      <c r="M237" s="17"/>
      <c r="N237" s="8" t="s">
        <v>21</v>
      </c>
      <c r="O237" s="8" t="s">
        <v>258</v>
      </c>
      <c r="P237" s="8" t="s">
        <v>22</v>
      </c>
      <c r="Q237" s="8" t="s">
        <v>23</v>
      </c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</row>
    <row r="238" spans="1:35" ht="14.5" x14ac:dyDescent="0.35">
      <c r="A238" s="7">
        <v>6</v>
      </c>
      <c r="B238" s="8">
        <v>6.1</v>
      </c>
      <c r="C238" s="8" t="s">
        <v>17</v>
      </c>
      <c r="D238" s="8" t="s">
        <v>18</v>
      </c>
      <c r="E238" s="8" t="s">
        <v>19</v>
      </c>
      <c r="F238" s="7">
        <v>142</v>
      </c>
      <c r="G238" s="8" t="s">
        <v>152</v>
      </c>
      <c r="H238" s="7">
        <v>2007</v>
      </c>
      <c r="I238" s="8">
        <v>61.257820000000002</v>
      </c>
      <c r="J238" s="8" t="s">
        <v>21</v>
      </c>
      <c r="K238" s="8">
        <v>2007</v>
      </c>
      <c r="L238" s="8" t="s">
        <v>256</v>
      </c>
      <c r="M238" s="17"/>
      <c r="N238" s="8" t="s">
        <v>21</v>
      </c>
      <c r="O238" s="8" t="s">
        <v>258</v>
      </c>
      <c r="P238" s="8" t="s">
        <v>22</v>
      </c>
      <c r="Q238" s="8" t="s">
        <v>23</v>
      </c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</row>
    <row r="239" spans="1:35" ht="14.5" x14ac:dyDescent="0.35">
      <c r="A239" s="7">
        <v>6</v>
      </c>
      <c r="B239" s="8">
        <v>6.1</v>
      </c>
      <c r="C239" s="8" t="s">
        <v>17</v>
      </c>
      <c r="D239" s="8" t="s">
        <v>18</v>
      </c>
      <c r="E239" s="8" t="s">
        <v>19</v>
      </c>
      <c r="F239" s="7">
        <v>142</v>
      </c>
      <c r="G239" s="8" t="s">
        <v>152</v>
      </c>
      <c r="H239" s="7">
        <v>2008</v>
      </c>
      <c r="I239" s="8">
        <v>61.669110000000003</v>
      </c>
      <c r="J239" s="8" t="s">
        <v>21</v>
      </c>
      <c r="K239" s="8">
        <v>2008</v>
      </c>
      <c r="L239" s="8" t="s">
        <v>256</v>
      </c>
      <c r="M239" s="17"/>
      <c r="N239" s="8" t="s">
        <v>21</v>
      </c>
      <c r="O239" s="8" t="s">
        <v>258</v>
      </c>
      <c r="P239" s="8" t="s">
        <v>22</v>
      </c>
      <c r="Q239" s="8" t="s">
        <v>23</v>
      </c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</row>
    <row r="240" spans="1:35" ht="14.5" x14ac:dyDescent="0.35">
      <c r="A240" s="7">
        <v>6</v>
      </c>
      <c r="B240" s="8">
        <v>6.1</v>
      </c>
      <c r="C240" s="8" t="s">
        <v>17</v>
      </c>
      <c r="D240" s="8" t="s">
        <v>18</v>
      </c>
      <c r="E240" s="8" t="s">
        <v>19</v>
      </c>
      <c r="F240" s="7">
        <v>142</v>
      </c>
      <c r="G240" s="8" t="s">
        <v>152</v>
      </c>
      <c r="H240" s="7">
        <v>2009</v>
      </c>
      <c r="I240" s="8">
        <v>62.524079999999998</v>
      </c>
      <c r="J240" s="8" t="s">
        <v>21</v>
      </c>
      <c r="K240" s="8">
        <v>2009</v>
      </c>
      <c r="L240" s="8" t="s">
        <v>256</v>
      </c>
      <c r="M240" s="17"/>
      <c r="N240" s="8" t="s">
        <v>21</v>
      </c>
      <c r="O240" s="8" t="s">
        <v>258</v>
      </c>
      <c r="P240" s="8" t="s">
        <v>22</v>
      </c>
      <c r="Q240" s="8" t="s">
        <v>23</v>
      </c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</row>
    <row r="241" spans="1:35" ht="14.5" x14ac:dyDescent="0.35">
      <c r="A241" s="7">
        <v>6</v>
      </c>
      <c r="B241" s="8">
        <v>6.1</v>
      </c>
      <c r="C241" s="8" t="s">
        <v>17</v>
      </c>
      <c r="D241" s="8" t="s">
        <v>18</v>
      </c>
      <c r="E241" s="8" t="s">
        <v>19</v>
      </c>
      <c r="F241" s="7">
        <v>142</v>
      </c>
      <c r="G241" s="8" t="s">
        <v>152</v>
      </c>
      <c r="H241" s="7">
        <v>2010</v>
      </c>
      <c r="I241" s="8">
        <v>63.376860000000001</v>
      </c>
      <c r="J241" s="8" t="s">
        <v>21</v>
      </c>
      <c r="K241" s="8">
        <v>2010</v>
      </c>
      <c r="L241" s="8" t="s">
        <v>256</v>
      </c>
      <c r="M241" s="17"/>
      <c r="N241" s="8" t="s">
        <v>21</v>
      </c>
      <c r="O241" s="8" t="s">
        <v>258</v>
      </c>
      <c r="P241" s="8" t="s">
        <v>22</v>
      </c>
      <c r="Q241" s="8" t="s">
        <v>23</v>
      </c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</row>
    <row r="242" spans="1:35" ht="14.5" x14ac:dyDescent="0.35">
      <c r="A242" s="7">
        <v>6</v>
      </c>
      <c r="B242" s="8">
        <v>6.1</v>
      </c>
      <c r="C242" s="8" t="s">
        <v>17</v>
      </c>
      <c r="D242" s="8" t="s">
        <v>18</v>
      </c>
      <c r="E242" s="8" t="s">
        <v>19</v>
      </c>
      <c r="F242" s="7">
        <v>142</v>
      </c>
      <c r="G242" s="8" t="s">
        <v>152</v>
      </c>
      <c r="H242" s="7">
        <v>2011</v>
      </c>
      <c r="I242" s="8">
        <v>64.392920000000004</v>
      </c>
      <c r="J242" s="8" t="s">
        <v>21</v>
      </c>
      <c r="K242" s="8">
        <v>2011</v>
      </c>
      <c r="L242" s="8" t="s">
        <v>256</v>
      </c>
      <c r="M242" s="17"/>
      <c r="N242" s="8" t="s">
        <v>21</v>
      </c>
      <c r="O242" s="8" t="s">
        <v>258</v>
      </c>
      <c r="P242" s="8" t="s">
        <v>22</v>
      </c>
      <c r="Q242" s="8" t="s">
        <v>23</v>
      </c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</row>
    <row r="243" spans="1:35" ht="14.5" x14ac:dyDescent="0.35">
      <c r="A243" s="7">
        <v>6</v>
      </c>
      <c r="B243" s="8">
        <v>6.1</v>
      </c>
      <c r="C243" s="8" t="s">
        <v>17</v>
      </c>
      <c r="D243" s="8" t="s">
        <v>18</v>
      </c>
      <c r="E243" s="8" t="s">
        <v>19</v>
      </c>
      <c r="F243" s="7">
        <v>142</v>
      </c>
      <c r="G243" s="8" t="s">
        <v>152</v>
      </c>
      <c r="H243" s="7">
        <v>2013</v>
      </c>
      <c r="I243" s="8">
        <v>66.529780000000002</v>
      </c>
      <c r="J243" s="8" t="s">
        <v>21</v>
      </c>
      <c r="K243" s="8">
        <v>2013</v>
      </c>
      <c r="L243" s="8" t="s">
        <v>256</v>
      </c>
      <c r="M243" s="17"/>
      <c r="N243" s="8" t="s">
        <v>21</v>
      </c>
      <c r="O243" s="8" t="s">
        <v>258</v>
      </c>
      <c r="P243" s="8" t="s">
        <v>22</v>
      </c>
      <c r="Q243" s="8" t="s">
        <v>23</v>
      </c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</row>
    <row r="244" spans="1:35" ht="14.5" x14ac:dyDescent="0.35">
      <c r="A244" s="7">
        <v>6</v>
      </c>
      <c r="B244" s="8">
        <v>6.1</v>
      </c>
      <c r="C244" s="8" t="s">
        <v>17</v>
      </c>
      <c r="D244" s="8" t="s">
        <v>18</v>
      </c>
      <c r="E244" s="8" t="s">
        <v>19</v>
      </c>
      <c r="F244" s="7">
        <v>142</v>
      </c>
      <c r="G244" s="8" t="s">
        <v>152</v>
      </c>
      <c r="H244" s="7">
        <v>2014</v>
      </c>
      <c r="I244" s="8">
        <v>67.604249999999993</v>
      </c>
      <c r="J244" s="8" t="s">
        <v>21</v>
      </c>
      <c r="K244" s="8">
        <v>2014</v>
      </c>
      <c r="L244" s="8" t="s">
        <v>256</v>
      </c>
      <c r="M244" s="17"/>
      <c r="N244" s="8" t="s">
        <v>21</v>
      </c>
      <c r="O244" s="8" t="s">
        <v>258</v>
      </c>
      <c r="P244" s="8" t="s">
        <v>22</v>
      </c>
      <c r="Q244" s="8" t="s">
        <v>23</v>
      </c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</row>
    <row r="245" spans="1:35" ht="14.5" x14ac:dyDescent="0.35">
      <c r="A245" s="7">
        <v>6</v>
      </c>
      <c r="B245" s="8">
        <v>6.1</v>
      </c>
      <c r="C245" s="8" t="s">
        <v>17</v>
      </c>
      <c r="D245" s="8" t="s">
        <v>18</v>
      </c>
      <c r="E245" s="8" t="s">
        <v>19</v>
      </c>
      <c r="F245" s="7">
        <v>142</v>
      </c>
      <c r="G245" s="8" t="s">
        <v>152</v>
      </c>
      <c r="H245" s="7">
        <v>2015</v>
      </c>
      <c r="I245" s="8">
        <v>68.700609999999998</v>
      </c>
      <c r="J245" s="8" t="s">
        <v>21</v>
      </c>
      <c r="K245" s="8">
        <v>2015</v>
      </c>
      <c r="L245" s="8" t="s">
        <v>256</v>
      </c>
      <c r="M245" s="17"/>
      <c r="N245" s="8" t="s">
        <v>21</v>
      </c>
      <c r="O245" s="8" t="s">
        <v>258</v>
      </c>
      <c r="P245" s="8" t="s">
        <v>22</v>
      </c>
      <c r="Q245" s="8" t="s">
        <v>23</v>
      </c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</row>
    <row r="246" spans="1:35" ht="14.5" x14ac:dyDescent="0.35">
      <c r="A246" s="7">
        <v>6</v>
      </c>
      <c r="B246" s="8">
        <v>6.1</v>
      </c>
      <c r="C246" s="8" t="s">
        <v>17</v>
      </c>
      <c r="D246" s="8" t="s">
        <v>18</v>
      </c>
      <c r="E246" s="8" t="s">
        <v>19</v>
      </c>
      <c r="F246" s="7">
        <v>142</v>
      </c>
      <c r="G246" s="8" t="s">
        <v>152</v>
      </c>
      <c r="H246" s="7">
        <v>2016</v>
      </c>
      <c r="I246" s="8">
        <v>69.788120000000006</v>
      </c>
      <c r="J246" s="8" t="s">
        <v>21</v>
      </c>
      <c r="K246" s="8">
        <v>2016</v>
      </c>
      <c r="L246" s="8" t="s">
        <v>256</v>
      </c>
      <c r="M246" s="17"/>
      <c r="N246" s="8" t="s">
        <v>21</v>
      </c>
      <c r="O246" s="8" t="s">
        <v>258</v>
      </c>
      <c r="P246" s="8" t="s">
        <v>22</v>
      </c>
      <c r="Q246" s="8" t="s">
        <v>23</v>
      </c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</row>
    <row r="247" spans="1:35" ht="14.5" x14ac:dyDescent="0.35">
      <c r="A247" s="7">
        <v>6</v>
      </c>
      <c r="B247" s="8">
        <v>6.1</v>
      </c>
      <c r="C247" s="8" t="s">
        <v>17</v>
      </c>
      <c r="D247" s="8" t="s">
        <v>18</v>
      </c>
      <c r="E247" s="8" t="s">
        <v>19</v>
      </c>
      <c r="F247" s="7">
        <v>142</v>
      </c>
      <c r="G247" s="8" t="s">
        <v>152</v>
      </c>
      <c r="H247" s="7">
        <v>2017</v>
      </c>
      <c r="I247" s="8">
        <v>70.858649999999997</v>
      </c>
      <c r="J247" s="8" t="s">
        <v>21</v>
      </c>
      <c r="K247" s="8">
        <v>2017</v>
      </c>
      <c r="L247" s="8" t="s">
        <v>256</v>
      </c>
      <c r="M247" s="17"/>
      <c r="N247" s="8" t="s">
        <v>21</v>
      </c>
      <c r="O247" s="8" t="s">
        <v>258</v>
      </c>
      <c r="P247" s="8" t="s">
        <v>22</v>
      </c>
      <c r="Q247" s="8" t="s">
        <v>23</v>
      </c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</row>
    <row r="248" spans="1:35" ht="14.5" x14ac:dyDescent="0.35">
      <c r="A248" s="7">
        <v>6</v>
      </c>
      <c r="B248" s="8">
        <v>6.1</v>
      </c>
      <c r="C248" s="8" t="s">
        <v>17</v>
      </c>
      <c r="D248" s="8" t="s">
        <v>18</v>
      </c>
      <c r="E248" s="8" t="s">
        <v>19</v>
      </c>
      <c r="F248" s="7">
        <v>142</v>
      </c>
      <c r="G248" s="8" t="s">
        <v>152</v>
      </c>
      <c r="H248" s="7">
        <v>2018</v>
      </c>
      <c r="I248" s="8">
        <v>71.915319999999994</v>
      </c>
      <c r="J248" s="8" t="s">
        <v>21</v>
      </c>
      <c r="K248" s="8">
        <v>2018</v>
      </c>
      <c r="L248" s="8" t="s">
        <v>256</v>
      </c>
      <c r="M248" s="17"/>
      <c r="N248" s="8" t="s">
        <v>21</v>
      </c>
      <c r="O248" s="8" t="s">
        <v>258</v>
      </c>
      <c r="P248" s="8" t="s">
        <v>22</v>
      </c>
      <c r="Q248" s="8" t="s">
        <v>23</v>
      </c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</row>
    <row r="249" spans="1:35" ht="14.5" x14ac:dyDescent="0.35">
      <c r="A249" s="7">
        <v>6</v>
      </c>
      <c r="B249" s="8">
        <v>6.1</v>
      </c>
      <c r="C249" s="8" t="s">
        <v>17</v>
      </c>
      <c r="D249" s="8" t="s">
        <v>18</v>
      </c>
      <c r="E249" s="8" t="s">
        <v>19</v>
      </c>
      <c r="F249" s="7">
        <v>142</v>
      </c>
      <c r="G249" s="8" t="s">
        <v>152</v>
      </c>
      <c r="H249" s="7">
        <v>2012</v>
      </c>
      <c r="I249" s="8">
        <v>65.466260000000005</v>
      </c>
      <c r="J249" s="8" t="s">
        <v>21</v>
      </c>
      <c r="K249" s="8">
        <v>2012</v>
      </c>
      <c r="L249" s="8" t="s">
        <v>256</v>
      </c>
      <c r="M249" s="17"/>
      <c r="N249" s="8" t="s">
        <v>21</v>
      </c>
      <c r="O249" s="8" t="s">
        <v>258</v>
      </c>
      <c r="P249" s="8" t="s">
        <v>22</v>
      </c>
      <c r="Q249" s="8" t="s">
        <v>23</v>
      </c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</row>
    <row r="250" spans="1:35" ht="14.5" x14ac:dyDescent="0.35">
      <c r="A250" s="7">
        <v>6</v>
      </c>
      <c r="B250" s="8">
        <v>6.1</v>
      </c>
      <c r="C250" s="8" t="s">
        <v>17</v>
      </c>
      <c r="D250" s="8" t="s">
        <v>18</v>
      </c>
      <c r="E250" s="8" t="s">
        <v>19</v>
      </c>
      <c r="F250" s="7">
        <v>142</v>
      </c>
      <c r="G250" s="8" t="s">
        <v>152</v>
      </c>
      <c r="H250" s="7">
        <v>2019</v>
      </c>
      <c r="I250" s="8">
        <v>72.954170000000005</v>
      </c>
      <c r="J250" s="8" t="s">
        <v>21</v>
      </c>
      <c r="K250" s="8">
        <v>2019</v>
      </c>
      <c r="L250" s="8" t="s">
        <v>256</v>
      </c>
      <c r="M250" s="17"/>
      <c r="N250" s="8" t="s">
        <v>21</v>
      </c>
      <c r="O250" s="8" t="s">
        <v>258</v>
      </c>
      <c r="P250" s="8" t="s">
        <v>22</v>
      </c>
      <c r="Q250" s="8" t="s">
        <v>23</v>
      </c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</row>
    <row r="251" spans="1:35" ht="14.5" x14ac:dyDescent="0.35">
      <c r="A251" s="7">
        <v>6</v>
      </c>
      <c r="B251" s="8">
        <v>6.1</v>
      </c>
      <c r="C251" s="8" t="s">
        <v>17</v>
      </c>
      <c r="D251" s="8" t="s">
        <v>18</v>
      </c>
      <c r="E251" s="8" t="s">
        <v>19</v>
      </c>
      <c r="F251" s="7">
        <v>142</v>
      </c>
      <c r="G251" s="8" t="s">
        <v>152</v>
      </c>
      <c r="H251" s="7">
        <v>2020</v>
      </c>
      <c r="I251" s="8">
        <v>73.954650000000001</v>
      </c>
      <c r="J251" s="8" t="s">
        <v>21</v>
      </c>
      <c r="K251" s="8">
        <v>2020</v>
      </c>
      <c r="L251" s="8" t="s">
        <v>256</v>
      </c>
      <c r="M251" s="17"/>
      <c r="N251" s="8" t="s">
        <v>21</v>
      </c>
      <c r="O251" s="8" t="s">
        <v>258</v>
      </c>
      <c r="P251" s="8" t="s">
        <v>22</v>
      </c>
      <c r="Q251" s="8" t="s">
        <v>23</v>
      </c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</row>
    <row r="252" spans="1:35" ht="14.5" x14ac:dyDescent="0.35">
      <c r="A252" s="7">
        <v>6</v>
      </c>
      <c r="B252" s="8">
        <v>6.1</v>
      </c>
      <c r="C252" s="8" t="s">
        <v>17</v>
      </c>
      <c r="D252" s="8" t="s">
        <v>18</v>
      </c>
      <c r="E252" s="8" t="s">
        <v>19</v>
      </c>
      <c r="F252" s="7">
        <v>142</v>
      </c>
      <c r="G252" s="8" t="s">
        <v>152</v>
      </c>
      <c r="H252" s="7">
        <v>2021</v>
      </c>
      <c r="I252" s="8">
        <v>74.920119999999997</v>
      </c>
      <c r="J252" s="8" t="s">
        <v>21</v>
      </c>
      <c r="K252" s="8">
        <v>2021</v>
      </c>
      <c r="L252" s="8" t="s">
        <v>256</v>
      </c>
      <c r="M252" s="17"/>
      <c r="N252" s="8" t="s">
        <v>21</v>
      </c>
      <c r="O252" s="8" t="s">
        <v>258</v>
      </c>
      <c r="P252" s="8" t="s">
        <v>22</v>
      </c>
      <c r="Q252" s="8" t="s">
        <v>23</v>
      </c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</row>
    <row r="253" spans="1:35" ht="14.5" x14ac:dyDescent="0.35">
      <c r="A253" s="7">
        <v>6</v>
      </c>
      <c r="B253" s="8">
        <v>6.1</v>
      </c>
      <c r="C253" s="8" t="s">
        <v>17</v>
      </c>
      <c r="D253" s="8" t="s">
        <v>18</v>
      </c>
      <c r="E253" s="8" t="s">
        <v>19</v>
      </c>
      <c r="F253" s="7">
        <v>142</v>
      </c>
      <c r="G253" s="8" t="s">
        <v>152</v>
      </c>
      <c r="H253" s="7">
        <v>2022</v>
      </c>
      <c r="I253" s="8">
        <v>75.690820000000002</v>
      </c>
      <c r="J253" s="8" t="s">
        <v>21</v>
      </c>
      <c r="K253" s="8">
        <v>2022</v>
      </c>
      <c r="L253" s="8" t="s">
        <v>256</v>
      </c>
      <c r="M253" s="17"/>
      <c r="N253" s="8" t="s">
        <v>21</v>
      </c>
      <c r="O253" s="8" t="s">
        <v>258</v>
      </c>
      <c r="P253" s="8" t="s">
        <v>22</v>
      </c>
      <c r="Q253" s="8" t="s">
        <v>23</v>
      </c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</row>
    <row r="254" spans="1:35" ht="14.5" x14ac:dyDescent="0.35">
      <c r="A254" s="7">
        <v>6</v>
      </c>
      <c r="B254" s="8">
        <v>6.1</v>
      </c>
      <c r="C254" s="8" t="s">
        <v>17</v>
      </c>
      <c r="D254" s="8" t="s">
        <v>18</v>
      </c>
      <c r="E254" s="8" t="s">
        <v>19</v>
      </c>
      <c r="F254" s="7">
        <v>142</v>
      </c>
      <c r="G254" s="8" t="s">
        <v>152</v>
      </c>
      <c r="H254" s="7">
        <v>2021</v>
      </c>
      <c r="I254" s="8">
        <v>69.991389999999996</v>
      </c>
      <c r="J254" s="8" t="s">
        <v>13</v>
      </c>
      <c r="K254" s="8">
        <v>2021</v>
      </c>
      <c r="L254" s="8" t="s">
        <v>256</v>
      </c>
      <c r="M254" s="17"/>
      <c r="N254" s="8" t="s">
        <v>13</v>
      </c>
      <c r="O254" s="8" t="s">
        <v>258</v>
      </c>
      <c r="P254" s="8" t="s">
        <v>22</v>
      </c>
      <c r="Q254" s="8" t="s">
        <v>23</v>
      </c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</row>
    <row r="255" spans="1:35" ht="14.5" x14ac:dyDescent="0.35">
      <c r="A255" s="7">
        <v>6</v>
      </c>
      <c r="B255" s="8">
        <v>6.1</v>
      </c>
      <c r="C255" s="8" t="s">
        <v>17</v>
      </c>
      <c r="D255" s="8" t="s">
        <v>18</v>
      </c>
      <c r="E255" s="8" t="s">
        <v>19</v>
      </c>
      <c r="F255" s="7">
        <v>142</v>
      </c>
      <c r="G255" s="8" t="s">
        <v>152</v>
      </c>
      <c r="H255" s="7">
        <v>2020</v>
      </c>
      <c r="I255" s="8">
        <v>68.492519999999999</v>
      </c>
      <c r="J255" s="8" t="s">
        <v>13</v>
      </c>
      <c r="K255" s="8">
        <v>2020</v>
      </c>
      <c r="L255" s="8" t="s">
        <v>256</v>
      </c>
      <c r="M255" s="17"/>
      <c r="N255" s="8" t="s">
        <v>13</v>
      </c>
      <c r="O255" s="8" t="s">
        <v>258</v>
      </c>
      <c r="P255" s="8" t="s">
        <v>22</v>
      </c>
      <c r="Q255" s="8" t="s">
        <v>23</v>
      </c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</row>
    <row r="256" spans="1:35" ht="14.5" x14ac:dyDescent="0.35">
      <c r="A256" s="7">
        <v>6</v>
      </c>
      <c r="B256" s="8">
        <v>6.1</v>
      </c>
      <c r="C256" s="8" t="s">
        <v>17</v>
      </c>
      <c r="D256" s="8" t="s">
        <v>18</v>
      </c>
      <c r="E256" s="8" t="s">
        <v>19</v>
      </c>
      <c r="F256" s="7">
        <v>142</v>
      </c>
      <c r="G256" s="8" t="s">
        <v>152</v>
      </c>
      <c r="H256" s="7">
        <v>2022</v>
      </c>
      <c r="I256" s="8">
        <v>71.493600000000001</v>
      </c>
      <c r="J256" s="8" t="s">
        <v>13</v>
      </c>
      <c r="K256" s="8">
        <v>2022</v>
      </c>
      <c r="L256" s="8" t="s">
        <v>256</v>
      </c>
      <c r="M256" s="17"/>
      <c r="N256" s="8" t="s">
        <v>13</v>
      </c>
      <c r="O256" s="8" t="s">
        <v>258</v>
      </c>
      <c r="P256" s="8" t="s">
        <v>22</v>
      </c>
      <c r="Q256" s="8" t="s">
        <v>23</v>
      </c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</row>
    <row r="257" spans="1:35" ht="14.5" x14ac:dyDescent="0.35">
      <c r="A257" s="7">
        <v>6</v>
      </c>
      <c r="B257" s="8">
        <v>6.1</v>
      </c>
      <c r="C257" s="8" t="s">
        <v>17</v>
      </c>
      <c r="D257" s="8" t="s">
        <v>18</v>
      </c>
      <c r="E257" s="8" t="s">
        <v>19</v>
      </c>
      <c r="F257" s="7">
        <v>142</v>
      </c>
      <c r="G257" s="8" t="s">
        <v>152</v>
      </c>
      <c r="H257" s="7">
        <v>2016</v>
      </c>
      <c r="I257" s="8">
        <v>62.501089999999998</v>
      </c>
      <c r="J257" s="8" t="s">
        <v>13</v>
      </c>
      <c r="K257" s="8">
        <v>2016</v>
      </c>
      <c r="L257" s="8" t="s">
        <v>256</v>
      </c>
      <c r="M257" s="17"/>
      <c r="N257" s="8" t="s">
        <v>13</v>
      </c>
      <c r="O257" s="8" t="s">
        <v>258</v>
      </c>
      <c r="P257" s="8" t="s">
        <v>22</v>
      </c>
      <c r="Q257" s="8" t="s">
        <v>23</v>
      </c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</row>
    <row r="258" spans="1:35" ht="14.5" x14ac:dyDescent="0.35">
      <c r="A258" s="7">
        <v>6</v>
      </c>
      <c r="B258" s="8">
        <v>6.1</v>
      </c>
      <c r="C258" s="8" t="s">
        <v>17</v>
      </c>
      <c r="D258" s="8" t="s">
        <v>18</v>
      </c>
      <c r="E258" s="8" t="s">
        <v>19</v>
      </c>
      <c r="F258" s="7">
        <v>142</v>
      </c>
      <c r="G258" s="8" t="s">
        <v>152</v>
      </c>
      <c r="H258" s="7">
        <v>2019</v>
      </c>
      <c r="I258" s="8">
        <v>66.996780000000001</v>
      </c>
      <c r="J258" s="8" t="s">
        <v>13</v>
      </c>
      <c r="K258" s="8">
        <v>2019</v>
      </c>
      <c r="L258" s="8" t="s">
        <v>256</v>
      </c>
      <c r="M258" s="17"/>
      <c r="N258" s="8" t="s">
        <v>13</v>
      </c>
      <c r="O258" s="8" t="s">
        <v>258</v>
      </c>
      <c r="P258" s="8" t="s">
        <v>22</v>
      </c>
      <c r="Q258" s="8" t="s">
        <v>23</v>
      </c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</row>
    <row r="259" spans="1:35" ht="14.5" x14ac:dyDescent="0.35">
      <c r="A259" s="7">
        <v>6</v>
      </c>
      <c r="B259" s="8">
        <v>6.1</v>
      </c>
      <c r="C259" s="8" t="s">
        <v>17</v>
      </c>
      <c r="D259" s="8" t="s">
        <v>18</v>
      </c>
      <c r="E259" s="8" t="s">
        <v>19</v>
      </c>
      <c r="F259" s="7">
        <v>142</v>
      </c>
      <c r="G259" s="8" t="s">
        <v>152</v>
      </c>
      <c r="H259" s="7">
        <v>2018</v>
      </c>
      <c r="I259" s="8">
        <v>65.485150000000004</v>
      </c>
      <c r="J259" s="8" t="s">
        <v>13</v>
      </c>
      <c r="K259" s="8">
        <v>2018</v>
      </c>
      <c r="L259" s="8" t="s">
        <v>256</v>
      </c>
      <c r="M259" s="17"/>
      <c r="N259" s="8" t="s">
        <v>13</v>
      </c>
      <c r="O259" s="8" t="s">
        <v>258</v>
      </c>
      <c r="P259" s="8" t="s">
        <v>22</v>
      </c>
      <c r="Q259" s="8" t="s">
        <v>23</v>
      </c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</row>
    <row r="260" spans="1:35" ht="14.5" x14ac:dyDescent="0.35">
      <c r="A260" s="7">
        <v>6</v>
      </c>
      <c r="B260" s="8">
        <v>6.1</v>
      </c>
      <c r="C260" s="8" t="s">
        <v>17</v>
      </c>
      <c r="D260" s="8" t="s">
        <v>18</v>
      </c>
      <c r="E260" s="8" t="s">
        <v>19</v>
      </c>
      <c r="F260" s="7">
        <v>142</v>
      </c>
      <c r="G260" s="8" t="s">
        <v>152</v>
      </c>
      <c r="H260" s="7">
        <v>2017</v>
      </c>
      <c r="I260" s="8">
        <v>63.987850000000002</v>
      </c>
      <c r="J260" s="8" t="s">
        <v>13</v>
      </c>
      <c r="K260" s="8">
        <v>2017</v>
      </c>
      <c r="L260" s="8" t="s">
        <v>256</v>
      </c>
      <c r="M260" s="17"/>
      <c r="N260" s="8" t="s">
        <v>13</v>
      </c>
      <c r="O260" s="8" t="s">
        <v>258</v>
      </c>
      <c r="P260" s="8" t="s">
        <v>22</v>
      </c>
      <c r="Q260" s="8" t="s">
        <v>23</v>
      </c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</row>
    <row r="261" spans="1:35" ht="14.5" x14ac:dyDescent="0.35">
      <c r="A261" s="7">
        <v>6</v>
      </c>
      <c r="B261" s="8">
        <v>6.1</v>
      </c>
      <c r="C261" s="8" t="s">
        <v>17</v>
      </c>
      <c r="D261" s="8" t="s">
        <v>18</v>
      </c>
      <c r="E261" s="8" t="s">
        <v>19</v>
      </c>
      <c r="F261" s="7">
        <v>142</v>
      </c>
      <c r="G261" s="8" t="s">
        <v>152</v>
      </c>
      <c r="H261" s="7">
        <v>2015</v>
      </c>
      <c r="I261" s="8">
        <v>61.029499999999999</v>
      </c>
      <c r="J261" s="8" t="s">
        <v>13</v>
      </c>
      <c r="K261" s="8">
        <v>2015</v>
      </c>
      <c r="L261" s="8" t="s">
        <v>256</v>
      </c>
      <c r="M261" s="17"/>
      <c r="N261" s="8" t="s">
        <v>13</v>
      </c>
      <c r="O261" s="8" t="s">
        <v>258</v>
      </c>
      <c r="P261" s="8" t="s">
        <v>22</v>
      </c>
      <c r="Q261" s="8" t="s">
        <v>23</v>
      </c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</row>
    <row r="262" spans="1:35" ht="14.5" x14ac:dyDescent="0.35">
      <c r="A262" s="7">
        <v>6</v>
      </c>
      <c r="B262" s="8">
        <v>6.1</v>
      </c>
      <c r="C262" s="8" t="s">
        <v>17</v>
      </c>
      <c r="D262" s="8" t="s">
        <v>18</v>
      </c>
      <c r="E262" s="8" t="s">
        <v>19</v>
      </c>
      <c r="F262" s="7">
        <v>142</v>
      </c>
      <c r="G262" s="8" t="s">
        <v>152</v>
      </c>
      <c r="H262" s="7">
        <v>2013</v>
      </c>
      <c r="I262" s="8">
        <v>58.156370000000003</v>
      </c>
      <c r="J262" s="8" t="s">
        <v>13</v>
      </c>
      <c r="K262" s="8">
        <v>2013</v>
      </c>
      <c r="L262" s="8" t="s">
        <v>256</v>
      </c>
      <c r="M262" s="17"/>
      <c r="N262" s="8" t="s">
        <v>13</v>
      </c>
      <c r="O262" s="8" t="s">
        <v>258</v>
      </c>
      <c r="P262" s="8" t="s">
        <v>22</v>
      </c>
      <c r="Q262" s="8" t="s">
        <v>23</v>
      </c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</row>
    <row r="263" spans="1:35" ht="14.5" x14ac:dyDescent="0.35">
      <c r="A263" s="7">
        <v>6</v>
      </c>
      <c r="B263" s="8">
        <v>6.1</v>
      </c>
      <c r="C263" s="8" t="s">
        <v>17</v>
      </c>
      <c r="D263" s="8" t="s">
        <v>18</v>
      </c>
      <c r="E263" s="8" t="s">
        <v>19</v>
      </c>
      <c r="F263" s="7">
        <v>142</v>
      </c>
      <c r="G263" s="8" t="s">
        <v>152</v>
      </c>
      <c r="H263" s="7">
        <v>2014</v>
      </c>
      <c r="I263" s="8">
        <v>59.579810000000002</v>
      </c>
      <c r="J263" s="8" t="s">
        <v>13</v>
      </c>
      <c r="K263" s="8">
        <v>2014</v>
      </c>
      <c r="L263" s="8" t="s">
        <v>256</v>
      </c>
      <c r="M263" s="17"/>
      <c r="N263" s="8" t="s">
        <v>13</v>
      </c>
      <c r="O263" s="8" t="s">
        <v>258</v>
      </c>
      <c r="P263" s="8" t="s">
        <v>22</v>
      </c>
      <c r="Q263" s="8" t="s">
        <v>23</v>
      </c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</row>
    <row r="264" spans="1:35" ht="14.5" x14ac:dyDescent="0.35">
      <c r="A264" s="7">
        <v>6</v>
      </c>
      <c r="B264" s="8">
        <v>6.1</v>
      </c>
      <c r="C264" s="8" t="s">
        <v>17</v>
      </c>
      <c r="D264" s="8" t="s">
        <v>18</v>
      </c>
      <c r="E264" s="8" t="s">
        <v>19</v>
      </c>
      <c r="F264" s="7">
        <v>142</v>
      </c>
      <c r="G264" s="8" t="s">
        <v>152</v>
      </c>
      <c r="H264" s="7">
        <v>2012</v>
      </c>
      <c r="I264" s="8">
        <v>56.766889999999997</v>
      </c>
      <c r="J264" s="8" t="s">
        <v>13</v>
      </c>
      <c r="K264" s="8">
        <v>2012</v>
      </c>
      <c r="L264" s="8" t="s">
        <v>256</v>
      </c>
      <c r="M264" s="17"/>
      <c r="N264" s="8" t="s">
        <v>13</v>
      </c>
      <c r="O264" s="8" t="s">
        <v>258</v>
      </c>
      <c r="P264" s="8" t="s">
        <v>22</v>
      </c>
      <c r="Q264" s="8" t="s">
        <v>23</v>
      </c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</row>
    <row r="265" spans="1:35" ht="14.5" x14ac:dyDescent="0.35">
      <c r="A265" s="7">
        <v>6</v>
      </c>
      <c r="B265" s="8">
        <v>6.1</v>
      </c>
      <c r="C265" s="8" t="s">
        <v>17</v>
      </c>
      <c r="D265" s="8" t="s">
        <v>18</v>
      </c>
      <c r="E265" s="8" t="s">
        <v>19</v>
      </c>
      <c r="F265" s="7">
        <v>142</v>
      </c>
      <c r="G265" s="8" t="s">
        <v>152</v>
      </c>
      <c r="H265" s="7">
        <v>2011</v>
      </c>
      <c r="I265" s="8">
        <v>55.387349999999998</v>
      </c>
      <c r="J265" s="8" t="s">
        <v>13</v>
      </c>
      <c r="K265" s="8">
        <v>2011</v>
      </c>
      <c r="L265" s="8" t="s">
        <v>256</v>
      </c>
      <c r="M265" s="17"/>
      <c r="N265" s="8" t="s">
        <v>13</v>
      </c>
      <c r="O265" s="8" t="s">
        <v>258</v>
      </c>
      <c r="P265" s="8" t="s">
        <v>22</v>
      </c>
      <c r="Q265" s="8" t="s">
        <v>23</v>
      </c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</row>
    <row r="266" spans="1:35" ht="14.5" x14ac:dyDescent="0.35">
      <c r="A266" s="7">
        <v>6</v>
      </c>
      <c r="B266" s="8">
        <v>6.1</v>
      </c>
      <c r="C266" s="8" t="s">
        <v>17</v>
      </c>
      <c r="D266" s="8" t="s">
        <v>18</v>
      </c>
      <c r="E266" s="8" t="s">
        <v>19</v>
      </c>
      <c r="F266" s="7">
        <v>142</v>
      </c>
      <c r="G266" s="8" t="s">
        <v>152</v>
      </c>
      <c r="H266" s="7">
        <v>2004</v>
      </c>
      <c r="I266" s="8">
        <v>49.913809999999998</v>
      </c>
      <c r="J266" s="8" t="s">
        <v>13</v>
      </c>
      <c r="K266" s="8">
        <v>2004</v>
      </c>
      <c r="L266" s="8" t="s">
        <v>256</v>
      </c>
      <c r="M266" s="17"/>
      <c r="N266" s="8" t="s">
        <v>13</v>
      </c>
      <c r="O266" s="8" t="s">
        <v>258</v>
      </c>
      <c r="P266" s="8" t="s">
        <v>22</v>
      </c>
      <c r="Q266" s="8" t="s">
        <v>23</v>
      </c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</row>
    <row r="267" spans="1:35" ht="14.5" x14ac:dyDescent="0.35">
      <c r="A267" s="7">
        <v>6</v>
      </c>
      <c r="B267" s="8">
        <v>6.1</v>
      </c>
      <c r="C267" s="8" t="s">
        <v>17</v>
      </c>
      <c r="D267" s="8" t="s">
        <v>18</v>
      </c>
      <c r="E267" s="8" t="s">
        <v>19</v>
      </c>
      <c r="F267" s="7">
        <v>142</v>
      </c>
      <c r="G267" s="8" t="s">
        <v>152</v>
      </c>
      <c r="H267" s="7">
        <v>2010</v>
      </c>
      <c r="I267" s="8">
        <v>54.071359999999999</v>
      </c>
      <c r="J267" s="8" t="s">
        <v>13</v>
      </c>
      <c r="K267" s="8">
        <v>2010</v>
      </c>
      <c r="L267" s="8" t="s">
        <v>256</v>
      </c>
      <c r="M267" s="17"/>
      <c r="N267" s="8" t="s">
        <v>13</v>
      </c>
      <c r="O267" s="8" t="s">
        <v>258</v>
      </c>
      <c r="P267" s="8" t="s">
        <v>22</v>
      </c>
      <c r="Q267" s="8" t="s">
        <v>23</v>
      </c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</row>
    <row r="268" spans="1:35" ht="14.5" x14ac:dyDescent="0.35">
      <c r="A268" s="7">
        <v>6</v>
      </c>
      <c r="B268" s="8">
        <v>6.1</v>
      </c>
      <c r="C268" s="8" t="s">
        <v>17</v>
      </c>
      <c r="D268" s="8" t="s">
        <v>18</v>
      </c>
      <c r="E268" s="8" t="s">
        <v>19</v>
      </c>
      <c r="F268" s="7">
        <v>142</v>
      </c>
      <c r="G268" s="8" t="s">
        <v>152</v>
      </c>
      <c r="H268" s="7">
        <v>2008</v>
      </c>
      <c r="I268" s="8">
        <v>51.722619999999999</v>
      </c>
      <c r="J268" s="8" t="s">
        <v>13</v>
      </c>
      <c r="K268" s="8">
        <v>2008</v>
      </c>
      <c r="L268" s="8" t="s">
        <v>256</v>
      </c>
      <c r="M268" s="17"/>
      <c r="N268" s="8" t="s">
        <v>13</v>
      </c>
      <c r="O268" s="8" t="s">
        <v>258</v>
      </c>
      <c r="P268" s="8" t="s">
        <v>22</v>
      </c>
      <c r="Q268" s="8" t="s">
        <v>23</v>
      </c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</row>
    <row r="269" spans="1:35" ht="14.5" x14ac:dyDescent="0.35">
      <c r="A269" s="7">
        <v>6</v>
      </c>
      <c r="B269" s="8">
        <v>6.1</v>
      </c>
      <c r="C269" s="8" t="s">
        <v>17</v>
      </c>
      <c r="D269" s="8" t="s">
        <v>18</v>
      </c>
      <c r="E269" s="8" t="s">
        <v>19</v>
      </c>
      <c r="F269" s="7">
        <v>142</v>
      </c>
      <c r="G269" s="8" t="s">
        <v>152</v>
      </c>
      <c r="H269" s="7">
        <v>2009</v>
      </c>
      <c r="I269" s="8">
        <v>52.881259999999997</v>
      </c>
      <c r="J269" s="8" t="s">
        <v>13</v>
      </c>
      <c r="K269" s="8">
        <v>2009</v>
      </c>
      <c r="L269" s="8" t="s">
        <v>256</v>
      </c>
      <c r="M269" s="17"/>
      <c r="N269" s="8" t="s">
        <v>13</v>
      </c>
      <c r="O269" s="8" t="s">
        <v>258</v>
      </c>
      <c r="P269" s="8" t="s">
        <v>22</v>
      </c>
      <c r="Q269" s="8" t="s">
        <v>23</v>
      </c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</row>
    <row r="270" spans="1:35" ht="14.5" x14ac:dyDescent="0.35">
      <c r="A270" s="7">
        <v>6</v>
      </c>
      <c r="B270" s="8">
        <v>6.1</v>
      </c>
      <c r="C270" s="8" t="s">
        <v>17</v>
      </c>
      <c r="D270" s="8" t="s">
        <v>18</v>
      </c>
      <c r="E270" s="8" t="s">
        <v>19</v>
      </c>
      <c r="F270" s="7">
        <v>142</v>
      </c>
      <c r="G270" s="8" t="s">
        <v>152</v>
      </c>
      <c r="H270" s="7">
        <v>2006</v>
      </c>
      <c r="I270" s="8">
        <v>51.014180000000003</v>
      </c>
      <c r="J270" s="8" t="s">
        <v>13</v>
      </c>
      <c r="K270" s="8">
        <v>2006</v>
      </c>
      <c r="L270" s="8" t="s">
        <v>256</v>
      </c>
      <c r="M270" s="17"/>
      <c r="N270" s="8" t="s">
        <v>13</v>
      </c>
      <c r="O270" s="8" t="s">
        <v>258</v>
      </c>
      <c r="P270" s="8" t="s">
        <v>22</v>
      </c>
      <c r="Q270" s="8" t="s">
        <v>23</v>
      </c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</row>
    <row r="271" spans="1:35" ht="14.5" x14ac:dyDescent="0.35">
      <c r="A271" s="7">
        <v>6</v>
      </c>
      <c r="B271" s="8">
        <v>6.1</v>
      </c>
      <c r="C271" s="8" t="s">
        <v>17</v>
      </c>
      <c r="D271" s="8" t="s">
        <v>18</v>
      </c>
      <c r="E271" s="8" t="s">
        <v>19</v>
      </c>
      <c r="F271" s="7">
        <v>142</v>
      </c>
      <c r="G271" s="8" t="s">
        <v>152</v>
      </c>
      <c r="H271" s="7">
        <v>2007</v>
      </c>
      <c r="I271" s="8">
        <v>51.375390000000003</v>
      </c>
      <c r="J271" s="8" t="s">
        <v>13</v>
      </c>
      <c r="K271" s="8">
        <v>2007</v>
      </c>
      <c r="L271" s="8" t="s">
        <v>256</v>
      </c>
      <c r="M271" s="17"/>
      <c r="N271" s="8" t="s">
        <v>13</v>
      </c>
      <c r="O271" s="8" t="s">
        <v>258</v>
      </c>
      <c r="P271" s="8" t="s">
        <v>22</v>
      </c>
      <c r="Q271" s="8" t="s">
        <v>23</v>
      </c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</row>
    <row r="272" spans="1:35" ht="14.5" x14ac:dyDescent="0.35">
      <c r="A272" s="7">
        <v>6</v>
      </c>
      <c r="B272" s="8">
        <v>6.1</v>
      </c>
      <c r="C272" s="8" t="s">
        <v>17</v>
      </c>
      <c r="D272" s="8" t="s">
        <v>18</v>
      </c>
      <c r="E272" s="8" t="s">
        <v>19</v>
      </c>
      <c r="F272" s="7">
        <v>142</v>
      </c>
      <c r="G272" s="8" t="s">
        <v>152</v>
      </c>
      <c r="H272" s="7">
        <v>2005</v>
      </c>
      <c r="I272" s="8">
        <v>50.671019999999999</v>
      </c>
      <c r="J272" s="8" t="s">
        <v>13</v>
      </c>
      <c r="K272" s="8">
        <v>2005</v>
      </c>
      <c r="L272" s="8" t="s">
        <v>256</v>
      </c>
      <c r="M272" s="17"/>
      <c r="N272" s="8" t="s">
        <v>13</v>
      </c>
      <c r="O272" s="8" t="s">
        <v>258</v>
      </c>
      <c r="P272" s="8" t="s">
        <v>22</v>
      </c>
      <c r="Q272" s="8" t="s">
        <v>23</v>
      </c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</row>
    <row r="273" spans="1:35" ht="14.5" x14ac:dyDescent="0.35">
      <c r="A273" s="7">
        <v>6</v>
      </c>
      <c r="B273" s="8">
        <v>6.1</v>
      </c>
      <c r="C273" s="8" t="s">
        <v>17</v>
      </c>
      <c r="D273" s="8" t="s">
        <v>18</v>
      </c>
      <c r="E273" s="8" t="s">
        <v>19</v>
      </c>
      <c r="F273" s="7">
        <v>142</v>
      </c>
      <c r="G273" s="8" t="s">
        <v>152</v>
      </c>
      <c r="H273" s="7">
        <v>2002</v>
      </c>
      <c r="I273" s="8">
        <v>47.420119999999997</v>
      </c>
      <c r="J273" s="8" t="s">
        <v>13</v>
      </c>
      <c r="K273" s="8">
        <v>2002</v>
      </c>
      <c r="L273" s="8" t="s">
        <v>256</v>
      </c>
      <c r="M273" s="17"/>
      <c r="N273" s="8" t="s">
        <v>13</v>
      </c>
      <c r="O273" s="8" t="s">
        <v>258</v>
      </c>
      <c r="P273" s="8" t="s">
        <v>22</v>
      </c>
      <c r="Q273" s="8" t="s">
        <v>23</v>
      </c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</row>
    <row r="274" spans="1:35" ht="14.5" x14ac:dyDescent="0.35">
      <c r="A274" s="7">
        <v>6</v>
      </c>
      <c r="B274" s="8">
        <v>6.1</v>
      </c>
      <c r="C274" s="8" t="s">
        <v>17</v>
      </c>
      <c r="D274" s="8" t="s">
        <v>18</v>
      </c>
      <c r="E274" s="8" t="s">
        <v>19</v>
      </c>
      <c r="F274" s="7">
        <v>142</v>
      </c>
      <c r="G274" s="8" t="s">
        <v>152</v>
      </c>
      <c r="H274" s="7">
        <v>2003</v>
      </c>
      <c r="I274" s="8">
        <v>48.65063</v>
      </c>
      <c r="J274" s="8" t="s">
        <v>13</v>
      </c>
      <c r="K274" s="8">
        <v>2003</v>
      </c>
      <c r="L274" s="8" t="s">
        <v>256</v>
      </c>
      <c r="M274" s="17"/>
      <c r="N274" s="8" t="s">
        <v>13</v>
      </c>
      <c r="O274" s="8" t="s">
        <v>258</v>
      </c>
      <c r="P274" s="8" t="s">
        <v>22</v>
      </c>
      <c r="Q274" s="8" t="s">
        <v>23</v>
      </c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</row>
    <row r="275" spans="1:35" ht="14.5" x14ac:dyDescent="0.35">
      <c r="A275" s="7">
        <v>6</v>
      </c>
      <c r="B275" s="8">
        <v>6.1</v>
      </c>
      <c r="C275" s="8" t="s">
        <v>17</v>
      </c>
      <c r="D275" s="8" t="s">
        <v>18</v>
      </c>
      <c r="E275" s="8" t="s">
        <v>19</v>
      </c>
      <c r="F275" s="7">
        <v>142</v>
      </c>
      <c r="G275" s="8" t="s">
        <v>152</v>
      </c>
      <c r="H275" s="7">
        <v>2001</v>
      </c>
      <c r="I275" s="8">
        <v>46.036099999999998</v>
      </c>
      <c r="J275" s="8" t="s">
        <v>13</v>
      </c>
      <c r="K275" s="8">
        <v>2001</v>
      </c>
      <c r="L275" s="8" t="s">
        <v>256</v>
      </c>
      <c r="M275" s="17"/>
      <c r="N275" s="8" t="s">
        <v>13</v>
      </c>
      <c r="O275" s="8" t="s">
        <v>258</v>
      </c>
      <c r="P275" s="8" t="s">
        <v>22</v>
      </c>
      <c r="Q275" s="8" t="s">
        <v>23</v>
      </c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</row>
    <row r="276" spans="1:35" ht="14.5" x14ac:dyDescent="0.35">
      <c r="A276" s="7">
        <v>6</v>
      </c>
      <c r="B276" s="8">
        <v>6.1</v>
      </c>
      <c r="C276" s="8" t="s">
        <v>17</v>
      </c>
      <c r="D276" s="8" t="s">
        <v>18</v>
      </c>
      <c r="E276" s="8" t="s">
        <v>19</v>
      </c>
      <c r="F276" s="7">
        <v>142</v>
      </c>
      <c r="G276" s="8" t="s">
        <v>152</v>
      </c>
      <c r="H276" s="7">
        <v>2000</v>
      </c>
      <c r="I276" s="8">
        <v>45.485280000000003</v>
      </c>
      <c r="J276" s="8" t="s">
        <v>13</v>
      </c>
      <c r="K276" s="8">
        <v>2000</v>
      </c>
      <c r="L276" s="8" t="s">
        <v>256</v>
      </c>
      <c r="M276" s="17"/>
      <c r="N276" s="8" t="s">
        <v>13</v>
      </c>
      <c r="O276" s="8" t="s">
        <v>258</v>
      </c>
      <c r="P276" s="8" t="s">
        <v>22</v>
      </c>
      <c r="Q276" s="8" t="s">
        <v>23</v>
      </c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</row>
    <row r="277" spans="1:35" ht="14.5" x14ac:dyDescent="0.35">
      <c r="A277" s="7">
        <v>6</v>
      </c>
      <c r="B277" s="8">
        <v>6.1</v>
      </c>
      <c r="C277" s="8" t="s">
        <v>17</v>
      </c>
      <c r="D277" s="8" t="s">
        <v>18</v>
      </c>
      <c r="E277" s="8" t="s">
        <v>19</v>
      </c>
      <c r="F277" s="7">
        <v>142</v>
      </c>
      <c r="G277" s="8" t="s">
        <v>152</v>
      </c>
      <c r="H277" s="7">
        <v>2001</v>
      </c>
      <c r="I277" s="8">
        <v>74.193089999999998</v>
      </c>
      <c r="J277" s="8" t="s">
        <v>14</v>
      </c>
      <c r="K277" s="8">
        <v>2001</v>
      </c>
      <c r="L277" s="8" t="s">
        <v>256</v>
      </c>
      <c r="M277" s="17"/>
      <c r="N277" s="8" t="s">
        <v>14</v>
      </c>
      <c r="O277" s="8" t="s">
        <v>258</v>
      </c>
      <c r="P277" s="8" t="s">
        <v>22</v>
      </c>
      <c r="Q277" s="8" t="s">
        <v>23</v>
      </c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</row>
    <row r="278" spans="1:35" ht="14.5" x14ac:dyDescent="0.35">
      <c r="A278" s="7">
        <v>6</v>
      </c>
      <c r="B278" s="8">
        <v>6.1</v>
      </c>
      <c r="C278" s="8" t="s">
        <v>17</v>
      </c>
      <c r="D278" s="8" t="s">
        <v>18</v>
      </c>
      <c r="E278" s="8" t="s">
        <v>19</v>
      </c>
      <c r="F278" s="7">
        <v>142</v>
      </c>
      <c r="G278" s="8" t="s">
        <v>152</v>
      </c>
      <c r="H278" s="7">
        <v>2000</v>
      </c>
      <c r="I278" s="8">
        <v>74.184229999999999</v>
      </c>
      <c r="J278" s="8" t="s">
        <v>14</v>
      </c>
      <c r="K278" s="8">
        <v>2000</v>
      </c>
      <c r="L278" s="8" t="s">
        <v>256</v>
      </c>
      <c r="M278" s="17"/>
      <c r="N278" s="8" t="s">
        <v>14</v>
      </c>
      <c r="O278" s="8" t="s">
        <v>258</v>
      </c>
      <c r="P278" s="8" t="s">
        <v>22</v>
      </c>
      <c r="Q278" s="8" t="s">
        <v>23</v>
      </c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</row>
    <row r="279" spans="1:35" ht="14.5" x14ac:dyDescent="0.35">
      <c r="A279" s="7">
        <v>6</v>
      </c>
      <c r="B279" s="8">
        <v>6.1</v>
      </c>
      <c r="C279" s="8" t="s">
        <v>17</v>
      </c>
      <c r="D279" s="8" t="s">
        <v>18</v>
      </c>
      <c r="E279" s="8" t="s">
        <v>19</v>
      </c>
      <c r="F279" s="7">
        <v>142</v>
      </c>
      <c r="G279" s="8" t="s">
        <v>152</v>
      </c>
      <c r="H279" s="7">
        <v>2002</v>
      </c>
      <c r="I279" s="8">
        <v>74.34769</v>
      </c>
      <c r="J279" s="8" t="s">
        <v>14</v>
      </c>
      <c r="K279" s="8">
        <v>2002</v>
      </c>
      <c r="L279" s="8" t="s">
        <v>256</v>
      </c>
      <c r="M279" s="17"/>
      <c r="N279" s="8" t="s">
        <v>14</v>
      </c>
      <c r="O279" s="8" t="s">
        <v>258</v>
      </c>
      <c r="P279" s="8" t="s">
        <v>22</v>
      </c>
      <c r="Q279" s="8" t="s">
        <v>23</v>
      </c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</row>
    <row r="280" spans="1:35" ht="14.5" x14ac:dyDescent="0.35">
      <c r="A280" s="7">
        <v>6</v>
      </c>
      <c r="B280" s="8">
        <v>6.1</v>
      </c>
      <c r="C280" s="8" t="s">
        <v>17</v>
      </c>
      <c r="D280" s="8" t="s">
        <v>18</v>
      </c>
      <c r="E280" s="8" t="s">
        <v>19</v>
      </c>
      <c r="F280" s="7">
        <v>142</v>
      </c>
      <c r="G280" s="8" t="s">
        <v>152</v>
      </c>
      <c r="H280" s="7">
        <v>2003</v>
      </c>
      <c r="I280" s="8">
        <v>74.342839999999995</v>
      </c>
      <c r="J280" s="8" t="s">
        <v>14</v>
      </c>
      <c r="K280" s="8">
        <v>2003</v>
      </c>
      <c r="L280" s="8" t="s">
        <v>256</v>
      </c>
      <c r="M280" s="17"/>
      <c r="N280" s="8" t="s">
        <v>14</v>
      </c>
      <c r="O280" s="8" t="s">
        <v>258</v>
      </c>
      <c r="P280" s="8" t="s">
        <v>22</v>
      </c>
      <c r="Q280" s="8" t="s">
        <v>23</v>
      </c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</row>
    <row r="281" spans="1:35" ht="14.5" x14ac:dyDescent="0.35">
      <c r="A281" s="7">
        <v>6</v>
      </c>
      <c r="B281" s="8">
        <v>6.1</v>
      </c>
      <c r="C281" s="8" t="s">
        <v>17</v>
      </c>
      <c r="D281" s="8" t="s">
        <v>18</v>
      </c>
      <c r="E281" s="8" t="s">
        <v>19</v>
      </c>
      <c r="F281" s="7">
        <v>142</v>
      </c>
      <c r="G281" s="8" t="s">
        <v>152</v>
      </c>
      <c r="H281" s="7">
        <v>2004</v>
      </c>
      <c r="I281" s="8">
        <v>74.366410000000002</v>
      </c>
      <c r="J281" s="8" t="s">
        <v>14</v>
      </c>
      <c r="K281" s="8">
        <v>2004</v>
      </c>
      <c r="L281" s="8" t="s">
        <v>256</v>
      </c>
      <c r="M281" s="17"/>
      <c r="N281" s="8" t="s">
        <v>14</v>
      </c>
      <c r="O281" s="8" t="s">
        <v>258</v>
      </c>
      <c r="P281" s="8" t="s">
        <v>22</v>
      </c>
      <c r="Q281" s="8" t="s">
        <v>23</v>
      </c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</row>
    <row r="282" spans="1:35" ht="14.5" x14ac:dyDescent="0.35">
      <c r="A282" s="7">
        <v>6</v>
      </c>
      <c r="B282" s="8">
        <v>6.1</v>
      </c>
      <c r="C282" s="8" t="s">
        <v>17</v>
      </c>
      <c r="D282" s="8" t="s">
        <v>18</v>
      </c>
      <c r="E282" s="8" t="s">
        <v>19</v>
      </c>
      <c r="F282" s="7">
        <v>142</v>
      </c>
      <c r="G282" s="8" t="s">
        <v>152</v>
      </c>
      <c r="H282" s="7">
        <v>2005</v>
      </c>
      <c r="I282" s="8">
        <v>74.461070000000007</v>
      </c>
      <c r="J282" s="8" t="s">
        <v>14</v>
      </c>
      <c r="K282" s="8">
        <v>2005</v>
      </c>
      <c r="L282" s="8" t="s">
        <v>256</v>
      </c>
      <c r="M282" s="17"/>
      <c r="N282" s="8" t="s">
        <v>14</v>
      </c>
      <c r="O282" s="8" t="s">
        <v>258</v>
      </c>
      <c r="P282" s="8" t="s">
        <v>22</v>
      </c>
      <c r="Q282" s="8" t="s">
        <v>23</v>
      </c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</row>
    <row r="283" spans="1:35" ht="14.5" x14ac:dyDescent="0.35">
      <c r="A283" s="7">
        <v>6</v>
      </c>
      <c r="B283" s="8">
        <v>6.1</v>
      </c>
      <c r="C283" s="8" t="s">
        <v>17</v>
      </c>
      <c r="D283" s="8" t="s">
        <v>18</v>
      </c>
      <c r="E283" s="8" t="s">
        <v>19</v>
      </c>
      <c r="F283" s="7">
        <v>142</v>
      </c>
      <c r="G283" s="8" t="s">
        <v>152</v>
      </c>
      <c r="H283" s="7">
        <v>2006</v>
      </c>
      <c r="I283" s="8">
        <v>74.567030000000003</v>
      </c>
      <c r="J283" s="8" t="s">
        <v>14</v>
      </c>
      <c r="K283" s="8">
        <v>2006</v>
      </c>
      <c r="L283" s="8" t="s">
        <v>256</v>
      </c>
      <c r="M283" s="17"/>
      <c r="N283" s="8" t="s">
        <v>14</v>
      </c>
      <c r="O283" s="8" t="s">
        <v>258</v>
      </c>
      <c r="P283" s="8" t="s">
        <v>22</v>
      </c>
      <c r="Q283" s="8" t="s">
        <v>23</v>
      </c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</row>
    <row r="284" spans="1:35" ht="14.5" x14ac:dyDescent="0.35">
      <c r="A284" s="7">
        <v>6</v>
      </c>
      <c r="B284" s="8">
        <v>6.1</v>
      </c>
      <c r="C284" s="8" t="s">
        <v>17</v>
      </c>
      <c r="D284" s="8" t="s">
        <v>18</v>
      </c>
      <c r="E284" s="8" t="s">
        <v>19</v>
      </c>
      <c r="F284" s="7">
        <v>142</v>
      </c>
      <c r="G284" s="8" t="s">
        <v>152</v>
      </c>
      <c r="H284" s="7">
        <v>2008</v>
      </c>
      <c r="I284" s="8">
        <v>74.787379999999999</v>
      </c>
      <c r="J284" s="8" t="s">
        <v>14</v>
      </c>
      <c r="K284" s="8">
        <v>2008</v>
      </c>
      <c r="L284" s="8" t="s">
        <v>256</v>
      </c>
      <c r="M284" s="17"/>
      <c r="N284" s="8" t="s">
        <v>14</v>
      </c>
      <c r="O284" s="8" t="s">
        <v>258</v>
      </c>
      <c r="P284" s="8" t="s">
        <v>22</v>
      </c>
      <c r="Q284" s="8" t="s">
        <v>23</v>
      </c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</row>
    <row r="285" spans="1:35" ht="14.5" x14ac:dyDescent="0.35">
      <c r="A285" s="7">
        <v>6</v>
      </c>
      <c r="B285" s="8">
        <v>6.1</v>
      </c>
      <c r="C285" s="8" t="s">
        <v>17</v>
      </c>
      <c r="D285" s="8" t="s">
        <v>18</v>
      </c>
      <c r="E285" s="8" t="s">
        <v>19</v>
      </c>
      <c r="F285" s="7">
        <v>142</v>
      </c>
      <c r="G285" s="8" t="s">
        <v>152</v>
      </c>
      <c r="H285" s="7">
        <v>2007</v>
      </c>
      <c r="I285" s="8">
        <v>74.685389999999998</v>
      </c>
      <c r="J285" s="8" t="s">
        <v>14</v>
      </c>
      <c r="K285" s="8">
        <v>2007</v>
      </c>
      <c r="L285" s="8" t="s">
        <v>256</v>
      </c>
      <c r="M285" s="17"/>
      <c r="N285" s="8" t="s">
        <v>14</v>
      </c>
      <c r="O285" s="8" t="s">
        <v>258</v>
      </c>
      <c r="P285" s="8" t="s">
        <v>22</v>
      </c>
      <c r="Q285" s="8" t="s">
        <v>23</v>
      </c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</row>
    <row r="286" spans="1:35" ht="14.5" x14ac:dyDescent="0.35">
      <c r="A286" s="7">
        <v>6</v>
      </c>
      <c r="B286" s="8">
        <v>6.1</v>
      </c>
      <c r="C286" s="8" t="s">
        <v>17</v>
      </c>
      <c r="D286" s="8" t="s">
        <v>18</v>
      </c>
      <c r="E286" s="8" t="s">
        <v>19</v>
      </c>
      <c r="F286" s="7">
        <v>142</v>
      </c>
      <c r="G286" s="8" t="s">
        <v>152</v>
      </c>
      <c r="H286" s="7">
        <v>2009</v>
      </c>
      <c r="I286" s="8">
        <v>74.873239999999996</v>
      </c>
      <c r="J286" s="8" t="s">
        <v>14</v>
      </c>
      <c r="K286" s="8">
        <v>2009</v>
      </c>
      <c r="L286" s="8" t="s">
        <v>256</v>
      </c>
      <c r="M286" s="17"/>
      <c r="N286" s="8" t="s">
        <v>14</v>
      </c>
      <c r="O286" s="8" t="s">
        <v>258</v>
      </c>
      <c r="P286" s="8" t="s">
        <v>22</v>
      </c>
      <c r="Q286" s="8" t="s">
        <v>23</v>
      </c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</row>
    <row r="287" spans="1:35" ht="14.5" x14ac:dyDescent="0.35">
      <c r="A287" s="7">
        <v>6</v>
      </c>
      <c r="B287" s="8">
        <v>6.1</v>
      </c>
      <c r="C287" s="8" t="s">
        <v>17</v>
      </c>
      <c r="D287" s="8" t="s">
        <v>18</v>
      </c>
      <c r="E287" s="8" t="s">
        <v>19</v>
      </c>
      <c r="F287" s="7">
        <v>142</v>
      </c>
      <c r="G287" s="8" t="s">
        <v>152</v>
      </c>
      <c r="H287" s="7">
        <v>2010</v>
      </c>
      <c r="I287" s="8">
        <v>74.954520000000002</v>
      </c>
      <c r="J287" s="8" t="s">
        <v>14</v>
      </c>
      <c r="K287" s="8">
        <v>2010</v>
      </c>
      <c r="L287" s="8" t="s">
        <v>256</v>
      </c>
      <c r="M287" s="17"/>
      <c r="N287" s="8" t="s">
        <v>14</v>
      </c>
      <c r="O287" s="8" t="s">
        <v>258</v>
      </c>
      <c r="P287" s="8" t="s">
        <v>22</v>
      </c>
      <c r="Q287" s="8" t="s">
        <v>23</v>
      </c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</row>
    <row r="288" spans="1:35" ht="14.5" x14ac:dyDescent="0.35">
      <c r="A288" s="7">
        <v>6</v>
      </c>
      <c r="B288" s="8">
        <v>6.1</v>
      </c>
      <c r="C288" s="8" t="s">
        <v>17</v>
      </c>
      <c r="D288" s="8" t="s">
        <v>18</v>
      </c>
      <c r="E288" s="8" t="s">
        <v>19</v>
      </c>
      <c r="F288" s="7">
        <v>142</v>
      </c>
      <c r="G288" s="8" t="s">
        <v>152</v>
      </c>
      <c r="H288" s="7">
        <v>2011</v>
      </c>
      <c r="I288" s="8">
        <v>75.307320000000004</v>
      </c>
      <c r="J288" s="8" t="s">
        <v>14</v>
      </c>
      <c r="K288" s="8">
        <v>2011</v>
      </c>
      <c r="L288" s="8" t="s">
        <v>256</v>
      </c>
      <c r="M288" s="17"/>
      <c r="N288" s="8" t="s">
        <v>14</v>
      </c>
      <c r="O288" s="8" t="s">
        <v>258</v>
      </c>
      <c r="P288" s="8" t="s">
        <v>22</v>
      </c>
      <c r="Q288" s="8" t="s">
        <v>23</v>
      </c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</row>
    <row r="289" spans="1:35" ht="14.5" x14ac:dyDescent="0.35">
      <c r="A289" s="7">
        <v>6</v>
      </c>
      <c r="B289" s="8">
        <v>6.1</v>
      </c>
      <c r="C289" s="8" t="s">
        <v>17</v>
      </c>
      <c r="D289" s="8" t="s">
        <v>18</v>
      </c>
      <c r="E289" s="8" t="s">
        <v>19</v>
      </c>
      <c r="F289" s="7">
        <v>142</v>
      </c>
      <c r="G289" s="8" t="s">
        <v>152</v>
      </c>
      <c r="H289" s="7">
        <v>2014</v>
      </c>
      <c r="I289" s="8">
        <v>76.601330000000004</v>
      </c>
      <c r="J289" s="8" t="s">
        <v>14</v>
      </c>
      <c r="K289" s="8">
        <v>2014</v>
      </c>
      <c r="L289" s="8" t="s">
        <v>256</v>
      </c>
      <c r="M289" s="17"/>
      <c r="N289" s="8" t="s">
        <v>14</v>
      </c>
      <c r="O289" s="8" t="s">
        <v>258</v>
      </c>
      <c r="P289" s="8" t="s">
        <v>22</v>
      </c>
      <c r="Q289" s="8" t="s">
        <v>23</v>
      </c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</row>
    <row r="290" spans="1:35" ht="14.5" x14ac:dyDescent="0.35">
      <c r="A290" s="7">
        <v>6</v>
      </c>
      <c r="B290" s="8">
        <v>6.1</v>
      </c>
      <c r="C290" s="8" t="s">
        <v>17</v>
      </c>
      <c r="D290" s="8" t="s">
        <v>18</v>
      </c>
      <c r="E290" s="8" t="s">
        <v>19</v>
      </c>
      <c r="F290" s="7">
        <v>142</v>
      </c>
      <c r="G290" s="8" t="s">
        <v>152</v>
      </c>
      <c r="H290" s="7">
        <v>2015</v>
      </c>
      <c r="I290" s="8">
        <v>77.077669999999998</v>
      </c>
      <c r="J290" s="8" t="s">
        <v>14</v>
      </c>
      <c r="K290" s="8">
        <v>2015</v>
      </c>
      <c r="L290" s="8" t="s">
        <v>256</v>
      </c>
      <c r="M290" s="17"/>
      <c r="N290" s="8" t="s">
        <v>14</v>
      </c>
      <c r="O290" s="8" t="s">
        <v>258</v>
      </c>
      <c r="P290" s="8" t="s">
        <v>22</v>
      </c>
      <c r="Q290" s="8" t="s">
        <v>23</v>
      </c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</row>
    <row r="291" spans="1:35" ht="14.5" x14ac:dyDescent="0.35">
      <c r="A291" s="7">
        <v>6</v>
      </c>
      <c r="B291" s="8">
        <v>6.1</v>
      </c>
      <c r="C291" s="8" t="s">
        <v>17</v>
      </c>
      <c r="D291" s="8" t="s">
        <v>18</v>
      </c>
      <c r="E291" s="8" t="s">
        <v>19</v>
      </c>
      <c r="F291" s="7">
        <v>142</v>
      </c>
      <c r="G291" s="8" t="s">
        <v>152</v>
      </c>
      <c r="H291" s="7">
        <v>2016</v>
      </c>
      <c r="I291" s="8">
        <v>77.541989999999998</v>
      </c>
      <c r="J291" s="8" t="s">
        <v>14</v>
      </c>
      <c r="K291" s="8">
        <v>2016</v>
      </c>
      <c r="L291" s="8" t="s">
        <v>256</v>
      </c>
      <c r="M291" s="17"/>
      <c r="N291" s="8" t="s">
        <v>14</v>
      </c>
      <c r="O291" s="8" t="s">
        <v>258</v>
      </c>
      <c r="P291" s="8" t="s">
        <v>22</v>
      </c>
      <c r="Q291" s="8" t="s">
        <v>23</v>
      </c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</row>
    <row r="292" spans="1:35" ht="14.5" x14ac:dyDescent="0.35">
      <c r="A292" s="7">
        <v>6</v>
      </c>
      <c r="B292" s="8">
        <v>6.1</v>
      </c>
      <c r="C292" s="8" t="s">
        <v>17</v>
      </c>
      <c r="D292" s="8" t="s">
        <v>18</v>
      </c>
      <c r="E292" s="8" t="s">
        <v>19</v>
      </c>
      <c r="F292" s="7">
        <v>142</v>
      </c>
      <c r="G292" s="8" t="s">
        <v>152</v>
      </c>
      <c r="H292" s="7">
        <v>2017</v>
      </c>
      <c r="I292" s="8">
        <v>77.98554</v>
      </c>
      <c r="J292" s="8" t="s">
        <v>14</v>
      </c>
      <c r="K292" s="8">
        <v>2017</v>
      </c>
      <c r="L292" s="8" t="s">
        <v>256</v>
      </c>
      <c r="M292" s="17"/>
      <c r="N292" s="8" t="s">
        <v>14</v>
      </c>
      <c r="O292" s="8" t="s">
        <v>258</v>
      </c>
      <c r="P292" s="8" t="s">
        <v>22</v>
      </c>
      <c r="Q292" s="8" t="s">
        <v>23</v>
      </c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</row>
    <row r="293" spans="1:35" ht="14.5" x14ac:dyDescent="0.35">
      <c r="A293" s="7">
        <v>6</v>
      </c>
      <c r="B293" s="8">
        <v>6.1</v>
      </c>
      <c r="C293" s="8" t="s">
        <v>17</v>
      </c>
      <c r="D293" s="8" t="s">
        <v>18</v>
      </c>
      <c r="E293" s="8" t="s">
        <v>19</v>
      </c>
      <c r="F293" s="7">
        <v>142</v>
      </c>
      <c r="G293" s="8" t="s">
        <v>152</v>
      </c>
      <c r="H293" s="7">
        <v>2018</v>
      </c>
      <c r="I293" s="8">
        <v>78.420140000000004</v>
      </c>
      <c r="J293" s="8" t="s">
        <v>14</v>
      </c>
      <c r="K293" s="8">
        <v>2018</v>
      </c>
      <c r="L293" s="8" t="s">
        <v>256</v>
      </c>
      <c r="M293" s="17"/>
      <c r="N293" s="8" t="s">
        <v>14</v>
      </c>
      <c r="O293" s="8" t="s">
        <v>258</v>
      </c>
      <c r="P293" s="8" t="s">
        <v>22</v>
      </c>
      <c r="Q293" s="8" t="s">
        <v>23</v>
      </c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</row>
    <row r="294" spans="1:35" ht="14.5" x14ac:dyDescent="0.35">
      <c r="A294" s="7">
        <v>6</v>
      </c>
      <c r="B294" s="8">
        <v>6.1</v>
      </c>
      <c r="C294" s="8" t="s">
        <v>17</v>
      </c>
      <c r="D294" s="8" t="s">
        <v>18</v>
      </c>
      <c r="E294" s="8" t="s">
        <v>19</v>
      </c>
      <c r="F294" s="7">
        <v>142</v>
      </c>
      <c r="G294" s="8" t="s">
        <v>152</v>
      </c>
      <c r="H294" s="7">
        <v>2019</v>
      </c>
      <c r="I294" s="8">
        <v>78.83484</v>
      </c>
      <c r="J294" s="8" t="s">
        <v>14</v>
      </c>
      <c r="K294" s="8">
        <v>2019</v>
      </c>
      <c r="L294" s="8" t="s">
        <v>256</v>
      </c>
      <c r="M294" s="17"/>
      <c r="N294" s="8" t="s">
        <v>14</v>
      </c>
      <c r="O294" s="8" t="s">
        <v>258</v>
      </c>
      <c r="P294" s="8" t="s">
        <v>22</v>
      </c>
      <c r="Q294" s="8" t="s">
        <v>23</v>
      </c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</row>
    <row r="295" spans="1:35" ht="14.5" x14ac:dyDescent="0.35">
      <c r="A295" s="7">
        <v>6</v>
      </c>
      <c r="B295" s="8">
        <v>6.1</v>
      </c>
      <c r="C295" s="8" t="s">
        <v>17</v>
      </c>
      <c r="D295" s="8" t="s">
        <v>18</v>
      </c>
      <c r="E295" s="8" t="s">
        <v>19</v>
      </c>
      <c r="F295" s="7">
        <v>142</v>
      </c>
      <c r="G295" s="8" t="s">
        <v>152</v>
      </c>
      <c r="H295" s="7">
        <v>2012</v>
      </c>
      <c r="I295" s="8">
        <v>75.742990000000006</v>
      </c>
      <c r="J295" s="8" t="s">
        <v>14</v>
      </c>
      <c r="K295" s="8">
        <v>2012</v>
      </c>
      <c r="L295" s="8" t="s">
        <v>256</v>
      </c>
      <c r="M295" s="17"/>
      <c r="N295" s="8" t="s">
        <v>14</v>
      </c>
      <c r="O295" s="8" t="s">
        <v>258</v>
      </c>
      <c r="P295" s="8" t="s">
        <v>22</v>
      </c>
      <c r="Q295" s="8" t="s">
        <v>23</v>
      </c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</row>
    <row r="296" spans="1:35" ht="14.5" x14ac:dyDescent="0.35">
      <c r="A296" s="7">
        <v>6</v>
      </c>
      <c r="B296" s="8">
        <v>6.1</v>
      </c>
      <c r="C296" s="8" t="s">
        <v>17</v>
      </c>
      <c r="D296" s="8" t="s">
        <v>18</v>
      </c>
      <c r="E296" s="8" t="s">
        <v>19</v>
      </c>
      <c r="F296" s="7">
        <v>142</v>
      </c>
      <c r="G296" s="8" t="s">
        <v>152</v>
      </c>
      <c r="H296" s="7">
        <v>2013</v>
      </c>
      <c r="I296" s="8">
        <v>76.1678</v>
      </c>
      <c r="J296" s="8" t="s">
        <v>14</v>
      </c>
      <c r="K296" s="8">
        <v>2013</v>
      </c>
      <c r="L296" s="8" t="s">
        <v>256</v>
      </c>
      <c r="M296" s="17"/>
      <c r="N296" s="8" t="s">
        <v>14</v>
      </c>
      <c r="O296" s="8" t="s">
        <v>258</v>
      </c>
      <c r="P296" s="8" t="s">
        <v>22</v>
      </c>
      <c r="Q296" s="8" t="s">
        <v>23</v>
      </c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</row>
    <row r="297" spans="1:35" ht="14.5" x14ac:dyDescent="0.35">
      <c r="A297" s="7">
        <v>6</v>
      </c>
      <c r="B297" s="8">
        <v>6.1</v>
      </c>
      <c r="C297" s="8" t="s">
        <v>17</v>
      </c>
      <c r="D297" s="8" t="s">
        <v>18</v>
      </c>
      <c r="E297" s="8" t="s">
        <v>19</v>
      </c>
      <c r="F297" s="7">
        <v>142</v>
      </c>
      <c r="G297" s="8" t="s">
        <v>152</v>
      </c>
      <c r="H297" s="7">
        <v>2020</v>
      </c>
      <c r="I297" s="8">
        <v>79.220690000000005</v>
      </c>
      <c r="J297" s="8" t="s">
        <v>14</v>
      </c>
      <c r="K297" s="8">
        <v>2020</v>
      </c>
      <c r="L297" s="8" t="s">
        <v>256</v>
      </c>
      <c r="M297" s="17"/>
      <c r="N297" s="8" t="s">
        <v>14</v>
      </c>
      <c r="O297" s="8" t="s">
        <v>258</v>
      </c>
      <c r="P297" s="8" t="s">
        <v>22</v>
      </c>
      <c r="Q297" s="8" t="s">
        <v>23</v>
      </c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</row>
    <row r="298" spans="1:35" ht="14.5" x14ac:dyDescent="0.35">
      <c r="A298" s="7">
        <v>6</v>
      </c>
      <c r="B298" s="8">
        <v>6.1</v>
      </c>
      <c r="C298" s="8" t="s">
        <v>17</v>
      </c>
      <c r="D298" s="8" t="s">
        <v>18</v>
      </c>
      <c r="E298" s="8" t="s">
        <v>19</v>
      </c>
      <c r="F298" s="7">
        <v>142</v>
      </c>
      <c r="G298" s="8" t="s">
        <v>152</v>
      </c>
      <c r="H298" s="7">
        <v>2021</v>
      </c>
      <c r="I298" s="8">
        <v>79.562989999999999</v>
      </c>
      <c r="J298" s="8" t="s">
        <v>14</v>
      </c>
      <c r="K298" s="8">
        <v>2021</v>
      </c>
      <c r="L298" s="8" t="s">
        <v>256</v>
      </c>
      <c r="M298" s="17"/>
      <c r="N298" s="8" t="s">
        <v>14</v>
      </c>
      <c r="O298" s="8" t="s">
        <v>258</v>
      </c>
      <c r="P298" s="8" t="s">
        <v>22</v>
      </c>
      <c r="Q298" s="8" t="s">
        <v>23</v>
      </c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</row>
    <row r="299" spans="1:35" ht="14.5" x14ac:dyDescent="0.35">
      <c r="A299" s="7">
        <v>6</v>
      </c>
      <c r="B299" s="8">
        <v>6.1</v>
      </c>
      <c r="C299" s="8" t="s">
        <v>17</v>
      </c>
      <c r="D299" s="8" t="s">
        <v>18</v>
      </c>
      <c r="E299" s="8" t="s">
        <v>19</v>
      </c>
      <c r="F299" s="7">
        <v>142</v>
      </c>
      <c r="G299" s="8" t="s">
        <v>152</v>
      </c>
      <c r="H299" s="7">
        <v>2022</v>
      </c>
      <c r="I299" s="8">
        <v>79.553619999999995</v>
      </c>
      <c r="J299" s="8" t="s">
        <v>14</v>
      </c>
      <c r="K299" s="8">
        <v>2022</v>
      </c>
      <c r="L299" s="8" t="s">
        <v>256</v>
      </c>
      <c r="M299" s="17"/>
      <c r="N299" s="8" t="s">
        <v>14</v>
      </c>
      <c r="O299" s="8" t="s">
        <v>258</v>
      </c>
      <c r="P299" s="8" t="s">
        <v>22</v>
      </c>
      <c r="Q299" s="8" t="s">
        <v>23</v>
      </c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</row>
    <row r="300" spans="1:35" ht="14.5" x14ac:dyDescent="0.35">
      <c r="A300" s="7">
        <v>6</v>
      </c>
      <c r="B300" s="8">
        <v>6.1</v>
      </c>
      <c r="C300" s="8" t="s">
        <v>17</v>
      </c>
      <c r="D300" s="8" t="s">
        <v>18</v>
      </c>
      <c r="E300" s="8" t="s">
        <v>19</v>
      </c>
      <c r="F300" s="7">
        <v>36</v>
      </c>
      <c r="G300" s="8" t="s">
        <v>113</v>
      </c>
      <c r="H300" s="7">
        <v>2000</v>
      </c>
      <c r="I300" s="8">
        <v>98.288480000000007</v>
      </c>
      <c r="J300" s="8" t="s">
        <v>14</v>
      </c>
      <c r="K300" s="8">
        <v>2000</v>
      </c>
      <c r="L300" s="8" t="s">
        <v>256</v>
      </c>
      <c r="M300" s="17"/>
      <c r="N300" s="8" t="s">
        <v>14</v>
      </c>
      <c r="O300" s="8" t="s">
        <v>257</v>
      </c>
      <c r="P300" s="8" t="s">
        <v>22</v>
      </c>
      <c r="Q300" s="8" t="s">
        <v>23</v>
      </c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</row>
    <row r="301" spans="1:35" ht="14.5" x14ac:dyDescent="0.35">
      <c r="A301" s="7">
        <v>6</v>
      </c>
      <c r="B301" s="8">
        <v>6.1</v>
      </c>
      <c r="C301" s="8" t="s">
        <v>17</v>
      </c>
      <c r="D301" s="8" t="s">
        <v>18</v>
      </c>
      <c r="E301" s="8" t="s">
        <v>19</v>
      </c>
      <c r="F301" s="7">
        <v>36</v>
      </c>
      <c r="G301" s="8" t="s">
        <v>113</v>
      </c>
      <c r="H301" s="7">
        <v>2001</v>
      </c>
      <c r="I301" s="8">
        <v>98.288480000000007</v>
      </c>
      <c r="J301" s="8" t="s">
        <v>14</v>
      </c>
      <c r="K301" s="8">
        <v>2001</v>
      </c>
      <c r="L301" s="8" t="s">
        <v>256</v>
      </c>
      <c r="M301" s="17"/>
      <c r="N301" s="8" t="s">
        <v>14</v>
      </c>
      <c r="O301" s="8" t="s">
        <v>257</v>
      </c>
      <c r="P301" s="8" t="s">
        <v>22</v>
      </c>
      <c r="Q301" s="8" t="s">
        <v>23</v>
      </c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</row>
    <row r="302" spans="1:35" ht="14.5" x14ac:dyDescent="0.35">
      <c r="A302" s="7">
        <v>6</v>
      </c>
      <c r="B302" s="8">
        <v>6.1</v>
      </c>
      <c r="C302" s="8" t="s">
        <v>17</v>
      </c>
      <c r="D302" s="8" t="s">
        <v>18</v>
      </c>
      <c r="E302" s="8" t="s">
        <v>19</v>
      </c>
      <c r="F302" s="7">
        <v>36</v>
      </c>
      <c r="G302" s="8" t="s">
        <v>113</v>
      </c>
      <c r="H302" s="7">
        <v>2002</v>
      </c>
      <c r="I302" s="8">
        <v>98.288480000000007</v>
      </c>
      <c r="J302" s="8" t="s">
        <v>14</v>
      </c>
      <c r="K302" s="8">
        <v>2002</v>
      </c>
      <c r="L302" s="8" t="s">
        <v>256</v>
      </c>
      <c r="M302" s="17"/>
      <c r="N302" s="8" t="s">
        <v>14</v>
      </c>
      <c r="O302" s="8" t="s">
        <v>257</v>
      </c>
      <c r="P302" s="8" t="s">
        <v>22</v>
      </c>
      <c r="Q302" s="8" t="s">
        <v>23</v>
      </c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</row>
    <row r="303" spans="1:35" ht="14.5" x14ac:dyDescent="0.35">
      <c r="A303" s="7">
        <v>6</v>
      </c>
      <c r="B303" s="8">
        <v>6.1</v>
      </c>
      <c r="C303" s="8" t="s">
        <v>17</v>
      </c>
      <c r="D303" s="8" t="s">
        <v>18</v>
      </c>
      <c r="E303" s="8" t="s">
        <v>19</v>
      </c>
      <c r="F303" s="7">
        <v>36</v>
      </c>
      <c r="G303" s="8" t="s">
        <v>113</v>
      </c>
      <c r="H303" s="7">
        <v>2003</v>
      </c>
      <c r="I303" s="8">
        <v>98.420490000000001</v>
      </c>
      <c r="J303" s="8" t="s">
        <v>14</v>
      </c>
      <c r="K303" s="8">
        <v>2003</v>
      </c>
      <c r="L303" s="8" t="s">
        <v>256</v>
      </c>
      <c r="M303" s="17"/>
      <c r="N303" s="8" t="s">
        <v>14</v>
      </c>
      <c r="O303" s="8" t="s">
        <v>257</v>
      </c>
      <c r="P303" s="8" t="s">
        <v>22</v>
      </c>
      <c r="Q303" s="8" t="s">
        <v>23</v>
      </c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</row>
    <row r="304" spans="1:35" ht="14.5" x14ac:dyDescent="0.35">
      <c r="A304" s="7">
        <v>6</v>
      </c>
      <c r="B304" s="8">
        <v>6.1</v>
      </c>
      <c r="C304" s="8" t="s">
        <v>17</v>
      </c>
      <c r="D304" s="8" t="s">
        <v>18</v>
      </c>
      <c r="E304" s="8" t="s">
        <v>19</v>
      </c>
      <c r="F304" s="7">
        <v>36</v>
      </c>
      <c r="G304" s="8" t="s">
        <v>113</v>
      </c>
      <c r="H304" s="7">
        <v>2004</v>
      </c>
      <c r="I304" s="8">
        <v>98.552530000000004</v>
      </c>
      <c r="J304" s="8" t="s">
        <v>14</v>
      </c>
      <c r="K304" s="8">
        <v>2004</v>
      </c>
      <c r="L304" s="8" t="s">
        <v>256</v>
      </c>
      <c r="M304" s="17"/>
      <c r="N304" s="8" t="s">
        <v>14</v>
      </c>
      <c r="O304" s="8" t="s">
        <v>257</v>
      </c>
      <c r="P304" s="8" t="s">
        <v>22</v>
      </c>
      <c r="Q304" s="8" t="s">
        <v>23</v>
      </c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</row>
    <row r="305" spans="1:35" ht="14.5" x14ac:dyDescent="0.35">
      <c r="A305" s="7">
        <v>6</v>
      </c>
      <c r="B305" s="8">
        <v>6.1</v>
      </c>
      <c r="C305" s="8" t="s">
        <v>17</v>
      </c>
      <c r="D305" s="8" t="s">
        <v>18</v>
      </c>
      <c r="E305" s="8" t="s">
        <v>19</v>
      </c>
      <c r="F305" s="7">
        <v>36</v>
      </c>
      <c r="G305" s="8" t="s">
        <v>113</v>
      </c>
      <c r="H305" s="7">
        <v>2005</v>
      </c>
      <c r="I305" s="8">
        <v>98.684579999999997</v>
      </c>
      <c r="J305" s="8" t="s">
        <v>14</v>
      </c>
      <c r="K305" s="8">
        <v>2005</v>
      </c>
      <c r="L305" s="8" t="s">
        <v>256</v>
      </c>
      <c r="M305" s="17"/>
      <c r="N305" s="8" t="s">
        <v>14</v>
      </c>
      <c r="O305" s="8" t="s">
        <v>257</v>
      </c>
      <c r="P305" s="8" t="s">
        <v>22</v>
      </c>
      <c r="Q305" s="8" t="s">
        <v>23</v>
      </c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</row>
    <row r="306" spans="1:35" ht="14.5" x14ac:dyDescent="0.35">
      <c r="A306" s="7">
        <v>6</v>
      </c>
      <c r="B306" s="8">
        <v>6.1</v>
      </c>
      <c r="C306" s="8" t="s">
        <v>17</v>
      </c>
      <c r="D306" s="8" t="s">
        <v>18</v>
      </c>
      <c r="E306" s="8" t="s">
        <v>19</v>
      </c>
      <c r="F306" s="7">
        <v>36</v>
      </c>
      <c r="G306" s="8" t="s">
        <v>113</v>
      </c>
      <c r="H306" s="7">
        <v>2006</v>
      </c>
      <c r="I306" s="8">
        <v>98.816670000000002</v>
      </c>
      <c r="J306" s="8" t="s">
        <v>14</v>
      </c>
      <c r="K306" s="8">
        <v>2006</v>
      </c>
      <c r="L306" s="8" t="s">
        <v>256</v>
      </c>
      <c r="M306" s="17"/>
      <c r="N306" s="8" t="s">
        <v>14</v>
      </c>
      <c r="O306" s="8" t="s">
        <v>257</v>
      </c>
      <c r="P306" s="8" t="s">
        <v>22</v>
      </c>
      <c r="Q306" s="8" t="s">
        <v>23</v>
      </c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</row>
    <row r="307" spans="1:35" ht="14.5" x14ac:dyDescent="0.35">
      <c r="A307" s="7">
        <v>6</v>
      </c>
      <c r="B307" s="8">
        <v>6.1</v>
      </c>
      <c r="C307" s="8" t="s">
        <v>17</v>
      </c>
      <c r="D307" s="8" t="s">
        <v>18</v>
      </c>
      <c r="E307" s="8" t="s">
        <v>19</v>
      </c>
      <c r="F307" s="7">
        <v>36</v>
      </c>
      <c r="G307" s="8" t="s">
        <v>113</v>
      </c>
      <c r="H307" s="7">
        <v>2007</v>
      </c>
      <c r="I307" s="8">
        <v>98.948769999999996</v>
      </c>
      <c r="J307" s="8" t="s">
        <v>14</v>
      </c>
      <c r="K307" s="8">
        <v>2007</v>
      </c>
      <c r="L307" s="8" t="s">
        <v>256</v>
      </c>
      <c r="M307" s="17"/>
      <c r="N307" s="8" t="s">
        <v>14</v>
      </c>
      <c r="O307" s="8" t="s">
        <v>257</v>
      </c>
      <c r="P307" s="8" t="s">
        <v>22</v>
      </c>
      <c r="Q307" s="8" t="s">
        <v>23</v>
      </c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</row>
    <row r="308" spans="1:35" ht="14.5" x14ac:dyDescent="0.35">
      <c r="A308" s="7">
        <v>6</v>
      </c>
      <c r="B308" s="8">
        <v>6.1</v>
      </c>
      <c r="C308" s="8" t="s">
        <v>17</v>
      </c>
      <c r="D308" s="8" t="s">
        <v>18</v>
      </c>
      <c r="E308" s="8" t="s">
        <v>19</v>
      </c>
      <c r="F308" s="7">
        <v>36</v>
      </c>
      <c r="G308" s="8" t="s">
        <v>113</v>
      </c>
      <c r="H308" s="7">
        <v>2008</v>
      </c>
      <c r="I308" s="8">
        <v>99.080910000000003</v>
      </c>
      <c r="J308" s="8" t="s">
        <v>14</v>
      </c>
      <c r="K308" s="8">
        <v>2008</v>
      </c>
      <c r="L308" s="8" t="s">
        <v>256</v>
      </c>
      <c r="M308" s="17"/>
      <c r="N308" s="8" t="s">
        <v>14</v>
      </c>
      <c r="O308" s="8" t="s">
        <v>257</v>
      </c>
      <c r="P308" s="8" t="s">
        <v>22</v>
      </c>
      <c r="Q308" s="8" t="s">
        <v>23</v>
      </c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</row>
    <row r="309" spans="1:35" ht="14.5" x14ac:dyDescent="0.35">
      <c r="A309" s="7">
        <v>6</v>
      </c>
      <c r="B309" s="8">
        <v>6.1</v>
      </c>
      <c r="C309" s="8" t="s">
        <v>17</v>
      </c>
      <c r="D309" s="8" t="s">
        <v>18</v>
      </c>
      <c r="E309" s="8" t="s">
        <v>19</v>
      </c>
      <c r="F309" s="7">
        <v>36</v>
      </c>
      <c r="G309" s="8" t="s">
        <v>113</v>
      </c>
      <c r="H309" s="7">
        <v>2009</v>
      </c>
      <c r="I309" s="8">
        <v>99.213059999999999</v>
      </c>
      <c r="J309" s="8" t="s">
        <v>14</v>
      </c>
      <c r="K309" s="8">
        <v>2009</v>
      </c>
      <c r="L309" s="8" t="s">
        <v>256</v>
      </c>
      <c r="M309" s="17"/>
      <c r="N309" s="8" t="s">
        <v>14</v>
      </c>
      <c r="O309" s="8" t="s">
        <v>257</v>
      </c>
      <c r="P309" s="8" t="s">
        <v>22</v>
      </c>
      <c r="Q309" s="8" t="s">
        <v>23</v>
      </c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</row>
    <row r="310" spans="1:35" ht="14.5" x14ac:dyDescent="0.35">
      <c r="A310" s="7">
        <v>6</v>
      </c>
      <c r="B310" s="8">
        <v>6.1</v>
      </c>
      <c r="C310" s="8" t="s">
        <v>17</v>
      </c>
      <c r="D310" s="8" t="s">
        <v>18</v>
      </c>
      <c r="E310" s="8" t="s">
        <v>19</v>
      </c>
      <c r="F310" s="7">
        <v>36</v>
      </c>
      <c r="G310" s="8" t="s">
        <v>113</v>
      </c>
      <c r="H310" s="7">
        <v>2010</v>
      </c>
      <c r="I310" s="8">
        <v>99.345240000000004</v>
      </c>
      <c r="J310" s="8" t="s">
        <v>14</v>
      </c>
      <c r="K310" s="8">
        <v>2010</v>
      </c>
      <c r="L310" s="8" t="s">
        <v>256</v>
      </c>
      <c r="M310" s="17"/>
      <c r="N310" s="8" t="s">
        <v>14</v>
      </c>
      <c r="O310" s="8" t="s">
        <v>257</v>
      </c>
      <c r="P310" s="8" t="s">
        <v>22</v>
      </c>
      <c r="Q310" s="8" t="s">
        <v>23</v>
      </c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</row>
    <row r="311" spans="1:35" ht="14.5" x14ac:dyDescent="0.35">
      <c r="A311" s="7">
        <v>6</v>
      </c>
      <c r="B311" s="8">
        <v>6.1</v>
      </c>
      <c r="C311" s="8" t="s">
        <v>17</v>
      </c>
      <c r="D311" s="8" t="s">
        <v>18</v>
      </c>
      <c r="E311" s="8" t="s">
        <v>19</v>
      </c>
      <c r="F311" s="7">
        <v>36</v>
      </c>
      <c r="G311" s="8" t="s">
        <v>113</v>
      </c>
      <c r="H311" s="7">
        <v>2011</v>
      </c>
      <c r="I311" s="8">
        <v>99.477450000000005</v>
      </c>
      <c r="J311" s="8" t="s">
        <v>14</v>
      </c>
      <c r="K311" s="8">
        <v>2011</v>
      </c>
      <c r="L311" s="8" t="s">
        <v>256</v>
      </c>
      <c r="M311" s="17"/>
      <c r="N311" s="8" t="s">
        <v>14</v>
      </c>
      <c r="O311" s="8" t="s">
        <v>257</v>
      </c>
      <c r="P311" s="8" t="s">
        <v>22</v>
      </c>
      <c r="Q311" s="8" t="s">
        <v>23</v>
      </c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</row>
    <row r="312" spans="1:35" ht="14.5" x14ac:dyDescent="0.35">
      <c r="A312" s="7">
        <v>6</v>
      </c>
      <c r="B312" s="8">
        <v>6.1</v>
      </c>
      <c r="C312" s="8" t="s">
        <v>17</v>
      </c>
      <c r="D312" s="8" t="s">
        <v>18</v>
      </c>
      <c r="E312" s="8" t="s">
        <v>19</v>
      </c>
      <c r="F312" s="7">
        <v>36</v>
      </c>
      <c r="G312" s="8" t="s">
        <v>113</v>
      </c>
      <c r="H312" s="7">
        <v>2012</v>
      </c>
      <c r="I312" s="8">
        <v>99.609679999999997</v>
      </c>
      <c r="J312" s="8" t="s">
        <v>14</v>
      </c>
      <c r="K312" s="8">
        <v>2012</v>
      </c>
      <c r="L312" s="8" t="s">
        <v>256</v>
      </c>
      <c r="M312" s="17"/>
      <c r="N312" s="8" t="s">
        <v>14</v>
      </c>
      <c r="O312" s="8" t="s">
        <v>257</v>
      </c>
      <c r="P312" s="8" t="s">
        <v>22</v>
      </c>
      <c r="Q312" s="8" t="s">
        <v>23</v>
      </c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</row>
    <row r="313" spans="1:35" ht="14.5" x14ac:dyDescent="0.35">
      <c r="A313" s="7">
        <v>6</v>
      </c>
      <c r="B313" s="8">
        <v>6.1</v>
      </c>
      <c r="C313" s="8" t="s">
        <v>17</v>
      </c>
      <c r="D313" s="8" t="s">
        <v>18</v>
      </c>
      <c r="E313" s="8" t="s">
        <v>19</v>
      </c>
      <c r="F313" s="7">
        <v>36</v>
      </c>
      <c r="G313" s="8" t="s">
        <v>113</v>
      </c>
      <c r="H313" s="7">
        <v>2013</v>
      </c>
      <c r="I313" s="8">
        <v>99.693730000000002</v>
      </c>
      <c r="J313" s="8" t="s">
        <v>14</v>
      </c>
      <c r="K313" s="8">
        <v>2013</v>
      </c>
      <c r="L313" s="8" t="s">
        <v>256</v>
      </c>
      <c r="M313" s="17"/>
      <c r="N313" s="8" t="s">
        <v>14</v>
      </c>
      <c r="O313" s="8" t="s">
        <v>257</v>
      </c>
      <c r="P313" s="8" t="s">
        <v>22</v>
      </c>
      <c r="Q313" s="8" t="s">
        <v>23</v>
      </c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</row>
    <row r="314" spans="1:35" ht="14.5" x14ac:dyDescent="0.35">
      <c r="A314" s="7">
        <v>6</v>
      </c>
      <c r="B314" s="8">
        <v>6.1</v>
      </c>
      <c r="C314" s="8" t="s">
        <v>17</v>
      </c>
      <c r="D314" s="8" t="s">
        <v>18</v>
      </c>
      <c r="E314" s="8" t="s">
        <v>19</v>
      </c>
      <c r="F314" s="7">
        <v>36</v>
      </c>
      <c r="G314" s="8" t="s">
        <v>113</v>
      </c>
      <c r="H314" s="7">
        <v>2014</v>
      </c>
      <c r="I314" s="8">
        <v>99.683080000000004</v>
      </c>
      <c r="J314" s="8" t="s">
        <v>14</v>
      </c>
      <c r="K314" s="8">
        <v>2014</v>
      </c>
      <c r="L314" s="8" t="s">
        <v>256</v>
      </c>
      <c r="M314" s="17"/>
      <c r="N314" s="8" t="s">
        <v>14</v>
      </c>
      <c r="O314" s="8" t="s">
        <v>257</v>
      </c>
      <c r="P314" s="8" t="s">
        <v>22</v>
      </c>
      <c r="Q314" s="8" t="s">
        <v>23</v>
      </c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</row>
    <row r="315" spans="1:35" ht="14.5" x14ac:dyDescent="0.35">
      <c r="A315" s="7">
        <v>6</v>
      </c>
      <c r="B315" s="8">
        <v>6.1</v>
      </c>
      <c r="C315" s="8" t="s">
        <v>17</v>
      </c>
      <c r="D315" s="8" t="s">
        <v>18</v>
      </c>
      <c r="E315" s="8" t="s">
        <v>19</v>
      </c>
      <c r="F315" s="7">
        <v>36</v>
      </c>
      <c r="G315" s="8" t="s">
        <v>113</v>
      </c>
      <c r="H315" s="7">
        <v>2015</v>
      </c>
      <c r="I315" s="8">
        <v>99.672439999999995</v>
      </c>
      <c r="J315" s="8" t="s">
        <v>14</v>
      </c>
      <c r="K315" s="8">
        <v>2015</v>
      </c>
      <c r="L315" s="8" t="s">
        <v>256</v>
      </c>
      <c r="M315" s="17"/>
      <c r="N315" s="8" t="s">
        <v>14</v>
      </c>
      <c r="O315" s="8" t="s">
        <v>257</v>
      </c>
      <c r="P315" s="8" t="s">
        <v>22</v>
      </c>
      <c r="Q315" s="8" t="s">
        <v>23</v>
      </c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</row>
    <row r="316" spans="1:35" ht="14.5" x14ac:dyDescent="0.35">
      <c r="A316" s="7">
        <v>6</v>
      </c>
      <c r="B316" s="8">
        <v>6.1</v>
      </c>
      <c r="C316" s="8" t="s">
        <v>17</v>
      </c>
      <c r="D316" s="8" t="s">
        <v>18</v>
      </c>
      <c r="E316" s="8" t="s">
        <v>19</v>
      </c>
      <c r="F316" s="7">
        <v>36</v>
      </c>
      <c r="G316" s="8" t="s">
        <v>113</v>
      </c>
      <c r="H316" s="7">
        <v>2016</v>
      </c>
      <c r="I316" s="8">
        <v>99.651809999999998</v>
      </c>
      <c r="J316" s="8" t="s">
        <v>14</v>
      </c>
      <c r="K316" s="8">
        <v>2016</v>
      </c>
      <c r="L316" s="8" t="s">
        <v>256</v>
      </c>
      <c r="M316" s="17"/>
      <c r="N316" s="8" t="s">
        <v>14</v>
      </c>
      <c r="O316" s="8" t="s">
        <v>257</v>
      </c>
      <c r="P316" s="8" t="s">
        <v>22</v>
      </c>
      <c r="Q316" s="8" t="s">
        <v>23</v>
      </c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</row>
    <row r="317" spans="1:35" ht="14.5" x14ac:dyDescent="0.35">
      <c r="A317" s="7">
        <v>6</v>
      </c>
      <c r="B317" s="8">
        <v>6.1</v>
      </c>
      <c r="C317" s="8" t="s">
        <v>17</v>
      </c>
      <c r="D317" s="8" t="s">
        <v>18</v>
      </c>
      <c r="E317" s="8" t="s">
        <v>19</v>
      </c>
      <c r="F317" s="7">
        <v>36</v>
      </c>
      <c r="G317" s="8" t="s">
        <v>113</v>
      </c>
      <c r="H317" s="7">
        <v>2017</v>
      </c>
      <c r="I317" s="8">
        <v>99.631190000000004</v>
      </c>
      <c r="J317" s="8" t="s">
        <v>14</v>
      </c>
      <c r="K317" s="8">
        <v>2017</v>
      </c>
      <c r="L317" s="8" t="s">
        <v>256</v>
      </c>
      <c r="M317" s="17"/>
      <c r="N317" s="8" t="s">
        <v>14</v>
      </c>
      <c r="O317" s="8" t="s">
        <v>257</v>
      </c>
      <c r="P317" s="8" t="s">
        <v>22</v>
      </c>
      <c r="Q317" s="8" t="s">
        <v>23</v>
      </c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</row>
    <row r="318" spans="1:35" ht="14.5" x14ac:dyDescent="0.35">
      <c r="A318" s="7">
        <v>6</v>
      </c>
      <c r="B318" s="8">
        <v>6.1</v>
      </c>
      <c r="C318" s="8" t="s">
        <v>17</v>
      </c>
      <c r="D318" s="8" t="s">
        <v>18</v>
      </c>
      <c r="E318" s="8" t="s">
        <v>19</v>
      </c>
      <c r="F318" s="7">
        <v>36</v>
      </c>
      <c r="G318" s="8" t="s">
        <v>113</v>
      </c>
      <c r="H318" s="7">
        <v>2018</v>
      </c>
      <c r="I318" s="8">
        <v>99.610569999999996</v>
      </c>
      <c r="J318" s="8" t="s">
        <v>14</v>
      </c>
      <c r="K318" s="8">
        <v>2018</v>
      </c>
      <c r="L318" s="8" t="s">
        <v>256</v>
      </c>
      <c r="M318" s="17"/>
      <c r="N318" s="8" t="s">
        <v>14</v>
      </c>
      <c r="O318" s="8" t="s">
        <v>257</v>
      </c>
      <c r="P318" s="8" t="s">
        <v>22</v>
      </c>
      <c r="Q318" s="8" t="s">
        <v>23</v>
      </c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</row>
    <row r="319" spans="1:35" ht="14.5" x14ac:dyDescent="0.35">
      <c r="A319" s="7">
        <v>6</v>
      </c>
      <c r="B319" s="8">
        <v>6.1</v>
      </c>
      <c r="C319" s="8" t="s">
        <v>17</v>
      </c>
      <c r="D319" s="8" t="s">
        <v>18</v>
      </c>
      <c r="E319" s="8" t="s">
        <v>19</v>
      </c>
      <c r="F319" s="7">
        <v>36</v>
      </c>
      <c r="G319" s="8" t="s">
        <v>113</v>
      </c>
      <c r="H319" s="7">
        <v>2019</v>
      </c>
      <c r="I319" s="8">
        <v>99.589950000000002</v>
      </c>
      <c r="J319" s="8" t="s">
        <v>14</v>
      </c>
      <c r="K319" s="8">
        <v>2019</v>
      </c>
      <c r="L319" s="8" t="s">
        <v>256</v>
      </c>
      <c r="M319" s="17"/>
      <c r="N319" s="8" t="s">
        <v>14</v>
      </c>
      <c r="O319" s="8" t="s">
        <v>257</v>
      </c>
      <c r="P319" s="8" t="s">
        <v>22</v>
      </c>
      <c r="Q319" s="8" t="s">
        <v>23</v>
      </c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</row>
    <row r="320" spans="1:35" ht="14.5" x14ac:dyDescent="0.35">
      <c r="A320" s="7">
        <v>6</v>
      </c>
      <c r="B320" s="8">
        <v>6.1</v>
      </c>
      <c r="C320" s="8" t="s">
        <v>17</v>
      </c>
      <c r="D320" s="8" t="s">
        <v>18</v>
      </c>
      <c r="E320" s="8" t="s">
        <v>19</v>
      </c>
      <c r="F320" s="7">
        <v>36</v>
      </c>
      <c r="G320" s="8" t="s">
        <v>113</v>
      </c>
      <c r="H320" s="7">
        <v>2020</v>
      </c>
      <c r="I320" s="8">
        <v>99.569329999999994</v>
      </c>
      <c r="J320" s="8" t="s">
        <v>14</v>
      </c>
      <c r="K320" s="8">
        <v>2020</v>
      </c>
      <c r="L320" s="8" t="s">
        <v>256</v>
      </c>
      <c r="M320" s="17"/>
      <c r="N320" s="8" t="s">
        <v>14</v>
      </c>
      <c r="O320" s="8" t="s">
        <v>257</v>
      </c>
      <c r="P320" s="8" t="s">
        <v>22</v>
      </c>
      <c r="Q320" s="8" t="s">
        <v>23</v>
      </c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</row>
    <row r="321" spans="1:35" ht="14.5" x14ac:dyDescent="0.35">
      <c r="A321" s="7">
        <v>6</v>
      </c>
      <c r="B321" s="8">
        <v>6.1</v>
      </c>
      <c r="C321" s="8" t="s">
        <v>17</v>
      </c>
      <c r="D321" s="8" t="s">
        <v>18</v>
      </c>
      <c r="E321" s="8" t="s">
        <v>19</v>
      </c>
      <c r="F321" s="7">
        <v>36</v>
      </c>
      <c r="G321" s="8" t="s">
        <v>113</v>
      </c>
      <c r="H321" s="7">
        <v>2021</v>
      </c>
      <c r="I321" s="8">
        <v>99.548699999999997</v>
      </c>
      <c r="J321" s="8" t="s">
        <v>14</v>
      </c>
      <c r="K321" s="8">
        <v>2021</v>
      </c>
      <c r="L321" s="8" t="s">
        <v>256</v>
      </c>
      <c r="M321" s="17"/>
      <c r="N321" s="8" t="s">
        <v>14</v>
      </c>
      <c r="O321" s="8" t="s">
        <v>257</v>
      </c>
      <c r="P321" s="8" t="s">
        <v>22</v>
      </c>
      <c r="Q321" s="8" t="s">
        <v>23</v>
      </c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</row>
    <row r="322" spans="1:35" ht="14.5" x14ac:dyDescent="0.35">
      <c r="A322" s="7">
        <v>6</v>
      </c>
      <c r="B322" s="8">
        <v>6.1</v>
      </c>
      <c r="C322" s="8" t="s">
        <v>17</v>
      </c>
      <c r="D322" s="8" t="s">
        <v>18</v>
      </c>
      <c r="E322" s="8" t="s">
        <v>19</v>
      </c>
      <c r="F322" s="7">
        <v>36</v>
      </c>
      <c r="G322" s="8" t="s">
        <v>113</v>
      </c>
      <c r="H322" s="7">
        <v>2022</v>
      </c>
      <c r="I322" s="8">
        <v>99.528080000000003</v>
      </c>
      <c r="J322" s="8" t="s">
        <v>14</v>
      </c>
      <c r="K322" s="8">
        <v>2022</v>
      </c>
      <c r="L322" s="8" t="s">
        <v>256</v>
      </c>
      <c r="M322" s="17"/>
      <c r="N322" s="8" t="s">
        <v>14</v>
      </c>
      <c r="O322" s="8" t="s">
        <v>257</v>
      </c>
      <c r="P322" s="8" t="s">
        <v>22</v>
      </c>
      <c r="Q322" s="8" t="s">
        <v>23</v>
      </c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</row>
    <row r="323" spans="1:35" ht="14.5" x14ac:dyDescent="0.35">
      <c r="A323" s="7">
        <v>6</v>
      </c>
      <c r="B323" s="8">
        <v>6.1</v>
      </c>
      <c r="C323" s="8" t="s">
        <v>17</v>
      </c>
      <c r="D323" s="8" t="s">
        <v>18</v>
      </c>
      <c r="E323" s="8" t="s">
        <v>19</v>
      </c>
      <c r="F323" s="7">
        <v>53</v>
      </c>
      <c r="G323" s="8" t="s">
        <v>108</v>
      </c>
      <c r="H323" s="7">
        <v>2000</v>
      </c>
      <c r="I323" s="8">
        <v>98.582030000000003</v>
      </c>
      <c r="J323" s="8" t="s">
        <v>14</v>
      </c>
      <c r="K323" s="8">
        <v>2000</v>
      </c>
      <c r="L323" s="8" t="s">
        <v>256</v>
      </c>
      <c r="M323" s="17"/>
      <c r="N323" s="8" t="s">
        <v>14</v>
      </c>
      <c r="O323" s="8" t="s">
        <v>258</v>
      </c>
      <c r="P323" s="8" t="s">
        <v>22</v>
      </c>
      <c r="Q323" s="8" t="s">
        <v>23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</row>
    <row r="324" spans="1:35" ht="14.5" x14ac:dyDescent="0.35">
      <c r="A324" s="7">
        <v>6</v>
      </c>
      <c r="B324" s="8">
        <v>6.1</v>
      </c>
      <c r="C324" s="8" t="s">
        <v>17</v>
      </c>
      <c r="D324" s="8" t="s">
        <v>18</v>
      </c>
      <c r="E324" s="8" t="s">
        <v>19</v>
      </c>
      <c r="F324" s="7">
        <v>53</v>
      </c>
      <c r="G324" s="8" t="s">
        <v>108</v>
      </c>
      <c r="H324" s="7">
        <v>2001</v>
      </c>
      <c r="I324" s="8">
        <v>98.581869999999995</v>
      </c>
      <c r="J324" s="8" t="s">
        <v>14</v>
      </c>
      <c r="K324" s="8">
        <v>2001</v>
      </c>
      <c r="L324" s="8" t="s">
        <v>256</v>
      </c>
      <c r="M324" s="17"/>
      <c r="N324" s="8" t="s">
        <v>14</v>
      </c>
      <c r="O324" s="8" t="s">
        <v>258</v>
      </c>
      <c r="P324" s="8" t="s">
        <v>22</v>
      </c>
      <c r="Q324" s="8" t="s">
        <v>23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</row>
    <row r="325" spans="1:35" ht="14.5" x14ac:dyDescent="0.35">
      <c r="A325" s="7">
        <v>6</v>
      </c>
      <c r="B325" s="8">
        <v>6.1</v>
      </c>
      <c r="C325" s="8" t="s">
        <v>17</v>
      </c>
      <c r="D325" s="8" t="s">
        <v>18</v>
      </c>
      <c r="E325" s="8" t="s">
        <v>19</v>
      </c>
      <c r="F325" s="7">
        <v>53</v>
      </c>
      <c r="G325" s="8" t="s">
        <v>108</v>
      </c>
      <c r="H325" s="7">
        <v>2002</v>
      </c>
      <c r="I325" s="8">
        <v>98.582490000000007</v>
      </c>
      <c r="J325" s="8" t="s">
        <v>14</v>
      </c>
      <c r="K325" s="8">
        <v>2002</v>
      </c>
      <c r="L325" s="8" t="s">
        <v>256</v>
      </c>
      <c r="M325" s="17"/>
      <c r="N325" s="8" t="s">
        <v>14</v>
      </c>
      <c r="O325" s="8" t="s">
        <v>258</v>
      </c>
      <c r="P325" s="8" t="s">
        <v>22</v>
      </c>
      <c r="Q325" s="8" t="s">
        <v>23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</row>
    <row r="326" spans="1:35" ht="14.5" x14ac:dyDescent="0.35">
      <c r="A326" s="7">
        <v>6</v>
      </c>
      <c r="B326" s="8">
        <v>6.1</v>
      </c>
      <c r="C326" s="8" t="s">
        <v>17</v>
      </c>
      <c r="D326" s="8" t="s">
        <v>18</v>
      </c>
      <c r="E326" s="8" t="s">
        <v>19</v>
      </c>
      <c r="F326" s="7">
        <v>53</v>
      </c>
      <c r="G326" s="8" t="s">
        <v>108</v>
      </c>
      <c r="H326" s="7">
        <v>2003</v>
      </c>
      <c r="I326" s="8">
        <v>98.693119999999993</v>
      </c>
      <c r="J326" s="8" t="s">
        <v>14</v>
      </c>
      <c r="K326" s="8">
        <v>2003</v>
      </c>
      <c r="L326" s="8" t="s">
        <v>256</v>
      </c>
      <c r="M326" s="17"/>
      <c r="N326" s="8" t="s">
        <v>14</v>
      </c>
      <c r="O326" s="8" t="s">
        <v>258</v>
      </c>
      <c r="P326" s="8" t="s">
        <v>22</v>
      </c>
      <c r="Q326" s="8" t="s">
        <v>23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</row>
    <row r="327" spans="1:35" ht="14.5" x14ac:dyDescent="0.35">
      <c r="A327" s="7">
        <v>6</v>
      </c>
      <c r="B327" s="8">
        <v>6.1</v>
      </c>
      <c r="C327" s="8" t="s">
        <v>17</v>
      </c>
      <c r="D327" s="8" t="s">
        <v>18</v>
      </c>
      <c r="E327" s="8" t="s">
        <v>19</v>
      </c>
      <c r="F327" s="7">
        <v>53</v>
      </c>
      <c r="G327" s="8" t="s">
        <v>108</v>
      </c>
      <c r="H327" s="7">
        <v>2004</v>
      </c>
      <c r="I327" s="8">
        <v>98.802999999999997</v>
      </c>
      <c r="J327" s="8" t="s">
        <v>14</v>
      </c>
      <c r="K327" s="8">
        <v>2004</v>
      </c>
      <c r="L327" s="8" t="s">
        <v>256</v>
      </c>
      <c r="M327" s="17"/>
      <c r="N327" s="8" t="s">
        <v>14</v>
      </c>
      <c r="O327" s="8" t="s">
        <v>258</v>
      </c>
      <c r="P327" s="8" t="s">
        <v>22</v>
      </c>
      <c r="Q327" s="8" t="s">
        <v>23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</row>
    <row r="328" spans="1:35" ht="14.5" x14ac:dyDescent="0.35">
      <c r="A328" s="7">
        <v>6</v>
      </c>
      <c r="B328" s="8">
        <v>6.1</v>
      </c>
      <c r="C328" s="8" t="s">
        <v>17</v>
      </c>
      <c r="D328" s="8" t="s">
        <v>18</v>
      </c>
      <c r="E328" s="8" t="s">
        <v>19</v>
      </c>
      <c r="F328" s="7">
        <v>53</v>
      </c>
      <c r="G328" s="8" t="s">
        <v>108</v>
      </c>
      <c r="H328" s="7">
        <v>2005</v>
      </c>
      <c r="I328" s="8">
        <v>98.912109999999998</v>
      </c>
      <c r="J328" s="8" t="s">
        <v>14</v>
      </c>
      <c r="K328" s="8">
        <v>2005</v>
      </c>
      <c r="L328" s="8" t="s">
        <v>256</v>
      </c>
      <c r="M328" s="17"/>
      <c r="N328" s="8" t="s">
        <v>14</v>
      </c>
      <c r="O328" s="8" t="s">
        <v>258</v>
      </c>
      <c r="P328" s="8" t="s">
        <v>22</v>
      </c>
      <c r="Q328" s="8" t="s">
        <v>23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</row>
    <row r="329" spans="1:35" ht="14.5" x14ac:dyDescent="0.35">
      <c r="A329" s="7">
        <v>6</v>
      </c>
      <c r="B329" s="8">
        <v>6.1</v>
      </c>
      <c r="C329" s="8" t="s">
        <v>17</v>
      </c>
      <c r="D329" s="8" t="s">
        <v>18</v>
      </c>
      <c r="E329" s="8" t="s">
        <v>19</v>
      </c>
      <c r="F329" s="7">
        <v>53</v>
      </c>
      <c r="G329" s="8" t="s">
        <v>108</v>
      </c>
      <c r="H329" s="7">
        <v>2006</v>
      </c>
      <c r="I329" s="8">
        <v>99.020690000000002</v>
      </c>
      <c r="J329" s="8" t="s">
        <v>14</v>
      </c>
      <c r="K329" s="8">
        <v>2006</v>
      </c>
      <c r="L329" s="8" t="s">
        <v>256</v>
      </c>
      <c r="M329" s="17"/>
      <c r="N329" s="8" t="s">
        <v>14</v>
      </c>
      <c r="O329" s="8" t="s">
        <v>258</v>
      </c>
      <c r="P329" s="8" t="s">
        <v>22</v>
      </c>
      <c r="Q329" s="8" t="s">
        <v>23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</row>
    <row r="330" spans="1:35" ht="14.5" x14ac:dyDescent="0.35">
      <c r="A330" s="7">
        <v>6</v>
      </c>
      <c r="B330" s="8">
        <v>6.1</v>
      </c>
      <c r="C330" s="8" t="s">
        <v>17</v>
      </c>
      <c r="D330" s="8" t="s">
        <v>18</v>
      </c>
      <c r="E330" s="8" t="s">
        <v>19</v>
      </c>
      <c r="F330" s="7">
        <v>53</v>
      </c>
      <c r="G330" s="8" t="s">
        <v>108</v>
      </c>
      <c r="H330" s="7">
        <v>2007</v>
      </c>
      <c r="I330" s="8">
        <v>99.128540000000001</v>
      </c>
      <c r="J330" s="8" t="s">
        <v>14</v>
      </c>
      <c r="K330" s="8">
        <v>2007</v>
      </c>
      <c r="L330" s="8" t="s">
        <v>256</v>
      </c>
      <c r="M330" s="17"/>
      <c r="N330" s="8" t="s">
        <v>14</v>
      </c>
      <c r="O330" s="8" t="s">
        <v>258</v>
      </c>
      <c r="P330" s="8" t="s">
        <v>22</v>
      </c>
      <c r="Q330" s="8" t="s">
        <v>23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</row>
    <row r="331" spans="1:35" ht="14.5" x14ac:dyDescent="0.35">
      <c r="A331" s="7">
        <v>6</v>
      </c>
      <c r="B331" s="8">
        <v>6.1</v>
      </c>
      <c r="C331" s="8" t="s">
        <v>17</v>
      </c>
      <c r="D331" s="8" t="s">
        <v>18</v>
      </c>
      <c r="E331" s="8" t="s">
        <v>19</v>
      </c>
      <c r="F331" s="7">
        <v>53</v>
      </c>
      <c r="G331" s="8" t="s">
        <v>108</v>
      </c>
      <c r="H331" s="7">
        <v>2008</v>
      </c>
      <c r="I331" s="8">
        <v>99.236419999999995</v>
      </c>
      <c r="J331" s="8" t="s">
        <v>14</v>
      </c>
      <c r="K331" s="8">
        <v>2008</v>
      </c>
      <c r="L331" s="8" t="s">
        <v>256</v>
      </c>
      <c r="M331" s="17"/>
      <c r="N331" s="8" t="s">
        <v>14</v>
      </c>
      <c r="O331" s="8" t="s">
        <v>258</v>
      </c>
      <c r="P331" s="8" t="s">
        <v>22</v>
      </c>
      <c r="Q331" s="8" t="s">
        <v>23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</row>
    <row r="332" spans="1:35" ht="14.5" x14ac:dyDescent="0.35">
      <c r="A332" s="7">
        <v>6</v>
      </c>
      <c r="B332" s="8">
        <v>6.1</v>
      </c>
      <c r="C332" s="8" t="s">
        <v>17</v>
      </c>
      <c r="D332" s="8" t="s">
        <v>18</v>
      </c>
      <c r="E332" s="8" t="s">
        <v>19</v>
      </c>
      <c r="F332" s="7">
        <v>53</v>
      </c>
      <c r="G332" s="8" t="s">
        <v>108</v>
      </c>
      <c r="H332" s="7">
        <v>2009</v>
      </c>
      <c r="I332" s="8">
        <v>99.344949999999997</v>
      </c>
      <c r="J332" s="8" t="s">
        <v>14</v>
      </c>
      <c r="K332" s="8">
        <v>2009</v>
      </c>
      <c r="L332" s="8" t="s">
        <v>256</v>
      </c>
      <c r="M332" s="17"/>
      <c r="N332" s="8" t="s">
        <v>14</v>
      </c>
      <c r="O332" s="8" t="s">
        <v>258</v>
      </c>
      <c r="P332" s="8" t="s">
        <v>22</v>
      </c>
      <c r="Q332" s="8" t="s">
        <v>23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</row>
    <row r="333" spans="1:35" ht="14.5" x14ac:dyDescent="0.35">
      <c r="A333" s="7">
        <v>6</v>
      </c>
      <c r="B333" s="8">
        <v>6.1</v>
      </c>
      <c r="C333" s="8" t="s">
        <v>17</v>
      </c>
      <c r="D333" s="8" t="s">
        <v>18</v>
      </c>
      <c r="E333" s="8" t="s">
        <v>19</v>
      </c>
      <c r="F333" s="7">
        <v>53</v>
      </c>
      <c r="G333" s="8" t="s">
        <v>108</v>
      </c>
      <c r="H333" s="7">
        <v>2010</v>
      </c>
      <c r="I333" s="8">
        <v>99.454210000000003</v>
      </c>
      <c r="J333" s="8" t="s">
        <v>14</v>
      </c>
      <c r="K333" s="8">
        <v>2010</v>
      </c>
      <c r="L333" s="8" t="s">
        <v>256</v>
      </c>
      <c r="M333" s="17"/>
      <c r="N333" s="8" t="s">
        <v>14</v>
      </c>
      <c r="O333" s="8" t="s">
        <v>258</v>
      </c>
      <c r="P333" s="8" t="s">
        <v>22</v>
      </c>
      <c r="Q333" s="8" t="s">
        <v>23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</row>
    <row r="334" spans="1:35" ht="14.5" x14ac:dyDescent="0.35">
      <c r="A334" s="7">
        <v>6</v>
      </c>
      <c r="B334" s="8">
        <v>6.1</v>
      </c>
      <c r="C334" s="8" t="s">
        <v>17</v>
      </c>
      <c r="D334" s="8" t="s">
        <v>18</v>
      </c>
      <c r="E334" s="8" t="s">
        <v>19</v>
      </c>
      <c r="F334" s="7">
        <v>53</v>
      </c>
      <c r="G334" s="8" t="s">
        <v>108</v>
      </c>
      <c r="H334" s="7">
        <v>2011</v>
      </c>
      <c r="I334" s="8">
        <v>99.563739999999996</v>
      </c>
      <c r="J334" s="8" t="s">
        <v>14</v>
      </c>
      <c r="K334" s="8">
        <v>2011</v>
      </c>
      <c r="L334" s="8" t="s">
        <v>256</v>
      </c>
      <c r="M334" s="17"/>
      <c r="N334" s="8" t="s">
        <v>14</v>
      </c>
      <c r="O334" s="8" t="s">
        <v>258</v>
      </c>
      <c r="P334" s="8" t="s">
        <v>22</v>
      </c>
      <c r="Q334" s="8" t="s">
        <v>23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</row>
    <row r="335" spans="1:35" ht="14.5" x14ac:dyDescent="0.35">
      <c r="A335" s="7">
        <v>6</v>
      </c>
      <c r="B335" s="8">
        <v>6.1</v>
      </c>
      <c r="C335" s="8" t="s">
        <v>17</v>
      </c>
      <c r="D335" s="8" t="s">
        <v>18</v>
      </c>
      <c r="E335" s="8" t="s">
        <v>19</v>
      </c>
      <c r="F335" s="7">
        <v>53</v>
      </c>
      <c r="G335" s="8" t="s">
        <v>108</v>
      </c>
      <c r="H335" s="7">
        <v>2012</v>
      </c>
      <c r="I335" s="8">
        <v>99.673580000000001</v>
      </c>
      <c r="J335" s="8" t="s">
        <v>14</v>
      </c>
      <c r="K335" s="8">
        <v>2012</v>
      </c>
      <c r="L335" s="8" t="s">
        <v>256</v>
      </c>
      <c r="M335" s="17"/>
      <c r="N335" s="8" t="s">
        <v>14</v>
      </c>
      <c r="O335" s="8" t="s">
        <v>258</v>
      </c>
      <c r="P335" s="8" t="s">
        <v>22</v>
      </c>
      <c r="Q335" s="8" t="s">
        <v>23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</row>
    <row r="336" spans="1:35" ht="14.5" x14ac:dyDescent="0.35">
      <c r="A336" s="7">
        <v>6</v>
      </c>
      <c r="B336" s="8">
        <v>6.1</v>
      </c>
      <c r="C336" s="8" t="s">
        <v>17</v>
      </c>
      <c r="D336" s="8" t="s">
        <v>18</v>
      </c>
      <c r="E336" s="8" t="s">
        <v>19</v>
      </c>
      <c r="F336" s="7">
        <v>53</v>
      </c>
      <c r="G336" s="8" t="s">
        <v>108</v>
      </c>
      <c r="H336" s="7">
        <v>2013</v>
      </c>
      <c r="I336" s="8">
        <v>99.702650000000006</v>
      </c>
      <c r="J336" s="8" t="s">
        <v>14</v>
      </c>
      <c r="K336" s="8">
        <v>2013</v>
      </c>
      <c r="L336" s="8" t="s">
        <v>256</v>
      </c>
      <c r="M336" s="17"/>
      <c r="N336" s="8" t="s">
        <v>14</v>
      </c>
      <c r="O336" s="8" t="s">
        <v>258</v>
      </c>
      <c r="P336" s="8" t="s">
        <v>22</v>
      </c>
      <c r="Q336" s="8" t="s">
        <v>23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</row>
    <row r="337" spans="1:35" ht="14.5" x14ac:dyDescent="0.35">
      <c r="A337" s="7">
        <v>6</v>
      </c>
      <c r="B337" s="8">
        <v>6.1</v>
      </c>
      <c r="C337" s="8" t="s">
        <v>17</v>
      </c>
      <c r="D337" s="8" t="s">
        <v>18</v>
      </c>
      <c r="E337" s="8" t="s">
        <v>19</v>
      </c>
      <c r="F337" s="7">
        <v>53</v>
      </c>
      <c r="G337" s="8" t="s">
        <v>108</v>
      </c>
      <c r="H337" s="7">
        <v>2014</v>
      </c>
      <c r="I337" s="8">
        <v>99.690370000000001</v>
      </c>
      <c r="J337" s="8" t="s">
        <v>14</v>
      </c>
      <c r="K337" s="8">
        <v>2014</v>
      </c>
      <c r="L337" s="8" t="s">
        <v>256</v>
      </c>
      <c r="M337" s="17"/>
      <c r="N337" s="8" t="s">
        <v>14</v>
      </c>
      <c r="O337" s="8" t="s">
        <v>258</v>
      </c>
      <c r="P337" s="8" t="s">
        <v>22</v>
      </c>
      <c r="Q337" s="8" t="s">
        <v>23</v>
      </c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</row>
    <row r="338" spans="1:35" ht="14.5" x14ac:dyDescent="0.35">
      <c r="A338" s="7">
        <v>6</v>
      </c>
      <c r="B338" s="8">
        <v>6.1</v>
      </c>
      <c r="C338" s="8" t="s">
        <v>17</v>
      </c>
      <c r="D338" s="8" t="s">
        <v>18</v>
      </c>
      <c r="E338" s="8" t="s">
        <v>19</v>
      </c>
      <c r="F338" s="7">
        <v>53</v>
      </c>
      <c r="G338" s="8" t="s">
        <v>108</v>
      </c>
      <c r="H338" s="7">
        <v>2015</v>
      </c>
      <c r="I338" s="8">
        <v>99.678110000000004</v>
      </c>
      <c r="J338" s="8" t="s">
        <v>14</v>
      </c>
      <c r="K338" s="8">
        <v>2015</v>
      </c>
      <c r="L338" s="8" t="s">
        <v>256</v>
      </c>
      <c r="M338" s="17"/>
      <c r="N338" s="8" t="s">
        <v>14</v>
      </c>
      <c r="O338" s="8" t="s">
        <v>258</v>
      </c>
      <c r="P338" s="8" t="s">
        <v>22</v>
      </c>
      <c r="Q338" s="8" t="s">
        <v>23</v>
      </c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</row>
    <row r="339" spans="1:35" ht="14.5" x14ac:dyDescent="0.35">
      <c r="A339" s="7">
        <v>6</v>
      </c>
      <c r="B339" s="8">
        <v>6.1</v>
      </c>
      <c r="C339" s="8" t="s">
        <v>17</v>
      </c>
      <c r="D339" s="8" t="s">
        <v>18</v>
      </c>
      <c r="E339" s="8" t="s">
        <v>19</v>
      </c>
      <c r="F339" s="7">
        <v>53</v>
      </c>
      <c r="G339" s="8" t="s">
        <v>108</v>
      </c>
      <c r="H339" s="7">
        <v>2016</v>
      </c>
      <c r="I339" s="8">
        <v>99.657489999999996</v>
      </c>
      <c r="J339" s="8" t="s">
        <v>14</v>
      </c>
      <c r="K339" s="8">
        <v>2016</v>
      </c>
      <c r="L339" s="8" t="s">
        <v>256</v>
      </c>
      <c r="M339" s="17"/>
      <c r="N339" s="8" t="s">
        <v>14</v>
      </c>
      <c r="O339" s="8" t="s">
        <v>258</v>
      </c>
      <c r="P339" s="8" t="s">
        <v>22</v>
      </c>
      <c r="Q339" s="8" t="s">
        <v>23</v>
      </c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</row>
    <row r="340" spans="1:35" ht="14.5" x14ac:dyDescent="0.35">
      <c r="A340" s="7">
        <v>6</v>
      </c>
      <c r="B340" s="8">
        <v>6.1</v>
      </c>
      <c r="C340" s="8" t="s">
        <v>17</v>
      </c>
      <c r="D340" s="8" t="s">
        <v>18</v>
      </c>
      <c r="E340" s="8" t="s">
        <v>19</v>
      </c>
      <c r="F340" s="7">
        <v>53</v>
      </c>
      <c r="G340" s="8" t="s">
        <v>108</v>
      </c>
      <c r="H340" s="7">
        <v>2017</v>
      </c>
      <c r="I340" s="8">
        <v>99.636870000000002</v>
      </c>
      <c r="J340" s="8" t="s">
        <v>14</v>
      </c>
      <c r="K340" s="8">
        <v>2017</v>
      </c>
      <c r="L340" s="8" t="s">
        <v>256</v>
      </c>
      <c r="M340" s="17"/>
      <c r="N340" s="8" t="s">
        <v>14</v>
      </c>
      <c r="O340" s="8" t="s">
        <v>258</v>
      </c>
      <c r="P340" s="8" t="s">
        <v>22</v>
      </c>
      <c r="Q340" s="8" t="s">
        <v>23</v>
      </c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</row>
    <row r="341" spans="1:35" ht="14.5" x14ac:dyDescent="0.35">
      <c r="A341" s="7">
        <v>6</v>
      </c>
      <c r="B341" s="8">
        <v>6.1</v>
      </c>
      <c r="C341" s="8" t="s">
        <v>17</v>
      </c>
      <c r="D341" s="8" t="s">
        <v>18</v>
      </c>
      <c r="E341" s="8" t="s">
        <v>19</v>
      </c>
      <c r="F341" s="7">
        <v>53</v>
      </c>
      <c r="G341" s="8" t="s">
        <v>108</v>
      </c>
      <c r="H341" s="7">
        <v>2018</v>
      </c>
      <c r="I341" s="8">
        <v>99.616259999999997</v>
      </c>
      <c r="J341" s="8" t="s">
        <v>14</v>
      </c>
      <c r="K341" s="8">
        <v>2018</v>
      </c>
      <c r="L341" s="8" t="s">
        <v>256</v>
      </c>
      <c r="M341" s="17"/>
      <c r="N341" s="8" t="s">
        <v>14</v>
      </c>
      <c r="O341" s="8" t="s">
        <v>258</v>
      </c>
      <c r="P341" s="8" t="s">
        <v>22</v>
      </c>
      <c r="Q341" s="8" t="s">
        <v>23</v>
      </c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</row>
    <row r="342" spans="1:35" ht="14.5" x14ac:dyDescent="0.35">
      <c r="A342" s="7">
        <v>6</v>
      </c>
      <c r="B342" s="8">
        <v>6.1</v>
      </c>
      <c r="C342" s="8" t="s">
        <v>17</v>
      </c>
      <c r="D342" s="8" t="s">
        <v>18</v>
      </c>
      <c r="E342" s="8" t="s">
        <v>19</v>
      </c>
      <c r="F342" s="7">
        <v>53</v>
      </c>
      <c r="G342" s="8" t="s">
        <v>108</v>
      </c>
      <c r="H342" s="7">
        <v>2019</v>
      </c>
      <c r="I342" s="8">
        <v>99.595680000000002</v>
      </c>
      <c r="J342" s="8" t="s">
        <v>14</v>
      </c>
      <c r="K342" s="8">
        <v>2019</v>
      </c>
      <c r="L342" s="8" t="s">
        <v>256</v>
      </c>
      <c r="M342" s="17"/>
      <c r="N342" s="8" t="s">
        <v>14</v>
      </c>
      <c r="O342" s="8" t="s">
        <v>258</v>
      </c>
      <c r="P342" s="8" t="s">
        <v>22</v>
      </c>
      <c r="Q342" s="8" t="s">
        <v>23</v>
      </c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</row>
    <row r="343" spans="1:35" ht="14.5" x14ac:dyDescent="0.35">
      <c r="A343" s="7">
        <v>6</v>
      </c>
      <c r="B343" s="8">
        <v>6.1</v>
      </c>
      <c r="C343" s="8" t="s">
        <v>17</v>
      </c>
      <c r="D343" s="8" t="s">
        <v>18</v>
      </c>
      <c r="E343" s="8" t="s">
        <v>19</v>
      </c>
      <c r="F343" s="7">
        <v>53</v>
      </c>
      <c r="G343" s="8" t="s">
        <v>108</v>
      </c>
      <c r="H343" s="7">
        <v>2020</v>
      </c>
      <c r="I343" s="8">
        <v>99.575090000000003</v>
      </c>
      <c r="J343" s="8" t="s">
        <v>14</v>
      </c>
      <c r="K343" s="8">
        <v>2020</v>
      </c>
      <c r="L343" s="8" t="s">
        <v>256</v>
      </c>
      <c r="M343" s="17"/>
      <c r="N343" s="8" t="s">
        <v>14</v>
      </c>
      <c r="O343" s="8" t="s">
        <v>258</v>
      </c>
      <c r="P343" s="8" t="s">
        <v>22</v>
      </c>
      <c r="Q343" s="8" t="s">
        <v>23</v>
      </c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</row>
    <row r="344" spans="1:35" ht="14.5" x14ac:dyDescent="0.35">
      <c r="A344" s="7">
        <v>6</v>
      </c>
      <c r="B344" s="8">
        <v>6.1</v>
      </c>
      <c r="C344" s="8" t="s">
        <v>17</v>
      </c>
      <c r="D344" s="8" t="s">
        <v>18</v>
      </c>
      <c r="E344" s="8" t="s">
        <v>19</v>
      </c>
      <c r="F344" s="7">
        <v>53</v>
      </c>
      <c r="G344" s="8" t="s">
        <v>108</v>
      </c>
      <c r="H344" s="7">
        <v>2021</v>
      </c>
      <c r="I344" s="8">
        <v>99.554490000000001</v>
      </c>
      <c r="J344" s="8" t="s">
        <v>14</v>
      </c>
      <c r="K344" s="8">
        <v>2021</v>
      </c>
      <c r="L344" s="8" t="s">
        <v>256</v>
      </c>
      <c r="M344" s="17"/>
      <c r="N344" s="8" t="s">
        <v>14</v>
      </c>
      <c r="O344" s="8" t="s">
        <v>258</v>
      </c>
      <c r="P344" s="8" t="s">
        <v>22</v>
      </c>
      <c r="Q344" s="8" t="s">
        <v>23</v>
      </c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</row>
    <row r="345" spans="1:35" ht="14.5" x14ac:dyDescent="0.35">
      <c r="A345" s="7">
        <v>6</v>
      </c>
      <c r="B345" s="8">
        <v>6.1</v>
      </c>
      <c r="C345" s="8" t="s">
        <v>17</v>
      </c>
      <c r="D345" s="8" t="s">
        <v>18</v>
      </c>
      <c r="E345" s="8" t="s">
        <v>19</v>
      </c>
      <c r="F345" s="7">
        <v>53</v>
      </c>
      <c r="G345" s="8" t="s">
        <v>108</v>
      </c>
      <c r="H345" s="7">
        <v>2022</v>
      </c>
      <c r="I345" s="8">
        <v>99.533869999999993</v>
      </c>
      <c r="J345" s="8" t="s">
        <v>14</v>
      </c>
      <c r="K345" s="8">
        <v>2022</v>
      </c>
      <c r="L345" s="8" t="s">
        <v>256</v>
      </c>
      <c r="M345" s="17"/>
      <c r="N345" s="8" t="s">
        <v>14</v>
      </c>
      <c r="O345" s="8" t="s">
        <v>258</v>
      </c>
      <c r="P345" s="8" t="s">
        <v>22</v>
      </c>
      <c r="Q345" s="8" t="s">
        <v>23</v>
      </c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</row>
    <row r="346" spans="1:35" ht="14.5" x14ac:dyDescent="0.35">
      <c r="A346" s="7">
        <v>6</v>
      </c>
      <c r="B346" s="8">
        <v>6.1</v>
      </c>
      <c r="C346" s="8" t="s">
        <v>17</v>
      </c>
      <c r="D346" s="8" t="s">
        <v>18</v>
      </c>
      <c r="E346" s="8" t="s">
        <v>19</v>
      </c>
      <c r="F346" s="7">
        <v>40</v>
      </c>
      <c r="G346" s="8" t="s">
        <v>128</v>
      </c>
      <c r="H346" s="7">
        <v>2000</v>
      </c>
      <c r="I346" s="8">
        <v>96.719229999999996</v>
      </c>
      <c r="J346" s="8" t="s">
        <v>21</v>
      </c>
      <c r="K346" s="8">
        <v>2000</v>
      </c>
      <c r="L346" s="8" t="s">
        <v>256</v>
      </c>
      <c r="M346" s="17"/>
      <c r="N346" s="8" t="s">
        <v>21</v>
      </c>
      <c r="O346" s="8" t="s">
        <v>257</v>
      </c>
      <c r="P346" s="8" t="s">
        <v>22</v>
      </c>
      <c r="Q346" s="8" t="s">
        <v>23</v>
      </c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</row>
    <row r="347" spans="1:35" ht="14.5" x14ac:dyDescent="0.35">
      <c r="A347" s="7">
        <v>6</v>
      </c>
      <c r="B347" s="8">
        <v>6.1</v>
      </c>
      <c r="C347" s="8" t="s">
        <v>17</v>
      </c>
      <c r="D347" s="8" t="s">
        <v>18</v>
      </c>
      <c r="E347" s="8" t="s">
        <v>19</v>
      </c>
      <c r="F347" s="7">
        <v>40</v>
      </c>
      <c r="G347" s="8" t="s">
        <v>128</v>
      </c>
      <c r="H347" s="7">
        <v>2001</v>
      </c>
      <c r="I347" s="8">
        <v>96.890500000000003</v>
      </c>
      <c r="J347" s="8" t="s">
        <v>21</v>
      </c>
      <c r="K347" s="8">
        <v>2001</v>
      </c>
      <c r="L347" s="8" t="s">
        <v>256</v>
      </c>
      <c r="M347" s="17"/>
      <c r="N347" s="8" t="s">
        <v>21</v>
      </c>
      <c r="O347" s="8" t="s">
        <v>257</v>
      </c>
      <c r="P347" s="8" t="s">
        <v>22</v>
      </c>
      <c r="Q347" s="8" t="s">
        <v>23</v>
      </c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</row>
    <row r="348" spans="1:35" ht="14.5" x14ac:dyDescent="0.35">
      <c r="A348" s="7">
        <v>6</v>
      </c>
      <c r="B348" s="8">
        <v>6.1</v>
      </c>
      <c r="C348" s="8" t="s">
        <v>17</v>
      </c>
      <c r="D348" s="8" t="s">
        <v>18</v>
      </c>
      <c r="E348" s="8" t="s">
        <v>19</v>
      </c>
      <c r="F348" s="7">
        <v>40</v>
      </c>
      <c r="G348" s="8" t="s">
        <v>128</v>
      </c>
      <c r="H348" s="7">
        <v>2002</v>
      </c>
      <c r="I348" s="8">
        <v>97.061750000000004</v>
      </c>
      <c r="J348" s="8" t="s">
        <v>21</v>
      </c>
      <c r="K348" s="8">
        <v>2002</v>
      </c>
      <c r="L348" s="8" t="s">
        <v>256</v>
      </c>
      <c r="M348" s="17"/>
      <c r="N348" s="8" t="s">
        <v>21</v>
      </c>
      <c r="O348" s="8" t="s">
        <v>257</v>
      </c>
      <c r="P348" s="8" t="s">
        <v>22</v>
      </c>
      <c r="Q348" s="8" t="s">
        <v>23</v>
      </c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</row>
    <row r="349" spans="1:35" ht="14.5" x14ac:dyDescent="0.35">
      <c r="A349" s="7">
        <v>6</v>
      </c>
      <c r="B349" s="8">
        <v>6.1</v>
      </c>
      <c r="C349" s="8" t="s">
        <v>17</v>
      </c>
      <c r="D349" s="8" t="s">
        <v>18</v>
      </c>
      <c r="E349" s="8" t="s">
        <v>19</v>
      </c>
      <c r="F349" s="7">
        <v>40</v>
      </c>
      <c r="G349" s="8" t="s">
        <v>128</v>
      </c>
      <c r="H349" s="7">
        <v>2003</v>
      </c>
      <c r="I349" s="8">
        <v>97.233009999999993</v>
      </c>
      <c r="J349" s="8" t="s">
        <v>21</v>
      </c>
      <c r="K349" s="8">
        <v>2003</v>
      </c>
      <c r="L349" s="8" t="s">
        <v>256</v>
      </c>
      <c r="M349" s="17"/>
      <c r="N349" s="8" t="s">
        <v>21</v>
      </c>
      <c r="O349" s="8" t="s">
        <v>257</v>
      </c>
      <c r="P349" s="8" t="s">
        <v>22</v>
      </c>
      <c r="Q349" s="8" t="s">
        <v>23</v>
      </c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</row>
    <row r="350" spans="1:35" ht="14.5" x14ac:dyDescent="0.35">
      <c r="A350" s="7">
        <v>6</v>
      </c>
      <c r="B350" s="8">
        <v>6.1</v>
      </c>
      <c r="C350" s="8" t="s">
        <v>17</v>
      </c>
      <c r="D350" s="8" t="s">
        <v>18</v>
      </c>
      <c r="E350" s="8" t="s">
        <v>19</v>
      </c>
      <c r="F350" s="7">
        <v>40</v>
      </c>
      <c r="G350" s="8" t="s">
        <v>128</v>
      </c>
      <c r="H350" s="7">
        <v>2004</v>
      </c>
      <c r="I350" s="8">
        <v>97.404269999999997</v>
      </c>
      <c r="J350" s="8" t="s">
        <v>21</v>
      </c>
      <c r="K350" s="8">
        <v>2004</v>
      </c>
      <c r="L350" s="8" t="s">
        <v>256</v>
      </c>
      <c r="M350" s="17"/>
      <c r="N350" s="8" t="s">
        <v>21</v>
      </c>
      <c r="O350" s="8" t="s">
        <v>257</v>
      </c>
      <c r="P350" s="8" t="s">
        <v>22</v>
      </c>
      <c r="Q350" s="8" t="s">
        <v>23</v>
      </c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</row>
    <row r="351" spans="1:35" ht="14.5" x14ac:dyDescent="0.35">
      <c r="A351" s="7">
        <v>6</v>
      </c>
      <c r="B351" s="8">
        <v>6.1</v>
      </c>
      <c r="C351" s="8" t="s">
        <v>17</v>
      </c>
      <c r="D351" s="8" t="s">
        <v>18</v>
      </c>
      <c r="E351" s="8" t="s">
        <v>19</v>
      </c>
      <c r="F351" s="7">
        <v>40</v>
      </c>
      <c r="G351" s="8" t="s">
        <v>128</v>
      </c>
      <c r="H351" s="7">
        <v>2005</v>
      </c>
      <c r="I351" s="8">
        <v>97.575530000000001</v>
      </c>
      <c r="J351" s="8" t="s">
        <v>21</v>
      </c>
      <c r="K351" s="8">
        <v>2005</v>
      </c>
      <c r="L351" s="8" t="s">
        <v>256</v>
      </c>
      <c r="M351" s="17"/>
      <c r="N351" s="8" t="s">
        <v>21</v>
      </c>
      <c r="O351" s="8" t="s">
        <v>257</v>
      </c>
      <c r="P351" s="8" t="s">
        <v>22</v>
      </c>
      <c r="Q351" s="8" t="s">
        <v>23</v>
      </c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</row>
    <row r="352" spans="1:35" ht="14.5" x14ac:dyDescent="0.35">
      <c r="A352" s="7">
        <v>6</v>
      </c>
      <c r="B352" s="8">
        <v>6.1</v>
      </c>
      <c r="C352" s="8" t="s">
        <v>17</v>
      </c>
      <c r="D352" s="8" t="s">
        <v>18</v>
      </c>
      <c r="E352" s="8" t="s">
        <v>19</v>
      </c>
      <c r="F352" s="7">
        <v>40</v>
      </c>
      <c r="G352" s="8" t="s">
        <v>128</v>
      </c>
      <c r="H352" s="7">
        <v>2006</v>
      </c>
      <c r="I352" s="8">
        <v>97.746799999999993</v>
      </c>
      <c r="J352" s="8" t="s">
        <v>21</v>
      </c>
      <c r="K352" s="8">
        <v>2006</v>
      </c>
      <c r="L352" s="8" t="s">
        <v>256</v>
      </c>
      <c r="M352" s="17"/>
      <c r="N352" s="8" t="s">
        <v>21</v>
      </c>
      <c r="O352" s="8" t="s">
        <v>257</v>
      </c>
      <c r="P352" s="8" t="s">
        <v>22</v>
      </c>
      <c r="Q352" s="8" t="s">
        <v>23</v>
      </c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</row>
    <row r="353" spans="1:35" ht="14.5" x14ac:dyDescent="0.35">
      <c r="A353" s="7">
        <v>6</v>
      </c>
      <c r="B353" s="8">
        <v>6.1</v>
      </c>
      <c r="C353" s="8" t="s">
        <v>17</v>
      </c>
      <c r="D353" s="8" t="s">
        <v>18</v>
      </c>
      <c r="E353" s="8" t="s">
        <v>19</v>
      </c>
      <c r="F353" s="7">
        <v>40</v>
      </c>
      <c r="G353" s="8" t="s">
        <v>128</v>
      </c>
      <c r="H353" s="7">
        <v>2007</v>
      </c>
      <c r="I353" s="8">
        <v>97.918049999999994</v>
      </c>
      <c r="J353" s="8" t="s">
        <v>21</v>
      </c>
      <c r="K353" s="8">
        <v>2007</v>
      </c>
      <c r="L353" s="8" t="s">
        <v>256</v>
      </c>
      <c r="M353" s="17"/>
      <c r="N353" s="8" t="s">
        <v>21</v>
      </c>
      <c r="O353" s="8" t="s">
        <v>257</v>
      </c>
      <c r="P353" s="8" t="s">
        <v>22</v>
      </c>
      <c r="Q353" s="8" t="s">
        <v>23</v>
      </c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</row>
    <row r="354" spans="1:35" ht="14.5" x14ac:dyDescent="0.35">
      <c r="A354" s="7">
        <v>6</v>
      </c>
      <c r="B354" s="8">
        <v>6.1</v>
      </c>
      <c r="C354" s="8" t="s">
        <v>17</v>
      </c>
      <c r="D354" s="8" t="s">
        <v>18</v>
      </c>
      <c r="E354" s="8" t="s">
        <v>19</v>
      </c>
      <c r="F354" s="7">
        <v>40</v>
      </c>
      <c r="G354" s="8" t="s">
        <v>128</v>
      </c>
      <c r="H354" s="7">
        <v>2008</v>
      </c>
      <c r="I354" s="8">
        <v>98.089309999999998</v>
      </c>
      <c r="J354" s="8" t="s">
        <v>21</v>
      </c>
      <c r="K354" s="8">
        <v>2008</v>
      </c>
      <c r="L354" s="8" t="s">
        <v>256</v>
      </c>
      <c r="M354" s="17"/>
      <c r="N354" s="8" t="s">
        <v>21</v>
      </c>
      <c r="O354" s="8" t="s">
        <v>257</v>
      </c>
      <c r="P354" s="8" t="s">
        <v>22</v>
      </c>
      <c r="Q354" s="8" t="s">
        <v>23</v>
      </c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</row>
    <row r="355" spans="1:35" ht="14.5" x14ac:dyDescent="0.35">
      <c r="A355" s="7">
        <v>6</v>
      </c>
      <c r="B355" s="8">
        <v>6.1</v>
      </c>
      <c r="C355" s="8" t="s">
        <v>17</v>
      </c>
      <c r="D355" s="8" t="s">
        <v>18</v>
      </c>
      <c r="E355" s="8" t="s">
        <v>19</v>
      </c>
      <c r="F355" s="7">
        <v>40</v>
      </c>
      <c r="G355" s="8" t="s">
        <v>128</v>
      </c>
      <c r="H355" s="7">
        <v>2009</v>
      </c>
      <c r="I355" s="8">
        <v>98.260580000000004</v>
      </c>
      <c r="J355" s="8" t="s">
        <v>21</v>
      </c>
      <c r="K355" s="8">
        <v>2009</v>
      </c>
      <c r="L355" s="8" t="s">
        <v>256</v>
      </c>
      <c r="M355" s="17"/>
      <c r="N355" s="8" t="s">
        <v>21</v>
      </c>
      <c r="O355" s="8" t="s">
        <v>257</v>
      </c>
      <c r="P355" s="8" t="s">
        <v>22</v>
      </c>
      <c r="Q355" s="8" t="s">
        <v>23</v>
      </c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</row>
    <row r="356" spans="1:35" ht="14.5" x14ac:dyDescent="0.35">
      <c r="A356" s="7">
        <v>6</v>
      </c>
      <c r="B356" s="8">
        <v>6.1</v>
      </c>
      <c r="C356" s="8" t="s">
        <v>17</v>
      </c>
      <c r="D356" s="8" t="s">
        <v>18</v>
      </c>
      <c r="E356" s="8" t="s">
        <v>19</v>
      </c>
      <c r="F356" s="7">
        <v>40</v>
      </c>
      <c r="G356" s="8" t="s">
        <v>128</v>
      </c>
      <c r="H356" s="7">
        <v>2010</v>
      </c>
      <c r="I356" s="8">
        <v>98.431839999999994</v>
      </c>
      <c r="J356" s="8" t="s">
        <v>21</v>
      </c>
      <c r="K356" s="8">
        <v>2010</v>
      </c>
      <c r="L356" s="8" t="s">
        <v>256</v>
      </c>
      <c r="M356" s="17"/>
      <c r="N356" s="8" t="s">
        <v>21</v>
      </c>
      <c r="O356" s="8" t="s">
        <v>257</v>
      </c>
      <c r="P356" s="8" t="s">
        <v>22</v>
      </c>
      <c r="Q356" s="8" t="s">
        <v>23</v>
      </c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</row>
    <row r="357" spans="1:35" ht="14.5" x14ac:dyDescent="0.35">
      <c r="A357" s="7">
        <v>6</v>
      </c>
      <c r="B357" s="8">
        <v>6.1</v>
      </c>
      <c r="C357" s="8" t="s">
        <v>17</v>
      </c>
      <c r="D357" s="8" t="s">
        <v>18</v>
      </c>
      <c r="E357" s="8" t="s">
        <v>19</v>
      </c>
      <c r="F357" s="7">
        <v>40</v>
      </c>
      <c r="G357" s="8" t="s">
        <v>128</v>
      </c>
      <c r="H357" s="7">
        <v>2011</v>
      </c>
      <c r="I357" s="8">
        <v>98.603099999999998</v>
      </c>
      <c r="J357" s="8" t="s">
        <v>21</v>
      </c>
      <c r="K357" s="8">
        <v>2011</v>
      </c>
      <c r="L357" s="8" t="s">
        <v>256</v>
      </c>
      <c r="M357" s="17"/>
      <c r="N357" s="8" t="s">
        <v>21</v>
      </c>
      <c r="O357" s="8" t="s">
        <v>257</v>
      </c>
      <c r="P357" s="8" t="s">
        <v>22</v>
      </c>
      <c r="Q357" s="8" t="s">
        <v>23</v>
      </c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</row>
    <row r="358" spans="1:35" ht="14.5" x14ac:dyDescent="0.35">
      <c r="A358" s="7">
        <v>6</v>
      </c>
      <c r="B358" s="8">
        <v>6.1</v>
      </c>
      <c r="C358" s="8" t="s">
        <v>17</v>
      </c>
      <c r="D358" s="8" t="s">
        <v>18</v>
      </c>
      <c r="E358" s="8" t="s">
        <v>19</v>
      </c>
      <c r="F358" s="7">
        <v>40</v>
      </c>
      <c r="G358" s="8" t="s">
        <v>128</v>
      </c>
      <c r="H358" s="7">
        <v>2012</v>
      </c>
      <c r="I358" s="8">
        <v>98.774349999999998</v>
      </c>
      <c r="J358" s="8" t="s">
        <v>21</v>
      </c>
      <c r="K358" s="8">
        <v>2012</v>
      </c>
      <c r="L358" s="8" t="s">
        <v>256</v>
      </c>
      <c r="M358" s="17"/>
      <c r="N358" s="8" t="s">
        <v>21</v>
      </c>
      <c r="O358" s="8" t="s">
        <v>257</v>
      </c>
      <c r="P358" s="8" t="s">
        <v>22</v>
      </c>
      <c r="Q358" s="8" t="s">
        <v>23</v>
      </c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</row>
    <row r="359" spans="1:35" ht="14.5" x14ac:dyDescent="0.35">
      <c r="A359" s="7">
        <v>6</v>
      </c>
      <c r="B359" s="8">
        <v>6.1</v>
      </c>
      <c r="C359" s="8" t="s">
        <v>17</v>
      </c>
      <c r="D359" s="8" t="s">
        <v>18</v>
      </c>
      <c r="E359" s="8" t="s">
        <v>19</v>
      </c>
      <c r="F359" s="7">
        <v>40</v>
      </c>
      <c r="G359" s="8" t="s">
        <v>128</v>
      </c>
      <c r="H359" s="7">
        <v>2013</v>
      </c>
      <c r="I359" s="8">
        <v>98.912639999999996</v>
      </c>
      <c r="J359" s="8" t="s">
        <v>21</v>
      </c>
      <c r="K359" s="8">
        <v>2013</v>
      </c>
      <c r="L359" s="8" t="s">
        <v>256</v>
      </c>
      <c r="M359" s="17"/>
      <c r="N359" s="8" t="s">
        <v>21</v>
      </c>
      <c r="O359" s="8" t="s">
        <v>257</v>
      </c>
      <c r="P359" s="8" t="s">
        <v>22</v>
      </c>
      <c r="Q359" s="8" t="s">
        <v>23</v>
      </c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</row>
    <row r="360" spans="1:35" ht="14.5" x14ac:dyDescent="0.35">
      <c r="A360" s="7">
        <v>6</v>
      </c>
      <c r="B360" s="8">
        <v>6.1</v>
      </c>
      <c r="C360" s="8" t="s">
        <v>17</v>
      </c>
      <c r="D360" s="8" t="s">
        <v>18</v>
      </c>
      <c r="E360" s="8" t="s">
        <v>19</v>
      </c>
      <c r="F360" s="7">
        <v>40</v>
      </c>
      <c r="G360" s="8" t="s">
        <v>128</v>
      </c>
      <c r="H360" s="7">
        <v>2014</v>
      </c>
      <c r="I360" s="8">
        <v>98.911029999999997</v>
      </c>
      <c r="J360" s="8" t="s">
        <v>21</v>
      </c>
      <c r="K360" s="8">
        <v>2014</v>
      </c>
      <c r="L360" s="8" t="s">
        <v>256</v>
      </c>
      <c r="M360" s="17"/>
      <c r="N360" s="8" t="s">
        <v>21</v>
      </c>
      <c r="O360" s="8" t="s">
        <v>257</v>
      </c>
      <c r="P360" s="8" t="s">
        <v>22</v>
      </c>
      <c r="Q360" s="8" t="s">
        <v>23</v>
      </c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</row>
    <row r="361" spans="1:35" ht="14.5" x14ac:dyDescent="0.35">
      <c r="A361" s="7">
        <v>6</v>
      </c>
      <c r="B361" s="8">
        <v>6.1</v>
      </c>
      <c r="C361" s="8" t="s">
        <v>17</v>
      </c>
      <c r="D361" s="8" t="s">
        <v>18</v>
      </c>
      <c r="E361" s="8" t="s">
        <v>19</v>
      </c>
      <c r="F361" s="7">
        <v>40</v>
      </c>
      <c r="G361" s="8" t="s">
        <v>128</v>
      </c>
      <c r="H361" s="7">
        <v>2015</v>
      </c>
      <c r="I361" s="8">
        <v>98.909419999999997</v>
      </c>
      <c r="J361" s="8" t="s">
        <v>21</v>
      </c>
      <c r="K361" s="8">
        <v>2015</v>
      </c>
      <c r="L361" s="8" t="s">
        <v>256</v>
      </c>
      <c r="M361" s="17"/>
      <c r="N361" s="8" t="s">
        <v>21</v>
      </c>
      <c r="O361" s="8" t="s">
        <v>257</v>
      </c>
      <c r="P361" s="8" t="s">
        <v>22</v>
      </c>
      <c r="Q361" s="8" t="s">
        <v>23</v>
      </c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</row>
    <row r="362" spans="1:35" ht="14.5" x14ac:dyDescent="0.35">
      <c r="A362" s="7">
        <v>6</v>
      </c>
      <c r="B362" s="8">
        <v>6.1</v>
      </c>
      <c r="C362" s="8" t="s">
        <v>17</v>
      </c>
      <c r="D362" s="8" t="s">
        <v>18</v>
      </c>
      <c r="E362" s="8" t="s">
        <v>19</v>
      </c>
      <c r="F362" s="7">
        <v>40</v>
      </c>
      <c r="G362" s="8" t="s">
        <v>128</v>
      </c>
      <c r="H362" s="7">
        <v>2016</v>
      </c>
      <c r="I362" s="8">
        <v>98.907809999999998</v>
      </c>
      <c r="J362" s="8" t="s">
        <v>21</v>
      </c>
      <c r="K362" s="8">
        <v>2016</v>
      </c>
      <c r="L362" s="8" t="s">
        <v>256</v>
      </c>
      <c r="M362" s="17"/>
      <c r="N362" s="8" t="s">
        <v>21</v>
      </c>
      <c r="O362" s="8" t="s">
        <v>257</v>
      </c>
      <c r="P362" s="8" t="s">
        <v>22</v>
      </c>
      <c r="Q362" s="8" t="s">
        <v>23</v>
      </c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</row>
    <row r="363" spans="1:35" ht="14.5" x14ac:dyDescent="0.35">
      <c r="A363" s="7">
        <v>6</v>
      </c>
      <c r="B363" s="8">
        <v>6.1</v>
      </c>
      <c r="C363" s="8" t="s">
        <v>17</v>
      </c>
      <c r="D363" s="8" t="s">
        <v>18</v>
      </c>
      <c r="E363" s="8" t="s">
        <v>19</v>
      </c>
      <c r="F363" s="7">
        <v>40</v>
      </c>
      <c r="G363" s="8" t="s">
        <v>128</v>
      </c>
      <c r="H363" s="7">
        <v>2017</v>
      </c>
      <c r="I363" s="8">
        <v>98.906199999999998</v>
      </c>
      <c r="J363" s="8" t="s">
        <v>21</v>
      </c>
      <c r="K363" s="8">
        <v>2017</v>
      </c>
      <c r="L363" s="8" t="s">
        <v>256</v>
      </c>
      <c r="M363" s="17"/>
      <c r="N363" s="8" t="s">
        <v>21</v>
      </c>
      <c r="O363" s="8" t="s">
        <v>257</v>
      </c>
      <c r="P363" s="8" t="s">
        <v>22</v>
      </c>
      <c r="Q363" s="8" t="s">
        <v>23</v>
      </c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</row>
    <row r="364" spans="1:35" ht="14.5" x14ac:dyDescent="0.35">
      <c r="A364" s="7">
        <v>6</v>
      </c>
      <c r="B364" s="8">
        <v>6.1</v>
      </c>
      <c r="C364" s="8" t="s">
        <v>17</v>
      </c>
      <c r="D364" s="8" t="s">
        <v>18</v>
      </c>
      <c r="E364" s="8" t="s">
        <v>19</v>
      </c>
      <c r="F364" s="7">
        <v>40</v>
      </c>
      <c r="G364" s="8" t="s">
        <v>128</v>
      </c>
      <c r="H364" s="7">
        <v>2018</v>
      </c>
      <c r="I364" s="8">
        <v>98.904470000000003</v>
      </c>
      <c r="J364" s="8" t="s">
        <v>21</v>
      </c>
      <c r="K364" s="8">
        <v>2018</v>
      </c>
      <c r="L364" s="8" t="s">
        <v>256</v>
      </c>
      <c r="M364" s="17"/>
      <c r="N364" s="8" t="s">
        <v>21</v>
      </c>
      <c r="O364" s="8" t="s">
        <v>257</v>
      </c>
      <c r="P364" s="8" t="s">
        <v>22</v>
      </c>
      <c r="Q364" s="8" t="s">
        <v>23</v>
      </c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</row>
    <row r="365" spans="1:35" ht="14.5" x14ac:dyDescent="0.35">
      <c r="A365" s="7">
        <v>6</v>
      </c>
      <c r="B365" s="8">
        <v>6.1</v>
      </c>
      <c r="C365" s="8" t="s">
        <v>17</v>
      </c>
      <c r="D365" s="8" t="s">
        <v>18</v>
      </c>
      <c r="E365" s="8" t="s">
        <v>19</v>
      </c>
      <c r="F365" s="7">
        <v>40</v>
      </c>
      <c r="G365" s="8" t="s">
        <v>128</v>
      </c>
      <c r="H365" s="7">
        <v>2019</v>
      </c>
      <c r="I365" s="8">
        <v>98.902619999999999</v>
      </c>
      <c r="J365" s="8" t="s">
        <v>21</v>
      </c>
      <c r="K365" s="8">
        <v>2019</v>
      </c>
      <c r="L365" s="8" t="s">
        <v>256</v>
      </c>
      <c r="M365" s="17"/>
      <c r="N365" s="8" t="s">
        <v>21</v>
      </c>
      <c r="O365" s="8" t="s">
        <v>257</v>
      </c>
      <c r="P365" s="8" t="s">
        <v>22</v>
      </c>
      <c r="Q365" s="8" t="s">
        <v>23</v>
      </c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</row>
    <row r="366" spans="1:35" ht="14.5" x14ac:dyDescent="0.35">
      <c r="A366" s="7">
        <v>6</v>
      </c>
      <c r="B366" s="8">
        <v>6.1</v>
      </c>
      <c r="C366" s="8" t="s">
        <v>17</v>
      </c>
      <c r="D366" s="8" t="s">
        <v>18</v>
      </c>
      <c r="E366" s="8" t="s">
        <v>19</v>
      </c>
      <c r="F366" s="7">
        <v>40</v>
      </c>
      <c r="G366" s="8" t="s">
        <v>128</v>
      </c>
      <c r="H366" s="7">
        <v>2020</v>
      </c>
      <c r="I366" s="8">
        <v>98.900639999999996</v>
      </c>
      <c r="J366" s="8" t="s">
        <v>21</v>
      </c>
      <c r="K366" s="8">
        <v>2020</v>
      </c>
      <c r="L366" s="8" t="s">
        <v>256</v>
      </c>
      <c r="M366" s="17"/>
      <c r="N366" s="8" t="s">
        <v>21</v>
      </c>
      <c r="O366" s="8" t="s">
        <v>257</v>
      </c>
      <c r="P366" s="8" t="s">
        <v>22</v>
      </c>
      <c r="Q366" s="8" t="s">
        <v>23</v>
      </c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</row>
    <row r="367" spans="1:35" ht="14.5" x14ac:dyDescent="0.35">
      <c r="A367" s="7">
        <v>6</v>
      </c>
      <c r="B367" s="8">
        <v>6.1</v>
      </c>
      <c r="C367" s="8" t="s">
        <v>17</v>
      </c>
      <c r="D367" s="8" t="s">
        <v>18</v>
      </c>
      <c r="E367" s="8" t="s">
        <v>19</v>
      </c>
      <c r="F367" s="7">
        <v>40</v>
      </c>
      <c r="G367" s="8" t="s">
        <v>128</v>
      </c>
      <c r="H367" s="7">
        <v>2021</v>
      </c>
      <c r="I367" s="8">
        <v>98.898539999999997</v>
      </c>
      <c r="J367" s="8" t="s">
        <v>21</v>
      </c>
      <c r="K367" s="8">
        <v>2021</v>
      </c>
      <c r="L367" s="8" t="s">
        <v>256</v>
      </c>
      <c r="M367" s="17"/>
      <c r="N367" s="8" t="s">
        <v>21</v>
      </c>
      <c r="O367" s="8" t="s">
        <v>257</v>
      </c>
      <c r="P367" s="8" t="s">
        <v>22</v>
      </c>
      <c r="Q367" s="8" t="s">
        <v>23</v>
      </c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</row>
    <row r="368" spans="1:35" ht="14.5" x14ac:dyDescent="0.35">
      <c r="A368" s="7">
        <v>6</v>
      </c>
      <c r="B368" s="8">
        <v>6.1</v>
      </c>
      <c r="C368" s="8" t="s">
        <v>17</v>
      </c>
      <c r="D368" s="8" t="s">
        <v>18</v>
      </c>
      <c r="E368" s="8" t="s">
        <v>19</v>
      </c>
      <c r="F368" s="7">
        <v>40</v>
      </c>
      <c r="G368" s="8" t="s">
        <v>128</v>
      </c>
      <c r="H368" s="7">
        <v>2022</v>
      </c>
      <c r="I368" s="8">
        <v>98.896320000000003</v>
      </c>
      <c r="J368" s="8" t="s">
        <v>21</v>
      </c>
      <c r="K368" s="8">
        <v>2022</v>
      </c>
      <c r="L368" s="8" t="s">
        <v>256</v>
      </c>
      <c r="M368" s="17"/>
      <c r="N368" s="8" t="s">
        <v>21</v>
      </c>
      <c r="O368" s="8" t="s">
        <v>257</v>
      </c>
      <c r="P368" s="8" t="s">
        <v>22</v>
      </c>
      <c r="Q368" s="8" t="s">
        <v>23</v>
      </c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</row>
    <row r="369" spans="1:35" ht="14.5" x14ac:dyDescent="0.35">
      <c r="A369" s="7">
        <v>6</v>
      </c>
      <c r="B369" s="8">
        <v>6.1</v>
      </c>
      <c r="C369" s="8" t="s">
        <v>17</v>
      </c>
      <c r="D369" s="8" t="s">
        <v>18</v>
      </c>
      <c r="E369" s="8" t="s">
        <v>19</v>
      </c>
      <c r="F369" s="7">
        <v>31</v>
      </c>
      <c r="G369" s="8" t="s">
        <v>195</v>
      </c>
      <c r="H369" s="7">
        <v>2000</v>
      </c>
      <c r="I369" s="8">
        <v>57.748550000000002</v>
      </c>
      <c r="J369" s="8" t="s">
        <v>21</v>
      </c>
      <c r="K369" s="8">
        <v>2000</v>
      </c>
      <c r="L369" s="8" t="s">
        <v>256</v>
      </c>
      <c r="M369" s="17"/>
      <c r="N369" s="8" t="s">
        <v>21</v>
      </c>
      <c r="O369" s="8" t="s">
        <v>257</v>
      </c>
      <c r="P369" s="8" t="s">
        <v>22</v>
      </c>
      <c r="Q369" s="8" t="s">
        <v>23</v>
      </c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</row>
    <row r="370" spans="1:35" ht="14.5" x14ac:dyDescent="0.35">
      <c r="A370" s="7">
        <v>6</v>
      </c>
      <c r="B370" s="8">
        <v>6.1</v>
      </c>
      <c r="C370" s="8" t="s">
        <v>17</v>
      </c>
      <c r="D370" s="8" t="s">
        <v>18</v>
      </c>
      <c r="E370" s="8" t="s">
        <v>19</v>
      </c>
      <c r="F370" s="7">
        <v>31</v>
      </c>
      <c r="G370" s="8" t="s">
        <v>195</v>
      </c>
      <c r="H370" s="7">
        <v>2001</v>
      </c>
      <c r="I370" s="8">
        <v>59.488410000000002</v>
      </c>
      <c r="J370" s="8" t="s">
        <v>21</v>
      </c>
      <c r="K370" s="8">
        <v>2001</v>
      </c>
      <c r="L370" s="8" t="s">
        <v>256</v>
      </c>
      <c r="M370" s="17"/>
      <c r="N370" s="8" t="s">
        <v>21</v>
      </c>
      <c r="O370" s="8" t="s">
        <v>257</v>
      </c>
      <c r="P370" s="8" t="s">
        <v>22</v>
      </c>
      <c r="Q370" s="8" t="s">
        <v>23</v>
      </c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</row>
    <row r="371" spans="1:35" ht="14.5" x14ac:dyDescent="0.35">
      <c r="A371" s="7">
        <v>6</v>
      </c>
      <c r="B371" s="8">
        <v>6.1</v>
      </c>
      <c r="C371" s="8" t="s">
        <v>17</v>
      </c>
      <c r="D371" s="8" t="s">
        <v>18</v>
      </c>
      <c r="E371" s="8" t="s">
        <v>19</v>
      </c>
      <c r="F371" s="7">
        <v>31</v>
      </c>
      <c r="G371" s="8" t="s">
        <v>195</v>
      </c>
      <c r="H371" s="7">
        <v>2002</v>
      </c>
      <c r="I371" s="8">
        <v>60.110430000000001</v>
      </c>
      <c r="J371" s="8" t="s">
        <v>21</v>
      </c>
      <c r="K371" s="8">
        <v>2002</v>
      </c>
      <c r="L371" s="8" t="s">
        <v>256</v>
      </c>
      <c r="M371" s="17"/>
      <c r="N371" s="8" t="s">
        <v>21</v>
      </c>
      <c r="O371" s="8" t="s">
        <v>257</v>
      </c>
      <c r="P371" s="8" t="s">
        <v>22</v>
      </c>
      <c r="Q371" s="8" t="s">
        <v>23</v>
      </c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</row>
    <row r="372" spans="1:35" ht="14.5" x14ac:dyDescent="0.35">
      <c r="A372" s="7">
        <v>6</v>
      </c>
      <c r="B372" s="8">
        <v>6.1</v>
      </c>
      <c r="C372" s="8" t="s">
        <v>17</v>
      </c>
      <c r="D372" s="8" t="s">
        <v>18</v>
      </c>
      <c r="E372" s="8" t="s">
        <v>19</v>
      </c>
      <c r="F372" s="7">
        <v>31</v>
      </c>
      <c r="G372" s="8" t="s">
        <v>195</v>
      </c>
      <c r="H372" s="7">
        <v>2003</v>
      </c>
      <c r="I372" s="8">
        <v>60.728960000000001</v>
      </c>
      <c r="J372" s="8" t="s">
        <v>21</v>
      </c>
      <c r="K372" s="8">
        <v>2003</v>
      </c>
      <c r="L372" s="8" t="s">
        <v>256</v>
      </c>
      <c r="M372" s="17"/>
      <c r="N372" s="8" t="s">
        <v>21</v>
      </c>
      <c r="O372" s="8" t="s">
        <v>257</v>
      </c>
      <c r="P372" s="8" t="s">
        <v>22</v>
      </c>
      <c r="Q372" s="8" t="s">
        <v>23</v>
      </c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</row>
    <row r="373" spans="1:35" ht="14.5" x14ac:dyDescent="0.35">
      <c r="A373" s="7">
        <v>6</v>
      </c>
      <c r="B373" s="8">
        <v>6.1</v>
      </c>
      <c r="C373" s="8" t="s">
        <v>17</v>
      </c>
      <c r="D373" s="8" t="s">
        <v>18</v>
      </c>
      <c r="E373" s="8" t="s">
        <v>19</v>
      </c>
      <c r="F373" s="7">
        <v>31</v>
      </c>
      <c r="G373" s="8" t="s">
        <v>195</v>
      </c>
      <c r="H373" s="7">
        <v>2004</v>
      </c>
      <c r="I373" s="8">
        <v>61.343769999999999</v>
      </c>
      <c r="J373" s="8" t="s">
        <v>21</v>
      </c>
      <c r="K373" s="8">
        <v>2004</v>
      </c>
      <c r="L373" s="8" t="s">
        <v>256</v>
      </c>
      <c r="M373" s="17"/>
      <c r="N373" s="8" t="s">
        <v>21</v>
      </c>
      <c r="O373" s="8" t="s">
        <v>257</v>
      </c>
      <c r="P373" s="8" t="s">
        <v>22</v>
      </c>
      <c r="Q373" s="8" t="s">
        <v>23</v>
      </c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</row>
    <row r="374" spans="1:35" ht="14.5" x14ac:dyDescent="0.35">
      <c r="A374" s="7">
        <v>6</v>
      </c>
      <c r="B374" s="8">
        <v>6.1</v>
      </c>
      <c r="C374" s="8" t="s">
        <v>17</v>
      </c>
      <c r="D374" s="8" t="s">
        <v>18</v>
      </c>
      <c r="E374" s="8" t="s">
        <v>19</v>
      </c>
      <c r="F374" s="7">
        <v>31</v>
      </c>
      <c r="G374" s="8" t="s">
        <v>195</v>
      </c>
      <c r="H374" s="7">
        <v>2005</v>
      </c>
      <c r="I374" s="8">
        <v>61.954680000000003</v>
      </c>
      <c r="J374" s="8" t="s">
        <v>21</v>
      </c>
      <c r="K374" s="8">
        <v>2005</v>
      </c>
      <c r="L374" s="8" t="s">
        <v>256</v>
      </c>
      <c r="M374" s="17"/>
      <c r="N374" s="8" t="s">
        <v>21</v>
      </c>
      <c r="O374" s="8" t="s">
        <v>257</v>
      </c>
      <c r="P374" s="8" t="s">
        <v>22</v>
      </c>
      <c r="Q374" s="8" t="s">
        <v>23</v>
      </c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</row>
    <row r="375" spans="1:35" ht="14.5" x14ac:dyDescent="0.35">
      <c r="A375" s="7">
        <v>6</v>
      </c>
      <c r="B375" s="8">
        <v>6.1</v>
      </c>
      <c r="C375" s="8" t="s">
        <v>17</v>
      </c>
      <c r="D375" s="8" t="s">
        <v>18</v>
      </c>
      <c r="E375" s="8" t="s">
        <v>19</v>
      </c>
      <c r="F375" s="7">
        <v>31</v>
      </c>
      <c r="G375" s="8" t="s">
        <v>195</v>
      </c>
      <c r="H375" s="7">
        <v>2006</v>
      </c>
      <c r="I375" s="8">
        <v>62.561889999999998</v>
      </c>
      <c r="J375" s="8" t="s">
        <v>21</v>
      </c>
      <c r="K375" s="8">
        <v>2006</v>
      </c>
      <c r="L375" s="8" t="s">
        <v>256</v>
      </c>
      <c r="M375" s="17"/>
      <c r="N375" s="8" t="s">
        <v>21</v>
      </c>
      <c r="O375" s="8" t="s">
        <v>257</v>
      </c>
      <c r="P375" s="8" t="s">
        <v>22</v>
      </c>
      <c r="Q375" s="8" t="s">
        <v>23</v>
      </c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</row>
    <row r="376" spans="1:35" ht="14.5" x14ac:dyDescent="0.35">
      <c r="A376" s="7">
        <v>6</v>
      </c>
      <c r="B376" s="8">
        <v>6.1</v>
      </c>
      <c r="C376" s="8" t="s">
        <v>17</v>
      </c>
      <c r="D376" s="8" t="s">
        <v>18</v>
      </c>
      <c r="E376" s="8" t="s">
        <v>19</v>
      </c>
      <c r="F376" s="7">
        <v>31</v>
      </c>
      <c r="G376" s="8" t="s">
        <v>195</v>
      </c>
      <c r="H376" s="7">
        <v>2007</v>
      </c>
      <c r="I376" s="8">
        <v>63.165579999999999</v>
      </c>
      <c r="J376" s="8" t="s">
        <v>21</v>
      </c>
      <c r="K376" s="8">
        <v>2007</v>
      </c>
      <c r="L376" s="8" t="s">
        <v>256</v>
      </c>
      <c r="M376" s="17"/>
      <c r="N376" s="8" t="s">
        <v>21</v>
      </c>
      <c r="O376" s="8" t="s">
        <v>257</v>
      </c>
      <c r="P376" s="8" t="s">
        <v>22</v>
      </c>
      <c r="Q376" s="8" t="s">
        <v>23</v>
      </c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</row>
    <row r="377" spans="1:35" ht="14.5" x14ac:dyDescent="0.35">
      <c r="A377" s="7">
        <v>6</v>
      </c>
      <c r="B377" s="8">
        <v>6.1</v>
      </c>
      <c r="C377" s="8" t="s">
        <v>17</v>
      </c>
      <c r="D377" s="8" t="s">
        <v>18</v>
      </c>
      <c r="E377" s="8" t="s">
        <v>19</v>
      </c>
      <c r="F377" s="7">
        <v>31</v>
      </c>
      <c r="G377" s="8" t="s">
        <v>195</v>
      </c>
      <c r="H377" s="7">
        <v>2008</v>
      </c>
      <c r="I377" s="8">
        <v>63.765389999999996</v>
      </c>
      <c r="J377" s="8" t="s">
        <v>21</v>
      </c>
      <c r="K377" s="8">
        <v>2008</v>
      </c>
      <c r="L377" s="8" t="s">
        <v>256</v>
      </c>
      <c r="M377" s="17"/>
      <c r="N377" s="8" t="s">
        <v>21</v>
      </c>
      <c r="O377" s="8" t="s">
        <v>257</v>
      </c>
      <c r="P377" s="8" t="s">
        <v>22</v>
      </c>
      <c r="Q377" s="8" t="s">
        <v>23</v>
      </c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</row>
    <row r="378" spans="1:35" ht="14.5" x14ac:dyDescent="0.35">
      <c r="A378" s="7">
        <v>6</v>
      </c>
      <c r="B378" s="8">
        <v>6.1</v>
      </c>
      <c r="C378" s="8" t="s">
        <v>17</v>
      </c>
      <c r="D378" s="8" t="s">
        <v>18</v>
      </c>
      <c r="E378" s="8" t="s">
        <v>19</v>
      </c>
      <c r="F378" s="7">
        <v>31</v>
      </c>
      <c r="G378" s="8" t="s">
        <v>195</v>
      </c>
      <c r="H378" s="7">
        <v>2009</v>
      </c>
      <c r="I378" s="8">
        <v>64.361509999999996</v>
      </c>
      <c r="J378" s="8" t="s">
        <v>21</v>
      </c>
      <c r="K378" s="8">
        <v>2009</v>
      </c>
      <c r="L378" s="8" t="s">
        <v>256</v>
      </c>
      <c r="M378" s="17"/>
      <c r="N378" s="8" t="s">
        <v>21</v>
      </c>
      <c r="O378" s="8" t="s">
        <v>257</v>
      </c>
      <c r="P378" s="8" t="s">
        <v>22</v>
      </c>
      <c r="Q378" s="8" t="s">
        <v>23</v>
      </c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</row>
    <row r="379" spans="1:35" ht="14.5" x14ac:dyDescent="0.35">
      <c r="A379" s="7">
        <v>6</v>
      </c>
      <c r="B379" s="8">
        <v>6.1</v>
      </c>
      <c r="C379" s="8" t="s">
        <v>17</v>
      </c>
      <c r="D379" s="8" t="s">
        <v>18</v>
      </c>
      <c r="E379" s="8" t="s">
        <v>19</v>
      </c>
      <c r="F379" s="7">
        <v>31</v>
      </c>
      <c r="G379" s="8" t="s">
        <v>195</v>
      </c>
      <c r="H379" s="7">
        <v>2010</v>
      </c>
      <c r="I379" s="8">
        <v>64.956109999999995</v>
      </c>
      <c r="J379" s="8" t="s">
        <v>21</v>
      </c>
      <c r="K379" s="8">
        <v>2010</v>
      </c>
      <c r="L379" s="8" t="s">
        <v>256</v>
      </c>
      <c r="M379" s="17"/>
      <c r="N379" s="8" t="s">
        <v>21</v>
      </c>
      <c r="O379" s="8" t="s">
        <v>257</v>
      </c>
      <c r="P379" s="8" t="s">
        <v>22</v>
      </c>
      <c r="Q379" s="8" t="s">
        <v>23</v>
      </c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</row>
    <row r="380" spans="1:35" ht="14.5" x14ac:dyDescent="0.35">
      <c r="A380" s="7">
        <v>6</v>
      </c>
      <c r="B380" s="8">
        <v>6.1</v>
      </c>
      <c r="C380" s="8" t="s">
        <v>17</v>
      </c>
      <c r="D380" s="8" t="s">
        <v>18</v>
      </c>
      <c r="E380" s="8" t="s">
        <v>19</v>
      </c>
      <c r="F380" s="7">
        <v>31</v>
      </c>
      <c r="G380" s="8" t="s">
        <v>195</v>
      </c>
      <c r="H380" s="7">
        <v>2011</v>
      </c>
      <c r="I380" s="8">
        <v>65.548630000000003</v>
      </c>
      <c r="J380" s="8" t="s">
        <v>21</v>
      </c>
      <c r="K380" s="8">
        <v>2011</v>
      </c>
      <c r="L380" s="8" t="s">
        <v>256</v>
      </c>
      <c r="M380" s="17"/>
      <c r="N380" s="8" t="s">
        <v>21</v>
      </c>
      <c r="O380" s="8" t="s">
        <v>257</v>
      </c>
      <c r="P380" s="8" t="s">
        <v>22</v>
      </c>
      <c r="Q380" s="8" t="s">
        <v>23</v>
      </c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</row>
    <row r="381" spans="1:35" ht="14.5" x14ac:dyDescent="0.35">
      <c r="A381" s="7">
        <v>6</v>
      </c>
      <c r="B381" s="8">
        <v>6.1</v>
      </c>
      <c r="C381" s="8" t="s">
        <v>17</v>
      </c>
      <c r="D381" s="8" t="s">
        <v>18</v>
      </c>
      <c r="E381" s="8" t="s">
        <v>19</v>
      </c>
      <c r="F381" s="7">
        <v>31</v>
      </c>
      <c r="G381" s="8" t="s">
        <v>195</v>
      </c>
      <c r="H381" s="7">
        <v>2012</v>
      </c>
      <c r="I381" s="8">
        <v>66.138639999999995</v>
      </c>
      <c r="J381" s="8" t="s">
        <v>21</v>
      </c>
      <c r="K381" s="8">
        <v>2012</v>
      </c>
      <c r="L381" s="8" t="s">
        <v>256</v>
      </c>
      <c r="M381" s="17"/>
      <c r="N381" s="8" t="s">
        <v>21</v>
      </c>
      <c r="O381" s="8" t="s">
        <v>257</v>
      </c>
      <c r="P381" s="8" t="s">
        <v>22</v>
      </c>
      <c r="Q381" s="8" t="s">
        <v>23</v>
      </c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</row>
    <row r="382" spans="1:35" ht="14.5" x14ac:dyDescent="0.35">
      <c r="A382" s="7">
        <v>6</v>
      </c>
      <c r="B382" s="8">
        <v>6.1</v>
      </c>
      <c r="C382" s="8" t="s">
        <v>17</v>
      </c>
      <c r="D382" s="8" t="s">
        <v>18</v>
      </c>
      <c r="E382" s="8" t="s">
        <v>19</v>
      </c>
      <c r="F382" s="7">
        <v>31</v>
      </c>
      <c r="G382" s="8" t="s">
        <v>195</v>
      </c>
      <c r="H382" s="7">
        <v>2013</v>
      </c>
      <c r="I382" s="8">
        <v>66.725849999999994</v>
      </c>
      <c r="J382" s="8" t="s">
        <v>21</v>
      </c>
      <c r="K382" s="8">
        <v>2013</v>
      </c>
      <c r="L382" s="8" t="s">
        <v>256</v>
      </c>
      <c r="M382" s="17"/>
      <c r="N382" s="8" t="s">
        <v>21</v>
      </c>
      <c r="O382" s="8" t="s">
        <v>257</v>
      </c>
      <c r="P382" s="8" t="s">
        <v>22</v>
      </c>
      <c r="Q382" s="8" t="s">
        <v>23</v>
      </c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</row>
    <row r="383" spans="1:35" ht="14.5" x14ac:dyDescent="0.35">
      <c r="A383" s="7">
        <v>6</v>
      </c>
      <c r="B383" s="8">
        <v>6.1</v>
      </c>
      <c r="C383" s="8" t="s">
        <v>17</v>
      </c>
      <c r="D383" s="8" t="s">
        <v>18</v>
      </c>
      <c r="E383" s="8" t="s">
        <v>19</v>
      </c>
      <c r="F383" s="7">
        <v>31</v>
      </c>
      <c r="G383" s="8" t="s">
        <v>195</v>
      </c>
      <c r="H383" s="7">
        <v>2014</v>
      </c>
      <c r="I383" s="8">
        <v>67.309700000000007</v>
      </c>
      <c r="J383" s="8" t="s">
        <v>21</v>
      </c>
      <c r="K383" s="8">
        <v>2014</v>
      </c>
      <c r="L383" s="8" t="s">
        <v>256</v>
      </c>
      <c r="M383" s="17"/>
      <c r="N383" s="8" t="s">
        <v>21</v>
      </c>
      <c r="O383" s="8" t="s">
        <v>257</v>
      </c>
      <c r="P383" s="8" t="s">
        <v>22</v>
      </c>
      <c r="Q383" s="8" t="s">
        <v>23</v>
      </c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</row>
    <row r="384" spans="1:35" ht="14.5" x14ac:dyDescent="0.35">
      <c r="A384" s="7">
        <v>6</v>
      </c>
      <c r="B384" s="8">
        <v>6.1</v>
      </c>
      <c r="C384" s="8" t="s">
        <v>17</v>
      </c>
      <c r="D384" s="8" t="s">
        <v>18</v>
      </c>
      <c r="E384" s="8" t="s">
        <v>19</v>
      </c>
      <c r="F384" s="7">
        <v>31</v>
      </c>
      <c r="G384" s="8" t="s">
        <v>195</v>
      </c>
      <c r="H384" s="7">
        <v>2015</v>
      </c>
      <c r="I384" s="8">
        <v>67.889780000000002</v>
      </c>
      <c r="J384" s="8" t="s">
        <v>21</v>
      </c>
      <c r="K384" s="8">
        <v>2015</v>
      </c>
      <c r="L384" s="8" t="s">
        <v>256</v>
      </c>
      <c r="M384" s="17"/>
      <c r="N384" s="8" t="s">
        <v>21</v>
      </c>
      <c r="O384" s="8" t="s">
        <v>257</v>
      </c>
      <c r="P384" s="8" t="s">
        <v>22</v>
      </c>
      <c r="Q384" s="8" t="s">
        <v>23</v>
      </c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</row>
    <row r="385" spans="1:35" ht="14.5" x14ac:dyDescent="0.35">
      <c r="A385" s="7">
        <v>6</v>
      </c>
      <c r="B385" s="8">
        <v>6.1</v>
      </c>
      <c r="C385" s="8" t="s">
        <v>17</v>
      </c>
      <c r="D385" s="8" t="s">
        <v>18</v>
      </c>
      <c r="E385" s="8" t="s">
        <v>19</v>
      </c>
      <c r="F385" s="7">
        <v>31</v>
      </c>
      <c r="G385" s="8" t="s">
        <v>195</v>
      </c>
      <c r="H385" s="7">
        <v>2016</v>
      </c>
      <c r="I385" s="8">
        <v>68.465680000000006</v>
      </c>
      <c r="J385" s="8" t="s">
        <v>21</v>
      </c>
      <c r="K385" s="8">
        <v>2016</v>
      </c>
      <c r="L385" s="8" t="s">
        <v>256</v>
      </c>
      <c r="M385" s="17"/>
      <c r="N385" s="8" t="s">
        <v>21</v>
      </c>
      <c r="O385" s="8" t="s">
        <v>257</v>
      </c>
      <c r="P385" s="8" t="s">
        <v>22</v>
      </c>
      <c r="Q385" s="8" t="s">
        <v>23</v>
      </c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</row>
    <row r="386" spans="1:35" ht="14.5" x14ac:dyDescent="0.35">
      <c r="A386" s="7">
        <v>6</v>
      </c>
      <c r="B386" s="8">
        <v>6.1</v>
      </c>
      <c r="C386" s="8" t="s">
        <v>17</v>
      </c>
      <c r="D386" s="8" t="s">
        <v>18</v>
      </c>
      <c r="E386" s="8" t="s">
        <v>19</v>
      </c>
      <c r="F386" s="7">
        <v>31</v>
      </c>
      <c r="G386" s="8" t="s">
        <v>195</v>
      </c>
      <c r="H386" s="7">
        <v>2017</v>
      </c>
      <c r="I386" s="8">
        <v>69.03698</v>
      </c>
      <c r="J386" s="8" t="s">
        <v>21</v>
      </c>
      <c r="K386" s="8">
        <v>2017</v>
      </c>
      <c r="L386" s="8" t="s">
        <v>256</v>
      </c>
      <c r="M386" s="17"/>
      <c r="N386" s="8" t="s">
        <v>21</v>
      </c>
      <c r="O386" s="8" t="s">
        <v>257</v>
      </c>
      <c r="P386" s="8" t="s">
        <v>22</v>
      </c>
      <c r="Q386" s="8" t="s">
        <v>23</v>
      </c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</row>
    <row r="387" spans="1:35" ht="14.5" x14ac:dyDescent="0.35">
      <c r="A387" s="7">
        <v>6</v>
      </c>
      <c r="B387" s="8">
        <v>6.1</v>
      </c>
      <c r="C387" s="8" t="s">
        <v>17</v>
      </c>
      <c r="D387" s="8" t="s">
        <v>18</v>
      </c>
      <c r="E387" s="8" t="s">
        <v>19</v>
      </c>
      <c r="F387" s="7">
        <v>31</v>
      </c>
      <c r="G387" s="8" t="s">
        <v>195</v>
      </c>
      <c r="H387" s="7">
        <v>2018</v>
      </c>
      <c r="I387" s="8">
        <v>69.603269999999995</v>
      </c>
      <c r="J387" s="8" t="s">
        <v>21</v>
      </c>
      <c r="K387" s="8">
        <v>2018</v>
      </c>
      <c r="L387" s="8" t="s">
        <v>256</v>
      </c>
      <c r="M387" s="17"/>
      <c r="N387" s="8" t="s">
        <v>21</v>
      </c>
      <c r="O387" s="8" t="s">
        <v>257</v>
      </c>
      <c r="P387" s="8" t="s">
        <v>22</v>
      </c>
      <c r="Q387" s="8" t="s">
        <v>23</v>
      </c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</row>
    <row r="388" spans="1:35" ht="14.5" x14ac:dyDescent="0.35">
      <c r="A388" s="7">
        <v>6</v>
      </c>
      <c r="B388" s="8">
        <v>6.1</v>
      </c>
      <c r="C388" s="8" t="s">
        <v>17</v>
      </c>
      <c r="D388" s="8" t="s">
        <v>18</v>
      </c>
      <c r="E388" s="8" t="s">
        <v>19</v>
      </c>
      <c r="F388" s="7">
        <v>31</v>
      </c>
      <c r="G388" s="8" t="s">
        <v>195</v>
      </c>
      <c r="H388" s="7">
        <v>2019</v>
      </c>
      <c r="I388" s="8">
        <v>70.164069999999995</v>
      </c>
      <c r="J388" s="8" t="s">
        <v>21</v>
      </c>
      <c r="K388" s="8">
        <v>2019</v>
      </c>
      <c r="L388" s="8" t="s">
        <v>256</v>
      </c>
      <c r="M388" s="17"/>
      <c r="N388" s="8" t="s">
        <v>21</v>
      </c>
      <c r="O388" s="8" t="s">
        <v>257</v>
      </c>
      <c r="P388" s="8" t="s">
        <v>22</v>
      </c>
      <c r="Q388" s="8" t="s">
        <v>23</v>
      </c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</row>
    <row r="389" spans="1:35" ht="14.5" x14ac:dyDescent="0.35">
      <c r="A389" s="7">
        <v>6</v>
      </c>
      <c r="B389" s="8">
        <v>6.1</v>
      </c>
      <c r="C389" s="8" t="s">
        <v>17</v>
      </c>
      <c r="D389" s="8" t="s">
        <v>18</v>
      </c>
      <c r="E389" s="8" t="s">
        <v>19</v>
      </c>
      <c r="F389" s="7">
        <v>31</v>
      </c>
      <c r="G389" s="8" t="s">
        <v>195</v>
      </c>
      <c r="H389" s="7">
        <v>2020</v>
      </c>
      <c r="I389" s="8">
        <v>70.673310000000001</v>
      </c>
      <c r="J389" s="8" t="s">
        <v>21</v>
      </c>
      <c r="K389" s="8">
        <v>2020</v>
      </c>
      <c r="L389" s="8" t="s">
        <v>256</v>
      </c>
      <c r="M389" s="17"/>
      <c r="N389" s="8" t="s">
        <v>21</v>
      </c>
      <c r="O389" s="8" t="s">
        <v>257</v>
      </c>
      <c r="P389" s="8" t="s">
        <v>22</v>
      </c>
      <c r="Q389" s="8" t="s">
        <v>23</v>
      </c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</row>
    <row r="390" spans="1:35" ht="14.5" x14ac:dyDescent="0.35">
      <c r="A390" s="7">
        <v>6</v>
      </c>
      <c r="B390" s="8">
        <v>6.1</v>
      </c>
      <c r="C390" s="8" t="s">
        <v>17</v>
      </c>
      <c r="D390" s="8" t="s">
        <v>18</v>
      </c>
      <c r="E390" s="8" t="s">
        <v>19</v>
      </c>
      <c r="F390" s="7">
        <v>31</v>
      </c>
      <c r="G390" s="8" t="s">
        <v>195</v>
      </c>
      <c r="H390" s="7">
        <v>2021</v>
      </c>
      <c r="I390" s="8">
        <v>71.146349999999998</v>
      </c>
      <c r="J390" s="8" t="s">
        <v>21</v>
      </c>
      <c r="K390" s="8">
        <v>2021</v>
      </c>
      <c r="L390" s="8" t="s">
        <v>256</v>
      </c>
      <c r="M390" s="17"/>
      <c r="N390" s="8" t="s">
        <v>21</v>
      </c>
      <c r="O390" s="8" t="s">
        <v>257</v>
      </c>
      <c r="P390" s="8" t="s">
        <v>22</v>
      </c>
      <c r="Q390" s="8" t="s">
        <v>23</v>
      </c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</row>
    <row r="391" spans="1:35" ht="14.5" x14ac:dyDescent="0.35">
      <c r="A391" s="7">
        <v>6</v>
      </c>
      <c r="B391" s="8">
        <v>6.1</v>
      </c>
      <c r="C391" s="8" t="s">
        <v>17</v>
      </c>
      <c r="D391" s="8" t="s">
        <v>18</v>
      </c>
      <c r="E391" s="8" t="s">
        <v>19</v>
      </c>
      <c r="F391" s="7">
        <v>31</v>
      </c>
      <c r="G391" s="8" t="s">
        <v>195</v>
      </c>
      <c r="H391" s="7">
        <v>2022</v>
      </c>
      <c r="I391" s="8">
        <v>71.611699999999999</v>
      </c>
      <c r="J391" s="8" t="s">
        <v>21</v>
      </c>
      <c r="K391" s="8">
        <v>2022</v>
      </c>
      <c r="L391" s="8" t="s">
        <v>256</v>
      </c>
      <c r="M391" s="17"/>
      <c r="N391" s="8" t="s">
        <v>21</v>
      </c>
      <c r="O391" s="8" t="s">
        <v>257</v>
      </c>
      <c r="P391" s="8" t="s">
        <v>22</v>
      </c>
      <c r="Q391" s="8" t="s">
        <v>23</v>
      </c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</row>
    <row r="392" spans="1:35" ht="14.5" x14ac:dyDescent="0.35">
      <c r="A392" s="7">
        <v>6</v>
      </c>
      <c r="B392" s="8">
        <v>6.1</v>
      </c>
      <c r="C392" s="8" t="s">
        <v>17</v>
      </c>
      <c r="D392" s="8" t="s">
        <v>18</v>
      </c>
      <c r="E392" s="8" t="s">
        <v>19</v>
      </c>
      <c r="F392" s="7">
        <v>31</v>
      </c>
      <c r="G392" s="8" t="s">
        <v>195</v>
      </c>
      <c r="H392" s="7">
        <v>2022</v>
      </c>
      <c r="I392" s="8">
        <v>81.134020000000007</v>
      </c>
      <c r="J392" s="8" t="s">
        <v>13</v>
      </c>
      <c r="K392" s="8">
        <v>2022</v>
      </c>
      <c r="L392" s="8" t="s">
        <v>256</v>
      </c>
      <c r="M392" s="17"/>
      <c r="N392" s="8" t="s">
        <v>13</v>
      </c>
      <c r="O392" s="8" t="s">
        <v>257</v>
      </c>
      <c r="P392" s="8" t="s">
        <v>22</v>
      </c>
      <c r="Q392" s="8" t="s">
        <v>23</v>
      </c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</row>
    <row r="393" spans="1:35" ht="14.5" x14ac:dyDescent="0.35">
      <c r="A393" s="7">
        <v>6</v>
      </c>
      <c r="B393" s="8">
        <v>6.1</v>
      </c>
      <c r="C393" s="8" t="s">
        <v>17</v>
      </c>
      <c r="D393" s="8" t="s">
        <v>18</v>
      </c>
      <c r="E393" s="8" t="s">
        <v>19</v>
      </c>
      <c r="F393" s="7">
        <v>31</v>
      </c>
      <c r="G393" s="8" t="s">
        <v>195</v>
      </c>
      <c r="H393" s="7">
        <v>2021</v>
      </c>
      <c r="I393" s="8">
        <v>79.915549999999996</v>
      </c>
      <c r="J393" s="8" t="s">
        <v>13</v>
      </c>
      <c r="K393" s="8">
        <v>2021</v>
      </c>
      <c r="L393" s="8" t="s">
        <v>256</v>
      </c>
      <c r="M393" s="17"/>
      <c r="N393" s="8" t="s">
        <v>13</v>
      </c>
      <c r="O393" s="8" t="s">
        <v>257</v>
      </c>
      <c r="P393" s="8" t="s">
        <v>22</v>
      </c>
      <c r="Q393" s="8" t="s">
        <v>23</v>
      </c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</row>
    <row r="394" spans="1:35" ht="14.5" x14ac:dyDescent="0.35">
      <c r="A394" s="7">
        <v>6</v>
      </c>
      <c r="B394" s="8">
        <v>6.1</v>
      </c>
      <c r="C394" s="8" t="s">
        <v>17</v>
      </c>
      <c r="D394" s="8" t="s">
        <v>18</v>
      </c>
      <c r="E394" s="8" t="s">
        <v>19</v>
      </c>
      <c r="F394" s="7">
        <v>31</v>
      </c>
      <c r="G394" s="8" t="s">
        <v>195</v>
      </c>
      <c r="H394" s="7">
        <v>2019</v>
      </c>
      <c r="I394" s="8">
        <v>77.478629999999995</v>
      </c>
      <c r="J394" s="8" t="s">
        <v>13</v>
      </c>
      <c r="K394" s="8">
        <v>2019</v>
      </c>
      <c r="L394" s="8" t="s">
        <v>256</v>
      </c>
      <c r="M394" s="17"/>
      <c r="N394" s="8" t="s">
        <v>13</v>
      </c>
      <c r="O394" s="8" t="s">
        <v>257</v>
      </c>
      <c r="P394" s="8" t="s">
        <v>22</v>
      </c>
      <c r="Q394" s="8" t="s">
        <v>23</v>
      </c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</row>
    <row r="395" spans="1:35" ht="14.5" x14ac:dyDescent="0.35">
      <c r="A395" s="7">
        <v>6</v>
      </c>
      <c r="B395" s="8">
        <v>6.1</v>
      </c>
      <c r="C395" s="8" t="s">
        <v>17</v>
      </c>
      <c r="D395" s="8" t="s">
        <v>18</v>
      </c>
      <c r="E395" s="8" t="s">
        <v>19</v>
      </c>
      <c r="F395" s="7">
        <v>31</v>
      </c>
      <c r="G395" s="8" t="s">
        <v>195</v>
      </c>
      <c r="H395" s="7">
        <v>2020</v>
      </c>
      <c r="I395" s="8">
        <v>78.697090000000003</v>
      </c>
      <c r="J395" s="8" t="s">
        <v>13</v>
      </c>
      <c r="K395" s="8">
        <v>2020</v>
      </c>
      <c r="L395" s="8" t="s">
        <v>256</v>
      </c>
      <c r="M395" s="17"/>
      <c r="N395" s="8" t="s">
        <v>13</v>
      </c>
      <c r="O395" s="8" t="s">
        <v>257</v>
      </c>
      <c r="P395" s="8" t="s">
        <v>22</v>
      </c>
      <c r="Q395" s="8" t="s">
        <v>23</v>
      </c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</row>
    <row r="396" spans="1:35" ht="14.5" x14ac:dyDescent="0.35">
      <c r="A396" s="7">
        <v>6</v>
      </c>
      <c r="B396" s="8">
        <v>6.1</v>
      </c>
      <c r="C396" s="8" t="s">
        <v>17</v>
      </c>
      <c r="D396" s="8" t="s">
        <v>18</v>
      </c>
      <c r="E396" s="8" t="s">
        <v>19</v>
      </c>
      <c r="F396" s="7">
        <v>31</v>
      </c>
      <c r="G396" s="8" t="s">
        <v>195</v>
      </c>
      <c r="H396" s="7">
        <v>2016</v>
      </c>
      <c r="I396" s="8">
        <v>73.823239999999998</v>
      </c>
      <c r="J396" s="8" t="s">
        <v>13</v>
      </c>
      <c r="K396" s="8">
        <v>2016</v>
      </c>
      <c r="L396" s="8" t="s">
        <v>256</v>
      </c>
      <c r="M396" s="17"/>
      <c r="N396" s="8" t="s">
        <v>13</v>
      </c>
      <c r="O396" s="8" t="s">
        <v>257</v>
      </c>
      <c r="P396" s="8" t="s">
        <v>22</v>
      </c>
      <c r="Q396" s="8" t="s">
        <v>23</v>
      </c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</row>
    <row r="397" spans="1:35" ht="14.5" x14ac:dyDescent="0.35">
      <c r="A397" s="7">
        <v>6</v>
      </c>
      <c r="B397" s="8">
        <v>6.1</v>
      </c>
      <c r="C397" s="8" t="s">
        <v>17</v>
      </c>
      <c r="D397" s="8" t="s">
        <v>18</v>
      </c>
      <c r="E397" s="8" t="s">
        <v>19</v>
      </c>
      <c r="F397" s="7">
        <v>31</v>
      </c>
      <c r="G397" s="8" t="s">
        <v>195</v>
      </c>
      <c r="H397" s="7">
        <v>2017</v>
      </c>
      <c r="I397" s="8">
        <v>75.041700000000006</v>
      </c>
      <c r="J397" s="8" t="s">
        <v>13</v>
      </c>
      <c r="K397" s="8">
        <v>2017</v>
      </c>
      <c r="L397" s="8" t="s">
        <v>256</v>
      </c>
      <c r="M397" s="17"/>
      <c r="N397" s="8" t="s">
        <v>13</v>
      </c>
      <c r="O397" s="8" t="s">
        <v>257</v>
      </c>
      <c r="P397" s="8" t="s">
        <v>22</v>
      </c>
      <c r="Q397" s="8" t="s">
        <v>23</v>
      </c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</row>
    <row r="398" spans="1:35" ht="14.5" x14ac:dyDescent="0.35">
      <c r="A398" s="7">
        <v>6</v>
      </c>
      <c r="B398" s="8">
        <v>6.1</v>
      </c>
      <c r="C398" s="8" t="s">
        <v>17</v>
      </c>
      <c r="D398" s="8" t="s">
        <v>18</v>
      </c>
      <c r="E398" s="8" t="s">
        <v>19</v>
      </c>
      <c r="F398" s="7">
        <v>31</v>
      </c>
      <c r="G398" s="8" t="s">
        <v>195</v>
      </c>
      <c r="H398" s="7">
        <v>2015</v>
      </c>
      <c r="I398" s="8">
        <v>72.604770000000002</v>
      </c>
      <c r="J398" s="8" t="s">
        <v>13</v>
      </c>
      <c r="K398" s="8">
        <v>2015</v>
      </c>
      <c r="L398" s="8" t="s">
        <v>256</v>
      </c>
      <c r="M398" s="17"/>
      <c r="N398" s="8" t="s">
        <v>13</v>
      </c>
      <c r="O398" s="8" t="s">
        <v>257</v>
      </c>
      <c r="P398" s="8" t="s">
        <v>22</v>
      </c>
      <c r="Q398" s="8" t="s">
        <v>23</v>
      </c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</row>
    <row r="399" spans="1:35" ht="14.5" x14ac:dyDescent="0.35">
      <c r="A399" s="7">
        <v>6</v>
      </c>
      <c r="B399" s="8">
        <v>6.1</v>
      </c>
      <c r="C399" s="8" t="s">
        <v>17</v>
      </c>
      <c r="D399" s="8" t="s">
        <v>18</v>
      </c>
      <c r="E399" s="8" t="s">
        <v>19</v>
      </c>
      <c r="F399" s="7">
        <v>31</v>
      </c>
      <c r="G399" s="8" t="s">
        <v>195</v>
      </c>
      <c r="H399" s="7">
        <v>2006</v>
      </c>
      <c r="I399" s="8">
        <v>47.512990000000002</v>
      </c>
      <c r="J399" s="8" t="s">
        <v>13</v>
      </c>
      <c r="K399" s="8">
        <v>2006</v>
      </c>
      <c r="L399" s="8" t="s">
        <v>256</v>
      </c>
      <c r="M399" s="17"/>
      <c r="N399" s="8" t="s">
        <v>13</v>
      </c>
      <c r="O399" s="8" t="s">
        <v>257</v>
      </c>
      <c r="P399" s="8" t="s">
        <v>22</v>
      </c>
      <c r="Q399" s="8" t="s">
        <v>23</v>
      </c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</row>
    <row r="400" spans="1:35" ht="14.5" x14ac:dyDescent="0.35">
      <c r="A400" s="7">
        <v>6</v>
      </c>
      <c r="B400" s="8">
        <v>6.1</v>
      </c>
      <c r="C400" s="8" t="s">
        <v>17</v>
      </c>
      <c r="D400" s="8" t="s">
        <v>18</v>
      </c>
      <c r="E400" s="8" t="s">
        <v>19</v>
      </c>
      <c r="F400" s="7">
        <v>31</v>
      </c>
      <c r="G400" s="8" t="s">
        <v>195</v>
      </c>
      <c r="H400" s="7">
        <v>2014</v>
      </c>
      <c r="I400" s="8">
        <v>69.56859</v>
      </c>
      <c r="J400" s="8" t="s">
        <v>13</v>
      </c>
      <c r="K400" s="8">
        <v>2014</v>
      </c>
      <c r="L400" s="8" t="s">
        <v>256</v>
      </c>
      <c r="M400" s="17"/>
      <c r="N400" s="8" t="s">
        <v>13</v>
      </c>
      <c r="O400" s="8" t="s">
        <v>257</v>
      </c>
      <c r="P400" s="8" t="s">
        <v>22</v>
      </c>
      <c r="Q400" s="8" t="s">
        <v>23</v>
      </c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</row>
    <row r="401" spans="1:35" ht="14.5" x14ac:dyDescent="0.35">
      <c r="A401" s="7">
        <v>6</v>
      </c>
      <c r="B401" s="8">
        <v>6.1</v>
      </c>
      <c r="C401" s="8" t="s">
        <v>17</v>
      </c>
      <c r="D401" s="8" t="s">
        <v>18</v>
      </c>
      <c r="E401" s="8" t="s">
        <v>19</v>
      </c>
      <c r="F401" s="7">
        <v>31</v>
      </c>
      <c r="G401" s="8" t="s">
        <v>195</v>
      </c>
      <c r="H401" s="7">
        <v>2013</v>
      </c>
      <c r="I401" s="8">
        <v>66.594459999999998</v>
      </c>
      <c r="J401" s="8" t="s">
        <v>13</v>
      </c>
      <c r="K401" s="8">
        <v>2013</v>
      </c>
      <c r="L401" s="8" t="s">
        <v>256</v>
      </c>
      <c r="M401" s="17"/>
      <c r="N401" s="8" t="s">
        <v>13</v>
      </c>
      <c r="O401" s="8" t="s">
        <v>257</v>
      </c>
      <c r="P401" s="8" t="s">
        <v>22</v>
      </c>
      <c r="Q401" s="8" t="s">
        <v>23</v>
      </c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</row>
    <row r="402" spans="1:35" ht="14.5" x14ac:dyDescent="0.35">
      <c r="A402" s="7">
        <v>6</v>
      </c>
      <c r="B402" s="8">
        <v>6.1</v>
      </c>
      <c r="C402" s="8" t="s">
        <v>17</v>
      </c>
      <c r="D402" s="8" t="s">
        <v>18</v>
      </c>
      <c r="E402" s="8" t="s">
        <v>19</v>
      </c>
      <c r="F402" s="7">
        <v>31</v>
      </c>
      <c r="G402" s="8" t="s">
        <v>195</v>
      </c>
      <c r="H402" s="7">
        <v>2012</v>
      </c>
      <c r="I402" s="8">
        <v>63.682380000000002</v>
      </c>
      <c r="J402" s="8" t="s">
        <v>13</v>
      </c>
      <c r="K402" s="8">
        <v>2012</v>
      </c>
      <c r="L402" s="8" t="s">
        <v>256</v>
      </c>
      <c r="M402" s="17"/>
      <c r="N402" s="8" t="s">
        <v>13</v>
      </c>
      <c r="O402" s="8" t="s">
        <v>257</v>
      </c>
      <c r="P402" s="8" t="s">
        <v>22</v>
      </c>
      <c r="Q402" s="8" t="s">
        <v>23</v>
      </c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</row>
    <row r="403" spans="1:35" ht="14.5" x14ac:dyDescent="0.35">
      <c r="A403" s="7">
        <v>6</v>
      </c>
      <c r="B403" s="8">
        <v>6.1</v>
      </c>
      <c r="C403" s="8" t="s">
        <v>17</v>
      </c>
      <c r="D403" s="8" t="s">
        <v>18</v>
      </c>
      <c r="E403" s="8" t="s">
        <v>19</v>
      </c>
      <c r="F403" s="7">
        <v>31</v>
      </c>
      <c r="G403" s="8" t="s">
        <v>195</v>
      </c>
      <c r="H403" s="7">
        <v>2011</v>
      </c>
      <c r="I403" s="8">
        <v>60.832349999999998</v>
      </c>
      <c r="J403" s="8" t="s">
        <v>13</v>
      </c>
      <c r="K403" s="8">
        <v>2011</v>
      </c>
      <c r="L403" s="8" t="s">
        <v>256</v>
      </c>
      <c r="M403" s="17"/>
      <c r="N403" s="8" t="s">
        <v>13</v>
      </c>
      <c r="O403" s="8" t="s">
        <v>257</v>
      </c>
      <c r="P403" s="8" t="s">
        <v>22</v>
      </c>
      <c r="Q403" s="8" t="s">
        <v>23</v>
      </c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</row>
    <row r="404" spans="1:35" ht="14.5" x14ac:dyDescent="0.35">
      <c r="A404" s="7">
        <v>6</v>
      </c>
      <c r="B404" s="8">
        <v>6.1</v>
      </c>
      <c r="C404" s="8" t="s">
        <v>17</v>
      </c>
      <c r="D404" s="8" t="s">
        <v>18</v>
      </c>
      <c r="E404" s="8" t="s">
        <v>19</v>
      </c>
      <c r="F404" s="7">
        <v>31</v>
      </c>
      <c r="G404" s="8" t="s">
        <v>195</v>
      </c>
      <c r="H404" s="7">
        <v>2010</v>
      </c>
      <c r="I404" s="8">
        <v>58.044379999999997</v>
      </c>
      <c r="J404" s="8" t="s">
        <v>13</v>
      </c>
      <c r="K404" s="8">
        <v>2010</v>
      </c>
      <c r="L404" s="8" t="s">
        <v>256</v>
      </c>
      <c r="M404" s="17"/>
      <c r="N404" s="8" t="s">
        <v>13</v>
      </c>
      <c r="O404" s="8" t="s">
        <v>257</v>
      </c>
      <c r="P404" s="8" t="s">
        <v>22</v>
      </c>
      <c r="Q404" s="8" t="s">
        <v>23</v>
      </c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</row>
    <row r="405" spans="1:35" ht="14.5" x14ac:dyDescent="0.35">
      <c r="A405" s="7">
        <v>6</v>
      </c>
      <c r="B405" s="8">
        <v>6.1</v>
      </c>
      <c r="C405" s="8" t="s">
        <v>17</v>
      </c>
      <c r="D405" s="8" t="s">
        <v>18</v>
      </c>
      <c r="E405" s="8" t="s">
        <v>19</v>
      </c>
      <c r="F405" s="7">
        <v>31</v>
      </c>
      <c r="G405" s="8" t="s">
        <v>195</v>
      </c>
      <c r="H405" s="7">
        <v>2009</v>
      </c>
      <c r="I405" s="8">
        <v>55.318449999999999</v>
      </c>
      <c r="J405" s="8" t="s">
        <v>13</v>
      </c>
      <c r="K405" s="8">
        <v>2009</v>
      </c>
      <c r="L405" s="8" t="s">
        <v>256</v>
      </c>
      <c r="M405" s="17"/>
      <c r="N405" s="8" t="s">
        <v>13</v>
      </c>
      <c r="O405" s="8" t="s">
        <v>257</v>
      </c>
      <c r="P405" s="8" t="s">
        <v>22</v>
      </c>
      <c r="Q405" s="8" t="s">
        <v>23</v>
      </c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</row>
    <row r="406" spans="1:35" ht="14.5" x14ac:dyDescent="0.35">
      <c r="A406" s="7">
        <v>6</v>
      </c>
      <c r="B406" s="8">
        <v>6.1</v>
      </c>
      <c r="C406" s="8" t="s">
        <v>17</v>
      </c>
      <c r="D406" s="8" t="s">
        <v>18</v>
      </c>
      <c r="E406" s="8" t="s">
        <v>19</v>
      </c>
      <c r="F406" s="7">
        <v>31</v>
      </c>
      <c r="G406" s="8" t="s">
        <v>195</v>
      </c>
      <c r="H406" s="7">
        <v>2008</v>
      </c>
      <c r="I406" s="8">
        <v>52.654580000000003</v>
      </c>
      <c r="J406" s="8" t="s">
        <v>13</v>
      </c>
      <c r="K406" s="8">
        <v>2008</v>
      </c>
      <c r="L406" s="8" t="s">
        <v>256</v>
      </c>
      <c r="M406" s="17"/>
      <c r="N406" s="8" t="s">
        <v>13</v>
      </c>
      <c r="O406" s="8" t="s">
        <v>257</v>
      </c>
      <c r="P406" s="8" t="s">
        <v>22</v>
      </c>
      <c r="Q406" s="8" t="s">
        <v>23</v>
      </c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</row>
    <row r="407" spans="1:35" ht="14.5" x14ac:dyDescent="0.35">
      <c r="A407" s="7">
        <v>6</v>
      </c>
      <c r="B407" s="8">
        <v>6.1</v>
      </c>
      <c r="C407" s="8" t="s">
        <v>17</v>
      </c>
      <c r="D407" s="8" t="s">
        <v>18</v>
      </c>
      <c r="E407" s="8" t="s">
        <v>19</v>
      </c>
      <c r="F407" s="7">
        <v>31</v>
      </c>
      <c r="G407" s="8" t="s">
        <v>195</v>
      </c>
      <c r="H407" s="7">
        <v>2007</v>
      </c>
      <c r="I407" s="8">
        <v>50.052759999999999</v>
      </c>
      <c r="J407" s="8" t="s">
        <v>13</v>
      </c>
      <c r="K407" s="8">
        <v>2007</v>
      </c>
      <c r="L407" s="8" t="s">
        <v>256</v>
      </c>
      <c r="M407" s="17"/>
      <c r="N407" s="8" t="s">
        <v>13</v>
      </c>
      <c r="O407" s="8" t="s">
        <v>257</v>
      </c>
      <c r="P407" s="8" t="s">
        <v>22</v>
      </c>
      <c r="Q407" s="8" t="s">
        <v>23</v>
      </c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</row>
    <row r="408" spans="1:35" ht="14.5" x14ac:dyDescent="0.35">
      <c r="A408" s="7">
        <v>6</v>
      </c>
      <c r="B408" s="8">
        <v>6.1</v>
      </c>
      <c r="C408" s="8" t="s">
        <v>17</v>
      </c>
      <c r="D408" s="8" t="s">
        <v>18</v>
      </c>
      <c r="E408" s="8" t="s">
        <v>19</v>
      </c>
      <c r="F408" s="7">
        <v>31</v>
      </c>
      <c r="G408" s="8" t="s">
        <v>195</v>
      </c>
      <c r="H408" s="7">
        <v>2001</v>
      </c>
      <c r="I408" s="8">
        <v>35.744929999999997</v>
      </c>
      <c r="J408" s="8" t="s">
        <v>13</v>
      </c>
      <c r="K408" s="8">
        <v>2001</v>
      </c>
      <c r="L408" s="8" t="s">
        <v>256</v>
      </c>
      <c r="M408" s="17"/>
      <c r="N408" s="8" t="s">
        <v>13</v>
      </c>
      <c r="O408" s="8" t="s">
        <v>257</v>
      </c>
      <c r="P408" s="8" t="s">
        <v>22</v>
      </c>
      <c r="Q408" s="8" t="s">
        <v>23</v>
      </c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</row>
    <row r="409" spans="1:35" ht="14.5" x14ac:dyDescent="0.35">
      <c r="A409" s="7">
        <v>6</v>
      </c>
      <c r="B409" s="8">
        <v>6.1</v>
      </c>
      <c r="C409" s="8" t="s">
        <v>17</v>
      </c>
      <c r="D409" s="8" t="s">
        <v>18</v>
      </c>
      <c r="E409" s="8" t="s">
        <v>19</v>
      </c>
      <c r="F409" s="7">
        <v>31</v>
      </c>
      <c r="G409" s="8" t="s">
        <v>195</v>
      </c>
      <c r="H409" s="7">
        <v>2004</v>
      </c>
      <c r="I409" s="8">
        <v>42.619610000000002</v>
      </c>
      <c r="J409" s="8" t="s">
        <v>13</v>
      </c>
      <c r="K409" s="8">
        <v>2004</v>
      </c>
      <c r="L409" s="8" t="s">
        <v>256</v>
      </c>
      <c r="M409" s="17"/>
      <c r="N409" s="8" t="s">
        <v>13</v>
      </c>
      <c r="O409" s="8" t="s">
        <v>257</v>
      </c>
      <c r="P409" s="8" t="s">
        <v>22</v>
      </c>
      <c r="Q409" s="8" t="s">
        <v>23</v>
      </c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</row>
    <row r="410" spans="1:35" ht="14.5" x14ac:dyDescent="0.35">
      <c r="A410" s="7">
        <v>6</v>
      </c>
      <c r="B410" s="8">
        <v>6.1</v>
      </c>
      <c r="C410" s="8" t="s">
        <v>17</v>
      </c>
      <c r="D410" s="8" t="s">
        <v>18</v>
      </c>
      <c r="E410" s="8" t="s">
        <v>19</v>
      </c>
      <c r="F410" s="7">
        <v>31</v>
      </c>
      <c r="G410" s="8" t="s">
        <v>195</v>
      </c>
      <c r="H410" s="7">
        <v>2005</v>
      </c>
      <c r="I410" s="8">
        <v>45.03528</v>
      </c>
      <c r="J410" s="8" t="s">
        <v>13</v>
      </c>
      <c r="K410" s="8">
        <v>2005</v>
      </c>
      <c r="L410" s="8" t="s">
        <v>256</v>
      </c>
      <c r="M410" s="17"/>
      <c r="N410" s="8" t="s">
        <v>13</v>
      </c>
      <c r="O410" s="8" t="s">
        <v>257</v>
      </c>
      <c r="P410" s="8" t="s">
        <v>22</v>
      </c>
      <c r="Q410" s="8" t="s">
        <v>23</v>
      </c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</row>
    <row r="411" spans="1:35" ht="14.5" x14ac:dyDescent="0.35">
      <c r="A411" s="7">
        <v>6</v>
      </c>
      <c r="B411" s="8">
        <v>6.1</v>
      </c>
      <c r="C411" s="8" t="s">
        <v>17</v>
      </c>
      <c r="D411" s="8" t="s">
        <v>18</v>
      </c>
      <c r="E411" s="8" t="s">
        <v>19</v>
      </c>
      <c r="F411" s="7">
        <v>31</v>
      </c>
      <c r="G411" s="8" t="s">
        <v>195</v>
      </c>
      <c r="H411" s="7">
        <v>2003</v>
      </c>
      <c r="I411" s="8">
        <v>40.265999999999998</v>
      </c>
      <c r="J411" s="8" t="s">
        <v>13</v>
      </c>
      <c r="K411" s="8">
        <v>2003</v>
      </c>
      <c r="L411" s="8" t="s">
        <v>256</v>
      </c>
      <c r="M411" s="17"/>
      <c r="N411" s="8" t="s">
        <v>13</v>
      </c>
      <c r="O411" s="8" t="s">
        <v>257</v>
      </c>
      <c r="P411" s="8" t="s">
        <v>22</v>
      </c>
      <c r="Q411" s="8" t="s">
        <v>23</v>
      </c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</row>
    <row r="412" spans="1:35" ht="14.5" x14ac:dyDescent="0.35">
      <c r="A412" s="7">
        <v>6</v>
      </c>
      <c r="B412" s="8">
        <v>6.1</v>
      </c>
      <c r="C412" s="8" t="s">
        <v>17</v>
      </c>
      <c r="D412" s="8" t="s">
        <v>18</v>
      </c>
      <c r="E412" s="8" t="s">
        <v>19</v>
      </c>
      <c r="F412" s="7">
        <v>31</v>
      </c>
      <c r="G412" s="8" t="s">
        <v>195</v>
      </c>
      <c r="H412" s="7">
        <v>2002</v>
      </c>
      <c r="I412" s="8">
        <v>37.974440000000001</v>
      </c>
      <c r="J412" s="8" t="s">
        <v>13</v>
      </c>
      <c r="K412" s="8">
        <v>2002</v>
      </c>
      <c r="L412" s="8" t="s">
        <v>256</v>
      </c>
      <c r="M412" s="17"/>
      <c r="N412" s="8" t="s">
        <v>13</v>
      </c>
      <c r="O412" s="8" t="s">
        <v>257</v>
      </c>
      <c r="P412" s="8" t="s">
        <v>22</v>
      </c>
      <c r="Q412" s="8" t="s">
        <v>23</v>
      </c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</row>
    <row r="413" spans="1:35" ht="14.5" x14ac:dyDescent="0.35">
      <c r="A413" s="7">
        <v>6</v>
      </c>
      <c r="B413" s="8">
        <v>6.1</v>
      </c>
      <c r="C413" s="8" t="s">
        <v>17</v>
      </c>
      <c r="D413" s="8" t="s">
        <v>18</v>
      </c>
      <c r="E413" s="8" t="s">
        <v>19</v>
      </c>
      <c r="F413" s="7">
        <v>31</v>
      </c>
      <c r="G413" s="8" t="s">
        <v>195</v>
      </c>
      <c r="H413" s="7">
        <v>2000</v>
      </c>
      <c r="I413" s="8">
        <v>33.577469999999998</v>
      </c>
      <c r="J413" s="8" t="s">
        <v>13</v>
      </c>
      <c r="K413" s="8">
        <v>2000</v>
      </c>
      <c r="L413" s="8" t="s">
        <v>256</v>
      </c>
      <c r="M413" s="17"/>
      <c r="N413" s="8" t="s">
        <v>13</v>
      </c>
      <c r="O413" s="8" t="s">
        <v>257</v>
      </c>
      <c r="P413" s="8" t="s">
        <v>22</v>
      </c>
      <c r="Q413" s="8" t="s">
        <v>23</v>
      </c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</row>
    <row r="414" spans="1:35" ht="14.5" x14ac:dyDescent="0.35">
      <c r="A414" s="7">
        <v>6</v>
      </c>
      <c r="B414" s="8">
        <v>6.1</v>
      </c>
      <c r="C414" s="8" t="s">
        <v>17</v>
      </c>
      <c r="D414" s="8" t="s">
        <v>18</v>
      </c>
      <c r="E414" s="8" t="s">
        <v>19</v>
      </c>
      <c r="F414" s="7">
        <v>31</v>
      </c>
      <c r="G414" s="8" t="s">
        <v>195</v>
      </c>
      <c r="H414" s="7">
        <v>2018</v>
      </c>
      <c r="I414" s="8">
        <v>76.260159999999999</v>
      </c>
      <c r="J414" s="8" t="s">
        <v>13</v>
      </c>
      <c r="K414" s="8">
        <v>2018</v>
      </c>
      <c r="L414" s="8" t="s">
        <v>256</v>
      </c>
      <c r="M414" s="17"/>
      <c r="N414" s="8" t="s">
        <v>13</v>
      </c>
      <c r="O414" s="8" t="s">
        <v>257</v>
      </c>
      <c r="P414" s="8" t="s">
        <v>22</v>
      </c>
      <c r="Q414" s="8" t="s">
        <v>23</v>
      </c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</row>
    <row r="415" spans="1:35" ht="14.5" x14ac:dyDescent="0.35">
      <c r="A415" s="7">
        <v>6</v>
      </c>
      <c r="B415" s="8">
        <v>6.1</v>
      </c>
      <c r="C415" s="8" t="s">
        <v>17</v>
      </c>
      <c r="D415" s="8" t="s">
        <v>18</v>
      </c>
      <c r="E415" s="8" t="s">
        <v>19</v>
      </c>
      <c r="F415" s="7">
        <v>31</v>
      </c>
      <c r="G415" s="8" t="s">
        <v>195</v>
      </c>
      <c r="H415" s="7">
        <v>2000</v>
      </c>
      <c r="I415" s="8">
        <v>80.615740000000002</v>
      </c>
      <c r="J415" s="8" t="s">
        <v>14</v>
      </c>
      <c r="K415" s="8">
        <v>2000</v>
      </c>
      <c r="L415" s="8" t="s">
        <v>256</v>
      </c>
      <c r="M415" s="17"/>
      <c r="N415" s="8" t="s">
        <v>14</v>
      </c>
      <c r="O415" s="8" t="s">
        <v>257</v>
      </c>
      <c r="P415" s="8" t="s">
        <v>22</v>
      </c>
      <c r="Q415" s="8" t="s">
        <v>23</v>
      </c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</row>
    <row r="416" spans="1:35" ht="14.5" x14ac:dyDescent="0.35">
      <c r="A416" s="7">
        <v>6</v>
      </c>
      <c r="B416" s="8">
        <v>6.1</v>
      </c>
      <c r="C416" s="8" t="s">
        <v>17</v>
      </c>
      <c r="D416" s="8" t="s">
        <v>18</v>
      </c>
      <c r="E416" s="8" t="s">
        <v>19</v>
      </c>
      <c r="F416" s="7">
        <v>31</v>
      </c>
      <c r="G416" s="8" t="s">
        <v>195</v>
      </c>
      <c r="H416" s="7">
        <v>2001</v>
      </c>
      <c r="I416" s="8">
        <v>81.832239999999999</v>
      </c>
      <c r="J416" s="8" t="s">
        <v>14</v>
      </c>
      <c r="K416" s="8">
        <v>2001</v>
      </c>
      <c r="L416" s="8" t="s">
        <v>256</v>
      </c>
      <c r="M416" s="17"/>
      <c r="N416" s="8" t="s">
        <v>14</v>
      </c>
      <c r="O416" s="8" t="s">
        <v>257</v>
      </c>
      <c r="P416" s="8" t="s">
        <v>22</v>
      </c>
      <c r="Q416" s="8" t="s">
        <v>23</v>
      </c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</row>
    <row r="417" spans="1:35" ht="14.5" x14ac:dyDescent="0.35">
      <c r="A417" s="7">
        <v>6</v>
      </c>
      <c r="B417" s="8">
        <v>6.1</v>
      </c>
      <c r="C417" s="8" t="s">
        <v>17</v>
      </c>
      <c r="D417" s="8" t="s">
        <v>18</v>
      </c>
      <c r="E417" s="8" t="s">
        <v>19</v>
      </c>
      <c r="F417" s="7">
        <v>31</v>
      </c>
      <c r="G417" s="8" t="s">
        <v>195</v>
      </c>
      <c r="H417" s="7">
        <v>2002</v>
      </c>
      <c r="I417" s="8">
        <v>83.052760000000006</v>
      </c>
      <c r="J417" s="8" t="s">
        <v>14</v>
      </c>
      <c r="K417" s="8">
        <v>2002</v>
      </c>
      <c r="L417" s="8" t="s">
        <v>256</v>
      </c>
      <c r="M417" s="17"/>
      <c r="N417" s="8" t="s">
        <v>14</v>
      </c>
      <c r="O417" s="8" t="s">
        <v>257</v>
      </c>
      <c r="P417" s="8" t="s">
        <v>22</v>
      </c>
      <c r="Q417" s="8" t="s">
        <v>23</v>
      </c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</row>
    <row r="418" spans="1:35" ht="14.5" x14ac:dyDescent="0.35">
      <c r="A418" s="7">
        <v>6</v>
      </c>
      <c r="B418" s="8">
        <v>6.1</v>
      </c>
      <c r="C418" s="8" t="s">
        <v>17</v>
      </c>
      <c r="D418" s="8" t="s">
        <v>18</v>
      </c>
      <c r="E418" s="8" t="s">
        <v>19</v>
      </c>
      <c r="F418" s="7">
        <v>31</v>
      </c>
      <c r="G418" s="8" t="s">
        <v>195</v>
      </c>
      <c r="H418" s="7">
        <v>2004</v>
      </c>
      <c r="I418" s="8">
        <v>85.505880000000005</v>
      </c>
      <c r="J418" s="8" t="s">
        <v>14</v>
      </c>
      <c r="K418" s="8">
        <v>2004</v>
      </c>
      <c r="L418" s="8" t="s">
        <v>256</v>
      </c>
      <c r="M418" s="17"/>
      <c r="N418" s="8" t="s">
        <v>14</v>
      </c>
      <c r="O418" s="8" t="s">
        <v>257</v>
      </c>
      <c r="P418" s="8" t="s">
        <v>22</v>
      </c>
      <c r="Q418" s="8" t="s">
        <v>23</v>
      </c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</row>
    <row r="419" spans="1:35" ht="14.5" x14ac:dyDescent="0.35">
      <c r="A419" s="7">
        <v>6</v>
      </c>
      <c r="B419" s="8">
        <v>6.1</v>
      </c>
      <c r="C419" s="8" t="s">
        <v>17</v>
      </c>
      <c r="D419" s="8" t="s">
        <v>18</v>
      </c>
      <c r="E419" s="8" t="s">
        <v>19</v>
      </c>
      <c r="F419" s="7">
        <v>31</v>
      </c>
      <c r="G419" s="8" t="s">
        <v>195</v>
      </c>
      <c r="H419" s="7">
        <v>2003</v>
      </c>
      <c r="I419" s="8">
        <v>84.27731</v>
      </c>
      <c r="J419" s="8" t="s">
        <v>14</v>
      </c>
      <c r="K419" s="8">
        <v>2003</v>
      </c>
      <c r="L419" s="8" t="s">
        <v>256</v>
      </c>
      <c r="M419" s="17"/>
      <c r="N419" s="8" t="s">
        <v>14</v>
      </c>
      <c r="O419" s="8" t="s">
        <v>257</v>
      </c>
      <c r="P419" s="8" t="s">
        <v>22</v>
      </c>
      <c r="Q419" s="8" t="s">
        <v>23</v>
      </c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</row>
    <row r="420" spans="1:35" ht="14.5" x14ac:dyDescent="0.35">
      <c r="A420" s="7">
        <v>6</v>
      </c>
      <c r="B420" s="8">
        <v>6.1</v>
      </c>
      <c r="C420" s="8" t="s">
        <v>17</v>
      </c>
      <c r="D420" s="8" t="s">
        <v>18</v>
      </c>
      <c r="E420" s="8" t="s">
        <v>19</v>
      </c>
      <c r="F420" s="7">
        <v>31</v>
      </c>
      <c r="G420" s="8" t="s">
        <v>195</v>
      </c>
      <c r="H420" s="7">
        <v>2005</v>
      </c>
      <c r="I420" s="8">
        <v>86.738479999999996</v>
      </c>
      <c r="J420" s="8" t="s">
        <v>14</v>
      </c>
      <c r="K420" s="8">
        <v>2005</v>
      </c>
      <c r="L420" s="8" t="s">
        <v>256</v>
      </c>
      <c r="M420" s="17"/>
      <c r="N420" s="8" t="s">
        <v>14</v>
      </c>
      <c r="O420" s="8" t="s">
        <v>257</v>
      </c>
      <c r="P420" s="8" t="s">
        <v>22</v>
      </c>
      <c r="Q420" s="8" t="s">
        <v>23</v>
      </c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</row>
    <row r="421" spans="1:35" ht="14.5" x14ac:dyDescent="0.35">
      <c r="A421" s="7">
        <v>6</v>
      </c>
      <c r="B421" s="8">
        <v>6.1</v>
      </c>
      <c r="C421" s="8" t="s">
        <v>17</v>
      </c>
      <c r="D421" s="8" t="s">
        <v>18</v>
      </c>
      <c r="E421" s="8" t="s">
        <v>19</v>
      </c>
      <c r="F421" s="7">
        <v>31</v>
      </c>
      <c r="G421" s="8" t="s">
        <v>195</v>
      </c>
      <c r="H421" s="7">
        <v>2006</v>
      </c>
      <c r="I421" s="8">
        <v>87.975110000000001</v>
      </c>
      <c r="J421" s="8" t="s">
        <v>14</v>
      </c>
      <c r="K421" s="8">
        <v>2006</v>
      </c>
      <c r="L421" s="8" t="s">
        <v>256</v>
      </c>
      <c r="M421" s="17"/>
      <c r="N421" s="8" t="s">
        <v>14</v>
      </c>
      <c r="O421" s="8" t="s">
        <v>257</v>
      </c>
      <c r="P421" s="8" t="s">
        <v>22</v>
      </c>
      <c r="Q421" s="8" t="s">
        <v>23</v>
      </c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</row>
    <row r="422" spans="1:35" ht="14.5" x14ac:dyDescent="0.35">
      <c r="A422" s="7">
        <v>6</v>
      </c>
      <c r="B422" s="8">
        <v>6.1</v>
      </c>
      <c r="C422" s="8" t="s">
        <v>17</v>
      </c>
      <c r="D422" s="8" t="s">
        <v>18</v>
      </c>
      <c r="E422" s="8" t="s">
        <v>19</v>
      </c>
      <c r="F422" s="7">
        <v>31</v>
      </c>
      <c r="G422" s="8" t="s">
        <v>195</v>
      </c>
      <c r="H422" s="7">
        <v>2007</v>
      </c>
      <c r="I422" s="8">
        <v>89.215760000000003</v>
      </c>
      <c r="J422" s="8" t="s">
        <v>14</v>
      </c>
      <c r="K422" s="8">
        <v>2007</v>
      </c>
      <c r="L422" s="8" t="s">
        <v>256</v>
      </c>
      <c r="M422" s="17"/>
      <c r="N422" s="8" t="s">
        <v>14</v>
      </c>
      <c r="O422" s="8" t="s">
        <v>257</v>
      </c>
      <c r="P422" s="8" t="s">
        <v>22</v>
      </c>
      <c r="Q422" s="8" t="s">
        <v>23</v>
      </c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</row>
    <row r="423" spans="1:35" ht="14.5" x14ac:dyDescent="0.35">
      <c r="A423" s="7">
        <v>6</v>
      </c>
      <c r="B423" s="8">
        <v>6.1</v>
      </c>
      <c r="C423" s="8" t="s">
        <v>17</v>
      </c>
      <c r="D423" s="8" t="s">
        <v>18</v>
      </c>
      <c r="E423" s="8" t="s">
        <v>19</v>
      </c>
      <c r="F423" s="7">
        <v>31</v>
      </c>
      <c r="G423" s="8" t="s">
        <v>195</v>
      </c>
      <c r="H423" s="7">
        <v>2008</v>
      </c>
      <c r="I423" s="8">
        <v>90.3536</v>
      </c>
      <c r="J423" s="8" t="s">
        <v>14</v>
      </c>
      <c r="K423" s="8">
        <v>2008</v>
      </c>
      <c r="L423" s="8" t="s">
        <v>256</v>
      </c>
      <c r="M423" s="17"/>
      <c r="N423" s="8" t="s">
        <v>14</v>
      </c>
      <c r="O423" s="8" t="s">
        <v>257</v>
      </c>
      <c r="P423" s="8" t="s">
        <v>22</v>
      </c>
      <c r="Q423" s="8" t="s">
        <v>23</v>
      </c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</row>
    <row r="424" spans="1:35" ht="14.5" x14ac:dyDescent="0.35">
      <c r="A424" s="7">
        <v>6</v>
      </c>
      <c r="B424" s="8">
        <v>6.1</v>
      </c>
      <c r="C424" s="8" t="s">
        <v>17</v>
      </c>
      <c r="D424" s="8" t="s">
        <v>18</v>
      </c>
      <c r="E424" s="8" t="s">
        <v>19</v>
      </c>
      <c r="F424" s="7">
        <v>31</v>
      </c>
      <c r="G424" s="8" t="s">
        <v>195</v>
      </c>
      <c r="H424" s="7">
        <v>2009</v>
      </c>
      <c r="I424" s="8">
        <v>90.522310000000004</v>
      </c>
      <c r="J424" s="8" t="s">
        <v>14</v>
      </c>
      <c r="K424" s="8">
        <v>2009</v>
      </c>
      <c r="L424" s="8" t="s">
        <v>256</v>
      </c>
      <c r="M424" s="17"/>
      <c r="N424" s="8" t="s">
        <v>14</v>
      </c>
      <c r="O424" s="8" t="s">
        <v>257</v>
      </c>
      <c r="P424" s="8" t="s">
        <v>22</v>
      </c>
      <c r="Q424" s="8" t="s">
        <v>23</v>
      </c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</row>
    <row r="425" spans="1:35" ht="14.5" x14ac:dyDescent="0.35">
      <c r="A425" s="7">
        <v>6</v>
      </c>
      <c r="B425" s="8">
        <v>6.1</v>
      </c>
      <c r="C425" s="8" t="s">
        <v>17</v>
      </c>
      <c r="D425" s="8" t="s">
        <v>18</v>
      </c>
      <c r="E425" s="8" t="s">
        <v>19</v>
      </c>
      <c r="F425" s="7">
        <v>31</v>
      </c>
      <c r="G425" s="8" t="s">
        <v>195</v>
      </c>
      <c r="H425" s="7">
        <v>2010</v>
      </c>
      <c r="I425" s="8">
        <v>90.691019999999995</v>
      </c>
      <c r="J425" s="8" t="s">
        <v>14</v>
      </c>
      <c r="K425" s="8">
        <v>2010</v>
      </c>
      <c r="L425" s="8" t="s">
        <v>256</v>
      </c>
      <c r="M425" s="17"/>
      <c r="N425" s="8" t="s">
        <v>14</v>
      </c>
      <c r="O425" s="8" t="s">
        <v>257</v>
      </c>
      <c r="P425" s="8" t="s">
        <v>22</v>
      </c>
      <c r="Q425" s="8" t="s">
        <v>23</v>
      </c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</row>
    <row r="426" spans="1:35" ht="14.5" x14ac:dyDescent="0.35">
      <c r="A426" s="7">
        <v>6</v>
      </c>
      <c r="B426" s="8">
        <v>6.1</v>
      </c>
      <c r="C426" s="8" t="s">
        <v>17</v>
      </c>
      <c r="D426" s="8" t="s">
        <v>18</v>
      </c>
      <c r="E426" s="8" t="s">
        <v>19</v>
      </c>
      <c r="F426" s="7">
        <v>31</v>
      </c>
      <c r="G426" s="8" t="s">
        <v>195</v>
      </c>
      <c r="H426" s="7">
        <v>2011</v>
      </c>
      <c r="I426" s="8">
        <v>90.859729999999999</v>
      </c>
      <c r="J426" s="8" t="s">
        <v>14</v>
      </c>
      <c r="K426" s="8">
        <v>2011</v>
      </c>
      <c r="L426" s="8" t="s">
        <v>256</v>
      </c>
      <c r="M426" s="17"/>
      <c r="N426" s="8" t="s">
        <v>14</v>
      </c>
      <c r="O426" s="8" t="s">
        <v>257</v>
      </c>
      <c r="P426" s="8" t="s">
        <v>22</v>
      </c>
      <c r="Q426" s="8" t="s">
        <v>23</v>
      </c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</row>
    <row r="427" spans="1:35" ht="14.5" x14ac:dyDescent="0.35">
      <c r="A427" s="7">
        <v>6</v>
      </c>
      <c r="B427" s="8">
        <v>6.1</v>
      </c>
      <c r="C427" s="8" t="s">
        <v>17</v>
      </c>
      <c r="D427" s="8" t="s">
        <v>18</v>
      </c>
      <c r="E427" s="8" t="s">
        <v>19</v>
      </c>
      <c r="F427" s="7">
        <v>31</v>
      </c>
      <c r="G427" s="8" t="s">
        <v>195</v>
      </c>
      <c r="H427" s="7">
        <v>2012</v>
      </c>
      <c r="I427" s="8">
        <v>91.028440000000003</v>
      </c>
      <c r="J427" s="8" t="s">
        <v>14</v>
      </c>
      <c r="K427" s="8">
        <v>2012</v>
      </c>
      <c r="L427" s="8" t="s">
        <v>256</v>
      </c>
      <c r="M427" s="17"/>
      <c r="N427" s="8" t="s">
        <v>14</v>
      </c>
      <c r="O427" s="8" t="s">
        <v>257</v>
      </c>
      <c r="P427" s="8" t="s">
        <v>22</v>
      </c>
      <c r="Q427" s="8" t="s">
        <v>23</v>
      </c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</row>
    <row r="428" spans="1:35" ht="14.5" x14ac:dyDescent="0.35">
      <c r="A428" s="7">
        <v>6</v>
      </c>
      <c r="B428" s="8">
        <v>6.1</v>
      </c>
      <c r="C428" s="8" t="s">
        <v>17</v>
      </c>
      <c r="D428" s="8" t="s">
        <v>18</v>
      </c>
      <c r="E428" s="8" t="s">
        <v>19</v>
      </c>
      <c r="F428" s="7">
        <v>31</v>
      </c>
      <c r="G428" s="8" t="s">
        <v>195</v>
      </c>
      <c r="H428" s="7">
        <v>2013</v>
      </c>
      <c r="I428" s="8">
        <v>91.197149999999993</v>
      </c>
      <c r="J428" s="8" t="s">
        <v>14</v>
      </c>
      <c r="K428" s="8">
        <v>2013</v>
      </c>
      <c r="L428" s="8" t="s">
        <v>256</v>
      </c>
      <c r="M428" s="17"/>
      <c r="N428" s="8" t="s">
        <v>14</v>
      </c>
      <c r="O428" s="8" t="s">
        <v>257</v>
      </c>
      <c r="P428" s="8" t="s">
        <v>22</v>
      </c>
      <c r="Q428" s="8" t="s">
        <v>23</v>
      </c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</row>
    <row r="429" spans="1:35" ht="14.5" x14ac:dyDescent="0.35">
      <c r="A429" s="7">
        <v>6</v>
      </c>
      <c r="B429" s="8">
        <v>6.1</v>
      </c>
      <c r="C429" s="8" t="s">
        <v>17</v>
      </c>
      <c r="D429" s="8" t="s">
        <v>18</v>
      </c>
      <c r="E429" s="8" t="s">
        <v>19</v>
      </c>
      <c r="F429" s="7">
        <v>31</v>
      </c>
      <c r="G429" s="8" t="s">
        <v>195</v>
      </c>
      <c r="H429" s="7">
        <v>2014</v>
      </c>
      <c r="I429" s="8">
        <v>91.365859999999998</v>
      </c>
      <c r="J429" s="8" t="s">
        <v>14</v>
      </c>
      <c r="K429" s="8">
        <v>2014</v>
      </c>
      <c r="L429" s="8" t="s">
        <v>256</v>
      </c>
      <c r="M429" s="17"/>
      <c r="N429" s="8" t="s">
        <v>14</v>
      </c>
      <c r="O429" s="8" t="s">
        <v>257</v>
      </c>
      <c r="P429" s="8" t="s">
        <v>22</v>
      </c>
      <c r="Q429" s="8" t="s">
        <v>23</v>
      </c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</row>
    <row r="430" spans="1:35" ht="14.5" x14ac:dyDescent="0.35">
      <c r="A430" s="7">
        <v>6</v>
      </c>
      <c r="B430" s="8">
        <v>6.1</v>
      </c>
      <c r="C430" s="8" t="s">
        <v>17</v>
      </c>
      <c r="D430" s="8" t="s">
        <v>18</v>
      </c>
      <c r="E430" s="8" t="s">
        <v>19</v>
      </c>
      <c r="F430" s="7">
        <v>31</v>
      </c>
      <c r="G430" s="8" t="s">
        <v>195</v>
      </c>
      <c r="H430" s="7">
        <v>2015</v>
      </c>
      <c r="I430" s="8">
        <v>91.534570000000002</v>
      </c>
      <c r="J430" s="8" t="s">
        <v>14</v>
      </c>
      <c r="K430" s="8">
        <v>2015</v>
      </c>
      <c r="L430" s="8" t="s">
        <v>256</v>
      </c>
      <c r="M430" s="17"/>
      <c r="N430" s="8" t="s">
        <v>14</v>
      </c>
      <c r="O430" s="8" t="s">
        <v>257</v>
      </c>
      <c r="P430" s="8" t="s">
        <v>22</v>
      </c>
      <c r="Q430" s="8" t="s">
        <v>23</v>
      </c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</row>
    <row r="431" spans="1:35" ht="14.5" x14ac:dyDescent="0.35">
      <c r="A431" s="7">
        <v>6</v>
      </c>
      <c r="B431" s="8">
        <v>6.1</v>
      </c>
      <c r="C431" s="8" t="s">
        <v>17</v>
      </c>
      <c r="D431" s="8" t="s">
        <v>18</v>
      </c>
      <c r="E431" s="8" t="s">
        <v>19</v>
      </c>
      <c r="F431" s="7">
        <v>31</v>
      </c>
      <c r="G431" s="8" t="s">
        <v>195</v>
      </c>
      <c r="H431" s="7">
        <v>2016</v>
      </c>
      <c r="I431" s="8">
        <v>91.703280000000007</v>
      </c>
      <c r="J431" s="8" t="s">
        <v>14</v>
      </c>
      <c r="K431" s="8">
        <v>2016</v>
      </c>
      <c r="L431" s="8" t="s">
        <v>256</v>
      </c>
      <c r="M431" s="17"/>
      <c r="N431" s="8" t="s">
        <v>14</v>
      </c>
      <c r="O431" s="8" t="s">
        <v>257</v>
      </c>
      <c r="P431" s="8" t="s">
        <v>22</v>
      </c>
      <c r="Q431" s="8" t="s">
        <v>23</v>
      </c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</row>
    <row r="432" spans="1:35" ht="14.5" x14ac:dyDescent="0.35">
      <c r="A432" s="7">
        <v>6</v>
      </c>
      <c r="B432" s="8">
        <v>6.1</v>
      </c>
      <c r="C432" s="8" t="s">
        <v>17</v>
      </c>
      <c r="D432" s="8" t="s">
        <v>18</v>
      </c>
      <c r="E432" s="8" t="s">
        <v>19</v>
      </c>
      <c r="F432" s="7">
        <v>31</v>
      </c>
      <c r="G432" s="8" t="s">
        <v>195</v>
      </c>
      <c r="H432" s="7">
        <v>2018</v>
      </c>
      <c r="I432" s="8">
        <v>92.040710000000004</v>
      </c>
      <c r="J432" s="8" t="s">
        <v>14</v>
      </c>
      <c r="K432" s="8">
        <v>2018</v>
      </c>
      <c r="L432" s="8" t="s">
        <v>256</v>
      </c>
      <c r="M432" s="17"/>
      <c r="N432" s="8" t="s">
        <v>14</v>
      </c>
      <c r="O432" s="8" t="s">
        <v>257</v>
      </c>
      <c r="P432" s="8" t="s">
        <v>22</v>
      </c>
      <c r="Q432" s="8" t="s">
        <v>23</v>
      </c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</row>
    <row r="433" spans="1:35" ht="14.5" x14ac:dyDescent="0.35">
      <c r="A433" s="7">
        <v>6</v>
      </c>
      <c r="B433" s="8">
        <v>6.1</v>
      </c>
      <c r="C433" s="8" t="s">
        <v>17</v>
      </c>
      <c r="D433" s="8" t="s">
        <v>18</v>
      </c>
      <c r="E433" s="8" t="s">
        <v>19</v>
      </c>
      <c r="F433" s="7">
        <v>31</v>
      </c>
      <c r="G433" s="8" t="s">
        <v>195</v>
      </c>
      <c r="H433" s="7">
        <v>2019</v>
      </c>
      <c r="I433" s="8">
        <v>92.209419999999994</v>
      </c>
      <c r="J433" s="8" t="s">
        <v>14</v>
      </c>
      <c r="K433" s="8">
        <v>2019</v>
      </c>
      <c r="L433" s="8" t="s">
        <v>256</v>
      </c>
      <c r="M433" s="17"/>
      <c r="N433" s="8" t="s">
        <v>14</v>
      </c>
      <c r="O433" s="8" t="s">
        <v>257</v>
      </c>
      <c r="P433" s="8" t="s">
        <v>22</v>
      </c>
      <c r="Q433" s="8" t="s">
        <v>23</v>
      </c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</row>
    <row r="434" spans="1:35" ht="14.5" x14ac:dyDescent="0.35">
      <c r="A434" s="7">
        <v>6</v>
      </c>
      <c r="B434" s="8">
        <v>6.1</v>
      </c>
      <c r="C434" s="8" t="s">
        <v>17</v>
      </c>
      <c r="D434" s="8" t="s">
        <v>18</v>
      </c>
      <c r="E434" s="8" t="s">
        <v>19</v>
      </c>
      <c r="F434" s="7">
        <v>31</v>
      </c>
      <c r="G434" s="8" t="s">
        <v>195</v>
      </c>
      <c r="H434" s="7">
        <v>2017</v>
      </c>
      <c r="I434" s="8">
        <v>91.871989999999997</v>
      </c>
      <c r="J434" s="8" t="s">
        <v>14</v>
      </c>
      <c r="K434" s="8">
        <v>2017</v>
      </c>
      <c r="L434" s="8" t="s">
        <v>256</v>
      </c>
      <c r="M434" s="17"/>
      <c r="N434" s="8" t="s">
        <v>14</v>
      </c>
      <c r="O434" s="8" t="s">
        <v>257</v>
      </c>
      <c r="P434" s="8" t="s">
        <v>22</v>
      </c>
      <c r="Q434" s="8" t="s">
        <v>23</v>
      </c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</row>
    <row r="435" spans="1:35" ht="14.5" x14ac:dyDescent="0.35">
      <c r="A435" s="7">
        <v>6</v>
      </c>
      <c r="B435" s="8">
        <v>6.1</v>
      </c>
      <c r="C435" s="8" t="s">
        <v>17</v>
      </c>
      <c r="D435" s="8" t="s">
        <v>18</v>
      </c>
      <c r="E435" s="8" t="s">
        <v>19</v>
      </c>
      <c r="F435" s="7">
        <v>31</v>
      </c>
      <c r="G435" s="8" t="s">
        <v>195</v>
      </c>
      <c r="H435" s="7">
        <v>2020</v>
      </c>
      <c r="I435" s="8">
        <v>92.275000000000006</v>
      </c>
      <c r="J435" s="8" t="s">
        <v>14</v>
      </c>
      <c r="K435" s="8">
        <v>2020</v>
      </c>
      <c r="L435" s="8" t="s">
        <v>256</v>
      </c>
      <c r="M435" s="17"/>
      <c r="N435" s="8" t="s">
        <v>14</v>
      </c>
      <c r="O435" s="8" t="s">
        <v>257</v>
      </c>
      <c r="P435" s="8" t="s">
        <v>22</v>
      </c>
      <c r="Q435" s="8" t="s">
        <v>23</v>
      </c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</row>
    <row r="436" spans="1:35" ht="14.5" x14ac:dyDescent="0.35">
      <c r="A436" s="7">
        <v>6</v>
      </c>
      <c r="B436" s="8">
        <v>6.1</v>
      </c>
      <c r="C436" s="8" t="s">
        <v>17</v>
      </c>
      <c r="D436" s="8" t="s">
        <v>18</v>
      </c>
      <c r="E436" s="8" t="s">
        <v>19</v>
      </c>
      <c r="F436" s="7">
        <v>31</v>
      </c>
      <c r="G436" s="8" t="s">
        <v>195</v>
      </c>
      <c r="H436" s="7">
        <v>2021</v>
      </c>
      <c r="I436" s="8">
        <v>92.275000000000006</v>
      </c>
      <c r="J436" s="8" t="s">
        <v>14</v>
      </c>
      <c r="K436" s="8">
        <v>2021</v>
      </c>
      <c r="L436" s="8" t="s">
        <v>256</v>
      </c>
      <c r="M436" s="17"/>
      <c r="N436" s="8" t="s">
        <v>14</v>
      </c>
      <c r="O436" s="8" t="s">
        <v>257</v>
      </c>
      <c r="P436" s="8" t="s">
        <v>22</v>
      </c>
      <c r="Q436" s="8" t="s">
        <v>23</v>
      </c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</row>
    <row r="437" spans="1:35" ht="14.5" x14ac:dyDescent="0.35">
      <c r="A437" s="7">
        <v>6</v>
      </c>
      <c r="B437" s="8">
        <v>6.1</v>
      </c>
      <c r="C437" s="8" t="s">
        <v>17</v>
      </c>
      <c r="D437" s="8" t="s">
        <v>18</v>
      </c>
      <c r="E437" s="8" t="s">
        <v>19</v>
      </c>
      <c r="F437" s="7">
        <v>31</v>
      </c>
      <c r="G437" s="8" t="s">
        <v>195</v>
      </c>
      <c r="H437" s="7">
        <v>2022</v>
      </c>
      <c r="I437" s="8">
        <v>92.275000000000006</v>
      </c>
      <c r="J437" s="8" t="s">
        <v>14</v>
      </c>
      <c r="K437" s="8">
        <v>2022</v>
      </c>
      <c r="L437" s="8" t="s">
        <v>256</v>
      </c>
      <c r="M437" s="17"/>
      <c r="N437" s="8" t="s">
        <v>14</v>
      </c>
      <c r="O437" s="8" t="s">
        <v>257</v>
      </c>
      <c r="P437" s="8" t="s">
        <v>22</v>
      </c>
      <c r="Q437" s="8" t="s">
        <v>23</v>
      </c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</row>
    <row r="438" spans="1:35" ht="14.5" x14ac:dyDescent="0.35">
      <c r="A438" s="7">
        <v>6</v>
      </c>
      <c r="B438" s="8">
        <v>6.1</v>
      </c>
      <c r="C438" s="8" t="s">
        <v>17</v>
      </c>
      <c r="D438" s="8" t="s">
        <v>18</v>
      </c>
      <c r="E438" s="8" t="s">
        <v>19</v>
      </c>
      <c r="F438" s="7">
        <v>48</v>
      </c>
      <c r="G438" s="8" t="s">
        <v>83</v>
      </c>
      <c r="H438" s="7">
        <v>2000</v>
      </c>
      <c r="I438" s="8">
        <v>98.881979999999999</v>
      </c>
      <c r="J438" s="8" t="s">
        <v>21</v>
      </c>
      <c r="K438" s="8">
        <v>2000</v>
      </c>
      <c r="L438" s="8" t="s">
        <v>256</v>
      </c>
      <c r="M438" s="17"/>
      <c r="N438" s="8" t="s">
        <v>21</v>
      </c>
      <c r="O438" s="8" t="s">
        <v>257</v>
      </c>
      <c r="P438" s="8" t="s">
        <v>22</v>
      </c>
      <c r="Q438" s="8" t="s">
        <v>23</v>
      </c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</row>
    <row r="439" spans="1:35" ht="14.5" x14ac:dyDescent="0.35">
      <c r="A439" s="7">
        <v>6</v>
      </c>
      <c r="B439" s="8">
        <v>6.1</v>
      </c>
      <c r="C439" s="8" t="s">
        <v>17</v>
      </c>
      <c r="D439" s="8" t="s">
        <v>18</v>
      </c>
      <c r="E439" s="8" t="s">
        <v>19</v>
      </c>
      <c r="F439" s="7">
        <v>48</v>
      </c>
      <c r="G439" s="8" t="s">
        <v>83</v>
      </c>
      <c r="H439" s="7">
        <v>2001</v>
      </c>
      <c r="I439" s="8">
        <v>98.888499999999993</v>
      </c>
      <c r="J439" s="8" t="s">
        <v>21</v>
      </c>
      <c r="K439" s="8">
        <v>2001</v>
      </c>
      <c r="L439" s="8" t="s">
        <v>256</v>
      </c>
      <c r="M439" s="17"/>
      <c r="N439" s="8" t="s">
        <v>21</v>
      </c>
      <c r="O439" s="8" t="s">
        <v>257</v>
      </c>
      <c r="P439" s="8" t="s">
        <v>22</v>
      </c>
      <c r="Q439" s="8" t="s">
        <v>23</v>
      </c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</row>
    <row r="440" spans="1:35" ht="14.5" x14ac:dyDescent="0.35">
      <c r="A440" s="7">
        <v>6</v>
      </c>
      <c r="B440" s="8">
        <v>6.1</v>
      </c>
      <c r="C440" s="8" t="s">
        <v>17</v>
      </c>
      <c r="D440" s="8" t="s">
        <v>18</v>
      </c>
      <c r="E440" s="8" t="s">
        <v>19</v>
      </c>
      <c r="F440" s="7">
        <v>48</v>
      </c>
      <c r="G440" s="8" t="s">
        <v>83</v>
      </c>
      <c r="H440" s="7">
        <v>2002</v>
      </c>
      <c r="I440" s="8">
        <v>98.895009999999999</v>
      </c>
      <c r="J440" s="8" t="s">
        <v>21</v>
      </c>
      <c r="K440" s="8">
        <v>2002</v>
      </c>
      <c r="L440" s="8" t="s">
        <v>256</v>
      </c>
      <c r="M440" s="17"/>
      <c r="N440" s="8" t="s">
        <v>21</v>
      </c>
      <c r="O440" s="8" t="s">
        <v>257</v>
      </c>
      <c r="P440" s="8" t="s">
        <v>22</v>
      </c>
      <c r="Q440" s="8" t="s">
        <v>23</v>
      </c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</row>
    <row r="441" spans="1:35" ht="14.5" x14ac:dyDescent="0.35">
      <c r="A441" s="7">
        <v>6</v>
      </c>
      <c r="B441" s="8">
        <v>6.1</v>
      </c>
      <c r="C441" s="8" t="s">
        <v>17</v>
      </c>
      <c r="D441" s="8" t="s">
        <v>18</v>
      </c>
      <c r="E441" s="8" t="s">
        <v>19</v>
      </c>
      <c r="F441" s="7">
        <v>48</v>
      </c>
      <c r="G441" s="8" t="s">
        <v>83</v>
      </c>
      <c r="H441" s="7">
        <v>2003</v>
      </c>
      <c r="I441" s="8">
        <v>98.901529999999994</v>
      </c>
      <c r="J441" s="8" t="s">
        <v>21</v>
      </c>
      <c r="K441" s="8">
        <v>2003</v>
      </c>
      <c r="L441" s="8" t="s">
        <v>256</v>
      </c>
      <c r="M441" s="17"/>
      <c r="N441" s="8" t="s">
        <v>21</v>
      </c>
      <c r="O441" s="8" t="s">
        <v>257</v>
      </c>
      <c r="P441" s="8" t="s">
        <v>22</v>
      </c>
      <c r="Q441" s="8" t="s">
        <v>23</v>
      </c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</row>
    <row r="442" spans="1:35" ht="14.5" x14ac:dyDescent="0.35">
      <c r="A442" s="7">
        <v>6</v>
      </c>
      <c r="B442" s="8">
        <v>6.1</v>
      </c>
      <c r="C442" s="8" t="s">
        <v>17</v>
      </c>
      <c r="D442" s="8" t="s">
        <v>18</v>
      </c>
      <c r="E442" s="8" t="s">
        <v>19</v>
      </c>
      <c r="F442" s="7">
        <v>48</v>
      </c>
      <c r="G442" s="8" t="s">
        <v>83</v>
      </c>
      <c r="H442" s="7">
        <v>2004</v>
      </c>
      <c r="I442" s="8">
        <v>98.908050000000003</v>
      </c>
      <c r="J442" s="8" t="s">
        <v>21</v>
      </c>
      <c r="K442" s="8">
        <v>2004</v>
      </c>
      <c r="L442" s="8" t="s">
        <v>256</v>
      </c>
      <c r="M442" s="17"/>
      <c r="N442" s="8" t="s">
        <v>21</v>
      </c>
      <c r="O442" s="8" t="s">
        <v>257</v>
      </c>
      <c r="P442" s="8" t="s">
        <v>22</v>
      </c>
      <c r="Q442" s="8" t="s">
        <v>23</v>
      </c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</row>
    <row r="443" spans="1:35" ht="14.5" x14ac:dyDescent="0.35">
      <c r="A443" s="7">
        <v>6</v>
      </c>
      <c r="B443" s="8">
        <v>6.1</v>
      </c>
      <c r="C443" s="8" t="s">
        <v>17</v>
      </c>
      <c r="D443" s="8" t="s">
        <v>18</v>
      </c>
      <c r="E443" s="8" t="s">
        <v>19</v>
      </c>
      <c r="F443" s="7">
        <v>48</v>
      </c>
      <c r="G443" s="8" t="s">
        <v>83</v>
      </c>
      <c r="H443" s="7">
        <v>2005</v>
      </c>
      <c r="I443" s="8">
        <v>98.914559999999994</v>
      </c>
      <c r="J443" s="8" t="s">
        <v>21</v>
      </c>
      <c r="K443" s="8">
        <v>2005</v>
      </c>
      <c r="L443" s="8" t="s">
        <v>256</v>
      </c>
      <c r="M443" s="17"/>
      <c r="N443" s="8" t="s">
        <v>21</v>
      </c>
      <c r="O443" s="8" t="s">
        <v>257</v>
      </c>
      <c r="P443" s="8" t="s">
        <v>22</v>
      </c>
      <c r="Q443" s="8" t="s">
        <v>23</v>
      </c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</row>
    <row r="444" spans="1:35" ht="14.5" x14ac:dyDescent="0.35">
      <c r="A444" s="7">
        <v>6</v>
      </c>
      <c r="B444" s="8">
        <v>6.1</v>
      </c>
      <c r="C444" s="8" t="s">
        <v>17</v>
      </c>
      <c r="D444" s="8" t="s">
        <v>18</v>
      </c>
      <c r="E444" s="8" t="s">
        <v>19</v>
      </c>
      <c r="F444" s="7">
        <v>48</v>
      </c>
      <c r="G444" s="8" t="s">
        <v>83</v>
      </c>
      <c r="H444" s="7">
        <v>2006</v>
      </c>
      <c r="I444" s="8">
        <v>98.921080000000003</v>
      </c>
      <c r="J444" s="8" t="s">
        <v>21</v>
      </c>
      <c r="K444" s="8">
        <v>2006</v>
      </c>
      <c r="L444" s="8" t="s">
        <v>256</v>
      </c>
      <c r="M444" s="17"/>
      <c r="N444" s="8" t="s">
        <v>21</v>
      </c>
      <c r="O444" s="8" t="s">
        <v>257</v>
      </c>
      <c r="P444" s="8" t="s">
        <v>22</v>
      </c>
      <c r="Q444" s="8" t="s">
        <v>23</v>
      </c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</row>
    <row r="445" spans="1:35" ht="14.5" x14ac:dyDescent="0.35">
      <c r="A445" s="7">
        <v>6</v>
      </c>
      <c r="B445" s="8">
        <v>6.1</v>
      </c>
      <c r="C445" s="8" t="s">
        <v>17</v>
      </c>
      <c r="D445" s="8" t="s">
        <v>18</v>
      </c>
      <c r="E445" s="8" t="s">
        <v>19</v>
      </c>
      <c r="F445" s="7">
        <v>48</v>
      </c>
      <c r="G445" s="8" t="s">
        <v>83</v>
      </c>
      <c r="H445" s="7">
        <v>2007</v>
      </c>
      <c r="I445" s="8">
        <v>98.927589999999995</v>
      </c>
      <c r="J445" s="8" t="s">
        <v>21</v>
      </c>
      <c r="K445" s="8">
        <v>2007</v>
      </c>
      <c r="L445" s="8" t="s">
        <v>256</v>
      </c>
      <c r="M445" s="17"/>
      <c r="N445" s="8" t="s">
        <v>21</v>
      </c>
      <c r="O445" s="8" t="s">
        <v>257</v>
      </c>
      <c r="P445" s="8" t="s">
        <v>22</v>
      </c>
      <c r="Q445" s="8" t="s">
        <v>23</v>
      </c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</row>
    <row r="446" spans="1:35" ht="14.5" x14ac:dyDescent="0.35">
      <c r="A446" s="7">
        <v>6</v>
      </c>
      <c r="B446" s="8">
        <v>6.1</v>
      </c>
      <c r="C446" s="8" t="s">
        <v>17</v>
      </c>
      <c r="D446" s="8" t="s">
        <v>18</v>
      </c>
      <c r="E446" s="8" t="s">
        <v>19</v>
      </c>
      <c r="F446" s="7">
        <v>48</v>
      </c>
      <c r="G446" s="8" t="s">
        <v>83</v>
      </c>
      <c r="H446" s="7">
        <v>2008</v>
      </c>
      <c r="I446" s="8">
        <v>98.927000000000007</v>
      </c>
      <c r="J446" s="8" t="s">
        <v>21</v>
      </c>
      <c r="K446" s="8">
        <v>2008</v>
      </c>
      <c r="L446" s="8" t="s">
        <v>256</v>
      </c>
      <c r="M446" s="17"/>
      <c r="N446" s="8" t="s">
        <v>21</v>
      </c>
      <c r="O446" s="8" t="s">
        <v>257</v>
      </c>
      <c r="P446" s="8" t="s">
        <v>22</v>
      </c>
      <c r="Q446" s="8" t="s">
        <v>23</v>
      </c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</row>
    <row r="447" spans="1:35" ht="14.5" x14ac:dyDescent="0.35">
      <c r="A447" s="7">
        <v>6</v>
      </c>
      <c r="B447" s="8">
        <v>6.1</v>
      </c>
      <c r="C447" s="8" t="s">
        <v>17</v>
      </c>
      <c r="D447" s="8" t="s">
        <v>18</v>
      </c>
      <c r="E447" s="8" t="s">
        <v>19</v>
      </c>
      <c r="F447" s="7">
        <v>48</v>
      </c>
      <c r="G447" s="8" t="s">
        <v>83</v>
      </c>
      <c r="H447" s="7">
        <v>2009</v>
      </c>
      <c r="I447" s="8">
        <v>98.925079999999994</v>
      </c>
      <c r="J447" s="8" t="s">
        <v>21</v>
      </c>
      <c r="K447" s="8">
        <v>2009</v>
      </c>
      <c r="L447" s="8" t="s">
        <v>256</v>
      </c>
      <c r="M447" s="17"/>
      <c r="N447" s="8" t="s">
        <v>21</v>
      </c>
      <c r="O447" s="8" t="s">
        <v>257</v>
      </c>
      <c r="P447" s="8" t="s">
        <v>22</v>
      </c>
      <c r="Q447" s="8" t="s">
        <v>23</v>
      </c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</row>
    <row r="448" spans="1:35" ht="14.5" x14ac:dyDescent="0.35">
      <c r="A448" s="7">
        <v>6</v>
      </c>
      <c r="B448" s="8">
        <v>6.1</v>
      </c>
      <c r="C448" s="8" t="s">
        <v>17</v>
      </c>
      <c r="D448" s="8" t="s">
        <v>18</v>
      </c>
      <c r="E448" s="8" t="s">
        <v>19</v>
      </c>
      <c r="F448" s="7">
        <v>48</v>
      </c>
      <c r="G448" s="8" t="s">
        <v>83</v>
      </c>
      <c r="H448" s="7">
        <v>2010</v>
      </c>
      <c r="I448" s="8">
        <v>98.923159999999996</v>
      </c>
      <c r="J448" s="8" t="s">
        <v>21</v>
      </c>
      <c r="K448" s="8">
        <v>2010</v>
      </c>
      <c r="L448" s="8" t="s">
        <v>256</v>
      </c>
      <c r="M448" s="17"/>
      <c r="N448" s="8" t="s">
        <v>21</v>
      </c>
      <c r="O448" s="8" t="s">
        <v>257</v>
      </c>
      <c r="P448" s="8" t="s">
        <v>22</v>
      </c>
      <c r="Q448" s="8" t="s">
        <v>23</v>
      </c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</row>
    <row r="449" spans="1:35" ht="14.5" x14ac:dyDescent="0.35">
      <c r="A449" s="7">
        <v>6</v>
      </c>
      <c r="B449" s="8">
        <v>6.1</v>
      </c>
      <c r="C449" s="8" t="s">
        <v>17</v>
      </c>
      <c r="D449" s="8" t="s">
        <v>18</v>
      </c>
      <c r="E449" s="8" t="s">
        <v>19</v>
      </c>
      <c r="F449" s="7">
        <v>48</v>
      </c>
      <c r="G449" s="8" t="s">
        <v>83</v>
      </c>
      <c r="H449" s="7">
        <v>2011</v>
      </c>
      <c r="I449" s="8">
        <v>98.921239999999997</v>
      </c>
      <c r="J449" s="8" t="s">
        <v>21</v>
      </c>
      <c r="K449" s="8">
        <v>2011</v>
      </c>
      <c r="L449" s="8" t="s">
        <v>256</v>
      </c>
      <c r="M449" s="17"/>
      <c r="N449" s="8" t="s">
        <v>21</v>
      </c>
      <c r="O449" s="8" t="s">
        <v>257</v>
      </c>
      <c r="P449" s="8" t="s">
        <v>22</v>
      </c>
      <c r="Q449" s="8" t="s">
        <v>23</v>
      </c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</row>
    <row r="450" spans="1:35" ht="14.5" x14ac:dyDescent="0.35">
      <c r="A450" s="7">
        <v>6</v>
      </c>
      <c r="B450" s="8">
        <v>6.1</v>
      </c>
      <c r="C450" s="8" t="s">
        <v>17</v>
      </c>
      <c r="D450" s="8" t="s">
        <v>18</v>
      </c>
      <c r="E450" s="8" t="s">
        <v>19</v>
      </c>
      <c r="F450" s="7">
        <v>48</v>
      </c>
      <c r="G450" s="8" t="s">
        <v>83</v>
      </c>
      <c r="H450" s="7">
        <v>2012</v>
      </c>
      <c r="I450" s="8">
        <v>98.919319999999999</v>
      </c>
      <c r="J450" s="8" t="s">
        <v>21</v>
      </c>
      <c r="K450" s="8">
        <v>2012</v>
      </c>
      <c r="L450" s="8" t="s">
        <v>256</v>
      </c>
      <c r="M450" s="17"/>
      <c r="N450" s="8" t="s">
        <v>21</v>
      </c>
      <c r="O450" s="8" t="s">
        <v>257</v>
      </c>
      <c r="P450" s="8" t="s">
        <v>22</v>
      </c>
      <c r="Q450" s="8" t="s">
        <v>23</v>
      </c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</row>
    <row r="451" spans="1:35" ht="14.5" x14ac:dyDescent="0.35">
      <c r="A451" s="7">
        <v>6</v>
      </c>
      <c r="B451" s="8">
        <v>6.1</v>
      </c>
      <c r="C451" s="8" t="s">
        <v>17</v>
      </c>
      <c r="D451" s="8" t="s">
        <v>18</v>
      </c>
      <c r="E451" s="8" t="s">
        <v>19</v>
      </c>
      <c r="F451" s="7">
        <v>48</v>
      </c>
      <c r="G451" s="8" t="s">
        <v>83</v>
      </c>
      <c r="H451" s="7">
        <v>2013</v>
      </c>
      <c r="I451" s="8">
        <v>98.917410000000004</v>
      </c>
      <c r="J451" s="8" t="s">
        <v>21</v>
      </c>
      <c r="K451" s="8">
        <v>2013</v>
      </c>
      <c r="L451" s="8" t="s">
        <v>256</v>
      </c>
      <c r="M451" s="17"/>
      <c r="N451" s="8" t="s">
        <v>21</v>
      </c>
      <c r="O451" s="8" t="s">
        <v>257</v>
      </c>
      <c r="P451" s="8" t="s">
        <v>22</v>
      </c>
      <c r="Q451" s="8" t="s">
        <v>23</v>
      </c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</row>
    <row r="452" spans="1:35" ht="14.5" x14ac:dyDescent="0.35">
      <c r="A452" s="7">
        <v>6</v>
      </c>
      <c r="B452" s="8">
        <v>6.1</v>
      </c>
      <c r="C452" s="8" t="s">
        <v>17</v>
      </c>
      <c r="D452" s="8" t="s">
        <v>18</v>
      </c>
      <c r="E452" s="8" t="s">
        <v>19</v>
      </c>
      <c r="F452" s="7">
        <v>48</v>
      </c>
      <c r="G452" s="8" t="s">
        <v>83</v>
      </c>
      <c r="H452" s="7">
        <v>2014</v>
      </c>
      <c r="I452" s="8">
        <v>98.915490000000005</v>
      </c>
      <c r="J452" s="8" t="s">
        <v>21</v>
      </c>
      <c r="K452" s="8">
        <v>2014</v>
      </c>
      <c r="L452" s="8" t="s">
        <v>256</v>
      </c>
      <c r="M452" s="17"/>
      <c r="N452" s="8" t="s">
        <v>21</v>
      </c>
      <c r="O452" s="8" t="s">
        <v>257</v>
      </c>
      <c r="P452" s="8" t="s">
        <v>22</v>
      </c>
      <c r="Q452" s="8" t="s">
        <v>23</v>
      </c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</row>
    <row r="453" spans="1:35" ht="14.5" x14ac:dyDescent="0.35">
      <c r="A453" s="7">
        <v>6</v>
      </c>
      <c r="B453" s="8">
        <v>6.1</v>
      </c>
      <c r="C453" s="8" t="s">
        <v>17</v>
      </c>
      <c r="D453" s="8" t="s">
        <v>18</v>
      </c>
      <c r="E453" s="8" t="s">
        <v>19</v>
      </c>
      <c r="F453" s="7">
        <v>48</v>
      </c>
      <c r="G453" s="8" t="s">
        <v>83</v>
      </c>
      <c r="H453" s="7">
        <v>2015</v>
      </c>
      <c r="I453" s="8">
        <v>98.913570000000007</v>
      </c>
      <c r="J453" s="8" t="s">
        <v>21</v>
      </c>
      <c r="K453" s="8">
        <v>2015</v>
      </c>
      <c r="L453" s="8" t="s">
        <v>256</v>
      </c>
      <c r="M453" s="17"/>
      <c r="N453" s="8" t="s">
        <v>21</v>
      </c>
      <c r="O453" s="8" t="s">
        <v>257</v>
      </c>
      <c r="P453" s="8" t="s">
        <v>22</v>
      </c>
      <c r="Q453" s="8" t="s">
        <v>23</v>
      </c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</row>
    <row r="454" spans="1:35" ht="14.5" x14ac:dyDescent="0.35">
      <c r="A454" s="7">
        <v>6</v>
      </c>
      <c r="B454" s="8">
        <v>6.1</v>
      </c>
      <c r="C454" s="8" t="s">
        <v>17</v>
      </c>
      <c r="D454" s="8" t="s">
        <v>18</v>
      </c>
      <c r="E454" s="8" t="s">
        <v>19</v>
      </c>
      <c r="F454" s="7">
        <v>48</v>
      </c>
      <c r="G454" s="8" t="s">
        <v>83</v>
      </c>
      <c r="H454" s="7">
        <v>2016</v>
      </c>
      <c r="I454" s="8">
        <v>98.911649999999995</v>
      </c>
      <c r="J454" s="8" t="s">
        <v>21</v>
      </c>
      <c r="K454" s="8">
        <v>2016</v>
      </c>
      <c r="L454" s="8" t="s">
        <v>256</v>
      </c>
      <c r="M454" s="17"/>
      <c r="N454" s="8" t="s">
        <v>21</v>
      </c>
      <c r="O454" s="8" t="s">
        <v>257</v>
      </c>
      <c r="P454" s="8" t="s">
        <v>22</v>
      </c>
      <c r="Q454" s="8" t="s">
        <v>23</v>
      </c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</row>
    <row r="455" spans="1:35" ht="14.5" x14ac:dyDescent="0.35">
      <c r="A455" s="7">
        <v>6</v>
      </c>
      <c r="B455" s="8">
        <v>6.1</v>
      </c>
      <c r="C455" s="8" t="s">
        <v>17</v>
      </c>
      <c r="D455" s="8" t="s">
        <v>18</v>
      </c>
      <c r="E455" s="8" t="s">
        <v>19</v>
      </c>
      <c r="F455" s="7">
        <v>48</v>
      </c>
      <c r="G455" s="8" t="s">
        <v>83</v>
      </c>
      <c r="H455" s="7">
        <v>2017</v>
      </c>
      <c r="I455" s="8">
        <v>98.909729999999996</v>
      </c>
      <c r="J455" s="8" t="s">
        <v>21</v>
      </c>
      <c r="K455" s="8">
        <v>2017</v>
      </c>
      <c r="L455" s="8" t="s">
        <v>256</v>
      </c>
      <c r="M455" s="17"/>
      <c r="N455" s="8" t="s">
        <v>21</v>
      </c>
      <c r="O455" s="8" t="s">
        <v>257</v>
      </c>
      <c r="P455" s="8" t="s">
        <v>22</v>
      </c>
      <c r="Q455" s="8" t="s">
        <v>23</v>
      </c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</row>
    <row r="456" spans="1:35" ht="14.5" x14ac:dyDescent="0.35">
      <c r="A456" s="7">
        <v>6</v>
      </c>
      <c r="B456" s="8">
        <v>6.1</v>
      </c>
      <c r="C456" s="8" t="s">
        <v>17</v>
      </c>
      <c r="D456" s="8" t="s">
        <v>18</v>
      </c>
      <c r="E456" s="8" t="s">
        <v>19</v>
      </c>
      <c r="F456" s="7">
        <v>48</v>
      </c>
      <c r="G456" s="8" t="s">
        <v>83</v>
      </c>
      <c r="H456" s="7">
        <v>2018</v>
      </c>
      <c r="I456" s="8">
        <v>98.907809999999998</v>
      </c>
      <c r="J456" s="8" t="s">
        <v>21</v>
      </c>
      <c r="K456" s="8">
        <v>2018</v>
      </c>
      <c r="L456" s="8" t="s">
        <v>256</v>
      </c>
      <c r="M456" s="17"/>
      <c r="N456" s="8" t="s">
        <v>21</v>
      </c>
      <c r="O456" s="8" t="s">
        <v>257</v>
      </c>
      <c r="P456" s="8" t="s">
        <v>22</v>
      </c>
      <c r="Q456" s="8" t="s">
        <v>23</v>
      </c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</row>
    <row r="457" spans="1:35" ht="14.5" x14ac:dyDescent="0.35">
      <c r="A457" s="7">
        <v>6</v>
      </c>
      <c r="B457" s="8">
        <v>6.1</v>
      </c>
      <c r="C457" s="8" t="s">
        <v>17</v>
      </c>
      <c r="D457" s="8" t="s">
        <v>18</v>
      </c>
      <c r="E457" s="8" t="s">
        <v>19</v>
      </c>
      <c r="F457" s="7">
        <v>48</v>
      </c>
      <c r="G457" s="8" t="s">
        <v>83</v>
      </c>
      <c r="H457" s="7">
        <v>2019</v>
      </c>
      <c r="I457" s="8">
        <v>98.905889999999999</v>
      </c>
      <c r="J457" s="8" t="s">
        <v>21</v>
      </c>
      <c r="K457" s="8">
        <v>2019</v>
      </c>
      <c r="L457" s="8" t="s">
        <v>256</v>
      </c>
      <c r="M457" s="17"/>
      <c r="N457" s="8" t="s">
        <v>21</v>
      </c>
      <c r="O457" s="8" t="s">
        <v>257</v>
      </c>
      <c r="P457" s="8" t="s">
        <v>22</v>
      </c>
      <c r="Q457" s="8" t="s">
        <v>23</v>
      </c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</row>
    <row r="458" spans="1:35" ht="14.5" x14ac:dyDescent="0.35">
      <c r="A458" s="7">
        <v>6</v>
      </c>
      <c r="B458" s="8">
        <v>6.1</v>
      </c>
      <c r="C458" s="8" t="s">
        <v>17</v>
      </c>
      <c r="D458" s="8" t="s">
        <v>18</v>
      </c>
      <c r="E458" s="8" t="s">
        <v>19</v>
      </c>
      <c r="F458" s="7">
        <v>48</v>
      </c>
      <c r="G458" s="8" t="s">
        <v>83</v>
      </c>
      <c r="H458" s="7">
        <v>2020</v>
      </c>
      <c r="I458" s="8">
        <v>98.903980000000004</v>
      </c>
      <c r="J458" s="8" t="s">
        <v>21</v>
      </c>
      <c r="K458" s="8">
        <v>2020</v>
      </c>
      <c r="L458" s="8" t="s">
        <v>256</v>
      </c>
      <c r="M458" s="17"/>
      <c r="N458" s="8" t="s">
        <v>21</v>
      </c>
      <c r="O458" s="8" t="s">
        <v>257</v>
      </c>
      <c r="P458" s="8" t="s">
        <v>22</v>
      </c>
      <c r="Q458" s="8" t="s">
        <v>23</v>
      </c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</row>
    <row r="459" spans="1:35" ht="14.5" x14ac:dyDescent="0.35">
      <c r="A459" s="7">
        <v>6</v>
      </c>
      <c r="B459" s="8">
        <v>6.1</v>
      </c>
      <c r="C459" s="8" t="s">
        <v>17</v>
      </c>
      <c r="D459" s="8" t="s">
        <v>18</v>
      </c>
      <c r="E459" s="8" t="s">
        <v>19</v>
      </c>
      <c r="F459" s="7">
        <v>48</v>
      </c>
      <c r="G459" s="8" t="s">
        <v>83</v>
      </c>
      <c r="H459" s="7">
        <v>2021</v>
      </c>
      <c r="I459" s="8">
        <v>98.903980000000004</v>
      </c>
      <c r="J459" s="8" t="s">
        <v>21</v>
      </c>
      <c r="K459" s="8">
        <v>2021</v>
      </c>
      <c r="L459" s="8" t="s">
        <v>256</v>
      </c>
      <c r="M459" s="17"/>
      <c r="N459" s="8" t="s">
        <v>21</v>
      </c>
      <c r="O459" s="8" t="s">
        <v>257</v>
      </c>
      <c r="P459" s="8" t="s">
        <v>22</v>
      </c>
      <c r="Q459" s="8" t="s">
        <v>23</v>
      </c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</row>
    <row r="460" spans="1:35" ht="14.5" x14ac:dyDescent="0.35">
      <c r="A460" s="7">
        <v>6</v>
      </c>
      <c r="B460" s="8">
        <v>6.1</v>
      </c>
      <c r="C460" s="8" t="s">
        <v>17</v>
      </c>
      <c r="D460" s="8" t="s">
        <v>18</v>
      </c>
      <c r="E460" s="8" t="s">
        <v>19</v>
      </c>
      <c r="F460" s="7">
        <v>48</v>
      </c>
      <c r="G460" s="8" t="s">
        <v>83</v>
      </c>
      <c r="H460" s="7">
        <v>2022</v>
      </c>
      <c r="I460" s="8">
        <v>98.903980000000004</v>
      </c>
      <c r="J460" s="8" t="s">
        <v>21</v>
      </c>
      <c r="K460" s="8">
        <v>2022</v>
      </c>
      <c r="L460" s="8" t="s">
        <v>256</v>
      </c>
      <c r="M460" s="17"/>
      <c r="N460" s="8" t="s">
        <v>21</v>
      </c>
      <c r="O460" s="8" t="s">
        <v>257</v>
      </c>
      <c r="P460" s="8" t="s">
        <v>22</v>
      </c>
      <c r="Q460" s="8" t="s">
        <v>23</v>
      </c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</row>
    <row r="461" spans="1:35" ht="14.5" x14ac:dyDescent="0.35">
      <c r="A461" s="7">
        <v>6</v>
      </c>
      <c r="B461" s="8">
        <v>6.1</v>
      </c>
      <c r="C461" s="8" t="s">
        <v>17</v>
      </c>
      <c r="D461" s="8" t="s">
        <v>18</v>
      </c>
      <c r="E461" s="8" t="s">
        <v>19</v>
      </c>
      <c r="F461" s="7">
        <v>50</v>
      </c>
      <c r="G461" s="8" t="s">
        <v>133</v>
      </c>
      <c r="H461" s="7">
        <v>2000</v>
      </c>
      <c r="I461" s="8">
        <v>55.3187</v>
      </c>
      <c r="J461" s="8" t="s">
        <v>21</v>
      </c>
      <c r="K461" s="8">
        <v>2000</v>
      </c>
      <c r="L461" s="8" t="s">
        <v>256</v>
      </c>
      <c r="M461" s="17"/>
      <c r="N461" s="8" t="s">
        <v>21</v>
      </c>
      <c r="O461" s="8" t="s">
        <v>257</v>
      </c>
      <c r="P461" s="8" t="s">
        <v>22</v>
      </c>
      <c r="Q461" s="8" t="s">
        <v>23</v>
      </c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</row>
    <row r="462" spans="1:35" ht="14.5" x14ac:dyDescent="0.35">
      <c r="A462" s="7">
        <v>6</v>
      </c>
      <c r="B462" s="8">
        <v>6.1</v>
      </c>
      <c r="C462" s="8" t="s">
        <v>17</v>
      </c>
      <c r="D462" s="8" t="s">
        <v>18</v>
      </c>
      <c r="E462" s="8" t="s">
        <v>19</v>
      </c>
      <c r="F462" s="7">
        <v>50</v>
      </c>
      <c r="G462" s="8" t="s">
        <v>133</v>
      </c>
      <c r="H462" s="7">
        <v>2001</v>
      </c>
      <c r="I462" s="8">
        <v>55.325119999999998</v>
      </c>
      <c r="J462" s="8" t="s">
        <v>21</v>
      </c>
      <c r="K462" s="8">
        <v>2001</v>
      </c>
      <c r="L462" s="8" t="s">
        <v>256</v>
      </c>
      <c r="M462" s="17"/>
      <c r="N462" s="8" t="s">
        <v>21</v>
      </c>
      <c r="O462" s="8" t="s">
        <v>257</v>
      </c>
      <c r="P462" s="8" t="s">
        <v>22</v>
      </c>
      <c r="Q462" s="8" t="s">
        <v>23</v>
      </c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</row>
    <row r="463" spans="1:35" ht="14.5" x14ac:dyDescent="0.35">
      <c r="A463" s="7">
        <v>6</v>
      </c>
      <c r="B463" s="8">
        <v>6.1</v>
      </c>
      <c r="C463" s="8" t="s">
        <v>17</v>
      </c>
      <c r="D463" s="8" t="s">
        <v>18</v>
      </c>
      <c r="E463" s="8" t="s">
        <v>19</v>
      </c>
      <c r="F463" s="7">
        <v>50</v>
      </c>
      <c r="G463" s="8" t="s">
        <v>133</v>
      </c>
      <c r="H463" s="7">
        <v>2002</v>
      </c>
      <c r="I463" s="8">
        <v>55.303719999999998</v>
      </c>
      <c r="J463" s="8" t="s">
        <v>21</v>
      </c>
      <c r="K463" s="8">
        <v>2002</v>
      </c>
      <c r="L463" s="8" t="s">
        <v>256</v>
      </c>
      <c r="M463" s="17"/>
      <c r="N463" s="8" t="s">
        <v>21</v>
      </c>
      <c r="O463" s="8" t="s">
        <v>257</v>
      </c>
      <c r="P463" s="8" t="s">
        <v>22</v>
      </c>
      <c r="Q463" s="8" t="s">
        <v>23</v>
      </c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</row>
    <row r="464" spans="1:35" ht="14.5" x14ac:dyDescent="0.35">
      <c r="A464" s="7">
        <v>6</v>
      </c>
      <c r="B464" s="8">
        <v>6.1</v>
      </c>
      <c r="C464" s="8" t="s">
        <v>17</v>
      </c>
      <c r="D464" s="8" t="s">
        <v>18</v>
      </c>
      <c r="E464" s="8" t="s">
        <v>19</v>
      </c>
      <c r="F464" s="7">
        <v>50</v>
      </c>
      <c r="G464" s="8" t="s">
        <v>133</v>
      </c>
      <c r="H464" s="7">
        <v>2003</v>
      </c>
      <c r="I464" s="8">
        <v>55.278750000000002</v>
      </c>
      <c r="J464" s="8" t="s">
        <v>21</v>
      </c>
      <c r="K464" s="8">
        <v>2003</v>
      </c>
      <c r="L464" s="8" t="s">
        <v>256</v>
      </c>
      <c r="M464" s="17"/>
      <c r="N464" s="8" t="s">
        <v>21</v>
      </c>
      <c r="O464" s="8" t="s">
        <v>257</v>
      </c>
      <c r="P464" s="8" t="s">
        <v>22</v>
      </c>
      <c r="Q464" s="8" t="s">
        <v>23</v>
      </c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</row>
    <row r="465" spans="1:35" ht="14.5" x14ac:dyDescent="0.35">
      <c r="A465" s="7">
        <v>6</v>
      </c>
      <c r="B465" s="8">
        <v>6.1</v>
      </c>
      <c r="C465" s="8" t="s">
        <v>17</v>
      </c>
      <c r="D465" s="8" t="s">
        <v>18</v>
      </c>
      <c r="E465" s="8" t="s">
        <v>19</v>
      </c>
      <c r="F465" s="7">
        <v>50</v>
      </c>
      <c r="G465" s="8" t="s">
        <v>133</v>
      </c>
      <c r="H465" s="7">
        <v>2004</v>
      </c>
      <c r="I465" s="8">
        <v>55.250349999999997</v>
      </c>
      <c r="J465" s="8" t="s">
        <v>21</v>
      </c>
      <c r="K465" s="8">
        <v>2004</v>
      </c>
      <c r="L465" s="8" t="s">
        <v>256</v>
      </c>
      <c r="M465" s="17"/>
      <c r="N465" s="8" t="s">
        <v>21</v>
      </c>
      <c r="O465" s="8" t="s">
        <v>257</v>
      </c>
      <c r="P465" s="8" t="s">
        <v>22</v>
      </c>
      <c r="Q465" s="8" t="s">
        <v>23</v>
      </c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</row>
    <row r="466" spans="1:35" ht="14.5" x14ac:dyDescent="0.35">
      <c r="A466" s="7">
        <v>6</v>
      </c>
      <c r="B466" s="8">
        <v>6.1</v>
      </c>
      <c r="C466" s="8" t="s">
        <v>17</v>
      </c>
      <c r="D466" s="8" t="s">
        <v>18</v>
      </c>
      <c r="E466" s="8" t="s">
        <v>19</v>
      </c>
      <c r="F466" s="7">
        <v>50</v>
      </c>
      <c r="G466" s="8" t="s">
        <v>133</v>
      </c>
      <c r="H466" s="7">
        <v>2005</v>
      </c>
      <c r="I466" s="8">
        <v>55.218850000000003</v>
      </c>
      <c r="J466" s="8" t="s">
        <v>21</v>
      </c>
      <c r="K466" s="8">
        <v>2005</v>
      </c>
      <c r="L466" s="8" t="s">
        <v>256</v>
      </c>
      <c r="M466" s="17"/>
      <c r="N466" s="8" t="s">
        <v>21</v>
      </c>
      <c r="O466" s="8" t="s">
        <v>257</v>
      </c>
      <c r="P466" s="8" t="s">
        <v>22</v>
      </c>
      <c r="Q466" s="8" t="s">
        <v>23</v>
      </c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</row>
    <row r="467" spans="1:35" ht="14.5" x14ac:dyDescent="0.35">
      <c r="A467" s="7">
        <v>6</v>
      </c>
      <c r="B467" s="8">
        <v>6.1</v>
      </c>
      <c r="C467" s="8" t="s">
        <v>17</v>
      </c>
      <c r="D467" s="8" t="s">
        <v>18</v>
      </c>
      <c r="E467" s="8" t="s">
        <v>19</v>
      </c>
      <c r="F467" s="7">
        <v>50</v>
      </c>
      <c r="G467" s="8" t="s">
        <v>133</v>
      </c>
      <c r="H467" s="7">
        <v>2006</v>
      </c>
      <c r="I467" s="8">
        <v>55.183669999999999</v>
      </c>
      <c r="J467" s="8" t="s">
        <v>21</v>
      </c>
      <c r="K467" s="8">
        <v>2006</v>
      </c>
      <c r="L467" s="8" t="s">
        <v>256</v>
      </c>
      <c r="M467" s="17"/>
      <c r="N467" s="8" t="s">
        <v>21</v>
      </c>
      <c r="O467" s="8" t="s">
        <v>257</v>
      </c>
      <c r="P467" s="8" t="s">
        <v>22</v>
      </c>
      <c r="Q467" s="8" t="s">
        <v>23</v>
      </c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</row>
    <row r="468" spans="1:35" ht="14.5" x14ac:dyDescent="0.35">
      <c r="A468" s="7">
        <v>6</v>
      </c>
      <c r="B468" s="8">
        <v>6.1</v>
      </c>
      <c r="C468" s="8" t="s">
        <v>17</v>
      </c>
      <c r="D468" s="8" t="s">
        <v>18</v>
      </c>
      <c r="E468" s="8" t="s">
        <v>19</v>
      </c>
      <c r="F468" s="7">
        <v>50</v>
      </c>
      <c r="G468" s="8" t="s">
        <v>133</v>
      </c>
      <c r="H468" s="7">
        <v>2008</v>
      </c>
      <c r="I468" s="8">
        <v>55.102879999999999</v>
      </c>
      <c r="J468" s="8" t="s">
        <v>21</v>
      </c>
      <c r="K468" s="8">
        <v>2008</v>
      </c>
      <c r="L468" s="8" t="s">
        <v>256</v>
      </c>
      <c r="M468" s="17"/>
      <c r="N468" s="8" t="s">
        <v>21</v>
      </c>
      <c r="O468" s="8" t="s">
        <v>257</v>
      </c>
      <c r="P468" s="8" t="s">
        <v>22</v>
      </c>
      <c r="Q468" s="8" t="s">
        <v>23</v>
      </c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</row>
    <row r="469" spans="1:35" ht="14.5" x14ac:dyDescent="0.35">
      <c r="A469" s="7">
        <v>6</v>
      </c>
      <c r="B469" s="8">
        <v>6.1</v>
      </c>
      <c r="C469" s="8" t="s">
        <v>17</v>
      </c>
      <c r="D469" s="8" t="s">
        <v>18</v>
      </c>
      <c r="E469" s="8" t="s">
        <v>19</v>
      </c>
      <c r="F469" s="7">
        <v>50</v>
      </c>
      <c r="G469" s="8" t="s">
        <v>133</v>
      </c>
      <c r="H469" s="7">
        <v>2007</v>
      </c>
      <c r="I469" s="8">
        <v>55.144970000000001</v>
      </c>
      <c r="J469" s="8" t="s">
        <v>21</v>
      </c>
      <c r="K469" s="8">
        <v>2007</v>
      </c>
      <c r="L469" s="8" t="s">
        <v>256</v>
      </c>
      <c r="M469" s="17"/>
      <c r="N469" s="8" t="s">
        <v>21</v>
      </c>
      <c r="O469" s="8" t="s">
        <v>257</v>
      </c>
      <c r="P469" s="8" t="s">
        <v>22</v>
      </c>
      <c r="Q469" s="8" t="s">
        <v>23</v>
      </c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</row>
    <row r="470" spans="1:35" ht="14.5" x14ac:dyDescent="0.35">
      <c r="A470" s="7">
        <v>6</v>
      </c>
      <c r="B470" s="8">
        <v>6.1</v>
      </c>
      <c r="C470" s="8" t="s">
        <v>17</v>
      </c>
      <c r="D470" s="8" t="s">
        <v>18</v>
      </c>
      <c r="E470" s="8" t="s">
        <v>19</v>
      </c>
      <c r="F470" s="7">
        <v>50</v>
      </c>
      <c r="G470" s="8" t="s">
        <v>133</v>
      </c>
      <c r="H470" s="7">
        <v>2009</v>
      </c>
      <c r="I470" s="8">
        <v>55.057549999999999</v>
      </c>
      <c r="J470" s="8" t="s">
        <v>21</v>
      </c>
      <c r="K470" s="8">
        <v>2009</v>
      </c>
      <c r="L470" s="8" t="s">
        <v>256</v>
      </c>
      <c r="M470" s="17"/>
      <c r="N470" s="8" t="s">
        <v>21</v>
      </c>
      <c r="O470" s="8" t="s">
        <v>257</v>
      </c>
      <c r="P470" s="8" t="s">
        <v>22</v>
      </c>
      <c r="Q470" s="8" t="s">
        <v>23</v>
      </c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</row>
    <row r="471" spans="1:35" ht="14.5" x14ac:dyDescent="0.35">
      <c r="A471" s="7">
        <v>6</v>
      </c>
      <c r="B471" s="8">
        <v>6.1</v>
      </c>
      <c r="C471" s="8" t="s">
        <v>17</v>
      </c>
      <c r="D471" s="8" t="s">
        <v>18</v>
      </c>
      <c r="E471" s="8" t="s">
        <v>19</v>
      </c>
      <c r="F471" s="7">
        <v>50</v>
      </c>
      <c r="G471" s="8" t="s">
        <v>133</v>
      </c>
      <c r="H471" s="7">
        <v>2011</v>
      </c>
      <c r="I471" s="8">
        <v>54.956319999999998</v>
      </c>
      <c r="J471" s="8" t="s">
        <v>21</v>
      </c>
      <c r="K471" s="8">
        <v>2011</v>
      </c>
      <c r="L471" s="8" t="s">
        <v>256</v>
      </c>
      <c r="M471" s="17"/>
      <c r="N471" s="8" t="s">
        <v>21</v>
      </c>
      <c r="O471" s="8" t="s">
        <v>257</v>
      </c>
      <c r="P471" s="8" t="s">
        <v>22</v>
      </c>
      <c r="Q471" s="8" t="s">
        <v>23</v>
      </c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</row>
    <row r="472" spans="1:35" ht="14.5" x14ac:dyDescent="0.35">
      <c r="A472" s="7">
        <v>6</v>
      </c>
      <c r="B472" s="8">
        <v>6.1</v>
      </c>
      <c r="C472" s="8" t="s">
        <v>17</v>
      </c>
      <c r="D472" s="8" t="s">
        <v>18</v>
      </c>
      <c r="E472" s="8" t="s">
        <v>19</v>
      </c>
      <c r="F472" s="7">
        <v>50</v>
      </c>
      <c r="G472" s="8" t="s">
        <v>133</v>
      </c>
      <c r="H472" s="7">
        <v>2010</v>
      </c>
      <c r="I472" s="8">
        <v>55.008589999999998</v>
      </c>
      <c r="J472" s="8" t="s">
        <v>21</v>
      </c>
      <c r="K472" s="8">
        <v>2010</v>
      </c>
      <c r="L472" s="8" t="s">
        <v>256</v>
      </c>
      <c r="M472" s="17"/>
      <c r="N472" s="8" t="s">
        <v>21</v>
      </c>
      <c r="O472" s="8" t="s">
        <v>257</v>
      </c>
      <c r="P472" s="8" t="s">
        <v>22</v>
      </c>
      <c r="Q472" s="8" t="s">
        <v>23</v>
      </c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</row>
    <row r="473" spans="1:35" ht="14.5" x14ac:dyDescent="0.35">
      <c r="A473" s="7">
        <v>6</v>
      </c>
      <c r="B473" s="8">
        <v>6.1</v>
      </c>
      <c r="C473" s="8" t="s">
        <v>17</v>
      </c>
      <c r="D473" s="8" t="s">
        <v>18</v>
      </c>
      <c r="E473" s="8" t="s">
        <v>19</v>
      </c>
      <c r="F473" s="7">
        <v>50</v>
      </c>
      <c r="G473" s="8" t="s">
        <v>133</v>
      </c>
      <c r="H473" s="7">
        <v>2012</v>
      </c>
      <c r="I473" s="8">
        <v>55.303690000000003</v>
      </c>
      <c r="J473" s="8" t="s">
        <v>21</v>
      </c>
      <c r="K473" s="8">
        <v>2012</v>
      </c>
      <c r="L473" s="8" t="s">
        <v>256</v>
      </c>
      <c r="M473" s="17"/>
      <c r="N473" s="8" t="s">
        <v>21</v>
      </c>
      <c r="O473" s="8" t="s">
        <v>257</v>
      </c>
      <c r="P473" s="8" t="s">
        <v>22</v>
      </c>
      <c r="Q473" s="8" t="s">
        <v>23</v>
      </c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</row>
    <row r="474" spans="1:35" ht="14.5" x14ac:dyDescent="0.35">
      <c r="A474" s="7">
        <v>6</v>
      </c>
      <c r="B474" s="8">
        <v>6.1</v>
      </c>
      <c r="C474" s="8" t="s">
        <v>17</v>
      </c>
      <c r="D474" s="8" t="s">
        <v>18</v>
      </c>
      <c r="E474" s="8" t="s">
        <v>19</v>
      </c>
      <c r="F474" s="7">
        <v>50</v>
      </c>
      <c r="G474" s="8" t="s">
        <v>133</v>
      </c>
      <c r="H474" s="7">
        <v>2013</v>
      </c>
      <c r="I474" s="8">
        <v>55.666879999999999</v>
      </c>
      <c r="J474" s="8" t="s">
        <v>21</v>
      </c>
      <c r="K474" s="8">
        <v>2013</v>
      </c>
      <c r="L474" s="8" t="s">
        <v>256</v>
      </c>
      <c r="M474" s="17"/>
      <c r="N474" s="8" t="s">
        <v>21</v>
      </c>
      <c r="O474" s="8" t="s">
        <v>257</v>
      </c>
      <c r="P474" s="8" t="s">
        <v>22</v>
      </c>
      <c r="Q474" s="8" t="s">
        <v>23</v>
      </c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</row>
    <row r="475" spans="1:35" ht="14.5" x14ac:dyDescent="0.35">
      <c r="A475" s="7">
        <v>6</v>
      </c>
      <c r="B475" s="8">
        <v>6.1</v>
      </c>
      <c r="C475" s="8" t="s">
        <v>17</v>
      </c>
      <c r="D475" s="8" t="s">
        <v>18</v>
      </c>
      <c r="E475" s="8" t="s">
        <v>19</v>
      </c>
      <c r="F475" s="7">
        <v>50</v>
      </c>
      <c r="G475" s="8" t="s">
        <v>133</v>
      </c>
      <c r="H475" s="7">
        <v>2014</v>
      </c>
      <c r="I475" s="8">
        <v>56.045479999999998</v>
      </c>
      <c r="J475" s="8" t="s">
        <v>21</v>
      </c>
      <c r="K475" s="8">
        <v>2014</v>
      </c>
      <c r="L475" s="8" t="s">
        <v>256</v>
      </c>
      <c r="M475" s="17"/>
      <c r="N475" s="8" t="s">
        <v>21</v>
      </c>
      <c r="O475" s="8" t="s">
        <v>257</v>
      </c>
      <c r="P475" s="8" t="s">
        <v>22</v>
      </c>
      <c r="Q475" s="8" t="s">
        <v>23</v>
      </c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</row>
    <row r="476" spans="1:35" ht="14.5" x14ac:dyDescent="0.35">
      <c r="A476" s="7">
        <v>6</v>
      </c>
      <c r="B476" s="8">
        <v>6.1</v>
      </c>
      <c r="C476" s="8" t="s">
        <v>17</v>
      </c>
      <c r="D476" s="8" t="s">
        <v>18</v>
      </c>
      <c r="E476" s="8" t="s">
        <v>19</v>
      </c>
      <c r="F476" s="7">
        <v>50</v>
      </c>
      <c r="G476" s="8" t="s">
        <v>133</v>
      </c>
      <c r="H476" s="7">
        <v>2015</v>
      </c>
      <c r="I476" s="8">
        <v>56.440199999999997</v>
      </c>
      <c r="J476" s="8" t="s">
        <v>21</v>
      </c>
      <c r="K476" s="8">
        <v>2015</v>
      </c>
      <c r="L476" s="8" t="s">
        <v>256</v>
      </c>
      <c r="M476" s="17"/>
      <c r="N476" s="8" t="s">
        <v>21</v>
      </c>
      <c r="O476" s="8" t="s">
        <v>257</v>
      </c>
      <c r="P476" s="8" t="s">
        <v>22</v>
      </c>
      <c r="Q476" s="8" t="s">
        <v>23</v>
      </c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</row>
    <row r="477" spans="1:35" ht="14.5" x14ac:dyDescent="0.35">
      <c r="A477" s="7">
        <v>6</v>
      </c>
      <c r="B477" s="8">
        <v>6.1</v>
      </c>
      <c r="C477" s="8" t="s">
        <v>17</v>
      </c>
      <c r="D477" s="8" t="s">
        <v>18</v>
      </c>
      <c r="E477" s="8" t="s">
        <v>19</v>
      </c>
      <c r="F477" s="7">
        <v>50</v>
      </c>
      <c r="G477" s="8" t="s">
        <v>133</v>
      </c>
      <c r="H477" s="7">
        <v>2016</v>
      </c>
      <c r="I477" s="8">
        <v>56.8508</v>
      </c>
      <c r="J477" s="8" t="s">
        <v>21</v>
      </c>
      <c r="K477" s="8">
        <v>2016</v>
      </c>
      <c r="L477" s="8" t="s">
        <v>256</v>
      </c>
      <c r="M477" s="17"/>
      <c r="N477" s="8" t="s">
        <v>21</v>
      </c>
      <c r="O477" s="8" t="s">
        <v>257</v>
      </c>
      <c r="P477" s="8" t="s">
        <v>22</v>
      </c>
      <c r="Q477" s="8" t="s">
        <v>23</v>
      </c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</row>
    <row r="478" spans="1:35" ht="14.5" x14ac:dyDescent="0.35">
      <c r="A478" s="7">
        <v>6</v>
      </c>
      <c r="B478" s="8">
        <v>6.1</v>
      </c>
      <c r="C478" s="8" t="s">
        <v>17</v>
      </c>
      <c r="D478" s="8" t="s">
        <v>18</v>
      </c>
      <c r="E478" s="8" t="s">
        <v>19</v>
      </c>
      <c r="F478" s="7">
        <v>50</v>
      </c>
      <c r="G478" s="8" t="s">
        <v>133</v>
      </c>
      <c r="H478" s="7">
        <v>2017</v>
      </c>
      <c r="I478" s="8">
        <v>57.2776</v>
      </c>
      <c r="J478" s="8" t="s">
        <v>21</v>
      </c>
      <c r="K478" s="8">
        <v>2017</v>
      </c>
      <c r="L478" s="8" t="s">
        <v>256</v>
      </c>
      <c r="M478" s="17"/>
      <c r="N478" s="8" t="s">
        <v>21</v>
      </c>
      <c r="O478" s="8" t="s">
        <v>257</v>
      </c>
      <c r="P478" s="8" t="s">
        <v>22</v>
      </c>
      <c r="Q478" s="8" t="s">
        <v>23</v>
      </c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</row>
    <row r="479" spans="1:35" ht="14.5" x14ac:dyDescent="0.35">
      <c r="A479" s="7">
        <v>6</v>
      </c>
      <c r="B479" s="8">
        <v>6.1</v>
      </c>
      <c r="C479" s="8" t="s">
        <v>17</v>
      </c>
      <c r="D479" s="8" t="s">
        <v>18</v>
      </c>
      <c r="E479" s="8" t="s">
        <v>19</v>
      </c>
      <c r="F479" s="7">
        <v>50</v>
      </c>
      <c r="G479" s="8" t="s">
        <v>133</v>
      </c>
      <c r="H479" s="7">
        <v>2018</v>
      </c>
      <c r="I479" s="8">
        <v>57.720739999999999</v>
      </c>
      <c r="J479" s="8" t="s">
        <v>21</v>
      </c>
      <c r="K479" s="8">
        <v>2018</v>
      </c>
      <c r="L479" s="8" t="s">
        <v>256</v>
      </c>
      <c r="M479" s="17"/>
      <c r="N479" s="8" t="s">
        <v>21</v>
      </c>
      <c r="O479" s="8" t="s">
        <v>257</v>
      </c>
      <c r="P479" s="8" t="s">
        <v>22</v>
      </c>
      <c r="Q479" s="8" t="s">
        <v>23</v>
      </c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</row>
    <row r="480" spans="1:35" ht="14.5" x14ac:dyDescent="0.35">
      <c r="A480" s="7">
        <v>6</v>
      </c>
      <c r="B480" s="8">
        <v>6.1</v>
      </c>
      <c r="C480" s="8" t="s">
        <v>17</v>
      </c>
      <c r="D480" s="8" t="s">
        <v>18</v>
      </c>
      <c r="E480" s="8" t="s">
        <v>19</v>
      </c>
      <c r="F480" s="7">
        <v>50</v>
      </c>
      <c r="G480" s="8" t="s">
        <v>133</v>
      </c>
      <c r="H480" s="7">
        <v>2019</v>
      </c>
      <c r="I480" s="8">
        <v>58.180210000000002</v>
      </c>
      <c r="J480" s="8" t="s">
        <v>21</v>
      </c>
      <c r="K480" s="8">
        <v>2019</v>
      </c>
      <c r="L480" s="8" t="s">
        <v>256</v>
      </c>
      <c r="M480" s="17"/>
      <c r="N480" s="8" t="s">
        <v>21</v>
      </c>
      <c r="O480" s="8" t="s">
        <v>257</v>
      </c>
      <c r="P480" s="8" t="s">
        <v>22</v>
      </c>
      <c r="Q480" s="8" t="s">
        <v>23</v>
      </c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</row>
    <row r="481" spans="1:35" ht="14.5" x14ac:dyDescent="0.35">
      <c r="A481" s="7">
        <v>6</v>
      </c>
      <c r="B481" s="8">
        <v>6.1</v>
      </c>
      <c r="C481" s="8" t="s">
        <v>17</v>
      </c>
      <c r="D481" s="8" t="s">
        <v>18</v>
      </c>
      <c r="E481" s="8" t="s">
        <v>19</v>
      </c>
      <c r="F481" s="7">
        <v>50</v>
      </c>
      <c r="G481" s="8" t="s">
        <v>133</v>
      </c>
      <c r="H481" s="7">
        <v>2020</v>
      </c>
      <c r="I481" s="8">
        <v>58.655999999999999</v>
      </c>
      <c r="J481" s="8" t="s">
        <v>21</v>
      </c>
      <c r="K481" s="8">
        <v>2020</v>
      </c>
      <c r="L481" s="8" t="s">
        <v>256</v>
      </c>
      <c r="M481" s="17"/>
      <c r="N481" s="8" t="s">
        <v>21</v>
      </c>
      <c r="O481" s="8" t="s">
        <v>257</v>
      </c>
      <c r="P481" s="8" t="s">
        <v>22</v>
      </c>
      <c r="Q481" s="8" t="s">
        <v>23</v>
      </c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</row>
    <row r="482" spans="1:35" ht="14.5" x14ac:dyDescent="0.35">
      <c r="A482" s="7">
        <v>6</v>
      </c>
      <c r="B482" s="8">
        <v>6.1</v>
      </c>
      <c r="C482" s="8" t="s">
        <v>17</v>
      </c>
      <c r="D482" s="8" t="s">
        <v>18</v>
      </c>
      <c r="E482" s="8" t="s">
        <v>19</v>
      </c>
      <c r="F482" s="7">
        <v>50</v>
      </c>
      <c r="G482" s="8" t="s">
        <v>133</v>
      </c>
      <c r="H482" s="7">
        <v>2021</v>
      </c>
      <c r="I482" s="8">
        <v>59.129849999999998</v>
      </c>
      <c r="J482" s="8" t="s">
        <v>21</v>
      </c>
      <c r="K482" s="8">
        <v>2021</v>
      </c>
      <c r="L482" s="8" t="s">
        <v>256</v>
      </c>
      <c r="M482" s="17"/>
      <c r="N482" s="8" t="s">
        <v>21</v>
      </c>
      <c r="O482" s="8" t="s">
        <v>257</v>
      </c>
      <c r="P482" s="8" t="s">
        <v>22</v>
      </c>
      <c r="Q482" s="8" t="s">
        <v>23</v>
      </c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</row>
    <row r="483" spans="1:35" ht="14.5" x14ac:dyDescent="0.35">
      <c r="A483" s="7">
        <v>6</v>
      </c>
      <c r="B483" s="8">
        <v>6.1</v>
      </c>
      <c r="C483" s="8" t="s">
        <v>17</v>
      </c>
      <c r="D483" s="8" t="s">
        <v>18</v>
      </c>
      <c r="E483" s="8" t="s">
        <v>19</v>
      </c>
      <c r="F483" s="7">
        <v>50</v>
      </c>
      <c r="G483" s="8" t="s">
        <v>133</v>
      </c>
      <c r="H483" s="7">
        <v>2022</v>
      </c>
      <c r="I483" s="8">
        <v>59.109299999999998</v>
      </c>
      <c r="J483" s="8" t="s">
        <v>21</v>
      </c>
      <c r="K483" s="8">
        <v>2022</v>
      </c>
      <c r="L483" s="8" t="s">
        <v>256</v>
      </c>
      <c r="M483" s="17"/>
      <c r="N483" s="8" t="s">
        <v>21</v>
      </c>
      <c r="O483" s="8" t="s">
        <v>257</v>
      </c>
      <c r="P483" s="8" t="s">
        <v>22</v>
      </c>
      <c r="Q483" s="8" t="s">
        <v>23</v>
      </c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</row>
    <row r="484" spans="1:35" ht="14.5" x14ac:dyDescent="0.35">
      <c r="A484" s="7">
        <v>6</v>
      </c>
      <c r="B484" s="8">
        <v>6.1</v>
      </c>
      <c r="C484" s="8" t="s">
        <v>17</v>
      </c>
      <c r="D484" s="8" t="s">
        <v>18</v>
      </c>
      <c r="E484" s="8" t="s">
        <v>19</v>
      </c>
      <c r="F484" s="7">
        <v>50</v>
      </c>
      <c r="G484" s="8" t="s">
        <v>133</v>
      </c>
      <c r="H484" s="7">
        <v>2020</v>
      </c>
      <c r="I484" s="8">
        <v>62.161320000000003</v>
      </c>
      <c r="J484" s="8" t="s">
        <v>13</v>
      </c>
      <c r="K484" s="8">
        <v>2020</v>
      </c>
      <c r="L484" s="8" t="s">
        <v>256</v>
      </c>
      <c r="M484" s="17"/>
      <c r="N484" s="8" t="s">
        <v>13</v>
      </c>
      <c r="O484" s="8" t="s">
        <v>257</v>
      </c>
      <c r="P484" s="8" t="s">
        <v>22</v>
      </c>
      <c r="Q484" s="8" t="s">
        <v>23</v>
      </c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</row>
    <row r="485" spans="1:35" ht="14.5" x14ac:dyDescent="0.35">
      <c r="A485" s="7">
        <v>6</v>
      </c>
      <c r="B485" s="8">
        <v>6.1</v>
      </c>
      <c r="C485" s="8" t="s">
        <v>17</v>
      </c>
      <c r="D485" s="8" t="s">
        <v>18</v>
      </c>
      <c r="E485" s="8" t="s">
        <v>19</v>
      </c>
      <c r="F485" s="7">
        <v>50</v>
      </c>
      <c r="G485" s="8" t="s">
        <v>133</v>
      </c>
      <c r="H485" s="7">
        <v>2022</v>
      </c>
      <c r="I485" s="8">
        <v>62.350470000000001</v>
      </c>
      <c r="J485" s="8" t="s">
        <v>13</v>
      </c>
      <c r="K485" s="8">
        <v>2022</v>
      </c>
      <c r="L485" s="8" t="s">
        <v>256</v>
      </c>
      <c r="M485" s="17"/>
      <c r="N485" s="8" t="s">
        <v>13</v>
      </c>
      <c r="O485" s="8" t="s">
        <v>257</v>
      </c>
      <c r="P485" s="8" t="s">
        <v>22</v>
      </c>
      <c r="Q485" s="8" t="s">
        <v>23</v>
      </c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</row>
    <row r="486" spans="1:35" ht="14.5" x14ac:dyDescent="0.35">
      <c r="A486" s="7">
        <v>6</v>
      </c>
      <c r="B486" s="8">
        <v>6.1</v>
      </c>
      <c r="C486" s="8" t="s">
        <v>17</v>
      </c>
      <c r="D486" s="8" t="s">
        <v>18</v>
      </c>
      <c r="E486" s="8" t="s">
        <v>19</v>
      </c>
      <c r="F486" s="7">
        <v>50</v>
      </c>
      <c r="G486" s="8" t="s">
        <v>133</v>
      </c>
      <c r="H486" s="7">
        <v>2021</v>
      </c>
      <c r="I486" s="8">
        <v>62.297710000000002</v>
      </c>
      <c r="J486" s="8" t="s">
        <v>13</v>
      </c>
      <c r="K486" s="8">
        <v>2021</v>
      </c>
      <c r="L486" s="8" t="s">
        <v>256</v>
      </c>
      <c r="M486" s="17"/>
      <c r="N486" s="8" t="s">
        <v>13</v>
      </c>
      <c r="O486" s="8" t="s">
        <v>257</v>
      </c>
      <c r="P486" s="8" t="s">
        <v>22</v>
      </c>
      <c r="Q486" s="8" t="s">
        <v>23</v>
      </c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</row>
    <row r="487" spans="1:35" ht="14.5" x14ac:dyDescent="0.35">
      <c r="A487" s="7">
        <v>6</v>
      </c>
      <c r="B487" s="8">
        <v>6.1</v>
      </c>
      <c r="C487" s="8" t="s">
        <v>17</v>
      </c>
      <c r="D487" s="8" t="s">
        <v>18</v>
      </c>
      <c r="E487" s="8" t="s">
        <v>19</v>
      </c>
      <c r="F487" s="7">
        <v>50</v>
      </c>
      <c r="G487" s="8" t="s">
        <v>133</v>
      </c>
      <c r="H487" s="7">
        <v>2018</v>
      </c>
      <c r="I487" s="8">
        <v>61.828800000000001</v>
      </c>
      <c r="J487" s="8" t="s">
        <v>13</v>
      </c>
      <c r="K487" s="8">
        <v>2018</v>
      </c>
      <c r="L487" s="8" t="s">
        <v>256</v>
      </c>
      <c r="M487" s="17"/>
      <c r="N487" s="8" t="s">
        <v>13</v>
      </c>
      <c r="O487" s="8" t="s">
        <v>257</v>
      </c>
      <c r="P487" s="8" t="s">
        <v>22</v>
      </c>
      <c r="Q487" s="8" t="s">
        <v>23</v>
      </c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</row>
    <row r="488" spans="1:35" ht="14.5" x14ac:dyDescent="0.35">
      <c r="A488" s="7">
        <v>6</v>
      </c>
      <c r="B488" s="8">
        <v>6.1</v>
      </c>
      <c r="C488" s="8" t="s">
        <v>17</v>
      </c>
      <c r="D488" s="8" t="s">
        <v>18</v>
      </c>
      <c r="E488" s="8" t="s">
        <v>19</v>
      </c>
      <c r="F488" s="7">
        <v>50</v>
      </c>
      <c r="G488" s="8" t="s">
        <v>133</v>
      </c>
      <c r="H488" s="7">
        <v>2019</v>
      </c>
      <c r="I488" s="8">
        <v>61.994970000000002</v>
      </c>
      <c r="J488" s="8" t="s">
        <v>13</v>
      </c>
      <c r="K488" s="8">
        <v>2019</v>
      </c>
      <c r="L488" s="8" t="s">
        <v>256</v>
      </c>
      <c r="M488" s="17"/>
      <c r="N488" s="8" t="s">
        <v>13</v>
      </c>
      <c r="O488" s="8" t="s">
        <v>257</v>
      </c>
      <c r="P488" s="8" t="s">
        <v>22</v>
      </c>
      <c r="Q488" s="8" t="s">
        <v>23</v>
      </c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</row>
    <row r="489" spans="1:35" ht="14.5" x14ac:dyDescent="0.35">
      <c r="A489" s="7">
        <v>6</v>
      </c>
      <c r="B489" s="8">
        <v>6.1</v>
      </c>
      <c r="C489" s="8" t="s">
        <v>17</v>
      </c>
      <c r="D489" s="8" t="s">
        <v>18</v>
      </c>
      <c r="E489" s="8" t="s">
        <v>19</v>
      </c>
      <c r="F489" s="7">
        <v>50</v>
      </c>
      <c r="G489" s="8" t="s">
        <v>133</v>
      </c>
      <c r="H489" s="7">
        <v>2017</v>
      </c>
      <c r="I489" s="8">
        <v>61.66281</v>
      </c>
      <c r="J489" s="8" t="s">
        <v>13</v>
      </c>
      <c r="K489" s="8">
        <v>2017</v>
      </c>
      <c r="L489" s="8" t="s">
        <v>256</v>
      </c>
      <c r="M489" s="17"/>
      <c r="N489" s="8" t="s">
        <v>13</v>
      </c>
      <c r="O489" s="8" t="s">
        <v>257</v>
      </c>
      <c r="P489" s="8" t="s">
        <v>22</v>
      </c>
      <c r="Q489" s="8" t="s">
        <v>23</v>
      </c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</row>
    <row r="490" spans="1:35" ht="14.5" x14ac:dyDescent="0.35">
      <c r="A490" s="7">
        <v>6</v>
      </c>
      <c r="B490" s="8">
        <v>6.1</v>
      </c>
      <c r="C490" s="8" t="s">
        <v>17</v>
      </c>
      <c r="D490" s="8" t="s">
        <v>18</v>
      </c>
      <c r="E490" s="8" t="s">
        <v>19</v>
      </c>
      <c r="F490" s="7">
        <v>50</v>
      </c>
      <c r="G490" s="8" t="s">
        <v>133</v>
      </c>
      <c r="H490" s="7">
        <v>2015</v>
      </c>
      <c r="I490" s="8">
        <v>61.331389999999999</v>
      </c>
      <c r="J490" s="8" t="s">
        <v>13</v>
      </c>
      <c r="K490" s="8">
        <v>2015</v>
      </c>
      <c r="L490" s="8" t="s">
        <v>256</v>
      </c>
      <c r="M490" s="17"/>
      <c r="N490" s="8" t="s">
        <v>13</v>
      </c>
      <c r="O490" s="8" t="s">
        <v>257</v>
      </c>
      <c r="P490" s="8" t="s">
        <v>22</v>
      </c>
      <c r="Q490" s="8" t="s">
        <v>23</v>
      </c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</row>
    <row r="491" spans="1:35" ht="14.5" x14ac:dyDescent="0.35">
      <c r="A491" s="7">
        <v>6</v>
      </c>
      <c r="B491" s="8">
        <v>6.1</v>
      </c>
      <c r="C491" s="8" t="s">
        <v>17</v>
      </c>
      <c r="D491" s="8" t="s">
        <v>18</v>
      </c>
      <c r="E491" s="8" t="s">
        <v>19</v>
      </c>
      <c r="F491" s="7">
        <v>50</v>
      </c>
      <c r="G491" s="8" t="s">
        <v>133</v>
      </c>
      <c r="H491" s="7">
        <v>2016</v>
      </c>
      <c r="I491" s="8">
        <v>61.497010000000003</v>
      </c>
      <c r="J491" s="8" t="s">
        <v>13</v>
      </c>
      <c r="K491" s="8">
        <v>2016</v>
      </c>
      <c r="L491" s="8" t="s">
        <v>256</v>
      </c>
      <c r="M491" s="17"/>
      <c r="N491" s="8" t="s">
        <v>13</v>
      </c>
      <c r="O491" s="8" t="s">
        <v>257</v>
      </c>
      <c r="P491" s="8" t="s">
        <v>22</v>
      </c>
      <c r="Q491" s="8" t="s">
        <v>23</v>
      </c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</row>
    <row r="492" spans="1:35" ht="14.5" x14ac:dyDescent="0.35">
      <c r="A492" s="7">
        <v>6</v>
      </c>
      <c r="B492" s="8">
        <v>6.1</v>
      </c>
      <c r="C492" s="8" t="s">
        <v>17</v>
      </c>
      <c r="D492" s="8" t="s">
        <v>18</v>
      </c>
      <c r="E492" s="8" t="s">
        <v>19</v>
      </c>
      <c r="F492" s="7">
        <v>50</v>
      </c>
      <c r="G492" s="8" t="s">
        <v>133</v>
      </c>
      <c r="H492" s="7">
        <v>2014</v>
      </c>
      <c r="I492" s="8">
        <v>61.165959999999998</v>
      </c>
      <c r="J492" s="8" t="s">
        <v>13</v>
      </c>
      <c r="K492" s="8">
        <v>2014</v>
      </c>
      <c r="L492" s="8" t="s">
        <v>256</v>
      </c>
      <c r="M492" s="17"/>
      <c r="N492" s="8" t="s">
        <v>13</v>
      </c>
      <c r="O492" s="8" t="s">
        <v>257</v>
      </c>
      <c r="P492" s="8" t="s">
        <v>22</v>
      </c>
      <c r="Q492" s="8" t="s">
        <v>23</v>
      </c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</row>
    <row r="493" spans="1:35" ht="14.5" x14ac:dyDescent="0.35">
      <c r="A493" s="7">
        <v>6</v>
      </c>
      <c r="B493" s="8">
        <v>6.1</v>
      </c>
      <c r="C493" s="8" t="s">
        <v>17</v>
      </c>
      <c r="D493" s="8" t="s">
        <v>18</v>
      </c>
      <c r="E493" s="8" t="s">
        <v>19</v>
      </c>
      <c r="F493" s="7">
        <v>50</v>
      </c>
      <c r="G493" s="8" t="s">
        <v>133</v>
      </c>
      <c r="H493" s="7">
        <v>2013</v>
      </c>
      <c r="I493" s="8">
        <v>61.000709999999998</v>
      </c>
      <c r="J493" s="8" t="s">
        <v>13</v>
      </c>
      <c r="K493" s="8">
        <v>2013</v>
      </c>
      <c r="L493" s="8" t="s">
        <v>256</v>
      </c>
      <c r="M493" s="17"/>
      <c r="N493" s="8" t="s">
        <v>13</v>
      </c>
      <c r="O493" s="8" t="s">
        <v>257</v>
      </c>
      <c r="P493" s="8" t="s">
        <v>22</v>
      </c>
      <c r="Q493" s="8" t="s">
        <v>23</v>
      </c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</row>
    <row r="494" spans="1:35" ht="14.5" x14ac:dyDescent="0.35">
      <c r="A494" s="7">
        <v>6</v>
      </c>
      <c r="B494" s="8">
        <v>6.1</v>
      </c>
      <c r="C494" s="8" t="s">
        <v>17</v>
      </c>
      <c r="D494" s="8" t="s">
        <v>18</v>
      </c>
      <c r="E494" s="8" t="s">
        <v>19</v>
      </c>
      <c r="F494" s="7">
        <v>50</v>
      </c>
      <c r="G494" s="8" t="s">
        <v>133</v>
      </c>
      <c r="H494" s="7">
        <v>2009</v>
      </c>
      <c r="I494" s="8">
        <v>60.43656</v>
      </c>
      <c r="J494" s="8" t="s">
        <v>13</v>
      </c>
      <c r="K494" s="8">
        <v>2009</v>
      </c>
      <c r="L494" s="8" t="s">
        <v>256</v>
      </c>
      <c r="M494" s="17"/>
      <c r="N494" s="8" t="s">
        <v>13</v>
      </c>
      <c r="O494" s="8" t="s">
        <v>257</v>
      </c>
      <c r="P494" s="8" t="s">
        <v>22</v>
      </c>
      <c r="Q494" s="8" t="s">
        <v>23</v>
      </c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</row>
    <row r="495" spans="1:35" ht="14.5" x14ac:dyDescent="0.35">
      <c r="A495" s="7">
        <v>6</v>
      </c>
      <c r="B495" s="8">
        <v>6.1</v>
      </c>
      <c r="C495" s="8" t="s">
        <v>17</v>
      </c>
      <c r="D495" s="8" t="s">
        <v>18</v>
      </c>
      <c r="E495" s="8" t="s">
        <v>19</v>
      </c>
      <c r="F495" s="7">
        <v>50</v>
      </c>
      <c r="G495" s="8" t="s">
        <v>133</v>
      </c>
      <c r="H495" s="7">
        <v>2012</v>
      </c>
      <c r="I495" s="8">
        <v>60.835639999999998</v>
      </c>
      <c r="J495" s="8" t="s">
        <v>13</v>
      </c>
      <c r="K495" s="8">
        <v>2012</v>
      </c>
      <c r="L495" s="8" t="s">
        <v>256</v>
      </c>
      <c r="M495" s="17"/>
      <c r="N495" s="8" t="s">
        <v>13</v>
      </c>
      <c r="O495" s="8" t="s">
        <v>257</v>
      </c>
      <c r="P495" s="8" t="s">
        <v>22</v>
      </c>
      <c r="Q495" s="8" t="s">
        <v>23</v>
      </c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</row>
    <row r="496" spans="1:35" ht="14.5" x14ac:dyDescent="0.35">
      <c r="A496" s="7">
        <v>6</v>
      </c>
      <c r="B496" s="8">
        <v>6.1</v>
      </c>
      <c r="C496" s="8" t="s">
        <v>17</v>
      </c>
      <c r="D496" s="8" t="s">
        <v>18</v>
      </c>
      <c r="E496" s="8" t="s">
        <v>19</v>
      </c>
      <c r="F496" s="7">
        <v>50</v>
      </c>
      <c r="G496" s="8" t="s">
        <v>133</v>
      </c>
      <c r="H496" s="7">
        <v>2011</v>
      </c>
      <c r="I496" s="8">
        <v>60.670760000000001</v>
      </c>
      <c r="J496" s="8" t="s">
        <v>13</v>
      </c>
      <c r="K496" s="8">
        <v>2011</v>
      </c>
      <c r="L496" s="8" t="s">
        <v>256</v>
      </c>
      <c r="M496" s="17"/>
      <c r="N496" s="8" t="s">
        <v>13</v>
      </c>
      <c r="O496" s="8" t="s">
        <v>257</v>
      </c>
      <c r="P496" s="8" t="s">
        <v>22</v>
      </c>
      <c r="Q496" s="8" t="s">
        <v>23</v>
      </c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</row>
    <row r="497" spans="1:35" ht="14.5" x14ac:dyDescent="0.35">
      <c r="A497" s="7">
        <v>6</v>
      </c>
      <c r="B497" s="8">
        <v>6.1</v>
      </c>
      <c r="C497" s="8" t="s">
        <v>17</v>
      </c>
      <c r="D497" s="8" t="s">
        <v>18</v>
      </c>
      <c r="E497" s="8" t="s">
        <v>19</v>
      </c>
      <c r="F497" s="7">
        <v>50</v>
      </c>
      <c r="G497" s="8" t="s">
        <v>133</v>
      </c>
      <c r="H497" s="7">
        <v>2010</v>
      </c>
      <c r="I497" s="8">
        <v>60.553660000000001</v>
      </c>
      <c r="J497" s="8" t="s">
        <v>13</v>
      </c>
      <c r="K497" s="8">
        <v>2010</v>
      </c>
      <c r="L497" s="8" t="s">
        <v>256</v>
      </c>
      <c r="M497" s="17"/>
      <c r="N497" s="8" t="s">
        <v>13</v>
      </c>
      <c r="O497" s="8" t="s">
        <v>257</v>
      </c>
      <c r="P497" s="8" t="s">
        <v>22</v>
      </c>
      <c r="Q497" s="8" t="s">
        <v>23</v>
      </c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</row>
    <row r="498" spans="1:35" ht="14.5" x14ac:dyDescent="0.35">
      <c r="A498" s="7">
        <v>6</v>
      </c>
      <c r="B498" s="8">
        <v>6.1</v>
      </c>
      <c r="C498" s="8" t="s">
        <v>17</v>
      </c>
      <c r="D498" s="8" t="s">
        <v>18</v>
      </c>
      <c r="E498" s="8" t="s">
        <v>19</v>
      </c>
      <c r="F498" s="7">
        <v>50</v>
      </c>
      <c r="G498" s="8" t="s">
        <v>133</v>
      </c>
      <c r="H498" s="7">
        <v>2007</v>
      </c>
      <c r="I498" s="8">
        <v>60.202359999999999</v>
      </c>
      <c r="J498" s="8" t="s">
        <v>13</v>
      </c>
      <c r="K498" s="8">
        <v>2007</v>
      </c>
      <c r="L498" s="8" t="s">
        <v>256</v>
      </c>
      <c r="M498" s="17"/>
      <c r="N498" s="8" t="s">
        <v>13</v>
      </c>
      <c r="O498" s="8" t="s">
        <v>257</v>
      </c>
      <c r="P498" s="8" t="s">
        <v>22</v>
      </c>
      <c r="Q498" s="8" t="s">
        <v>23</v>
      </c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</row>
    <row r="499" spans="1:35" ht="14.5" x14ac:dyDescent="0.35">
      <c r="A499" s="7">
        <v>6</v>
      </c>
      <c r="B499" s="8">
        <v>6.1</v>
      </c>
      <c r="C499" s="8" t="s">
        <v>17</v>
      </c>
      <c r="D499" s="8" t="s">
        <v>18</v>
      </c>
      <c r="E499" s="8" t="s">
        <v>19</v>
      </c>
      <c r="F499" s="7">
        <v>50</v>
      </c>
      <c r="G499" s="8" t="s">
        <v>133</v>
      </c>
      <c r="H499" s="7">
        <v>2008</v>
      </c>
      <c r="I499" s="8">
        <v>60.319459999999999</v>
      </c>
      <c r="J499" s="8" t="s">
        <v>13</v>
      </c>
      <c r="K499" s="8">
        <v>2008</v>
      </c>
      <c r="L499" s="8" t="s">
        <v>256</v>
      </c>
      <c r="M499" s="17"/>
      <c r="N499" s="8" t="s">
        <v>13</v>
      </c>
      <c r="O499" s="8" t="s">
        <v>257</v>
      </c>
      <c r="P499" s="8" t="s">
        <v>22</v>
      </c>
      <c r="Q499" s="8" t="s">
        <v>23</v>
      </c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</row>
    <row r="500" spans="1:35" ht="14.5" x14ac:dyDescent="0.35">
      <c r="A500" s="7">
        <v>6</v>
      </c>
      <c r="B500" s="8">
        <v>6.1</v>
      </c>
      <c r="C500" s="8" t="s">
        <v>17</v>
      </c>
      <c r="D500" s="8" t="s">
        <v>18</v>
      </c>
      <c r="E500" s="8" t="s">
        <v>19</v>
      </c>
      <c r="F500" s="7">
        <v>50</v>
      </c>
      <c r="G500" s="8" t="s">
        <v>133</v>
      </c>
      <c r="H500" s="7">
        <v>2006</v>
      </c>
      <c r="I500" s="8">
        <v>60.085250000000002</v>
      </c>
      <c r="J500" s="8" t="s">
        <v>13</v>
      </c>
      <c r="K500" s="8">
        <v>2006</v>
      </c>
      <c r="L500" s="8" t="s">
        <v>256</v>
      </c>
      <c r="M500" s="17"/>
      <c r="N500" s="8" t="s">
        <v>13</v>
      </c>
      <c r="O500" s="8" t="s">
        <v>257</v>
      </c>
      <c r="P500" s="8" t="s">
        <v>22</v>
      </c>
      <c r="Q500" s="8" t="s">
        <v>23</v>
      </c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</row>
    <row r="501" spans="1:35" ht="14.5" x14ac:dyDescent="0.35">
      <c r="A501" s="7">
        <v>6</v>
      </c>
      <c r="B501" s="8">
        <v>6.1</v>
      </c>
      <c r="C501" s="8" t="s">
        <v>17</v>
      </c>
      <c r="D501" s="8" t="s">
        <v>18</v>
      </c>
      <c r="E501" s="8" t="s">
        <v>19</v>
      </c>
      <c r="F501" s="7">
        <v>50</v>
      </c>
      <c r="G501" s="8" t="s">
        <v>133</v>
      </c>
      <c r="H501" s="7">
        <v>2005</v>
      </c>
      <c r="I501" s="8">
        <v>59.968150000000001</v>
      </c>
      <c r="J501" s="8" t="s">
        <v>13</v>
      </c>
      <c r="K501" s="8">
        <v>2005</v>
      </c>
      <c r="L501" s="8" t="s">
        <v>256</v>
      </c>
      <c r="M501" s="17"/>
      <c r="N501" s="8" t="s">
        <v>13</v>
      </c>
      <c r="O501" s="8" t="s">
        <v>257</v>
      </c>
      <c r="P501" s="8" t="s">
        <v>22</v>
      </c>
      <c r="Q501" s="8" t="s">
        <v>23</v>
      </c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</row>
    <row r="502" spans="1:35" ht="14.5" x14ac:dyDescent="0.35">
      <c r="A502" s="7">
        <v>6</v>
      </c>
      <c r="B502" s="8">
        <v>6.1</v>
      </c>
      <c r="C502" s="8" t="s">
        <v>17</v>
      </c>
      <c r="D502" s="8" t="s">
        <v>18</v>
      </c>
      <c r="E502" s="8" t="s">
        <v>19</v>
      </c>
      <c r="F502" s="7">
        <v>50</v>
      </c>
      <c r="G502" s="8" t="s">
        <v>133</v>
      </c>
      <c r="H502" s="7">
        <v>2003</v>
      </c>
      <c r="I502" s="8">
        <v>59.73395</v>
      </c>
      <c r="J502" s="8" t="s">
        <v>13</v>
      </c>
      <c r="K502" s="8">
        <v>2003</v>
      </c>
      <c r="L502" s="8" t="s">
        <v>256</v>
      </c>
      <c r="M502" s="17"/>
      <c r="N502" s="8" t="s">
        <v>13</v>
      </c>
      <c r="O502" s="8" t="s">
        <v>257</v>
      </c>
      <c r="P502" s="8" t="s">
        <v>22</v>
      </c>
      <c r="Q502" s="8" t="s">
        <v>23</v>
      </c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</row>
    <row r="503" spans="1:35" ht="14.5" x14ac:dyDescent="0.35">
      <c r="A503" s="7">
        <v>6</v>
      </c>
      <c r="B503" s="8">
        <v>6.1</v>
      </c>
      <c r="C503" s="8" t="s">
        <v>17</v>
      </c>
      <c r="D503" s="8" t="s">
        <v>18</v>
      </c>
      <c r="E503" s="8" t="s">
        <v>19</v>
      </c>
      <c r="F503" s="7">
        <v>50</v>
      </c>
      <c r="G503" s="8" t="s">
        <v>133</v>
      </c>
      <c r="H503" s="7">
        <v>2004</v>
      </c>
      <c r="I503" s="8">
        <v>59.851050000000001</v>
      </c>
      <c r="J503" s="8" t="s">
        <v>13</v>
      </c>
      <c r="K503" s="8">
        <v>2004</v>
      </c>
      <c r="L503" s="8" t="s">
        <v>256</v>
      </c>
      <c r="M503" s="17"/>
      <c r="N503" s="8" t="s">
        <v>13</v>
      </c>
      <c r="O503" s="8" t="s">
        <v>257</v>
      </c>
      <c r="P503" s="8" t="s">
        <v>22</v>
      </c>
      <c r="Q503" s="8" t="s">
        <v>23</v>
      </c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</row>
    <row r="504" spans="1:35" ht="14.5" x14ac:dyDescent="0.35">
      <c r="A504" s="7">
        <v>6</v>
      </c>
      <c r="B504" s="8">
        <v>6.1</v>
      </c>
      <c r="C504" s="8" t="s">
        <v>17</v>
      </c>
      <c r="D504" s="8" t="s">
        <v>18</v>
      </c>
      <c r="E504" s="8" t="s">
        <v>19</v>
      </c>
      <c r="F504" s="7">
        <v>50</v>
      </c>
      <c r="G504" s="8" t="s">
        <v>133</v>
      </c>
      <c r="H504" s="7">
        <v>2001</v>
      </c>
      <c r="I504" s="8">
        <v>59.499749999999999</v>
      </c>
      <c r="J504" s="8" t="s">
        <v>13</v>
      </c>
      <c r="K504" s="8">
        <v>2001</v>
      </c>
      <c r="L504" s="8" t="s">
        <v>256</v>
      </c>
      <c r="M504" s="17"/>
      <c r="N504" s="8" t="s">
        <v>13</v>
      </c>
      <c r="O504" s="8" t="s">
        <v>257</v>
      </c>
      <c r="P504" s="8" t="s">
        <v>22</v>
      </c>
      <c r="Q504" s="8" t="s">
        <v>23</v>
      </c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</row>
    <row r="505" spans="1:35" ht="14.5" x14ac:dyDescent="0.35">
      <c r="A505" s="7">
        <v>6</v>
      </c>
      <c r="B505" s="8">
        <v>6.1</v>
      </c>
      <c r="C505" s="8" t="s">
        <v>17</v>
      </c>
      <c r="D505" s="8" t="s">
        <v>18</v>
      </c>
      <c r="E505" s="8" t="s">
        <v>19</v>
      </c>
      <c r="F505" s="7">
        <v>50</v>
      </c>
      <c r="G505" s="8" t="s">
        <v>133</v>
      </c>
      <c r="H505" s="7">
        <v>2002</v>
      </c>
      <c r="I505" s="8">
        <v>59.616849999999999</v>
      </c>
      <c r="J505" s="8" t="s">
        <v>13</v>
      </c>
      <c r="K505" s="8">
        <v>2002</v>
      </c>
      <c r="L505" s="8" t="s">
        <v>256</v>
      </c>
      <c r="M505" s="17"/>
      <c r="N505" s="8" t="s">
        <v>13</v>
      </c>
      <c r="O505" s="8" t="s">
        <v>257</v>
      </c>
      <c r="P505" s="8" t="s">
        <v>22</v>
      </c>
      <c r="Q505" s="8" t="s">
        <v>23</v>
      </c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</row>
    <row r="506" spans="1:35" ht="14.5" x14ac:dyDescent="0.35">
      <c r="A506" s="7">
        <v>6</v>
      </c>
      <c r="B506" s="8">
        <v>6.1</v>
      </c>
      <c r="C506" s="8" t="s">
        <v>17</v>
      </c>
      <c r="D506" s="8" t="s">
        <v>18</v>
      </c>
      <c r="E506" s="8" t="s">
        <v>19</v>
      </c>
      <c r="F506" s="7">
        <v>50</v>
      </c>
      <c r="G506" s="8" t="s">
        <v>133</v>
      </c>
      <c r="H506" s="7">
        <v>2000</v>
      </c>
      <c r="I506" s="8">
        <v>59.382649999999998</v>
      </c>
      <c r="J506" s="8" t="s">
        <v>13</v>
      </c>
      <c r="K506" s="8">
        <v>2000</v>
      </c>
      <c r="L506" s="8" t="s">
        <v>256</v>
      </c>
      <c r="M506" s="17"/>
      <c r="N506" s="8" t="s">
        <v>13</v>
      </c>
      <c r="O506" s="8" t="s">
        <v>257</v>
      </c>
      <c r="P506" s="8" t="s">
        <v>22</v>
      </c>
      <c r="Q506" s="8" t="s">
        <v>23</v>
      </c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</row>
    <row r="507" spans="1:35" ht="14.5" x14ac:dyDescent="0.35">
      <c r="A507" s="7">
        <v>6</v>
      </c>
      <c r="B507" s="8">
        <v>6.1</v>
      </c>
      <c r="C507" s="8" t="s">
        <v>17</v>
      </c>
      <c r="D507" s="8" t="s">
        <v>18</v>
      </c>
      <c r="E507" s="8" t="s">
        <v>19</v>
      </c>
      <c r="F507" s="7">
        <v>50</v>
      </c>
      <c r="G507" s="8" t="s">
        <v>133</v>
      </c>
      <c r="H507" s="7">
        <v>2000</v>
      </c>
      <c r="I507" s="8">
        <v>42.15522</v>
      </c>
      <c r="J507" s="8" t="s">
        <v>14</v>
      </c>
      <c r="K507" s="8">
        <v>2000</v>
      </c>
      <c r="L507" s="8" t="s">
        <v>256</v>
      </c>
      <c r="M507" s="17"/>
      <c r="N507" s="8" t="s">
        <v>14</v>
      </c>
      <c r="O507" s="8" t="s">
        <v>257</v>
      </c>
      <c r="P507" s="8" t="s">
        <v>22</v>
      </c>
      <c r="Q507" s="8" t="s">
        <v>23</v>
      </c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</row>
    <row r="508" spans="1:35" ht="14.5" x14ac:dyDescent="0.35">
      <c r="A508" s="7">
        <v>6</v>
      </c>
      <c r="B508" s="8">
        <v>6.1</v>
      </c>
      <c r="C508" s="8" t="s">
        <v>17</v>
      </c>
      <c r="D508" s="8" t="s">
        <v>18</v>
      </c>
      <c r="E508" s="8" t="s">
        <v>19</v>
      </c>
      <c r="F508" s="7">
        <v>50</v>
      </c>
      <c r="G508" s="8" t="s">
        <v>133</v>
      </c>
      <c r="H508" s="7">
        <v>2001</v>
      </c>
      <c r="I508" s="8">
        <v>42.17474</v>
      </c>
      <c r="J508" s="8" t="s">
        <v>14</v>
      </c>
      <c r="K508" s="8">
        <v>2001</v>
      </c>
      <c r="L508" s="8" t="s">
        <v>256</v>
      </c>
      <c r="M508" s="17"/>
      <c r="N508" s="8" t="s">
        <v>14</v>
      </c>
      <c r="O508" s="8" t="s">
        <v>257</v>
      </c>
      <c r="P508" s="8" t="s">
        <v>22</v>
      </c>
      <c r="Q508" s="8" t="s">
        <v>23</v>
      </c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</row>
    <row r="509" spans="1:35" ht="14.5" x14ac:dyDescent="0.35">
      <c r="A509" s="7">
        <v>6</v>
      </c>
      <c r="B509" s="8">
        <v>6.1</v>
      </c>
      <c r="C509" s="8" t="s">
        <v>17</v>
      </c>
      <c r="D509" s="8" t="s">
        <v>18</v>
      </c>
      <c r="E509" s="8" t="s">
        <v>19</v>
      </c>
      <c r="F509" s="7">
        <v>50</v>
      </c>
      <c r="G509" s="8" t="s">
        <v>133</v>
      </c>
      <c r="H509" s="7">
        <v>2003</v>
      </c>
      <c r="I509" s="8">
        <v>42.21378</v>
      </c>
      <c r="J509" s="8" t="s">
        <v>14</v>
      </c>
      <c r="K509" s="8">
        <v>2003</v>
      </c>
      <c r="L509" s="8" t="s">
        <v>256</v>
      </c>
      <c r="M509" s="17"/>
      <c r="N509" s="8" t="s">
        <v>14</v>
      </c>
      <c r="O509" s="8" t="s">
        <v>257</v>
      </c>
      <c r="P509" s="8" t="s">
        <v>22</v>
      </c>
      <c r="Q509" s="8" t="s">
        <v>23</v>
      </c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</row>
    <row r="510" spans="1:35" ht="14.5" x14ac:dyDescent="0.35">
      <c r="A510" s="7">
        <v>6</v>
      </c>
      <c r="B510" s="8">
        <v>6.1</v>
      </c>
      <c r="C510" s="8" t="s">
        <v>17</v>
      </c>
      <c r="D510" s="8" t="s">
        <v>18</v>
      </c>
      <c r="E510" s="8" t="s">
        <v>19</v>
      </c>
      <c r="F510" s="7">
        <v>50</v>
      </c>
      <c r="G510" s="8" t="s">
        <v>133</v>
      </c>
      <c r="H510" s="7">
        <v>2002</v>
      </c>
      <c r="I510" s="8">
        <v>42.19426</v>
      </c>
      <c r="J510" s="8" t="s">
        <v>14</v>
      </c>
      <c r="K510" s="8">
        <v>2002</v>
      </c>
      <c r="L510" s="8" t="s">
        <v>256</v>
      </c>
      <c r="M510" s="17"/>
      <c r="N510" s="8" t="s">
        <v>14</v>
      </c>
      <c r="O510" s="8" t="s">
        <v>257</v>
      </c>
      <c r="P510" s="8" t="s">
        <v>22</v>
      </c>
      <c r="Q510" s="8" t="s">
        <v>23</v>
      </c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</row>
    <row r="511" spans="1:35" ht="14.5" x14ac:dyDescent="0.35">
      <c r="A511" s="7">
        <v>6</v>
      </c>
      <c r="B511" s="8">
        <v>6.1</v>
      </c>
      <c r="C511" s="8" t="s">
        <v>17</v>
      </c>
      <c r="D511" s="8" t="s">
        <v>18</v>
      </c>
      <c r="E511" s="8" t="s">
        <v>19</v>
      </c>
      <c r="F511" s="7">
        <v>50</v>
      </c>
      <c r="G511" s="8" t="s">
        <v>133</v>
      </c>
      <c r="H511" s="7">
        <v>2004</v>
      </c>
      <c r="I511" s="8">
        <v>42.2333</v>
      </c>
      <c r="J511" s="8" t="s">
        <v>14</v>
      </c>
      <c r="K511" s="8">
        <v>2004</v>
      </c>
      <c r="L511" s="8" t="s">
        <v>256</v>
      </c>
      <c r="M511" s="17"/>
      <c r="N511" s="8" t="s">
        <v>14</v>
      </c>
      <c r="O511" s="8" t="s">
        <v>257</v>
      </c>
      <c r="P511" s="8" t="s">
        <v>22</v>
      </c>
      <c r="Q511" s="8" t="s">
        <v>23</v>
      </c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</row>
    <row r="512" spans="1:35" ht="14.5" x14ac:dyDescent="0.35">
      <c r="A512" s="7">
        <v>6</v>
      </c>
      <c r="B512" s="8">
        <v>6.1</v>
      </c>
      <c r="C512" s="8" t="s">
        <v>17</v>
      </c>
      <c r="D512" s="8" t="s">
        <v>18</v>
      </c>
      <c r="E512" s="8" t="s">
        <v>19</v>
      </c>
      <c r="F512" s="7">
        <v>50</v>
      </c>
      <c r="G512" s="8" t="s">
        <v>133</v>
      </c>
      <c r="H512" s="7">
        <v>2005</v>
      </c>
      <c r="I512" s="8">
        <v>42.252809999999997</v>
      </c>
      <c r="J512" s="8" t="s">
        <v>14</v>
      </c>
      <c r="K512" s="8">
        <v>2005</v>
      </c>
      <c r="L512" s="8" t="s">
        <v>256</v>
      </c>
      <c r="M512" s="17"/>
      <c r="N512" s="8" t="s">
        <v>14</v>
      </c>
      <c r="O512" s="8" t="s">
        <v>257</v>
      </c>
      <c r="P512" s="8" t="s">
        <v>22</v>
      </c>
      <c r="Q512" s="8" t="s">
        <v>23</v>
      </c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</row>
    <row r="513" spans="1:35" ht="14.5" x14ac:dyDescent="0.35">
      <c r="A513" s="7">
        <v>6</v>
      </c>
      <c r="B513" s="8">
        <v>6.1</v>
      </c>
      <c r="C513" s="8" t="s">
        <v>17</v>
      </c>
      <c r="D513" s="8" t="s">
        <v>18</v>
      </c>
      <c r="E513" s="8" t="s">
        <v>19</v>
      </c>
      <c r="F513" s="7">
        <v>50</v>
      </c>
      <c r="G513" s="8" t="s">
        <v>133</v>
      </c>
      <c r="H513" s="7">
        <v>2006</v>
      </c>
      <c r="I513" s="8">
        <v>42.272329999999997</v>
      </c>
      <c r="J513" s="8" t="s">
        <v>14</v>
      </c>
      <c r="K513" s="8">
        <v>2006</v>
      </c>
      <c r="L513" s="8" t="s">
        <v>256</v>
      </c>
      <c r="M513" s="17"/>
      <c r="N513" s="8" t="s">
        <v>14</v>
      </c>
      <c r="O513" s="8" t="s">
        <v>257</v>
      </c>
      <c r="P513" s="8" t="s">
        <v>22</v>
      </c>
      <c r="Q513" s="8" t="s">
        <v>23</v>
      </c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</row>
    <row r="514" spans="1:35" ht="14.5" x14ac:dyDescent="0.35">
      <c r="A514" s="7">
        <v>6</v>
      </c>
      <c r="B514" s="8">
        <v>6.1</v>
      </c>
      <c r="C514" s="8" t="s">
        <v>17</v>
      </c>
      <c r="D514" s="8" t="s">
        <v>18</v>
      </c>
      <c r="E514" s="8" t="s">
        <v>19</v>
      </c>
      <c r="F514" s="7">
        <v>50</v>
      </c>
      <c r="G514" s="8" t="s">
        <v>133</v>
      </c>
      <c r="H514" s="7">
        <v>2008</v>
      </c>
      <c r="I514" s="8">
        <v>42.311369999999997</v>
      </c>
      <c r="J514" s="8" t="s">
        <v>14</v>
      </c>
      <c r="K514" s="8">
        <v>2008</v>
      </c>
      <c r="L514" s="8" t="s">
        <v>256</v>
      </c>
      <c r="M514" s="17"/>
      <c r="N514" s="8" t="s">
        <v>14</v>
      </c>
      <c r="O514" s="8" t="s">
        <v>257</v>
      </c>
      <c r="P514" s="8" t="s">
        <v>22</v>
      </c>
      <c r="Q514" s="8" t="s">
        <v>23</v>
      </c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</row>
    <row r="515" spans="1:35" ht="14.5" x14ac:dyDescent="0.35">
      <c r="A515" s="7">
        <v>6</v>
      </c>
      <c r="B515" s="8">
        <v>6.1</v>
      </c>
      <c r="C515" s="8" t="s">
        <v>17</v>
      </c>
      <c r="D515" s="8" t="s">
        <v>18</v>
      </c>
      <c r="E515" s="8" t="s">
        <v>19</v>
      </c>
      <c r="F515" s="7">
        <v>50</v>
      </c>
      <c r="G515" s="8" t="s">
        <v>133</v>
      </c>
      <c r="H515" s="7">
        <v>2009</v>
      </c>
      <c r="I515" s="8">
        <v>42.330889999999997</v>
      </c>
      <c r="J515" s="8" t="s">
        <v>14</v>
      </c>
      <c r="K515" s="8">
        <v>2009</v>
      </c>
      <c r="L515" s="8" t="s">
        <v>256</v>
      </c>
      <c r="M515" s="17"/>
      <c r="N515" s="8" t="s">
        <v>14</v>
      </c>
      <c r="O515" s="8" t="s">
        <v>257</v>
      </c>
      <c r="P515" s="8" t="s">
        <v>22</v>
      </c>
      <c r="Q515" s="8" t="s">
        <v>23</v>
      </c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</row>
    <row r="516" spans="1:35" ht="14.5" x14ac:dyDescent="0.35">
      <c r="A516" s="7">
        <v>6</v>
      </c>
      <c r="B516" s="8">
        <v>6.1</v>
      </c>
      <c r="C516" s="8" t="s">
        <v>17</v>
      </c>
      <c r="D516" s="8" t="s">
        <v>18</v>
      </c>
      <c r="E516" s="8" t="s">
        <v>19</v>
      </c>
      <c r="F516" s="7">
        <v>50</v>
      </c>
      <c r="G516" s="8" t="s">
        <v>133</v>
      </c>
      <c r="H516" s="7">
        <v>2007</v>
      </c>
      <c r="I516" s="8">
        <v>42.291849999999997</v>
      </c>
      <c r="J516" s="8" t="s">
        <v>14</v>
      </c>
      <c r="K516" s="8">
        <v>2007</v>
      </c>
      <c r="L516" s="8" t="s">
        <v>256</v>
      </c>
      <c r="M516" s="17"/>
      <c r="N516" s="8" t="s">
        <v>14</v>
      </c>
      <c r="O516" s="8" t="s">
        <v>257</v>
      </c>
      <c r="P516" s="8" t="s">
        <v>22</v>
      </c>
      <c r="Q516" s="8" t="s">
        <v>23</v>
      </c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</row>
    <row r="517" spans="1:35" ht="14.5" x14ac:dyDescent="0.35">
      <c r="A517" s="7">
        <v>6</v>
      </c>
      <c r="B517" s="8">
        <v>6.1</v>
      </c>
      <c r="C517" s="8" t="s">
        <v>17</v>
      </c>
      <c r="D517" s="8" t="s">
        <v>18</v>
      </c>
      <c r="E517" s="8" t="s">
        <v>19</v>
      </c>
      <c r="F517" s="7">
        <v>50</v>
      </c>
      <c r="G517" s="8" t="s">
        <v>133</v>
      </c>
      <c r="H517" s="7">
        <v>2011</v>
      </c>
      <c r="I517" s="8">
        <v>42.369929999999997</v>
      </c>
      <c r="J517" s="8" t="s">
        <v>14</v>
      </c>
      <c r="K517" s="8">
        <v>2011</v>
      </c>
      <c r="L517" s="8" t="s">
        <v>256</v>
      </c>
      <c r="M517" s="17"/>
      <c r="N517" s="8" t="s">
        <v>14</v>
      </c>
      <c r="O517" s="8" t="s">
        <v>257</v>
      </c>
      <c r="P517" s="8" t="s">
        <v>22</v>
      </c>
      <c r="Q517" s="8" t="s">
        <v>23</v>
      </c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</row>
    <row r="518" spans="1:35" ht="14.5" x14ac:dyDescent="0.35">
      <c r="A518" s="7">
        <v>6</v>
      </c>
      <c r="B518" s="8">
        <v>6.1</v>
      </c>
      <c r="C518" s="8" t="s">
        <v>17</v>
      </c>
      <c r="D518" s="8" t="s">
        <v>18</v>
      </c>
      <c r="E518" s="8" t="s">
        <v>19</v>
      </c>
      <c r="F518" s="7">
        <v>50</v>
      </c>
      <c r="G518" s="8" t="s">
        <v>133</v>
      </c>
      <c r="H518" s="7">
        <v>2012</v>
      </c>
      <c r="I518" s="8">
        <v>43.544519999999999</v>
      </c>
      <c r="J518" s="8" t="s">
        <v>14</v>
      </c>
      <c r="K518" s="8">
        <v>2012</v>
      </c>
      <c r="L518" s="8" t="s">
        <v>256</v>
      </c>
      <c r="M518" s="17"/>
      <c r="N518" s="8" t="s">
        <v>14</v>
      </c>
      <c r="O518" s="8" t="s">
        <v>257</v>
      </c>
      <c r="P518" s="8" t="s">
        <v>22</v>
      </c>
      <c r="Q518" s="8" t="s">
        <v>23</v>
      </c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</row>
    <row r="519" spans="1:35" ht="14.5" x14ac:dyDescent="0.35">
      <c r="A519" s="7">
        <v>6</v>
      </c>
      <c r="B519" s="8">
        <v>6.1</v>
      </c>
      <c r="C519" s="8" t="s">
        <v>17</v>
      </c>
      <c r="D519" s="8" t="s">
        <v>18</v>
      </c>
      <c r="E519" s="8" t="s">
        <v>19</v>
      </c>
      <c r="F519" s="7">
        <v>50</v>
      </c>
      <c r="G519" s="8" t="s">
        <v>133</v>
      </c>
      <c r="H519" s="7">
        <v>2010</v>
      </c>
      <c r="I519" s="8">
        <v>42.350409999999997</v>
      </c>
      <c r="J519" s="8" t="s">
        <v>14</v>
      </c>
      <c r="K519" s="8">
        <v>2010</v>
      </c>
      <c r="L519" s="8" t="s">
        <v>256</v>
      </c>
      <c r="M519" s="17"/>
      <c r="N519" s="8" t="s">
        <v>14</v>
      </c>
      <c r="O519" s="8" t="s">
        <v>257</v>
      </c>
      <c r="P519" s="8" t="s">
        <v>22</v>
      </c>
      <c r="Q519" s="8" t="s">
        <v>23</v>
      </c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</row>
    <row r="520" spans="1:35" ht="14.5" x14ac:dyDescent="0.35">
      <c r="A520" s="7">
        <v>6</v>
      </c>
      <c r="B520" s="8">
        <v>6.1</v>
      </c>
      <c r="C520" s="8" t="s">
        <v>17</v>
      </c>
      <c r="D520" s="8" t="s">
        <v>18</v>
      </c>
      <c r="E520" s="8" t="s">
        <v>19</v>
      </c>
      <c r="F520" s="7">
        <v>50</v>
      </c>
      <c r="G520" s="8" t="s">
        <v>133</v>
      </c>
      <c r="H520" s="7">
        <v>2013</v>
      </c>
      <c r="I520" s="8">
        <v>44.720179999999999</v>
      </c>
      <c r="J520" s="8" t="s">
        <v>14</v>
      </c>
      <c r="K520" s="8">
        <v>2013</v>
      </c>
      <c r="L520" s="8" t="s">
        <v>256</v>
      </c>
      <c r="M520" s="17"/>
      <c r="N520" s="8" t="s">
        <v>14</v>
      </c>
      <c r="O520" s="8" t="s">
        <v>257</v>
      </c>
      <c r="P520" s="8" t="s">
        <v>22</v>
      </c>
      <c r="Q520" s="8" t="s">
        <v>23</v>
      </c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</row>
    <row r="521" spans="1:35" ht="14.5" x14ac:dyDescent="0.35">
      <c r="A521" s="7">
        <v>6</v>
      </c>
      <c r="B521" s="8">
        <v>6.1</v>
      </c>
      <c r="C521" s="8" t="s">
        <v>17</v>
      </c>
      <c r="D521" s="8" t="s">
        <v>18</v>
      </c>
      <c r="E521" s="8" t="s">
        <v>19</v>
      </c>
      <c r="F521" s="7">
        <v>50</v>
      </c>
      <c r="G521" s="8" t="s">
        <v>133</v>
      </c>
      <c r="H521" s="7">
        <v>2014</v>
      </c>
      <c r="I521" s="8">
        <v>45.896900000000002</v>
      </c>
      <c r="J521" s="8" t="s">
        <v>14</v>
      </c>
      <c r="K521" s="8">
        <v>2014</v>
      </c>
      <c r="L521" s="8" t="s">
        <v>256</v>
      </c>
      <c r="M521" s="17"/>
      <c r="N521" s="8" t="s">
        <v>14</v>
      </c>
      <c r="O521" s="8" t="s">
        <v>257</v>
      </c>
      <c r="P521" s="8" t="s">
        <v>22</v>
      </c>
      <c r="Q521" s="8" t="s">
        <v>23</v>
      </c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</row>
    <row r="522" spans="1:35" ht="14.5" x14ac:dyDescent="0.35">
      <c r="A522" s="7">
        <v>6</v>
      </c>
      <c r="B522" s="8">
        <v>6.1</v>
      </c>
      <c r="C522" s="8" t="s">
        <v>17</v>
      </c>
      <c r="D522" s="8" t="s">
        <v>18</v>
      </c>
      <c r="E522" s="8" t="s">
        <v>19</v>
      </c>
      <c r="F522" s="7">
        <v>50</v>
      </c>
      <c r="G522" s="8" t="s">
        <v>133</v>
      </c>
      <c r="H522" s="7">
        <v>2015</v>
      </c>
      <c r="I522" s="8">
        <v>47.074680000000001</v>
      </c>
      <c r="J522" s="8" t="s">
        <v>14</v>
      </c>
      <c r="K522" s="8">
        <v>2015</v>
      </c>
      <c r="L522" s="8" t="s">
        <v>256</v>
      </c>
      <c r="M522" s="17"/>
      <c r="N522" s="8" t="s">
        <v>14</v>
      </c>
      <c r="O522" s="8" t="s">
        <v>257</v>
      </c>
      <c r="P522" s="8" t="s">
        <v>22</v>
      </c>
      <c r="Q522" s="8" t="s">
        <v>23</v>
      </c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</row>
    <row r="523" spans="1:35" ht="14.5" x14ac:dyDescent="0.35">
      <c r="A523" s="7">
        <v>6</v>
      </c>
      <c r="B523" s="8">
        <v>6.1</v>
      </c>
      <c r="C523" s="8" t="s">
        <v>17</v>
      </c>
      <c r="D523" s="8" t="s">
        <v>18</v>
      </c>
      <c r="E523" s="8" t="s">
        <v>19</v>
      </c>
      <c r="F523" s="7">
        <v>50</v>
      </c>
      <c r="G523" s="8" t="s">
        <v>133</v>
      </c>
      <c r="H523" s="7">
        <v>2016</v>
      </c>
      <c r="I523" s="8">
        <v>48.253529999999998</v>
      </c>
      <c r="J523" s="8" t="s">
        <v>14</v>
      </c>
      <c r="K523" s="8">
        <v>2016</v>
      </c>
      <c r="L523" s="8" t="s">
        <v>256</v>
      </c>
      <c r="M523" s="17"/>
      <c r="N523" s="8" t="s">
        <v>14</v>
      </c>
      <c r="O523" s="8" t="s">
        <v>257</v>
      </c>
      <c r="P523" s="8" t="s">
        <v>22</v>
      </c>
      <c r="Q523" s="8" t="s">
        <v>23</v>
      </c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</row>
    <row r="524" spans="1:35" ht="14.5" x14ac:dyDescent="0.35">
      <c r="A524" s="7">
        <v>6</v>
      </c>
      <c r="B524" s="8">
        <v>6.1</v>
      </c>
      <c r="C524" s="8" t="s">
        <v>17</v>
      </c>
      <c r="D524" s="8" t="s">
        <v>18</v>
      </c>
      <c r="E524" s="8" t="s">
        <v>19</v>
      </c>
      <c r="F524" s="7">
        <v>50</v>
      </c>
      <c r="G524" s="8" t="s">
        <v>133</v>
      </c>
      <c r="H524" s="7">
        <v>2018</v>
      </c>
      <c r="I524" s="8">
        <v>50.614420000000003</v>
      </c>
      <c r="J524" s="8" t="s">
        <v>14</v>
      </c>
      <c r="K524" s="8">
        <v>2018</v>
      </c>
      <c r="L524" s="8" t="s">
        <v>256</v>
      </c>
      <c r="M524" s="17"/>
      <c r="N524" s="8" t="s">
        <v>14</v>
      </c>
      <c r="O524" s="8" t="s">
        <v>257</v>
      </c>
      <c r="P524" s="8" t="s">
        <v>22</v>
      </c>
      <c r="Q524" s="8" t="s">
        <v>23</v>
      </c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</row>
    <row r="525" spans="1:35" ht="14.5" x14ac:dyDescent="0.35">
      <c r="A525" s="7">
        <v>6</v>
      </c>
      <c r="B525" s="8">
        <v>6.1</v>
      </c>
      <c r="C525" s="8" t="s">
        <v>17</v>
      </c>
      <c r="D525" s="8" t="s">
        <v>18</v>
      </c>
      <c r="E525" s="8" t="s">
        <v>19</v>
      </c>
      <c r="F525" s="7">
        <v>50</v>
      </c>
      <c r="G525" s="8" t="s">
        <v>133</v>
      </c>
      <c r="H525" s="7">
        <v>2019</v>
      </c>
      <c r="I525" s="8">
        <v>51.79645</v>
      </c>
      <c r="J525" s="8" t="s">
        <v>14</v>
      </c>
      <c r="K525" s="8">
        <v>2019</v>
      </c>
      <c r="L525" s="8" t="s">
        <v>256</v>
      </c>
      <c r="M525" s="17"/>
      <c r="N525" s="8" t="s">
        <v>14</v>
      </c>
      <c r="O525" s="8" t="s">
        <v>257</v>
      </c>
      <c r="P525" s="8" t="s">
        <v>22</v>
      </c>
      <c r="Q525" s="8" t="s">
        <v>23</v>
      </c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</row>
    <row r="526" spans="1:35" ht="14.5" x14ac:dyDescent="0.35">
      <c r="A526" s="7">
        <v>6</v>
      </c>
      <c r="B526" s="8">
        <v>6.1</v>
      </c>
      <c r="C526" s="8" t="s">
        <v>17</v>
      </c>
      <c r="D526" s="8" t="s">
        <v>18</v>
      </c>
      <c r="E526" s="8" t="s">
        <v>19</v>
      </c>
      <c r="F526" s="7">
        <v>50</v>
      </c>
      <c r="G526" s="8" t="s">
        <v>133</v>
      </c>
      <c r="H526" s="7">
        <v>2017</v>
      </c>
      <c r="I526" s="8">
        <v>49.433439999999997</v>
      </c>
      <c r="J526" s="8" t="s">
        <v>14</v>
      </c>
      <c r="K526" s="8">
        <v>2017</v>
      </c>
      <c r="L526" s="8" t="s">
        <v>256</v>
      </c>
      <c r="M526" s="17"/>
      <c r="N526" s="8" t="s">
        <v>14</v>
      </c>
      <c r="O526" s="8" t="s">
        <v>257</v>
      </c>
      <c r="P526" s="8" t="s">
        <v>22</v>
      </c>
      <c r="Q526" s="8" t="s">
        <v>23</v>
      </c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</row>
    <row r="527" spans="1:35" ht="14.5" x14ac:dyDescent="0.35">
      <c r="A527" s="7">
        <v>6</v>
      </c>
      <c r="B527" s="8">
        <v>6.1</v>
      </c>
      <c r="C527" s="8" t="s">
        <v>17</v>
      </c>
      <c r="D527" s="8" t="s">
        <v>18</v>
      </c>
      <c r="E527" s="8" t="s">
        <v>19</v>
      </c>
      <c r="F527" s="7">
        <v>50</v>
      </c>
      <c r="G527" s="8" t="s">
        <v>133</v>
      </c>
      <c r="H527" s="7">
        <v>2020</v>
      </c>
      <c r="I527" s="8">
        <v>52.979559999999999</v>
      </c>
      <c r="J527" s="8" t="s">
        <v>14</v>
      </c>
      <c r="K527" s="8">
        <v>2020</v>
      </c>
      <c r="L527" s="8" t="s">
        <v>256</v>
      </c>
      <c r="M527" s="17"/>
      <c r="N527" s="8" t="s">
        <v>14</v>
      </c>
      <c r="O527" s="8" t="s">
        <v>257</v>
      </c>
      <c r="P527" s="8" t="s">
        <v>22</v>
      </c>
      <c r="Q527" s="8" t="s">
        <v>23</v>
      </c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</row>
    <row r="528" spans="1:35" ht="14.5" x14ac:dyDescent="0.35">
      <c r="A528" s="7">
        <v>6</v>
      </c>
      <c r="B528" s="8">
        <v>6.1</v>
      </c>
      <c r="C528" s="8" t="s">
        <v>17</v>
      </c>
      <c r="D528" s="8" t="s">
        <v>18</v>
      </c>
      <c r="E528" s="8" t="s">
        <v>19</v>
      </c>
      <c r="F528" s="7">
        <v>50</v>
      </c>
      <c r="G528" s="8" t="s">
        <v>133</v>
      </c>
      <c r="H528" s="7">
        <v>2021</v>
      </c>
      <c r="I528" s="8">
        <v>54.163719999999998</v>
      </c>
      <c r="J528" s="8" t="s">
        <v>14</v>
      </c>
      <c r="K528" s="8">
        <v>2021</v>
      </c>
      <c r="L528" s="8" t="s">
        <v>256</v>
      </c>
      <c r="M528" s="17"/>
      <c r="N528" s="8" t="s">
        <v>14</v>
      </c>
      <c r="O528" s="8" t="s">
        <v>257</v>
      </c>
      <c r="P528" s="8" t="s">
        <v>22</v>
      </c>
      <c r="Q528" s="8" t="s">
        <v>23</v>
      </c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</row>
    <row r="529" spans="1:35" ht="14.5" x14ac:dyDescent="0.35">
      <c r="A529" s="7">
        <v>6</v>
      </c>
      <c r="B529" s="8">
        <v>6.1</v>
      </c>
      <c r="C529" s="8" t="s">
        <v>17</v>
      </c>
      <c r="D529" s="8" t="s">
        <v>18</v>
      </c>
      <c r="E529" s="8" t="s">
        <v>19</v>
      </c>
      <c r="F529" s="7">
        <v>50</v>
      </c>
      <c r="G529" s="8" t="s">
        <v>133</v>
      </c>
      <c r="H529" s="7">
        <v>2022</v>
      </c>
      <c r="I529" s="8">
        <v>54.188560000000003</v>
      </c>
      <c r="J529" s="8" t="s">
        <v>14</v>
      </c>
      <c r="K529" s="8">
        <v>2022</v>
      </c>
      <c r="L529" s="8" t="s">
        <v>256</v>
      </c>
      <c r="M529" s="17"/>
      <c r="N529" s="8" t="s">
        <v>14</v>
      </c>
      <c r="O529" s="8" t="s">
        <v>257</v>
      </c>
      <c r="P529" s="8" t="s">
        <v>22</v>
      </c>
      <c r="Q529" s="8" t="s">
        <v>23</v>
      </c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</row>
    <row r="530" spans="1:35" ht="14.5" x14ac:dyDescent="0.35">
      <c r="A530" s="7">
        <v>6</v>
      </c>
      <c r="B530" s="8">
        <v>6.1</v>
      </c>
      <c r="C530" s="8" t="s">
        <v>17</v>
      </c>
      <c r="D530" s="8" t="s">
        <v>18</v>
      </c>
      <c r="E530" s="8" t="s">
        <v>19</v>
      </c>
      <c r="F530" s="7">
        <v>112</v>
      </c>
      <c r="G530" s="8" t="s">
        <v>191</v>
      </c>
      <c r="H530" s="7">
        <v>2000</v>
      </c>
      <c r="I530" s="8">
        <v>81.812709999999996</v>
      </c>
      <c r="J530" s="8" t="s">
        <v>21</v>
      </c>
      <c r="K530" s="8">
        <v>2000</v>
      </c>
      <c r="L530" s="8" t="s">
        <v>256</v>
      </c>
      <c r="M530" s="17"/>
      <c r="N530" s="8" t="s">
        <v>21</v>
      </c>
      <c r="O530" s="8" t="s">
        <v>257</v>
      </c>
      <c r="P530" s="8" t="s">
        <v>22</v>
      </c>
      <c r="Q530" s="8" t="s">
        <v>23</v>
      </c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</row>
    <row r="531" spans="1:35" ht="14.5" x14ac:dyDescent="0.35">
      <c r="A531" s="7">
        <v>6</v>
      </c>
      <c r="B531" s="8">
        <v>6.1</v>
      </c>
      <c r="C531" s="8" t="s">
        <v>17</v>
      </c>
      <c r="D531" s="8" t="s">
        <v>18</v>
      </c>
      <c r="E531" s="8" t="s">
        <v>19</v>
      </c>
      <c r="F531" s="7">
        <v>112</v>
      </c>
      <c r="G531" s="8" t="s">
        <v>191</v>
      </c>
      <c r="H531" s="7">
        <v>2001</v>
      </c>
      <c r="I531" s="8">
        <v>81.963070000000002</v>
      </c>
      <c r="J531" s="8" t="s">
        <v>21</v>
      </c>
      <c r="K531" s="8">
        <v>2001</v>
      </c>
      <c r="L531" s="8" t="s">
        <v>256</v>
      </c>
      <c r="M531" s="17"/>
      <c r="N531" s="8" t="s">
        <v>21</v>
      </c>
      <c r="O531" s="8" t="s">
        <v>257</v>
      </c>
      <c r="P531" s="8" t="s">
        <v>22</v>
      </c>
      <c r="Q531" s="8" t="s">
        <v>23</v>
      </c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</row>
    <row r="532" spans="1:35" ht="14.5" x14ac:dyDescent="0.35">
      <c r="A532" s="7">
        <v>6</v>
      </c>
      <c r="B532" s="8">
        <v>6.1</v>
      </c>
      <c r="C532" s="8" t="s">
        <v>17</v>
      </c>
      <c r="D532" s="8" t="s">
        <v>18</v>
      </c>
      <c r="E532" s="8" t="s">
        <v>19</v>
      </c>
      <c r="F532" s="7">
        <v>112</v>
      </c>
      <c r="G532" s="8" t="s">
        <v>191</v>
      </c>
      <c r="H532" s="7">
        <v>2002</v>
      </c>
      <c r="I532" s="8">
        <v>82.112189999999998</v>
      </c>
      <c r="J532" s="8" t="s">
        <v>21</v>
      </c>
      <c r="K532" s="8">
        <v>2002</v>
      </c>
      <c r="L532" s="8" t="s">
        <v>256</v>
      </c>
      <c r="M532" s="17"/>
      <c r="N532" s="8" t="s">
        <v>21</v>
      </c>
      <c r="O532" s="8" t="s">
        <v>257</v>
      </c>
      <c r="P532" s="8" t="s">
        <v>22</v>
      </c>
      <c r="Q532" s="8" t="s">
        <v>23</v>
      </c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</row>
    <row r="533" spans="1:35" ht="14.5" x14ac:dyDescent="0.35">
      <c r="A533" s="7">
        <v>6</v>
      </c>
      <c r="B533" s="8">
        <v>6.1</v>
      </c>
      <c r="C533" s="8" t="s">
        <v>17</v>
      </c>
      <c r="D533" s="8" t="s">
        <v>18</v>
      </c>
      <c r="E533" s="8" t="s">
        <v>19</v>
      </c>
      <c r="F533" s="7">
        <v>112</v>
      </c>
      <c r="G533" s="8" t="s">
        <v>191</v>
      </c>
      <c r="H533" s="7">
        <v>2003</v>
      </c>
      <c r="I533" s="8">
        <v>82.25976</v>
      </c>
      <c r="J533" s="8" t="s">
        <v>21</v>
      </c>
      <c r="K533" s="8">
        <v>2003</v>
      </c>
      <c r="L533" s="8" t="s">
        <v>256</v>
      </c>
      <c r="M533" s="17"/>
      <c r="N533" s="8" t="s">
        <v>21</v>
      </c>
      <c r="O533" s="8" t="s">
        <v>257</v>
      </c>
      <c r="P533" s="8" t="s">
        <v>22</v>
      </c>
      <c r="Q533" s="8" t="s">
        <v>23</v>
      </c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</row>
    <row r="534" spans="1:35" ht="14.5" x14ac:dyDescent="0.35">
      <c r="A534" s="7">
        <v>6</v>
      </c>
      <c r="B534" s="8">
        <v>6.1</v>
      </c>
      <c r="C534" s="8" t="s">
        <v>17</v>
      </c>
      <c r="D534" s="8" t="s">
        <v>18</v>
      </c>
      <c r="E534" s="8" t="s">
        <v>19</v>
      </c>
      <c r="F534" s="7">
        <v>112</v>
      </c>
      <c r="G534" s="8" t="s">
        <v>191</v>
      </c>
      <c r="H534" s="7">
        <v>2004</v>
      </c>
      <c r="I534" s="8">
        <v>83.361909999999995</v>
      </c>
      <c r="J534" s="8" t="s">
        <v>21</v>
      </c>
      <c r="K534" s="8">
        <v>2004</v>
      </c>
      <c r="L534" s="8" t="s">
        <v>256</v>
      </c>
      <c r="M534" s="17"/>
      <c r="N534" s="8" t="s">
        <v>21</v>
      </c>
      <c r="O534" s="8" t="s">
        <v>257</v>
      </c>
      <c r="P534" s="8" t="s">
        <v>22</v>
      </c>
      <c r="Q534" s="8" t="s">
        <v>23</v>
      </c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</row>
    <row r="535" spans="1:35" ht="14.5" x14ac:dyDescent="0.35">
      <c r="A535" s="7">
        <v>6</v>
      </c>
      <c r="B535" s="8">
        <v>6.1</v>
      </c>
      <c r="C535" s="8" t="s">
        <v>17</v>
      </c>
      <c r="D535" s="8" t="s">
        <v>18</v>
      </c>
      <c r="E535" s="8" t="s">
        <v>19</v>
      </c>
      <c r="F535" s="7">
        <v>112</v>
      </c>
      <c r="G535" s="8" t="s">
        <v>191</v>
      </c>
      <c r="H535" s="7">
        <v>2005</v>
      </c>
      <c r="I535" s="8">
        <v>84.4452</v>
      </c>
      <c r="J535" s="8" t="s">
        <v>21</v>
      </c>
      <c r="K535" s="8">
        <v>2005</v>
      </c>
      <c r="L535" s="8" t="s">
        <v>256</v>
      </c>
      <c r="M535" s="17"/>
      <c r="N535" s="8" t="s">
        <v>21</v>
      </c>
      <c r="O535" s="8" t="s">
        <v>257</v>
      </c>
      <c r="P535" s="8" t="s">
        <v>22</v>
      </c>
      <c r="Q535" s="8" t="s">
        <v>23</v>
      </c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</row>
    <row r="536" spans="1:35" ht="14.5" x14ac:dyDescent="0.35">
      <c r="A536" s="7">
        <v>6</v>
      </c>
      <c r="B536" s="8">
        <v>6.1</v>
      </c>
      <c r="C536" s="8" t="s">
        <v>17</v>
      </c>
      <c r="D536" s="8" t="s">
        <v>18</v>
      </c>
      <c r="E536" s="8" t="s">
        <v>19</v>
      </c>
      <c r="F536" s="7">
        <v>112</v>
      </c>
      <c r="G536" s="8" t="s">
        <v>191</v>
      </c>
      <c r="H536" s="7">
        <v>2006</v>
      </c>
      <c r="I536" s="8">
        <v>85.50994</v>
      </c>
      <c r="J536" s="8" t="s">
        <v>21</v>
      </c>
      <c r="K536" s="8">
        <v>2006</v>
      </c>
      <c r="L536" s="8" t="s">
        <v>256</v>
      </c>
      <c r="M536" s="17"/>
      <c r="N536" s="8" t="s">
        <v>21</v>
      </c>
      <c r="O536" s="8" t="s">
        <v>257</v>
      </c>
      <c r="P536" s="8" t="s">
        <v>22</v>
      </c>
      <c r="Q536" s="8" t="s">
        <v>23</v>
      </c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</row>
    <row r="537" spans="1:35" ht="14.5" x14ac:dyDescent="0.35">
      <c r="A537" s="7">
        <v>6</v>
      </c>
      <c r="B537" s="8">
        <v>6.1</v>
      </c>
      <c r="C537" s="8" t="s">
        <v>17</v>
      </c>
      <c r="D537" s="8" t="s">
        <v>18</v>
      </c>
      <c r="E537" s="8" t="s">
        <v>19</v>
      </c>
      <c r="F537" s="7">
        <v>112</v>
      </c>
      <c r="G537" s="8" t="s">
        <v>191</v>
      </c>
      <c r="H537" s="7">
        <v>2007</v>
      </c>
      <c r="I537" s="8">
        <v>86.556449999999998</v>
      </c>
      <c r="J537" s="8" t="s">
        <v>21</v>
      </c>
      <c r="K537" s="8">
        <v>2007</v>
      </c>
      <c r="L537" s="8" t="s">
        <v>256</v>
      </c>
      <c r="M537" s="17"/>
      <c r="N537" s="8" t="s">
        <v>21</v>
      </c>
      <c r="O537" s="8" t="s">
        <v>257</v>
      </c>
      <c r="P537" s="8" t="s">
        <v>22</v>
      </c>
      <c r="Q537" s="8" t="s">
        <v>23</v>
      </c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</row>
    <row r="538" spans="1:35" ht="14.5" x14ac:dyDescent="0.35">
      <c r="A538" s="7">
        <v>6</v>
      </c>
      <c r="B538" s="8">
        <v>6.1</v>
      </c>
      <c r="C538" s="8" t="s">
        <v>17</v>
      </c>
      <c r="D538" s="8" t="s">
        <v>18</v>
      </c>
      <c r="E538" s="8" t="s">
        <v>19</v>
      </c>
      <c r="F538" s="7">
        <v>112</v>
      </c>
      <c r="G538" s="8" t="s">
        <v>191</v>
      </c>
      <c r="H538" s="7">
        <v>2008</v>
      </c>
      <c r="I538" s="8">
        <v>87.585239999999999</v>
      </c>
      <c r="J538" s="8" t="s">
        <v>21</v>
      </c>
      <c r="K538" s="8">
        <v>2008</v>
      </c>
      <c r="L538" s="8" t="s">
        <v>256</v>
      </c>
      <c r="M538" s="17"/>
      <c r="N538" s="8" t="s">
        <v>21</v>
      </c>
      <c r="O538" s="8" t="s">
        <v>257</v>
      </c>
      <c r="P538" s="8" t="s">
        <v>22</v>
      </c>
      <c r="Q538" s="8" t="s">
        <v>23</v>
      </c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</row>
    <row r="539" spans="1:35" ht="14.5" x14ac:dyDescent="0.35">
      <c r="A539" s="7">
        <v>6</v>
      </c>
      <c r="B539" s="8">
        <v>6.1</v>
      </c>
      <c r="C539" s="8" t="s">
        <v>17</v>
      </c>
      <c r="D539" s="8" t="s">
        <v>18</v>
      </c>
      <c r="E539" s="8" t="s">
        <v>19</v>
      </c>
      <c r="F539" s="7">
        <v>112</v>
      </c>
      <c r="G539" s="8" t="s">
        <v>191</v>
      </c>
      <c r="H539" s="7">
        <v>2009</v>
      </c>
      <c r="I539" s="8">
        <v>88.595969999999994</v>
      </c>
      <c r="J539" s="8" t="s">
        <v>21</v>
      </c>
      <c r="K539" s="8">
        <v>2009</v>
      </c>
      <c r="L539" s="8" t="s">
        <v>256</v>
      </c>
      <c r="M539" s="17"/>
      <c r="N539" s="8" t="s">
        <v>21</v>
      </c>
      <c r="O539" s="8" t="s">
        <v>257</v>
      </c>
      <c r="P539" s="8" t="s">
        <v>22</v>
      </c>
      <c r="Q539" s="8" t="s">
        <v>23</v>
      </c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</row>
    <row r="540" spans="1:35" ht="14.5" x14ac:dyDescent="0.35">
      <c r="A540" s="7">
        <v>6</v>
      </c>
      <c r="B540" s="8">
        <v>6.1</v>
      </c>
      <c r="C540" s="8" t="s">
        <v>17</v>
      </c>
      <c r="D540" s="8" t="s">
        <v>18</v>
      </c>
      <c r="E540" s="8" t="s">
        <v>19</v>
      </c>
      <c r="F540" s="7">
        <v>112</v>
      </c>
      <c r="G540" s="8" t="s">
        <v>191</v>
      </c>
      <c r="H540" s="7">
        <v>2010</v>
      </c>
      <c r="I540" s="8">
        <v>89.600489999999994</v>
      </c>
      <c r="J540" s="8" t="s">
        <v>21</v>
      </c>
      <c r="K540" s="8">
        <v>2010</v>
      </c>
      <c r="L540" s="8" t="s">
        <v>256</v>
      </c>
      <c r="M540" s="17"/>
      <c r="N540" s="8" t="s">
        <v>21</v>
      </c>
      <c r="O540" s="8" t="s">
        <v>257</v>
      </c>
      <c r="P540" s="8" t="s">
        <v>22</v>
      </c>
      <c r="Q540" s="8" t="s">
        <v>23</v>
      </c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</row>
    <row r="541" spans="1:35" ht="14.5" x14ac:dyDescent="0.35">
      <c r="A541" s="7">
        <v>6</v>
      </c>
      <c r="B541" s="8">
        <v>6.1</v>
      </c>
      <c r="C541" s="8" t="s">
        <v>17</v>
      </c>
      <c r="D541" s="8" t="s">
        <v>18</v>
      </c>
      <c r="E541" s="8" t="s">
        <v>19</v>
      </c>
      <c r="F541" s="7">
        <v>112</v>
      </c>
      <c r="G541" s="8" t="s">
        <v>191</v>
      </c>
      <c r="H541" s="7">
        <v>2011</v>
      </c>
      <c r="I541" s="8">
        <v>90.589579999999998</v>
      </c>
      <c r="J541" s="8" t="s">
        <v>21</v>
      </c>
      <c r="K541" s="8">
        <v>2011</v>
      </c>
      <c r="L541" s="8" t="s">
        <v>256</v>
      </c>
      <c r="M541" s="17"/>
      <c r="N541" s="8" t="s">
        <v>21</v>
      </c>
      <c r="O541" s="8" t="s">
        <v>257</v>
      </c>
      <c r="P541" s="8" t="s">
        <v>22</v>
      </c>
      <c r="Q541" s="8" t="s">
        <v>23</v>
      </c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</row>
    <row r="542" spans="1:35" ht="14.5" x14ac:dyDescent="0.35">
      <c r="A542" s="7">
        <v>6</v>
      </c>
      <c r="B542" s="8">
        <v>6.1</v>
      </c>
      <c r="C542" s="8" t="s">
        <v>17</v>
      </c>
      <c r="D542" s="8" t="s">
        <v>18</v>
      </c>
      <c r="E542" s="8" t="s">
        <v>19</v>
      </c>
      <c r="F542" s="7">
        <v>112</v>
      </c>
      <c r="G542" s="8" t="s">
        <v>191</v>
      </c>
      <c r="H542" s="7">
        <v>2012</v>
      </c>
      <c r="I542" s="8">
        <v>91.558909999999997</v>
      </c>
      <c r="J542" s="8" t="s">
        <v>21</v>
      </c>
      <c r="K542" s="8">
        <v>2012</v>
      </c>
      <c r="L542" s="8" t="s">
        <v>256</v>
      </c>
      <c r="M542" s="17"/>
      <c r="N542" s="8" t="s">
        <v>21</v>
      </c>
      <c r="O542" s="8" t="s">
        <v>257</v>
      </c>
      <c r="P542" s="8" t="s">
        <v>22</v>
      </c>
      <c r="Q542" s="8" t="s">
        <v>23</v>
      </c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</row>
    <row r="543" spans="1:35" ht="14.5" x14ac:dyDescent="0.35">
      <c r="A543" s="7">
        <v>6</v>
      </c>
      <c r="B543" s="8">
        <v>6.1</v>
      </c>
      <c r="C543" s="8" t="s">
        <v>17</v>
      </c>
      <c r="D543" s="8" t="s">
        <v>18</v>
      </c>
      <c r="E543" s="8" t="s">
        <v>19</v>
      </c>
      <c r="F543" s="7">
        <v>112</v>
      </c>
      <c r="G543" s="8" t="s">
        <v>191</v>
      </c>
      <c r="H543" s="7">
        <v>2013</v>
      </c>
      <c r="I543" s="8">
        <v>92.311009999999996</v>
      </c>
      <c r="J543" s="8" t="s">
        <v>21</v>
      </c>
      <c r="K543" s="8">
        <v>2013</v>
      </c>
      <c r="L543" s="8" t="s">
        <v>256</v>
      </c>
      <c r="M543" s="17"/>
      <c r="N543" s="8" t="s">
        <v>21</v>
      </c>
      <c r="O543" s="8" t="s">
        <v>257</v>
      </c>
      <c r="P543" s="8" t="s">
        <v>22</v>
      </c>
      <c r="Q543" s="8" t="s">
        <v>23</v>
      </c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</row>
    <row r="544" spans="1:35" ht="14.5" x14ac:dyDescent="0.35">
      <c r="A544" s="7">
        <v>6</v>
      </c>
      <c r="B544" s="8">
        <v>6.1</v>
      </c>
      <c r="C544" s="8" t="s">
        <v>17</v>
      </c>
      <c r="D544" s="8" t="s">
        <v>18</v>
      </c>
      <c r="E544" s="8" t="s">
        <v>19</v>
      </c>
      <c r="F544" s="7">
        <v>112</v>
      </c>
      <c r="G544" s="8" t="s">
        <v>191</v>
      </c>
      <c r="H544" s="7">
        <v>2014</v>
      </c>
      <c r="I544" s="8">
        <v>92.404229999999998</v>
      </c>
      <c r="J544" s="8" t="s">
        <v>21</v>
      </c>
      <c r="K544" s="8">
        <v>2014</v>
      </c>
      <c r="L544" s="8" t="s">
        <v>256</v>
      </c>
      <c r="M544" s="17"/>
      <c r="N544" s="8" t="s">
        <v>21</v>
      </c>
      <c r="O544" s="8" t="s">
        <v>257</v>
      </c>
      <c r="P544" s="8" t="s">
        <v>22</v>
      </c>
      <c r="Q544" s="8" t="s">
        <v>23</v>
      </c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</row>
    <row r="545" spans="1:35" ht="14.5" x14ac:dyDescent="0.35">
      <c r="A545" s="7">
        <v>6</v>
      </c>
      <c r="B545" s="8">
        <v>6.1</v>
      </c>
      <c r="C545" s="8" t="s">
        <v>17</v>
      </c>
      <c r="D545" s="8" t="s">
        <v>18</v>
      </c>
      <c r="E545" s="8" t="s">
        <v>19</v>
      </c>
      <c r="F545" s="7">
        <v>112</v>
      </c>
      <c r="G545" s="8" t="s">
        <v>191</v>
      </c>
      <c r="H545" s="7">
        <v>2015</v>
      </c>
      <c r="I545" s="8">
        <v>92.496709999999993</v>
      </c>
      <c r="J545" s="8" t="s">
        <v>21</v>
      </c>
      <c r="K545" s="8">
        <v>2015</v>
      </c>
      <c r="L545" s="8" t="s">
        <v>256</v>
      </c>
      <c r="M545" s="17"/>
      <c r="N545" s="8" t="s">
        <v>21</v>
      </c>
      <c r="O545" s="8" t="s">
        <v>257</v>
      </c>
      <c r="P545" s="8" t="s">
        <v>22</v>
      </c>
      <c r="Q545" s="8" t="s">
        <v>23</v>
      </c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</row>
    <row r="546" spans="1:35" ht="14.5" x14ac:dyDescent="0.35">
      <c r="A546" s="7">
        <v>6</v>
      </c>
      <c r="B546" s="8">
        <v>6.1</v>
      </c>
      <c r="C546" s="8" t="s">
        <v>17</v>
      </c>
      <c r="D546" s="8" t="s">
        <v>18</v>
      </c>
      <c r="E546" s="8" t="s">
        <v>19</v>
      </c>
      <c r="F546" s="7">
        <v>112</v>
      </c>
      <c r="G546" s="8" t="s">
        <v>191</v>
      </c>
      <c r="H546" s="7">
        <v>2016</v>
      </c>
      <c r="I546" s="8">
        <v>92.587999999999994</v>
      </c>
      <c r="J546" s="8" t="s">
        <v>21</v>
      </c>
      <c r="K546" s="8">
        <v>2016</v>
      </c>
      <c r="L546" s="8" t="s">
        <v>256</v>
      </c>
      <c r="M546" s="17"/>
      <c r="N546" s="8" t="s">
        <v>21</v>
      </c>
      <c r="O546" s="8" t="s">
        <v>257</v>
      </c>
      <c r="P546" s="8" t="s">
        <v>22</v>
      </c>
      <c r="Q546" s="8" t="s">
        <v>23</v>
      </c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</row>
    <row r="547" spans="1:35" ht="14.5" x14ac:dyDescent="0.35">
      <c r="A547" s="7">
        <v>6</v>
      </c>
      <c r="B547" s="8">
        <v>6.1</v>
      </c>
      <c r="C547" s="8" t="s">
        <v>17</v>
      </c>
      <c r="D547" s="8" t="s">
        <v>18</v>
      </c>
      <c r="E547" s="8" t="s">
        <v>19</v>
      </c>
      <c r="F547" s="7">
        <v>112</v>
      </c>
      <c r="G547" s="8" t="s">
        <v>191</v>
      </c>
      <c r="H547" s="7">
        <v>2017</v>
      </c>
      <c r="I547" s="8">
        <v>92.678319999999999</v>
      </c>
      <c r="J547" s="8" t="s">
        <v>21</v>
      </c>
      <c r="K547" s="8">
        <v>2017</v>
      </c>
      <c r="L547" s="8" t="s">
        <v>256</v>
      </c>
      <c r="M547" s="17"/>
      <c r="N547" s="8" t="s">
        <v>21</v>
      </c>
      <c r="O547" s="8" t="s">
        <v>257</v>
      </c>
      <c r="P547" s="8" t="s">
        <v>22</v>
      </c>
      <c r="Q547" s="8" t="s">
        <v>23</v>
      </c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</row>
    <row r="548" spans="1:35" ht="14.5" x14ac:dyDescent="0.35">
      <c r="A548" s="7">
        <v>6</v>
      </c>
      <c r="B548" s="8">
        <v>6.1</v>
      </c>
      <c r="C548" s="8" t="s">
        <v>17</v>
      </c>
      <c r="D548" s="8" t="s">
        <v>18</v>
      </c>
      <c r="E548" s="8" t="s">
        <v>19</v>
      </c>
      <c r="F548" s="7">
        <v>112</v>
      </c>
      <c r="G548" s="8" t="s">
        <v>191</v>
      </c>
      <c r="H548" s="7">
        <v>2018</v>
      </c>
      <c r="I548" s="8">
        <v>92.766540000000006</v>
      </c>
      <c r="J548" s="8" t="s">
        <v>21</v>
      </c>
      <c r="K548" s="8">
        <v>2018</v>
      </c>
      <c r="L548" s="8" t="s">
        <v>256</v>
      </c>
      <c r="M548" s="17"/>
      <c r="N548" s="8" t="s">
        <v>21</v>
      </c>
      <c r="O548" s="8" t="s">
        <v>257</v>
      </c>
      <c r="P548" s="8" t="s">
        <v>22</v>
      </c>
      <c r="Q548" s="8" t="s">
        <v>23</v>
      </c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</row>
    <row r="549" spans="1:35" ht="14.5" x14ac:dyDescent="0.35">
      <c r="A549" s="7">
        <v>6</v>
      </c>
      <c r="B549" s="8">
        <v>6.1</v>
      </c>
      <c r="C549" s="8" t="s">
        <v>17</v>
      </c>
      <c r="D549" s="8" t="s">
        <v>18</v>
      </c>
      <c r="E549" s="8" t="s">
        <v>19</v>
      </c>
      <c r="F549" s="7">
        <v>112</v>
      </c>
      <c r="G549" s="8" t="s">
        <v>191</v>
      </c>
      <c r="H549" s="7">
        <v>2019</v>
      </c>
      <c r="I549" s="8">
        <v>92.852670000000003</v>
      </c>
      <c r="J549" s="8" t="s">
        <v>21</v>
      </c>
      <c r="K549" s="8">
        <v>2019</v>
      </c>
      <c r="L549" s="8" t="s">
        <v>256</v>
      </c>
      <c r="M549" s="17"/>
      <c r="N549" s="8" t="s">
        <v>21</v>
      </c>
      <c r="O549" s="8" t="s">
        <v>257</v>
      </c>
      <c r="P549" s="8" t="s">
        <v>22</v>
      </c>
      <c r="Q549" s="8" t="s">
        <v>23</v>
      </c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</row>
    <row r="550" spans="1:35" ht="14.5" x14ac:dyDescent="0.35">
      <c r="A550" s="7">
        <v>6</v>
      </c>
      <c r="B550" s="8">
        <v>6.1</v>
      </c>
      <c r="C550" s="8" t="s">
        <v>17</v>
      </c>
      <c r="D550" s="8" t="s">
        <v>18</v>
      </c>
      <c r="E550" s="8" t="s">
        <v>19</v>
      </c>
      <c r="F550" s="7">
        <v>112</v>
      </c>
      <c r="G550" s="8" t="s">
        <v>191</v>
      </c>
      <c r="H550" s="7">
        <v>2020</v>
      </c>
      <c r="I550" s="8">
        <v>92.937110000000004</v>
      </c>
      <c r="J550" s="8" t="s">
        <v>21</v>
      </c>
      <c r="K550" s="8">
        <v>2020</v>
      </c>
      <c r="L550" s="8" t="s">
        <v>256</v>
      </c>
      <c r="M550" s="17"/>
      <c r="N550" s="8" t="s">
        <v>21</v>
      </c>
      <c r="O550" s="8" t="s">
        <v>257</v>
      </c>
      <c r="P550" s="8" t="s">
        <v>22</v>
      </c>
      <c r="Q550" s="8" t="s">
        <v>23</v>
      </c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</row>
    <row r="551" spans="1:35" ht="14.5" x14ac:dyDescent="0.35">
      <c r="A551" s="7">
        <v>6</v>
      </c>
      <c r="B551" s="8">
        <v>6.1</v>
      </c>
      <c r="C551" s="8" t="s">
        <v>17</v>
      </c>
      <c r="D551" s="8" t="s">
        <v>18</v>
      </c>
      <c r="E551" s="8" t="s">
        <v>19</v>
      </c>
      <c r="F551" s="7">
        <v>112</v>
      </c>
      <c r="G551" s="8" t="s">
        <v>191</v>
      </c>
      <c r="H551" s="7">
        <v>2021</v>
      </c>
      <c r="I551" s="8">
        <v>93.019400000000005</v>
      </c>
      <c r="J551" s="8" t="s">
        <v>21</v>
      </c>
      <c r="K551" s="8">
        <v>2021</v>
      </c>
      <c r="L551" s="8" t="s">
        <v>256</v>
      </c>
      <c r="M551" s="17"/>
      <c r="N551" s="8" t="s">
        <v>21</v>
      </c>
      <c r="O551" s="8" t="s">
        <v>257</v>
      </c>
      <c r="P551" s="8" t="s">
        <v>22</v>
      </c>
      <c r="Q551" s="8" t="s">
        <v>23</v>
      </c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</row>
    <row r="552" spans="1:35" ht="14.5" x14ac:dyDescent="0.35">
      <c r="A552" s="7">
        <v>6</v>
      </c>
      <c r="B552" s="8">
        <v>6.1</v>
      </c>
      <c r="C552" s="8" t="s">
        <v>17</v>
      </c>
      <c r="D552" s="8" t="s">
        <v>18</v>
      </c>
      <c r="E552" s="8" t="s">
        <v>19</v>
      </c>
      <c r="F552" s="7">
        <v>112</v>
      </c>
      <c r="G552" s="8" t="s">
        <v>191</v>
      </c>
      <c r="H552" s="7">
        <v>2022</v>
      </c>
      <c r="I552" s="8">
        <v>93.099760000000003</v>
      </c>
      <c r="J552" s="8" t="s">
        <v>21</v>
      </c>
      <c r="K552" s="8">
        <v>2022</v>
      </c>
      <c r="L552" s="8" t="s">
        <v>256</v>
      </c>
      <c r="M552" s="17"/>
      <c r="N552" s="8" t="s">
        <v>21</v>
      </c>
      <c r="O552" s="8" t="s">
        <v>257</v>
      </c>
      <c r="P552" s="8" t="s">
        <v>22</v>
      </c>
      <c r="Q552" s="8" t="s">
        <v>23</v>
      </c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</row>
    <row r="553" spans="1:35" ht="14.5" x14ac:dyDescent="0.35">
      <c r="A553" s="7">
        <v>6</v>
      </c>
      <c r="B553" s="8">
        <v>6.1</v>
      </c>
      <c r="C553" s="8" t="s">
        <v>17</v>
      </c>
      <c r="D553" s="8" t="s">
        <v>18</v>
      </c>
      <c r="E553" s="8" t="s">
        <v>19</v>
      </c>
      <c r="F553" s="7">
        <v>56</v>
      </c>
      <c r="G553" s="8" t="s">
        <v>89</v>
      </c>
      <c r="H553" s="7">
        <v>2000</v>
      </c>
      <c r="I553" s="8">
        <v>99.631349999999998</v>
      </c>
      <c r="J553" s="8" t="s">
        <v>21</v>
      </c>
      <c r="K553" s="8">
        <v>2000</v>
      </c>
      <c r="L553" s="8" t="s">
        <v>256</v>
      </c>
      <c r="M553" s="17"/>
      <c r="N553" s="8" t="s">
        <v>21</v>
      </c>
      <c r="O553" s="8" t="s">
        <v>257</v>
      </c>
      <c r="P553" s="8" t="s">
        <v>22</v>
      </c>
      <c r="Q553" s="8" t="s">
        <v>23</v>
      </c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</row>
    <row r="554" spans="1:35" ht="14.5" x14ac:dyDescent="0.35">
      <c r="A554" s="7">
        <v>6</v>
      </c>
      <c r="B554" s="8">
        <v>6.1</v>
      </c>
      <c r="C554" s="8" t="s">
        <v>17</v>
      </c>
      <c r="D554" s="8" t="s">
        <v>18</v>
      </c>
      <c r="E554" s="8" t="s">
        <v>19</v>
      </c>
      <c r="F554" s="7">
        <v>56</v>
      </c>
      <c r="G554" s="8" t="s">
        <v>89</v>
      </c>
      <c r="H554" s="7">
        <v>2001</v>
      </c>
      <c r="I554" s="8">
        <v>99.631349999999998</v>
      </c>
      <c r="J554" s="8" t="s">
        <v>21</v>
      </c>
      <c r="K554" s="8">
        <v>2001</v>
      </c>
      <c r="L554" s="8" t="s">
        <v>256</v>
      </c>
      <c r="M554" s="17"/>
      <c r="N554" s="8" t="s">
        <v>21</v>
      </c>
      <c r="O554" s="8" t="s">
        <v>257</v>
      </c>
      <c r="P554" s="8" t="s">
        <v>22</v>
      </c>
      <c r="Q554" s="8" t="s">
        <v>23</v>
      </c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</row>
    <row r="555" spans="1:35" ht="14.5" x14ac:dyDescent="0.35">
      <c r="A555" s="7">
        <v>6</v>
      </c>
      <c r="B555" s="8">
        <v>6.1</v>
      </c>
      <c r="C555" s="8" t="s">
        <v>17</v>
      </c>
      <c r="D555" s="8" t="s">
        <v>18</v>
      </c>
      <c r="E555" s="8" t="s">
        <v>19</v>
      </c>
      <c r="F555" s="7">
        <v>56</v>
      </c>
      <c r="G555" s="8" t="s">
        <v>89</v>
      </c>
      <c r="H555" s="7">
        <v>2002</v>
      </c>
      <c r="I555" s="8">
        <v>99.631349999999998</v>
      </c>
      <c r="J555" s="8" t="s">
        <v>21</v>
      </c>
      <c r="K555" s="8">
        <v>2002</v>
      </c>
      <c r="L555" s="8" t="s">
        <v>256</v>
      </c>
      <c r="M555" s="17"/>
      <c r="N555" s="8" t="s">
        <v>21</v>
      </c>
      <c r="O555" s="8" t="s">
        <v>257</v>
      </c>
      <c r="P555" s="8" t="s">
        <v>22</v>
      </c>
      <c r="Q555" s="8" t="s">
        <v>23</v>
      </c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</row>
    <row r="556" spans="1:35" ht="14.5" x14ac:dyDescent="0.35">
      <c r="A556" s="7">
        <v>6</v>
      </c>
      <c r="B556" s="8">
        <v>6.1</v>
      </c>
      <c r="C556" s="8" t="s">
        <v>17</v>
      </c>
      <c r="D556" s="8" t="s">
        <v>18</v>
      </c>
      <c r="E556" s="8" t="s">
        <v>19</v>
      </c>
      <c r="F556" s="7">
        <v>56</v>
      </c>
      <c r="G556" s="8" t="s">
        <v>89</v>
      </c>
      <c r="H556" s="7">
        <v>2003</v>
      </c>
      <c r="I556" s="8">
        <v>99.631349999999998</v>
      </c>
      <c r="J556" s="8" t="s">
        <v>21</v>
      </c>
      <c r="K556" s="8">
        <v>2003</v>
      </c>
      <c r="L556" s="8" t="s">
        <v>256</v>
      </c>
      <c r="M556" s="17"/>
      <c r="N556" s="8" t="s">
        <v>21</v>
      </c>
      <c r="O556" s="8" t="s">
        <v>257</v>
      </c>
      <c r="P556" s="8" t="s">
        <v>22</v>
      </c>
      <c r="Q556" s="8" t="s">
        <v>23</v>
      </c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</row>
    <row r="557" spans="1:35" ht="14.5" x14ac:dyDescent="0.35">
      <c r="A557" s="7">
        <v>6</v>
      </c>
      <c r="B557" s="8">
        <v>6.1</v>
      </c>
      <c r="C557" s="8" t="s">
        <v>17</v>
      </c>
      <c r="D557" s="8" t="s">
        <v>18</v>
      </c>
      <c r="E557" s="8" t="s">
        <v>19</v>
      </c>
      <c r="F557" s="7">
        <v>56</v>
      </c>
      <c r="G557" s="8" t="s">
        <v>89</v>
      </c>
      <c r="H557" s="7">
        <v>2004</v>
      </c>
      <c r="I557" s="8">
        <v>99.631349999999998</v>
      </c>
      <c r="J557" s="8" t="s">
        <v>21</v>
      </c>
      <c r="K557" s="8">
        <v>2004</v>
      </c>
      <c r="L557" s="8" t="s">
        <v>256</v>
      </c>
      <c r="M557" s="17"/>
      <c r="N557" s="8" t="s">
        <v>21</v>
      </c>
      <c r="O557" s="8" t="s">
        <v>257</v>
      </c>
      <c r="P557" s="8" t="s">
        <v>22</v>
      </c>
      <c r="Q557" s="8" t="s">
        <v>23</v>
      </c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</row>
    <row r="558" spans="1:35" ht="14.5" x14ac:dyDescent="0.35">
      <c r="A558" s="7">
        <v>6</v>
      </c>
      <c r="B558" s="8">
        <v>6.1</v>
      </c>
      <c r="C558" s="8" t="s">
        <v>17</v>
      </c>
      <c r="D558" s="8" t="s">
        <v>18</v>
      </c>
      <c r="E558" s="8" t="s">
        <v>19</v>
      </c>
      <c r="F558" s="7">
        <v>56</v>
      </c>
      <c r="G558" s="8" t="s">
        <v>89</v>
      </c>
      <c r="H558" s="7">
        <v>2005</v>
      </c>
      <c r="I558" s="8">
        <v>99.631349999999998</v>
      </c>
      <c r="J558" s="8" t="s">
        <v>21</v>
      </c>
      <c r="K558" s="8">
        <v>2005</v>
      </c>
      <c r="L558" s="8" t="s">
        <v>256</v>
      </c>
      <c r="M558" s="17"/>
      <c r="N558" s="8" t="s">
        <v>21</v>
      </c>
      <c r="O558" s="8" t="s">
        <v>257</v>
      </c>
      <c r="P558" s="8" t="s">
        <v>22</v>
      </c>
      <c r="Q558" s="8" t="s">
        <v>23</v>
      </c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</row>
    <row r="559" spans="1:35" ht="14.5" x14ac:dyDescent="0.35">
      <c r="A559" s="7">
        <v>6</v>
      </c>
      <c r="B559" s="8">
        <v>6.1</v>
      </c>
      <c r="C559" s="8" t="s">
        <v>17</v>
      </c>
      <c r="D559" s="8" t="s">
        <v>18</v>
      </c>
      <c r="E559" s="8" t="s">
        <v>19</v>
      </c>
      <c r="F559" s="7">
        <v>56</v>
      </c>
      <c r="G559" s="8" t="s">
        <v>89</v>
      </c>
      <c r="H559" s="7">
        <v>2006</v>
      </c>
      <c r="I559" s="8">
        <v>99.631349999999998</v>
      </c>
      <c r="J559" s="8" t="s">
        <v>21</v>
      </c>
      <c r="K559" s="8">
        <v>2006</v>
      </c>
      <c r="L559" s="8" t="s">
        <v>256</v>
      </c>
      <c r="M559" s="17"/>
      <c r="N559" s="8" t="s">
        <v>21</v>
      </c>
      <c r="O559" s="8" t="s">
        <v>257</v>
      </c>
      <c r="P559" s="8" t="s">
        <v>22</v>
      </c>
      <c r="Q559" s="8" t="s">
        <v>23</v>
      </c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</row>
    <row r="560" spans="1:35" ht="14.5" x14ac:dyDescent="0.35">
      <c r="A560" s="7">
        <v>6</v>
      </c>
      <c r="B560" s="8">
        <v>6.1</v>
      </c>
      <c r="C560" s="8" t="s">
        <v>17</v>
      </c>
      <c r="D560" s="8" t="s">
        <v>18</v>
      </c>
      <c r="E560" s="8" t="s">
        <v>19</v>
      </c>
      <c r="F560" s="7">
        <v>56</v>
      </c>
      <c r="G560" s="8" t="s">
        <v>89</v>
      </c>
      <c r="H560" s="7">
        <v>2007</v>
      </c>
      <c r="I560" s="8">
        <v>99.631349999999998</v>
      </c>
      <c r="J560" s="8" t="s">
        <v>21</v>
      </c>
      <c r="K560" s="8">
        <v>2007</v>
      </c>
      <c r="L560" s="8" t="s">
        <v>256</v>
      </c>
      <c r="M560" s="17"/>
      <c r="N560" s="8" t="s">
        <v>21</v>
      </c>
      <c r="O560" s="8" t="s">
        <v>257</v>
      </c>
      <c r="P560" s="8" t="s">
        <v>22</v>
      </c>
      <c r="Q560" s="8" t="s">
        <v>23</v>
      </c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</row>
    <row r="561" spans="1:35" ht="14.5" x14ac:dyDescent="0.35">
      <c r="A561" s="7">
        <v>6</v>
      </c>
      <c r="B561" s="8">
        <v>6.1</v>
      </c>
      <c r="C561" s="8" t="s">
        <v>17</v>
      </c>
      <c r="D561" s="8" t="s">
        <v>18</v>
      </c>
      <c r="E561" s="8" t="s">
        <v>19</v>
      </c>
      <c r="F561" s="7">
        <v>56</v>
      </c>
      <c r="G561" s="8" t="s">
        <v>89</v>
      </c>
      <c r="H561" s="7">
        <v>2008</v>
      </c>
      <c r="I561" s="8">
        <v>99.631349999999998</v>
      </c>
      <c r="J561" s="8" t="s">
        <v>21</v>
      </c>
      <c r="K561" s="8">
        <v>2008</v>
      </c>
      <c r="L561" s="8" t="s">
        <v>256</v>
      </c>
      <c r="M561" s="17"/>
      <c r="N561" s="8" t="s">
        <v>21</v>
      </c>
      <c r="O561" s="8" t="s">
        <v>257</v>
      </c>
      <c r="P561" s="8" t="s">
        <v>22</v>
      </c>
      <c r="Q561" s="8" t="s">
        <v>23</v>
      </c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</row>
    <row r="562" spans="1:35" ht="14.5" x14ac:dyDescent="0.35">
      <c r="A562" s="7">
        <v>6</v>
      </c>
      <c r="B562" s="8">
        <v>6.1</v>
      </c>
      <c r="C562" s="8" t="s">
        <v>17</v>
      </c>
      <c r="D562" s="8" t="s">
        <v>18</v>
      </c>
      <c r="E562" s="8" t="s">
        <v>19</v>
      </c>
      <c r="F562" s="7">
        <v>56</v>
      </c>
      <c r="G562" s="8" t="s">
        <v>89</v>
      </c>
      <c r="H562" s="7">
        <v>2009</v>
      </c>
      <c r="I562" s="8">
        <v>99.631349999999998</v>
      </c>
      <c r="J562" s="8" t="s">
        <v>21</v>
      </c>
      <c r="K562" s="8">
        <v>2009</v>
      </c>
      <c r="L562" s="8" t="s">
        <v>256</v>
      </c>
      <c r="M562" s="17"/>
      <c r="N562" s="8" t="s">
        <v>21</v>
      </c>
      <c r="O562" s="8" t="s">
        <v>257</v>
      </c>
      <c r="P562" s="8" t="s">
        <v>22</v>
      </c>
      <c r="Q562" s="8" t="s">
        <v>23</v>
      </c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</row>
    <row r="563" spans="1:35" ht="14.5" x14ac:dyDescent="0.35">
      <c r="A563" s="7">
        <v>6</v>
      </c>
      <c r="B563" s="8">
        <v>6.1</v>
      </c>
      <c r="C563" s="8" t="s">
        <v>17</v>
      </c>
      <c r="D563" s="8" t="s">
        <v>18</v>
      </c>
      <c r="E563" s="8" t="s">
        <v>19</v>
      </c>
      <c r="F563" s="7">
        <v>56</v>
      </c>
      <c r="G563" s="8" t="s">
        <v>89</v>
      </c>
      <c r="H563" s="7">
        <v>2010</v>
      </c>
      <c r="I563" s="8">
        <v>99.639660000000006</v>
      </c>
      <c r="J563" s="8" t="s">
        <v>21</v>
      </c>
      <c r="K563" s="8">
        <v>2010</v>
      </c>
      <c r="L563" s="8" t="s">
        <v>256</v>
      </c>
      <c r="M563" s="17"/>
      <c r="N563" s="8" t="s">
        <v>21</v>
      </c>
      <c r="O563" s="8" t="s">
        <v>257</v>
      </c>
      <c r="P563" s="8" t="s">
        <v>22</v>
      </c>
      <c r="Q563" s="8" t="s">
        <v>23</v>
      </c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</row>
    <row r="564" spans="1:35" ht="14.5" x14ac:dyDescent="0.35">
      <c r="A564" s="7">
        <v>6</v>
      </c>
      <c r="B564" s="8">
        <v>6.1</v>
      </c>
      <c r="C564" s="8" t="s">
        <v>17</v>
      </c>
      <c r="D564" s="8" t="s">
        <v>18</v>
      </c>
      <c r="E564" s="8" t="s">
        <v>19</v>
      </c>
      <c r="F564" s="7">
        <v>56</v>
      </c>
      <c r="G564" s="8" t="s">
        <v>89</v>
      </c>
      <c r="H564" s="7">
        <v>2011</v>
      </c>
      <c r="I564" s="8">
        <v>99.647980000000004</v>
      </c>
      <c r="J564" s="8" t="s">
        <v>21</v>
      </c>
      <c r="K564" s="8">
        <v>2011</v>
      </c>
      <c r="L564" s="8" t="s">
        <v>256</v>
      </c>
      <c r="M564" s="17"/>
      <c r="N564" s="8" t="s">
        <v>21</v>
      </c>
      <c r="O564" s="8" t="s">
        <v>257</v>
      </c>
      <c r="P564" s="8" t="s">
        <v>22</v>
      </c>
      <c r="Q564" s="8" t="s">
        <v>23</v>
      </c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</row>
    <row r="565" spans="1:35" ht="14.5" x14ac:dyDescent="0.35">
      <c r="A565" s="7">
        <v>6</v>
      </c>
      <c r="B565" s="8">
        <v>6.1</v>
      </c>
      <c r="C565" s="8" t="s">
        <v>17</v>
      </c>
      <c r="D565" s="8" t="s">
        <v>18</v>
      </c>
      <c r="E565" s="8" t="s">
        <v>19</v>
      </c>
      <c r="F565" s="7">
        <v>56</v>
      </c>
      <c r="G565" s="8" t="s">
        <v>89</v>
      </c>
      <c r="H565" s="7">
        <v>2012</v>
      </c>
      <c r="I565" s="8">
        <v>99.656289999999998</v>
      </c>
      <c r="J565" s="8" t="s">
        <v>21</v>
      </c>
      <c r="K565" s="8">
        <v>2012</v>
      </c>
      <c r="L565" s="8" t="s">
        <v>256</v>
      </c>
      <c r="M565" s="17"/>
      <c r="N565" s="8" t="s">
        <v>21</v>
      </c>
      <c r="O565" s="8" t="s">
        <v>257</v>
      </c>
      <c r="P565" s="8" t="s">
        <v>22</v>
      </c>
      <c r="Q565" s="8" t="s">
        <v>23</v>
      </c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</row>
    <row r="566" spans="1:35" ht="14.5" x14ac:dyDescent="0.35">
      <c r="A566" s="7">
        <v>6</v>
      </c>
      <c r="B566" s="8">
        <v>6.1</v>
      </c>
      <c r="C566" s="8" t="s">
        <v>17</v>
      </c>
      <c r="D566" s="8" t="s">
        <v>18</v>
      </c>
      <c r="E566" s="8" t="s">
        <v>19</v>
      </c>
      <c r="F566" s="7">
        <v>56</v>
      </c>
      <c r="G566" s="8" t="s">
        <v>89</v>
      </c>
      <c r="H566" s="7">
        <v>2013</v>
      </c>
      <c r="I566" s="8">
        <v>99.664609999999996</v>
      </c>
      <c r="J566" s="8" t="s">
        <v>21</v>
      </c>
      <c r="K566" s="8">
        <v>2013</v>
      </c>
      <c r="L566" s="8" t="s">
        <v>256</v>
      </c>
      <c r="M566" s="17"/>
      <c r="N566" s="8" t="s">
        <v>21</v>
      </c>
      <c r="O566" s="8" t="s">
        <v>257</v>
      </c>
      <c r="P566" s="8" t="s">
        <v>22</v>
      </c>
      <c r="Q566" s="8" t="s">
        <v>23</v>
      </c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</row>
    <row r="567" spans="1:35" ht="14.5" x14ac:dyDescent="0.35">
      <c r="A567" s="7">
        <v>6</v>
      </c>
      <c r="B567" s="8">
        <v>6.1</v>
      </c>
      <c r="C567" s="8" t="s">
        <v>17</v>
      </c>
      <c r="D567" s="8" t="s">
        <v>18</v>
      </c>
      <c r="E567" s="8" t="s">
        <v>19</v>
      </c>
      <c r="F567" s="7">
        <v>56</v>
      </c>
      <c r="G567" s="8" t="s">
        <v>89</v>
      </c>
      <c r="H567" s="7">
        <v>2014</v>
      </c>
      <c r="I567" s="8">
        <v>99.672920000000005</v>
      </c>
      <c r="J567" s="8" t="s">
        <v>21</v>
      </c>
      <c r="K567" s="8">
        <v>2014</v>
      </c>
      <c r="L567" s="8" t="s">
        <v>256</v>
      </c>
      <c r="M567" s="17"/>
      <c r="N567" s="8" t="s">
        <v>21</v>
      </c>
      <c r="O567" s="8" t="s">
        <v>257</v>
      </c>
      <c r="P567" s="8" t="s">
        <v>22</v>
      </c>
      <c r="Q567" s="8" t="s">
        <v>23</v>
      </c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</row>
    <row r="568" spans="1:35" ht="14.5" x14ac:dyDescent="0.35">
      <c r="A568" s="7">
        <v>6</v>
      </c>
      <c r="B568" s="8">
        <v>6.1</v>
      </c>
      <c r="C568" s="8" t="s">
        <v>17</v>
      </c>
      <c r="D568" s="8" t="s">
        <v>18</v>
      </c>
      <c r="E568" s="8" t="s">
        <v>19</v>
      </c>
      <c r="F568" s="7">
        <v>56</v>
      </c>
      <c r="G568" s="8" t="s">
        <v>89</v>
      </c>
      <c r="H568" s="7">
        <v>2015</v>
      </c>
      <c r="I568" s="8">
        <v>99.681240000000003</v>
      </c>
      <c r="J568" s="8" t="s">
        <v>21</v>
      </c>
      <c r="K568" s="8">
        <v>2015</v>
      </c>
      <c r="L568" s="8" t="s">
        <v>256</v>
      </c>
      <c r="M568" s="17"/>
      <c r="N568" s="8" t="s">
        <v>21</v>
      </c>
      <c r="O568" s="8" t="s">
        <v>257</v>
      </c>
      <c r="P568" s="8" t="s">
        <v>22</v>
      </c>
      <c r="Q568" s="8" t="s">
        <v>23</v>
      </c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</row>
    <row r="569" spans="1:35" ht="14.5" x14ac:dyDescent="0.35">
      <c r="A569" s="7">
        <v>6</v>
      </c>
      <c r="B569" s="8">
        <v>6.1</v>
      </c>
      <c r="C569" s="8" t="s">
        <v>17</v>
      </c>
      <c r="D569" s="8" t="s">
        <v>18</v>
      </c>
      <c r="E569" s="8" t="s">
        <v>19</v>
      </c>
      <c r="F569" s="7">
        <v>56</v>
      </c>
      <c r="G569" s="8" t="s">
        <v>89</v>
      </c>
      <c r="H569" s="7">
        <v>2016</v>
      </c>
      <c r="I569" s="8">
        <v>99.68956</v>
      </c>
      <c r="J569" s="8" t="s">
        <v>21</v>
      </c>
      <c r="K569" s="8">
        <v>2016</v>
      </c>
      <c r="L569" s="8" t="s">
        <v>256</v>
      </c>
      <c r="M569" s="17"/>
      <c r="N569" s="8" t="s">
        <v>21</v>
      </c>
      <c r="O569" s="8" t="s">
        <v>257</v>
      </c>
      <c r="P569" s="8" t="s">
        <v>22</v>
      </c>
      <c r="Q569" s="8" t="s">
        <v>23</v>
      </c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</row>
    <row r="570" spans="1:35" ht="14.5" x14ac:dyDescent="0.35">
      <c r="A570" s="7">
        <v>6</v>
      </c>
      <c r="B570" s="8">
        <v>6.1</v>
      </c>
      <c r="C570" s="8" t="s">
        <v>17</v>
      </c>
      <c r="D570" s="8" t="s">
        <v>18</v>
      </c>
      <c r="E570" s="8" t="s">
        <v>19</v>
      </c>
      <c r="F570" s="7">
        <v>56</v>
      </c>
      <c r="G570" s="8" t="s">
        <v>89</v>
      </c>
      <c r="H570" s="7">
        <v>2017</v>
      </c>
      <c r="I570" s="8">
        <v>99.697869999999995</v>
      </c>
      <c r="J570" s="8" t="s">
        <v>21</v>
      </c>
      <c r="K570" s="8">
        <v>2017</v>
      </c>
      <c r="L570" s="8" t="s">
        <v>256</v>
      </c>
      <c r="M570" s="17"/>
      <c r="N570" s="8" t="s">
        <v>21</v>
      </c>
      <c r="O570" s="8" t="s">
        <v>257</v>
      </c>
      <c r="P570" s="8" t="s">
        <v>22</v>
      </c>
      <c r="Q570" s="8" t="s">
        <v>23</v>
      </c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</row>
    <row r="571" spans="1:35" ht="14.5" x14ac:dyDescent="0.35">
      <c r="A571" s="7">
        <v>6</v>
      </c>
      <c r="B571" s="8">
        <v>6.1</v>
      </c>
      <c r="C571" s="8" t="s">
        <v>17</v>
      </c>
      <c r="D571" s="8" t="s">
        <v>18</v>
      </c>
      <c r="E571" s="8" t="s">
        <v>19</v>
      </c>
      <c r="F571" s="7">
        <v>56</v>
      </c>
      <c r="G571" s="8" t="s">
        <v>89</v>
      </c>
      <c r="H571" s="7">
        <v>2018</v>
      </c>
      <c r="I571" s="8">
        <v>99.706190000000007</v>
      </c>
      <c r="J571" s="8" t="s">
        <v>21</v>
      </c>
      <c r="K571" s="8">
        <v>2018</v>
      </c>
      <c r="L571" s="8" t="s">
        <v>256</v>
      </c>
      <c r="M571" s="17"/>
      <c r="N571" s="8" t="s">
        <v>21</v>
      </c>
      <c r="O571" s="8" t="s">
        <v>257</v>
      </c>
      <c r="P571" s="8" t="s">
        <v>22</v>
      </c>
      <c r="Q571" s="8" t="s">
        <v>23</v>
      </c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</row>
    <row r="572" spans="1:35" ht="14.5" x14ac:dyDescent="0.35">
      <c r="A572" s="7">
        <v>6</v>
      </c>
      <c r="B572" s="8">
        <v>6.1</v>
      </c>
      <c r="C572" s="8" t="s">
        <v>17</v>
      </c>
      <c r="D572" s="8" t="s">
        <v>18</v>
      </c>
      <c r="E572" s="8" t="s">
        <v>19</v>
      </c>
      <c r="F572" s="7">
        <v>56</v>
      </c>
      <c r="G572" s="8" t="s">
        <v>89</v>
      </c>
      <c r="H572" s="7">
        <v>2019</v>
      </c>
      <c r="I572" s="8">
        <v>99.714500000000001</v>
      </c>
      <c r="J572" s="8" t="s">
        <v>21</v>
      </c>
      <c r="K572" s="8">
        <v>2019</v>
      </c>
      <c r="L572" s="8" t="s">
        <v>256</v>
      </c>
      <c r="M572" s="17"/>
      <c r="N572" s="8" t="s">
        <v>21</v>
      </c>
      <c r="O572" s="8" t="s">
        <v>257</v>
      </c>
      <c r="P572" s="8" t="s">
        <v>22</v>
      </c>
      <c r="Q572" s="8" t="s">
        <v>23</v>
      </c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</row>
    <row r="573" spans="1:35" ht="14.5" x14ac:dyDescent="0.35">
      <c r="A573" s="7">
        <v>6</v>
      </c>
      <c r="B573" s="8">
        <v>6.1</v>
      </c>
      <c r="C573" s="8" t="s">
        <v>17</v>
      </c>
      <c r="D573" s="8" t="s">
        <v>18</v>
      </c>
      <c r="E573" s="8" t="s">
        <v>19</v>
      </c>
      <c r="F573" s="7">
        <v>56</v>
      </c>
      <c r="G573" s="8" t="s">
        <v>89</v>
      </c>
      <c r="H573" s="7">
        <v>2020</v>
      </c>
      <c r="I573" s="8">
        <v>99.722809999999996</v>
      </c>
      <c r="J573" s="8" t="s">
        <v>21</v>
      </c>
      <c r="K573" s="8">
        <v>2020</v>
      </c>
      <c r="L573" s="8" t="s">
        <v>256</v>
      </c>
      <c r="M573" s="17"/>
      <c r="N573" s="8" t="s">
        <v>21</v>
      </c>
      <c r="O573" s="8" t="s">
        <v>257</v>
      </c>
      <c r="P573" s="8" t="s">
        <v>22</v>
      </c>
      <c r="Q573" s="8" t="s">
        <v>23</v>
      </c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</row>
    <row r="574" spans="1:35" ht="14.5" x14ac:dyDescent="0.35">
      <c r="A574" s="7">
        <v>6</v>
      </c>
      <c r="B574" s="8">
        <v>6.1</v>
      </c>
      <c r="C574" s="8" t="s">
        <v>17</v>
      </c>
      <c r="D574" s="8" t="s">
        <v>18</v>
      </c>
      <c r="E574" s="8" t="s">
        <v>19</v>
      </c>
      <c r="F574" s="7">
        <v>56</v>
      </c>
      <c r="G574" s="8" t="s">
        <v>89</v>
      </c>
      <c r="H574" s="7">
        <v>2021</v>
      </c>
      <c r="I574" s="8">
        <v>99.731129999999993</v>
      </c>
      <c r="J574" s="8" t="s">
        <v>21</v>
      </c>
      <c r="K574" s="8">
        <v>2021</v>
      </c>
      <c r="L574" s="8" t="s">
        <v>256</v>
      </c>
      <c r="M574" s="17"/>
      <c r="N574" s="8" t="s">
        <v>21</v>
      </c>
      <c r="O574" s="8" t="s">
        <v>257</v>
      </c>
      <c r="P574" s="8" t="s">
        <v>22</v>
      </c>
      <c r="Q574" s="8" t="s">
        <v>23</v>
      </c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</row>
    <row r="575" spans="1:35" ht="14.5" x14ac:dyDescent="0.35">
      <c r="A575" s="7">
        <v>6</v>
      </c>
      <c r="B575" s="8">
        <v>6.1</v>
      </c>
      <c r="C575" s="8" t="s">
        <v>17</v>
      </c>
      <c r="D575" s="8" t="s">
        <v>18</v>
      </c>
      <c r="E575" s="8" t="s">
        <v>19</v>
      </c>
      <c r="F575" s="7">
        <v>56</v>
      </c>
      <c r="G575" s="8" t="s">
        <v>89</v>
      </c>
      <c r="H575" s="7">
        <v>2022</v>
      </c>
      <c r="I575" s="8">
        <v>99.739450000000005</v>
      </c>
      <c r="J575" s="8" t="s">
        <v>21</v>
      </c>
      <c r="K575" s="8">
        <v>2022</v>
      </c>
      <c r="L575" s="8" t="s">
        <v>256</v>
      </c>
      <c r="M575" s="17"/>
      <c r="N575" s="8" t="s">
        <v>21</v>
      </c>
      <c r="O575" s="8" t="s">
        <v>257</v>
      </c>
      <c r="P575" s="8" t="s">
        <v>22</v>
      </c>
      <c r="Q575" s="8" t="s">
        <v>23</v>
      </c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</row>
    <row r="576" spans="1:35" ht="14.5" x14ac:dyDescent="0.35">
      <c r="A576" s="7">
        <v>6</v>
      </c>
      <c r="B576" s="8">
        <v>6.1</v>
      </c>
      <c r="C576" s="8" t="s">
        <v>17</v>
      </c>
      <c r="D576" s="8" t="s">
        <v>18</v>
      </c>
      <c r="E576" s="8" t="s">
        <v>19</v>
      </c>
      <c r="F576" s="7">
        <v>64</v>
      </c>
      <c r="G576" s="8" t="s">
        <v>201</v>
      </c>
      <c r="H576" s="7">
        <v>2000</v>
      </c>
      <c r="I576" s="8">
        <v>22.292809999999999</v>
      </c>
      <c r="J576" s="8" t="s">
        <v>21</v>
      </c>
      <c r="K576" s="8">
        <v>2000</v>
      </c>
      <c r="L576" s="8" t="s">
        <v>256</v>
      </c>
      <c r="M576" s="17"/>
      <c r="N576" s="8" t="s">
        <v>21</v>
      </c>
      <c r="O576" s="8" t="s">
        <v>257</v>
      </c>
      <c r="P576" s="8" t="s">
        <v>22</v>
      </c>
      <c r="Q576" s="8" t="s">
        <v>23</v>
      </c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</row>
    <row r="577" spans="1:35" ht="14.5" x14ac:dyDescent="0.35">
      <c r="A577" s="7">
        <v>6</v>
      </c>
      <c r="B577" s="8">
        <v>6.1</v>
      </c>
      <c r="C577" s="8" t="s">
        <v>17</v>
      </c>
      <c r="D577" s="8" t="s">
        <v>18</v>
      </c>
      <c r="E577" s="8" t="s">
        <v>19</v>
      </c>
      <c r="F577" s="7">
        <v>64</v>
      </c>
      <c r="G577" s="8" t="s">
        <v>201</v>
      </c>
      <c r="H577" s="7">
        <v>2001</v>
      </c>
      <c r="I577" s="8">
        <v>22.746009999999998</v>
      </c>
      <c r="J577" s="8" t="s">
        <v>21</v>
      </c>
      <c r="K577" s="8">
        <v>2001</v>
      </c>
      <c r="L577" s="8" t="s">
        <v>256</v>
      </c>
      <c r="M577" s="17"/>
      <c r="N577" s="8" t="s">
        <v>21</v>
      </c>
      <c r="O577" s="8" t="s">
        <v>257</v>
      </c>
      <c r="P577" s="8" t="s">
        <v>22</v>
      </c>
      <c r="Q577" s="8" t="s">
        <v>23</v>
      </c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</row>
    <row r="578" spans="1:35" ht="14.5" x14ac:dyDescent="0.35">
      <c r="A578" s="7">
        <v>6</v>
      </c>
      <c r="B578" s="8">
        <v>6.1</v>
      </c>
      <c r="C578" s="8" t="s">
        <v>17</v>
      </c>
      <c r="D578" s="8" t="s">
        <v>18</v>
      </c>
      <c r="E578" s="8" t="s">
        <v>19</v>
      </c>
      <c r="F578" s="7">
        <v>64</v>
      </c>
      <c r="G578" s="8" t="s">
        <v>201</v>
      </c>
      <c r="H578" s="7">
        <v>2002</v>
      </c>
      <c r="I578" s="8">
        <v>23.200959999999998</v>
      </c>
      <c r="J578" s="8" t="s">
        <v>21</v>
      </c>
      <c r="K578" s="8">
        <v>2002</v>
      </c>
      <c r="L578" s="8" t="s">
        <v>256</v>
      </c>
      <c r="M578" s="17"/>
      <c r="N578" s="8" t="s">
        <v>21</v>
      </c>
      <c r="O578" s="8" t="s">
        <v>257</v>
      </c>
      <c r="P578" s="8" t="s">
        <v>22</v>
      </c>
      <c r="Q578" s="8" t="s">
        <v>23</v>
      </c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</row>
    <row r="579" spans="1:35" ht="14.5" x14ac:dyDescent="0.35">
      <c r="A579" s="7">
        <v>6</v>
      </c>
      <c r="B579" s="8">
        <v>6.1</v>
      </c>
      <c r="C579" s="8" t="s">
        <v>17</v>
      </c>
      <c r="D579" s="8" t="s">
        <v>18</v>
      </c>
      <c r="E579" s="8" t="s">
        <v>19</v>
      </c>
      <c r="F579" s="7">
        <v>64</v>
      </c>
      <c r="G579" s="8" t="s">
        <v>201</v>
      </c>
      <c r="H579" s="7">
        <v>2003</v>
      </c>
      <c r="I579" s="8">
        <v>23.65747</v>
      </c>
      <c r="J579" s="8" t="s">
        <v>21</v>
      </c>
      <c r="K579" s="8">
        <v>2003</v>
      </c>
      <c r="L579" s="8" t="s">
        <v>256</v>
      </c>
      <c r="M579" s="17"/>
      <c r="N579" s="8" t="s">
        <v>21</v>
      </c>
      <c r="O579" s="8" t="s">
        <v>257</v>
      </c>
      <c r="P579" s="8" t="s">
        <v>22</v>
      </c>
      <c r="Q579" s="8" t="s">
        <v>23</v>
      </c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</row>
    <row r="580" spans="1:35" ht="14.5" x14ac:dyDescent="0.35">
      <c r="A580" s="7">
        <v>6</v>
      </c>
      <c r="B580" s="8">
        <v>6.1</v>
      </c>
      <c r="C580" s="8" t="s">
        <v>17</v>
      </c>
      <c r="D580" s="8" t="s">
        <v>18</v>
      </c>
      <c r="E580" s="8" t="s">
        <v>19</v>
      </c>
      <c r="F580" s="7">
        <v>64</v>
      </c>
      <c r="G580" s="8" t="s">
        <v>201</v>
      </c>
      <c r="H580" s="7">
        <v>2004</v>
      </c>
      <c r="I580" s="8">
        <v>24.115570000000002</v>
      </c>
      <c r="J580" s="8" t="s">
        <v>21</v>
      </c>
      <c r="K580" s="8">
        <v>2004</v>
      </c>
      <c r="L580" s="8" t="s">
        <v>256</v>
      </c>
      <c r="M580" s="17"/>
      <c r="N580" s="8" t="s">
        <v>21</v>
      </c>
      <c r="O580" s="8" t="s">
        <v>257</v>
      </c>
      <c r="P580" s="8" t="s">
        <v>22</v>
      </c>
      <c r="Q580" s="8" t="s">
        <v>23</v>
      </c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</row>
    <row r="581" spans="1:35" ht="14.5" x14ac:dyDescent="0.35">
      <c r="A581" s="7">
        <v>6</v>
      </c>
      <c r="B581" s="8">
        <v>6.1</v>
      </c>
      <c r="C581" s="8" t="s">
        <v>17</v>
      </c>
      <c r="D581" s="8" t="s">
        <v>18</v>
      </c>
      <c r="E581" s="8" t="s">
        <v>19</v>
      </c>
      <c r="F581" s="7">
        <v>64</v>
      </c>
      <c r="G581" s="8" t="s">
        <v>201</v>
      </c>
      <c r="H581" s="7">
        <v>2005</v>
      </c>
      <c r="I581" s="8">
        <v>24.564240000000002</v>
      </c>
      <c r="J581" s="8" t="s">
        <v>21</v>
      </c>
      <c r="K581" s="8">
        <v>2005</v>
      </c>
      <c r="L581" s="8" t="s">
        <v>256</v>
      </c>
      <c r="M581" s="17"/>
      <c r="N581" s="8" t="s">
        <v>21</v>
      </c>
      <c r="O581" s="8" t="s">
        <v>257</v>
      </c>
      <c r="P581" s="8" t="s">
        <v>22</v>
      </c>
      <c r="Q581" s="8" t="s">
        <v>23</v>
      </c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</row>
    <row r="582" spans="1:35" ht="14.5" x14ac:dyDescent="0.35">
      <c r="A582" s="7">
        <v>6</v>
      </c>
      <c r="B582" s="8">
        <v>6.1</v>
      </c>
      <c r="C582" s="8" t="s">
        <v>17</v>
      </c>
      <c r="D582" s="8" t="s">
        <v>18</v>
      </c>
      <c r="E582" s="8" t="s">
        <v>19</v>
      </c>
      <c r="F582" s="7">
        <v>64</v>
      </c>
      <c r="G582" s="8" t="s">
        <v>201</v>
      </c>
      <c r="H582" s="7">
        <v>2006</v>
      </c>
      <c r="I582" s="8">
        <v>24.918530000000001</v>
      </c>
      <c r="J582" s="8" t="s">
        <v>21</v>
      </c>
      <c r="K582" s="8">
        <v>2006</v>
      </c>
      <c r="L582" s="8" t="s">
        <v>256</v>
      </c>
      <c r="M582" s="17"/>
      <c r="N582" s="8" t="s">
        <v>21</v>
      </c>
      <c r="O582" s="8" t="s">
        <v>257</v>
      </c>
      <c r="P582" s="8" t="s">
        <v>22</v>
      </c>
      <c r="Q582" s="8" t="s">
        <v>23</v>
      </c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</row>
    <row r="583" spans="1:35" ht="14.5" x14ac:dyDescent="0.35">
      <c r="A583" s="7">
        <v>6</v>
      </c>
      <c r="B583" s="8">
        <v>6.1</v>
      </c>
      <c r="C583" s="8" t="s">
        <v>17</v>
      </c>
      <c r="D583" s="8" t="s">
        <v>18</v>
      </c>
      <c r="E583" s="8" t="s">
        <v>19</v>
      </c>
      <c r="F583" s="7">
        <v>64</v>
      </c>
      <c r="G583" s="8" t="s">
        <v>201</v>
      </c>
      <c r="H583" s="7">
        <v>2007</v>
      </c>
      <c r="I583" s="8">
        <v>25.27158</v>
      </c>
      <c r="J583" s="8" t="s">
        <v>21</v>
      </c>
      <c r="K583" s="8">
        <v>2007</v>
      </c>
      <c r="L583" s="8" t="s">
        <v>256</v>
      </c>
      <c r="M583" s="17"/>
      <c r="N583" s="8" t="s">
        <v>21</v>
      </c>
      <c r="O583" s="8" t="s">
        <v>257</v>
      </c>
      <c r="P583" s="8" t="s">
        <v>22</v>
      </c>
      <c r="Q583" s="8" t="s">
        <v>23</v>
      </c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</row>
    <row r="584" spans="1:35" ht="14.5" x14ac:dyDescent="0.35">
      <c r="A584" s="7">
        <v>6</v>
      </c>
      <c r="B584" s="8">
        <v>6.1</v>
      </c>
      <c r="C584" s="8" t="s">
        <v>17</v>
      </c>
      <c r="D584" s="8" t="s">
        <v>18</v>
      </c>
      <c r="E584" s="8" t="s">
        <v>19</v>
      </c>
      <c r="F584" s="7">
        <v>64</v>
      </c>
      <c r="G584" s="8" t="s">
        <v>201</v>
      </c>
      <c r="H584" s="7">
        <v>2008</v>
      </c>
      <c r="I584" s="8">
        <v>25.623329999999999</v>
      </c>
      <c r="J584" s="8" t="s">
        <v>21</v>
      </c>
      <c r="K584" s="8">
        <v>2008</v>
      </c>
      <c r="L584" s="8" t="s">
        <v>256</v>
      </c>
      <c r="M584" s="17"/>
      <c r="N584" s="8" t="s">
        <v>21</v>
      </c>
      <c r="O584" s="8" t="s">
        <v>257</v>
      </c>
      <c r="P584" s="8" t="s">
        <v>22</v>
      </c>
      <c r="Q584" s="8" t="s">
        <v>23</v>
      </c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</row>
    <row r="585" spans="1:35" ht="14.5" x14ac:dyDescent="0.35">
      <c r="A585" s="7">
        <v>6</v>
      </c>
      <c r="B585" s="8">
        <v>6.1</v>
      </c>
      <c r="C585" s="8" t="s">
        <v>17</v>
      </c>
      <c r="D585" s="8" t="s">
        <v>18</v>
      </c>
      <c r="E585" s="8" t="s">
        <v>19</v>
      </c>
      <c r="F585" s="7">
        <v>64</v>
      </c>
      <c r="G585" s="8" t="s">
        <v>201</v>
      </c>
      <c r="H585" s="7">
        <v>2009</v>
      </c>
      <c r="I585" s="8">
        <v>25.973020000000002</v>
      </c>
      <c r="J585" s="8" t="s">
        <v>21</v>
      </c>
      <c r="K585" s="8">
        <v>2009</v>
      </c>
      <c r="L585" s="8" t="s">
        <v>256</v>
      </c>
      <c r="M585" s="17"/>
      <c r="N585" s="8" t="s">
        <v>21</v>
      </c>
      <c r="O585" s="8" t="s">
        <v>257</v>
      </c>
      <c r="P585" s="8" t="s">
        <v>22</v>
      </c>
      <c r="Q585" s="8" t="s">
        <v>23</v>
      </c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</row>
    <row r="586" spans="1:35" ht="14.5" x14ac:dyDescent="0.35">
      <c r="A586" s="7">
        <v>6</v>
      </c>
      <c r="B586" s="8">
        <v>6.1</v>
      </c>
      <c r="C586" s="8" t="s">
        <v>17</v>
      </c>
      <c r="D586" s="8" t="s">
        <v>18</v>
      </c>
      <c r="E586" s="8" t="s">
        <v>19</v>
      </c>
      <c r="F586" s="7">
        <v>64</v>
      </c>
      <c r="G586" s="8" t="s">
        <v>201</v>
      </c>
      <c r="H586" s="7">
        <v>2010</v>
      </c>
      <c r="I586" s="8">
        <v>26.321069999999999</v>
      </c>
      <c r="J586" s="8" t="s">
        <v>21</v>
      </c>
      <c r="K586" s="8">
        <v>2010</v>
      </c>
      <c r="L586" s="8" t="s">
        <v>256</v>
      </c>
      <c r="M586" s="17"/>
      <c r="N586" s="8" t="s">
        <v>21</v>
      </c>
      <c r="O586" s="8" t="s">
        <v>257</v>
      </c>
      <c r="P586" s="8" t="s">
        <v>22</v>
      </c>
      <c r="Q586" s="8" t="s">
        <v>23</v>
      </c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</row>
    <row r="587" spans="1:35" ht="14.5" x14ac:dyDescent="0.35">
      <c r="A587" s="7">
        <v>6</v>
      </c>
      <c r="B587" s="8">
        <v>6.1</v>
      </c>
      <c r="C587" s="8" t="s">
        <v>17</v>
      </c>
      <c r="D587" s="8" t="s">
        <v>18</v>
      </c>
      <c r="E587" s="8" t="s">
        <v>19</v>
      </c>
      <c r="F587" s="7">
        <v>64</v>
      </c>
      <c r="G587" s="8" t="s">
        <v>201</v>
      </c>
      <c r="H587" s="7">
        <v>2011</v>
      </c>
      <c r="I587" s="8">
        <v>30.242039999999999</v>
      </c>
      <c r="J587" s="8" t="s">
        <v>21</v>
      </c>
      <c r="K587" s="8">
        <v>2011</v>
      </c>
      <c r="L587" s="8" t="s">
        <v>256</v>
      </c>
      <c r="M587" s="17"/>
      <c r="N587" s="8" t="s">
        <v>21</v>
      </c>
      <c r="O587" s="8" t="s">
        <v>257</v>
      </c>
      <c r="P587" s="8" t="s">
        <v>22</v>
      </c>
      <c r="Q587" s="8" t="s">
        <v>23</v>
      </c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</row>
    <row r="588" spans="1:35" ht="14.5" x14ac:dyDescent="0.35">
      <c r="A588" s="7">
        <v>6</v>
      </c>
      <c r="B588" s="8">
        <v>6.1</v>
      </c>
      <c r="C588" s="8" t="s">
        <v>17</v>
      </c>
      <c r="D588" s="8" t="s">
        <v>18</v>
      </c>
      <c r="E588" s="8" t="s">
        <v>19</v>
      </c>
      <c r="F588" s="7">
        <v>64</v>
      </c>
      <c r="G588" s="8" t="s">
        <v>201</v>
      </c>
      <c r="H588" s="7">
        <v>2012</v>
      </c>
      <c r="I588" s="8">
        <v>34.165999999999997</v>
      </c>
      <c r="J588" s="8" t="s">
        <v>21</v>
      </c>
      <c r="K588" s="8">
        <v>2012</v>
      </c>
      <c r="L588" s="8" t="s">
        <v>256</v>
      </c>
      <c r="M588" s="17"/>
      <c r="N588" s="8" t="s">
        <v>21</v>
      </c>
      <c r="O588" s="8" t="s">
        <v>257</v>
      </c>
      <c r="P588" s="8" t="s">
        <v>22</v>
      </c>
      <c r="Q588" s="8" t="s">
        <v>23</v>
      </c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</row>
    <row r="589" spans="1:35" ht="14.5" x14ac:dyDescent="0.35">
      <c r="A589" s="7">
        <v>6</v>
      </c>
      <c r="B589" s="8">
        <v>6.1</v>
      </c>
      <c r="C589" s="8" t="s">
        <v>17</v>
      </c>
      <c r="D589" s="8" t="s">
        <v>18</v>
      </c>
      <c r="E589" s="8" t="s">
        <v>19</v>
      </c>
      <c r="F589" s="7">
        <v>64</v>
      </c>
      <c r="G589" s="8" t="s">
        <v>201</v>
      </c>
      <c r="H589" s="7">
        <v>2013</v>
      </c>
      <c r="I589" s="8">
        <v>38.090400000000002</v>
      </c>
      <c r="J589" s="8" t="s">
        <v>21</v>
      </c>
      <c r="K589" s="8">
        <v>2013</v>
      </c>
      <c r="L589" s="8" t="s">
        <v>256</v>
      </c>
      <c r="M589" s="17"/>
      <c r="N589" s="8" t="s">
        <v>21</v>
      </c>
      <c r="O589" s="8" t="s">
        <v>257</v>
      </c>
      <c r="P589" s="8" t="s">
        <v>22</v>
      </c>
      <c r="Q589" s="8" t="s">
        <v>23</v>
      </c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</row>
    <row r="590" spans="1:35" ht="14.5" x14ac:dyDescent="0.35">
      <c r="A590" s="7">
        <v>6</v>
      </c>
      <c r="B590" s="8">
        <v>6.1</v>
      </c>
      <c r="C590" s="8" t="s">
        <v>17</v>
      </c>
      <c r="D590" s="8" t="s">
        <v>18</v>
      </c>
      <c r="E590" s="8" t="s">
        <v>19</v>
      </c>
      <c r="F590" s="7">
        <v>64</v>
      </c>
      <c r="G590" s="8" t="s">
        <v>201</v>
      </c>
      <c r="H590" s="7">
        <v>2014</v>
      </c>
      <c r="I590" s="8">
        <v>42.761099999999999</v>
      </c>
      <c r="J590" s="8" t="s">
        <v>21</v>
      </c>
      <c r="K590" s="8">
        <v>2014</v>
      </c>
      <c r="L590" s="8" t="s">
        <v>256</v>
      </c>
      <c r="M590" s="17"/>
      <c r="N590" s="8" t="s">
        <v>21</v>
      </c>
      <c r="O590" s="8" t="s">
        <v>257</v>
      </c>
      <c r="P590" s="8" t="s">
        <v>22</v>
      </c>
      <c r="Q590" s="8" t="s">
        <v>23</v>
      </c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</row>
    <row r="591" spans="1:35" ht="14.5" x14ac:dyDescent="0.35">
      <c r="A591" s="7">
        <v>6</v>
      </c>
      <c r="B591" s="8">
        <v>6.1</v>
      </c>
      <c r="C591" s="8" t="s">
        <v>17</v>
      </c>
      <c r="D591" s="8" t="s">
        <v>18</v>
      </c>
      <c r="E591" s="8" t="s">
        <v>19</v>
      </c>
      <c r="F591" s="7">
        <v>64</v>
      </c>
      <c r="G591" s="8" t="s">
        <v>201</v>
      </c>
      <c r="H591" s="7">
        <v>2015</v>
      </c>
      <c r="I591" s="8">
        <v>47.459069999999997</v>
      </c>
      <c r="J591" s="8" t="s">
        <v>21</v>
      </c>
      <c r="K591" s="8">
        <v>2015</v>
      </c>
      <c r="L591" s="8" t="s">
        <v>256</v>
      </c>
      <c r="M591" s="17"/>
      <c r="N591" s="8" t="s">
        <v>21</v>
      </c>
      <c r="O591" s="8" t="s">
        <v>257</v>
      </c>
      <c r="P591" s="8" t="s">
        <v>22</v>
      </c>
      <c r="Q591" s="8" t="s">
        <v>23</v>
      </c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</row>
    <row r="592" spans="1:35" ht="14.5" x14ac:dyDescent="0.35">
      <c r="A592" s="7">
        <v>6</v>
      </c>
      <c r="B592" s="8">
        <v>6.1</v>
      </c>
      <c r="C592" s="8" t="s">
        <v>17</v>
      </c>
      <c r="D592" s="8" t="s">
        <v>18</v>
      </c>
      <c r="E592" s="8" t="s">
        <v>19</v>
      </c>
      <c r="F592" s="7">
        <v>64</v>
      </c>
      <c r="G592" s="8" t="s">
        <v>201</v>
      </c>
      <c r="H592" s="7">
        <v>2016</v>
      </c>
      <c r="I592" s="8">
        <v>52.089089999999999</v>
      </c>
      <c r="J592" s="8" t="s">
        <v>21</v>
      </c>
      <c r="K592" s="8">
        <v>2016</v>
      </c>
      <c r="L592" s="8" t="s">
        <v>256</v>
      </c>
      <c r="M592" s="17"/>
      <c r="N592" s="8" t="s">
        <v>21</v>
      </c>
      <c r="O592" s="8" t="s">
        <v>257</v>
      </c>
      <c r="P592" s="8" t="s">
        <v>22</v>
      </c>
      <c r="Q592" s="8" t="s">
        <v>23</v>
      </c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</row>
    <row r="593" spans="1:35" ht="14.5" x14ac:dyDescent="0.35">
      <c r="A593" s="7">
        <v>6</v>
      </c>
      <c r="B593" s="8">
        <v>6.1</v>
      </c>
      <c r="C593" s="8" t="s">
        <v>17</v>
      </c>
      <c r="D593" s="8" t="s">
        <v>18</v>
      </c>
      <c r="E593" s="8" t="s">
        <v>19</v>
      </c>
      <c r="F593" s="7">
        <v>64</v>
      </c>
      <c r="G593" s="8" t="s">
        <v>201</v>
      </c>
      <c r="H593" s="7">
        <v>2017</v>
      </c>
      <c r="I593" s="8">
        <v>56.59075</v>
      </c>
      <c r="J593" s="8" t="s">
        <v>21</v>
      </c>
      <c r="K593" s="8">
        <v>2017</v>
      </c>
      <c r="L593" s="8" t="s">
        <v>256</v>
      </c>
      <c r="M593" s="17"/>
      <c r="N593" s="8" t="s">
        <v>21</v>
      </c>
      <c r="O593" s="8" t="s">
        <v>257</v>
      </c>
      <c r="P593" s="8" t="s">
        <v>22</v>
      </c>
      <c r="Q593" s="8" t="s">
        <v>23</v>
      </c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</row>
    <row r="594" spans="1:35" ht="14.5" x14ac:dyDescent="0.35">
      <c r="A594" s="7">
        <v>6</v>
      </c>
      <c r="B594" s="8">
        <v>6.1</v>
      </c>
      <c r="C594" s="8" t="s">
        <v>17</v>
      </c>
      <c r="D594" s="8" t="s">
        <v>18</v>
      </c>
      <c r="E594" s="8" t="s">
        <v>19</v>
      </c>
      <c r="F594" s="7">
        <v>64</v>
      </c>
      <c r="G594" s="8" t="s">
        <v>201</v>
      </c>
      <c r="H594" s="7">
        <v>2022</v>
      </c>
      <c r="I594" s="8">
        <v>73.341989999999996</v>
      </c>
      <c r="J594" s="8" t="s">
        <v>21</v>
      </c>
      <c r="K594" s="8">
        <v>2022</v>
      </c>
      <c r="L594" s="8" t="s">
        <v>256</v>
      </c>
      <c r="M594" s="17"/>
      <c r="N594" s="8" t="s">
        <v>21</v>
      </c>
      <c r="O594" s="8" t="s">
        <v>257</v>
      </c>
      <c r="P594" s="8" t="s">
        <v>22</v>
      </c>
      <c r="Q594" s="8" t="s">
        <v>23</v>
      </c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</row>
    <row r="595" spans="1:35" ht="14.5" x14ac:dyDescent="0.35">
      <c r="A595" s="7">
        <v>6</v>
      </c>
      <c r="B595" s="8">
        <v>6.1</v>
      </c>
      <c r="C595" s="8" t="s">
        <v>17</v>
      </c>
      <c r="D595" s="8" t="s">
        <v>18</v>
      </c>
      <c r="E595" s="8" t="s">
        <v>19</v>
      </c>
      <c r="F595" s="7">
        <v>64</v>
      </c>
      <c r="G595" s="8" t="s">
        <v>201</v>
      </c>
      <c r="H595" s="7">
        <v>2018</v>
      </c>
      <c r="I595" s="8">
        <v>60.826779999999999</v>
      </c>
      <c r="J595" s="8" t="s">
        <v>21</v>
      </c>
      <c r="K595" s="8">
        <v>2018</v>
      </c>
      <c r="L595" s="8" t="s">
        <v>256</v>
      </c>
      <c r="M595" s="17"/>
      <c r="N595" s="8" t="s">
        <v>21</v>
      </c>
      <c r="O595" s="8" t="s">
        <v>257</v>
      </c>
      <c r="P595" s="8" t="s">
        <v>22</v>
      </c>
      <c r="Q595" s="8" t="s">
        <v>23</v>
      </c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</row>
    <row r="596" spans="1:35" ht="14.5" x14ac:dyDescent="0.35">
      <c r="A596" s="7">
        <v>6</v>
      </c>
      <c r="B596" s="8">
        <v>6.1</v>
      </c>
      <c r="C596" s="8" t="s">
        <v>17</v>
      </c>
      <c r="D596" s="8" t="s">
        <v>18</v>
      </c>
      <c r="E596" s="8" t="s">
        <v>19</v>
      </c>
      <c r="F596" s="7">
        <v>64</v>
      </c>
      <c r="G596" s="8" t="s">
        <v>201</v>
      </c>
      <c r="H596" s="7">
        <v>2019</v>
      </c>
      <c r="I596" s="8">
        <v>65.008309999999994</v>
      </c>
      <c r="J596" s="8" t="s">
        <v>21</v>
      </c>
      <c r="K596" s="8">
        <v>2019</v>
      </c>
      <c r="L596" s="8" t="s">
        <v>256</v>
      </c>
      <c r="M596" s="17"/>
      <c r="N596" s="8" t="s">
        <v>21</v>
      </c>
      <c r="O596" s="8" t="s">
        <v>257</v>
      </c>
      <c r="P596" s="8" t="s">
        <v>22</v>
      </c>
      <c r="Q596" s="8" t="s">
        <v>23</v>
      </c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</row>
    <row r="597" spans="1:35" ht="14.5" x14ac:dyDescent="0.35">
      <c r="A597" s="7">
        <v>6</v>
      </c>
      <c r="B597" s="8">
        <v>6.1</v>
      </c>
      <c r="C597" s="8" t="s">
        <v>17</v>
      </c>
      <c r="D597" s="8" t="s">
        <v>18</v>
      </c>
      <c r="E597" s="8" t="s">
        <v>19</v>
      </c>
      <c r="F597" s="7">
        <v>64</v>
      </c>
      <c r="G597" s="8" t="s">
        <v>201</v>
      </c>
      <c r="H597" s="7">
        <v>2020</v>
      </c>
      <c r="I597" s="8">
        <v>69.137159999999994</v>
      </c>
      <c r="J597" s="8" t="s">
        <v>21</v>
      </c>
      <c r="K597" s="8">
        <v>2020</v>
      </c>
      <c r="L597" s="8" t="s">
        <v>256</v>
      </c>
      <c r="M597" s="17"/>
      <c r="N597" s="8" t="s">
        <v>21</v>
      </c>
      <c r="O597" s="8" t="s">
        <v>257</v>
      </c>
      <c r="P597" s="8" t="s">
        <v>22</v>
      </c>
      <c r="Q597" s="8" t="s">
        <v>23</v>
      </c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</row>
    <row r="598" spans="1:35" ht="14.5" x14ac:dyDescent="0.35">
      <c r="A598" s="7">
        <v>6</v>
      </c>
      <c r="B598" s="8">
        <v>6.1</v>
      </c>
      <c r="C598" s="8" t="s">
        <v>17</v>
      </c>
      <c r="D598" s="8" t="s">
        <v>18</v>
      </c>
      <c r="E598" s="8" t="s">
        <v>19</v>
      </c>
      <c r="F598" s="7">
        <v>64</v>
      </c>
      <c r="G598" s="8" t="s">
        <v>201</v>
      </c>
      <c r="H598" s="7">
        <v>2021</v>
      </c>
      <c r="I598" s="8">
        <v>72.665570000000002</v>
      </c>
      <c r="J598" s="8" t="s">
        <v>21</v>
      </c>
      <c r="K598" s="8">
        <v>2021</v>
      </c>
      <c r="L598" s="8" t="s">
        <v>256</v>
      </c>
      <c r="M598" s="17"/>
      <c r="N598" s="8" t="s">
        <v>21</v>
      </c>
      <c r="O598" s="8" t="s">
        <v>257</v>
      </c>
      <c r="P598" s="8" t="s">
        <v>22</v>
      </c>
      <c r="Q598" s="8" t="s">
        <v>23</v>
      </c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</row>
    <row r="599" spans="1:35" ht="14.5" x14ac:dyDescent="0.35">
      <c r="A599" s="7">
        <v>6</v>
      </c>
      <c r="B599" s="8">
        <v>6.1</v>
      </c>
      <c r="C599" s="8" t="s">
        <v>17</v>
      </c>
      <c r="D599" s="8" t="s">
        <v>18</v>
      </c>
      <c r="E599" s="8" t="s">
        <v>19</v>
      </c>
      <c r="F599" s="7">
        <v>64</v>
      </c>
      <c r="G599" s="8" t="s">
        <v>201</v>
      </c>
      <c r="H599" s="7">
        <v>2021</v>
      </c>
      <c r="I599" s="8">
        <v>84.576899999999995</v>
      </c>
      <c r="J599" s="8" t="s">
        <v>13</v>
      </c>
      <c r="K599" s="8">
        <v>2021</v>
      </c>
      <c r="L599" s="8" t="s">
        <v>256</v>
      </c>
      <c r="M599" s="17"/>
      <c r="N599" s="8" t="s">
        <v>13</v>
      </c>
      <c r="O599" s="8" t="s">
        <v>257</v>
      </c>
      <c r="P599" s="8" t="s">
        <v>22</v>
      </c>
      <c r="Q599" s="8" t="s">
        <v>23</v>
      </c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</row>
    <row r="600" spans="1:35" ht="14.5" x14ac:dyDescent="0.35">
      <c r="A600" s="7">
        <v>6</v>
      </c>
      <c r="B600" s="8">
        <v>6.1</v>
      </c>
      <c r="C600" s="8" t="s">
        <v>17</v>
      </c>
      <c r="D600" s="8" t="s">
        <v>18</v>
      </c>
      <c r="E600" s="8" t="s">
        <v>19</v>
      </c>
      <c r="F600" s="7">
        <v>64</v>
      </c>
      <c r="G600" s="8" t="s">
        <v>201</v>
      </c>
      <c r="H600" s="7">
        <v>2016</v>
      </c>
      <c r="I600" s="8">
        <v>55.472589999999997</v>
      </c>
      <c r="J600" s="8" t="s">
        <v>13</v>
      </c>
      <c r="K600" s="8">
        <v>2016</v>
      </c>
      <c r="L600" s="8" t="s">
        <v>256</v>
      </c>
      <c r="M600" s="17"/>
      <c r="N600" s="8" t="s">
        <v>13</v>
      </c>
      <c r="O600" s="8" t="s">
        <v>257</v>
      </c>
      <c r="P600" s="8" t="s">
        <v>22</v>
      </c>
      <c r="Q600" s="8" t="s">
        <v>23</v>
      </c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</row>
    <row r="601" spans="1:35" ht="14.5" x14ac:dyDescent="0.35">
      <c r="A601" s="7">
        <v>6</v>
      </c>
      <c r="B601" s="8">
        <v>6.1</v>
      </c>
      <c r="C601" s="8" t="s">
        <v>17</v>
      </c>
      <c r="D601" s="8" t="s">
        <v>18</v>
      </c>
      <c r="E601" s="8" t="s">
        <v>19</v>
      </c>
      <c r="F601" s="7">
        <v>64</v>
      </c>
      <c r="G601" s="8" t="s">
        <v>201</v>
      </c>
      <c r="H601" s="7">
        <v>2020</v>
      </c>
      <c r="I601" s="8">
        <v>79.596029999999999</v>
      </c>
      <c r="J601" s="8" t="s">
        <v>13</v>
      </c>
      <c r="K601" s="8">
        <v>2020</v>
      </c>
      <c r="L601" s="8" t="s">
        <v>256</v>
      </c>
      <c r="M601" s="17"/>
      <c r="N601" s="8" t="s">
        <v>13</v>
      </c>
      <c r="O601" s="8" t="s">
        <v>257</v>
      </c>
      <c r="P601" s="8" t="s">
        <v>22</v>
      </c>
      <c r="Q601" s="8" t="s">
        <v>23</v>
      </c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</row>
    <row r="602" spans="1:35" ht="14.5" x14ac:dyDescent="0.35">
      <c r="A602" s="7">
        <v>6</v>
      </c>
      <c r="B602" s="8">
        <v>6.1</v>
      </c>
      <c r="C602" s="8" t="s">
        <v>17</v>
      </c>
      <c r="D602" s="8" t="s">
        <v>18</v>
      </c>
      <c r="E602" s="8" t="s">
        <v>19</v>
      </c>
      <c r="F602" s="7">
        <v>64</v>
      </c>
      <c r="G602" s="8" t="s">
        <v>201</v>
      </c>
      <c r="H602" s="7">
        <v>2019</v>
      </c>
      <c r="I602" s="8">
        <v>73.651759999999996</v>
      </c>
      <c r="J602" s="8" t="s">
        <v>13</v>
      </c>
      <c r="K602" s="8">
        <v>2019</v>
      </c>
      <c r="L602" s="8" t="s">
        <v>256</v>
      </c>
      <c r="M602" s="17"/>
      <c r="N602" s="8" t="s">
        <v>13</v>
      </c>
      <c r="O602" s="8" t="s">
        <v>257</v>
      </c>
      <c r="P602" s="8" t="s">
        <v>22</v>
      </c>
      <c r="Q602" s="8" t="s">
        <v>23</v>
      </c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</row>
    <row r="603" spans="1:35" ht="14.5" x14ac:dyDescent="0.35">
      <c r="A603" s="7">
        <v>6</v>
      </c>
      <c r="B603" s="8">
        <v>6.1</v>
      </c>
      <c r="C603" s="8" t="s">
        <v>17</v>
      </c>
      <c r="D603" s="8" t="s">
        <v>18</v>
      </c>
      <c r="E603" s="8" t="s">
        <v>19</v>
      </c>
      <c r="F603" s="7">
        <v>64</v>
      </c>
      <c r="G603" s="8" t="s">
        <v>201</v>
      </c>
      <c r="H603" s="7">
        <v>2022</v>
      </c>
      <c r="I603" s="8">
        <v>84.576899999999995</v>
      </c>
      <c r="J603" s="8" t="s">
        <v>13</v>
      </c>
      <c r="K603" s="8">
        <v>2022</v>
      </c>
      <c r="L603" s="8" t="s">
        <v>256</v>
      </c>
      <c r="M603" s="17"/>
      <c r="N603" s="8" t="s">
        <v>13</v>
      </c>
      <c r="O603" s="8" t="s">
        <v>257</v>
      </c>
      <c r="P603" s="8" t="s">
        <v>22</v>
      </c>
      <c r="Q603" s="8" t="s">
        <v>23</v>
      </c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</row>
    <row r="604" spans="1:35" ht="14.5" x14ac:dyDescent="0.35">
      <c r="A604" s="7">
        <v>6</v>
      </c>
      <c r="B604" s="8">
        <v>6.1</v>
      </c>
      <c r="C604" s="8" t="s">
        <v>17</v>
      </c>
      <c r="D604" s="8" t="s">
        <v>18</v>
      </c>
      <c r="E604" s="8" t="s">
        <v>19</v>
      </c>
      <c r="F604" s="7">
        <v>64</v>
      </c>
      <c r="G604" s="8" t="s">
        <v>201</v>
      </c>
      <c r="H604" s="7">
        <v>2017</v>
      </c>
      <c r="I604" s="8">
        <v>61.763210000000001</v>
      </c>
      <c r="J604" s="8" t="s">
        <v>13</v>
      </c>
      <c r="K604" s="8">
        <v>2017</v>
      </c>
      <c r="L604" s="8" t="s">
        <v>256</v>
      </c>
      <c r="M604" s="17"/>
      <c r="N604" s="8" t="s">
        <v>13</v>
      </c>
      <c r="O604" s="8" t="s">
        <v>257</v>
      </c>
      <c r="P604" s="8" t="s">
        <v>22</v>
      </c>
      <c r="Q604" s="8" t="s">
        <v>23</v>
      </c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</row>
    <row r="605" spans="1:35" ht="14.5" x14ac:dyDescent="0.35">
      <c r="A605" s="7">
        <v>6</v>
      </c>
      <c r="B605" s="8">
        <v>6.1</v>
      </c>
      <c r="C605" s="8" t="s">
        <v>17</v>
      </c>
      <c r="D605" s="8" t="s">
        <v>18</v>
      </c>
      <c r="E605" s="8" t="s">
        <v>19</v>
      </c>
      <c r="F605" s="7">
        <v>64</v>
      </c>
      <c r="G605" s="8" t="s">
        <v>201</v>
      </c>
      <c r="H605" s="7">
        <v>2018</v>
      </c>
      <c r="I605" s="8">
        <v>67.707480000000004</v>
      </c>
      <c r="J605" s="8" t="s">
        <v>13</v>
      </c>
      <c r="K605" s="8">
        <v>2018</v>
      </c>
      <c r="L605" s="8" t="s">
        <v>256</v>
      </c>
      <c r="M605" s="17"/>
      <c r="N605" s="8" t="s">
        <v>13</v>
      </c>
      <c r="O605" s="8" t="s">
        <v>257</v>
      </c>
      <c r="P605" s="8" t="s">
        <v>22</v>
      </c>
      <c r="Q605" s="8" t="s">
        <v>23</v>
      </c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</row>
    <row r="606" spans="1:35" ht="14.5" x14ac:dyDescent="0.35">
      <c r="A606" s="7">
        <v>6</v>
      </c>
      <c r="B606" s="8">
        <v>6.1</v>
      </c>
      <c r="C606" s="8" t="s">
        <v>17</v>
      </c>
      <c r="D606" s="8" t="s">
        <v>18</v>
      </c>
      <c r="E606" s="8" t="s">
        <v>19</v>
      </c>
      <c r="F606" s="7">
        <v>64</v>
      </c>
      <c r="G606" s="8" t="s">
        <v>201</v>
      </c>
      <c r="H606" s="7">
        <v>2014</v>
      </c>
      <c r="I606" s="8">
        <v>42.672130000000003</v>
      </c>
      <c r="J606" s="8" t="s">
        <v>13</v>
      </c>
      <c r="K606" s="8">
        <v>2014</v>
      </c>
      <c r="L606" s="8" t="s">
        <v>256</v>
      </c>
      <c r="M606" s="17"/>
      <c r="N606" s="8" t="s">
        <v>13</v>
      </c>
      <c r="O606" s="8" t="s">
        <v>257</v>
      </c>
      <c r="P606" s="8" t="s">
        <v>22</v>
      </c>
      <c r="Q606" s="8" t="s">
        <v>23</v>
      </c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</row>
    <row r="607" spans="1:35" ht="14.5" x14ac:dyDescent="0.35">
      <c r="A607" s="7">
        <v>6</v>
      </c>
      <c r="B607" s="8">
        <v>6.1</v>
      </c>
      <c r="C607" s="8" t="s">
        <v>17</v>
      </c>
      <c r="D607" s="8" t="s">
        <v>18</v>
      </c>
      <c r="E607" s="8" t="s">
        <v>19</v>
      </c>
      <c r="F607" s="7">
        <v>64</v>
      </c>
      <c r="G607" s="8" t="s">
        <v>201</v>
      </c>
      <c r="H607" s="7">
        <v>2015</v>
      </c>
      <c r="I607" s="8">
        <v>49.074350000000003</v>
      </c>
      <c r="J607" s="8" t="s">
        <v>13</v>
      </c>
      <c r="K607" s="8">
        <v>2015</v>
      </c>
      <c r="L607" s="8" t="s">
        <v>256</v>
      </c>
      <c r="M607" s="17"/>
      <c r="N607" s="8" t="s">
        <v>13</v>
      </c>
      <c r="O607" s="8" t="s">
        <v>257</v>
      </c>
      <c r="P607" s="8" t="s">
        <v>22</v>
      </c>
      <c r="Q607" s="8" t="s">
        <v>23</v>
      </c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</row>
    <row r="608" spans="1:35" ht="14.5" x14ac:dyDescent="0.35">
      <c r="A608" s="7">
        <v>6</v>
      </c>
      <c r="B608" s="8">
        <v>6.1</v>
      </c>
      <c r="C608" s="8" t="s">
        <v>17</v>
      </c>
      <c r="D608" s="8" t="s">
        <v>18</v>
      </c>
      <c r="E608" s="8" t="s">
        <v>19</v>
      </c>
      <c r="F608" s="7">
        <v>64</v>
      </c>
      <c r="G608" s="8" t="s">
        <v>201</v>
      </c>
      <c r="H608" s="7">
        <v>2012</v>
      </c>
      <c r="I608" s="8">
        <v>30.31692</v>
      </c>
      <c r="J608" s="8" t="s">
        <v>13</v>
      </c>
      <c r="K608" s="8">
        <v>2012</v>
      </c>
      <c r="L608" s="8" t="s">
        <v>256</v>
      </c>
      <c r="M608" s="17"/>
      <c r="N608" s="8" t="s">
        <v>13</v>
      </c>
      <c r="O608" s="8" t="s">
        <v>257</v>
      </c>
      <c r="P608" s="8" t="s">
        <v>22</v>
      </c>
      <c r="Q608" s="8" t="s">
        <v>23</v>
      </c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</row>
    <row r="609" spans="1:35" ht="14.5" x14ac:dyDescent="0.35">
      <c r="A609" s="7">
        <v>6</v>
      </c>
      <c r="B609" s="8">
        <v>6.1</v>
      </c>
      <c r="C609" s="8" t="s">
        <v>17</v>
      </c>
      <c r="D609" s="8" t="s">
        <v>18</v>
      </c>
      <c r="E609" s="8" t="s">
        <v>19</v>
      </c>
      <c r="F609" s="7">
        <v>64</v>
      </c>
      <c r="G609" s="8" t="s">
        <v>201</v>
      </c>
      <c r="H609" s="7">
        <v>2013</v>
      </c>
      <c r="I609" s="8">
        <v>36.419649999999997</v>
      </c>
      <c r="J609" s="8" t="s">
        <v>13</v>
      </c>
      <c r="K609" s="8">
        <v>2013</v>
      </c>
      <c r="L609" s="8" t="s">
        <v>256</v>
      </c>
      <c r="M609" s="17"/>
      <c r="N609" s="8" t="s">
        <v>13</v>
      </c>
      <c r="O609" s="8" t="s">
        <v>257</v>
      </c>
      <c r="P609" s="8" t="s">
        <v>22</v>
      </c>
      <c r="Q609" s="8" t="s">
        <v>23</v>
      </c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</row>
    <row r="610" spans="1:35" ht="14.5" x14ac:dyDescent="0.35">
      <c r="A610" s="7">
        <v>6</v>
      </c>
      <c r="B610" s="8">
        <v>6.1</v>
      </c>
      <c r="C610" s="8" t="s">
        <v>17</v>
      </c>
      <c r="D610" s="8" t="s">
        <v>18</v>
      </c>
      <c r="E610" s="8" t="s">
        <v>19</v>
      </c>
      <c r="F610" s="7">
        <v>64</v>
      </c>
      <c r="G610" s="8" t="s">
        <v>201</v>
      </c>
      <c r="H610" s="7">
        <v>2010</v>
      </c>
      <c r="I610" s="8">
        <v>18.560680000000001</v>
      </c>
      <c r="J610" s="8" t="s">
        <v>13</v>
      </c>
      <c r="K610" s="8">
        <v>2010</v>
      </c>
      <c r="L610" s="8" t="s">
        <v>256</v>
      </c>
      <c r="M610" s="17"/>
      <c r="N610" s="8" t="s">
        <v>13</v>
      </c>
      <c r="O610" s="8" t="s">
        <v>257</v>
      </c>
      <c r="P610" s="8" t="s">
        <v>22</v>
      </c>
      <c r="Q610" s="8" t="s">
        <v>23</v>
      </c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</row>
    <row r="611" spans="1:35" ht="14.5" x14ac:dyDescent="0.35">
      <c r="A611" s="7">
        <v>6</v>
      </c>
      <c r="B611" s="8">
        <v>6.1</v>
      </c>
      <c r="C611" s="8" t="s">
        <v>17</v>
      </c>
      <c r="D611" s="8" t="s">
        <v>18</v>
      </c>
      <c r="E611" s="8" t="s">
        <v>19</v>
      </c>
      <c r="F611" s="7">
        <v>64</v>
      </c>
      <c r="G611" s="8" t="s">
        <v>201</v>
      </c>
      <c r="H611" s="7">
        <v>2011</v>
      </c>
      <c r="I611" s="8">
        <v>24.36393</v>
      </c>
      <c r="J611" s="8" t="s">
        <v>13</v>
      </c>
      <c r="K611" s="8">
        <v>2011</v>
      </c>
      <c r="L611" s="8" t="s">
        <v>256</v>
      </c>
      <c r="M611" s="17"/>
      <c r="N611" s="8" t="s">
        <v>13</v>
      </c>
      <c r="O611" s="8" t="s">
        <v>257</v>
      </c>
      <c r="P611" s="8" t="s">
        <v>22</v>
      </c>
      <c r="Q611" s="8" t="s">
        <v>23</v>
      </c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</row>
    <row r="612" spans="1:35" ht="14.5" x14ac:dyDescent="0.35">
      <c r="A612" s="7">
        <v>6</v>
      </c>
      <c r="B612" s="8">
        <v>6.1</v>
      </c>
      <c r="C612" s="8" t="s">
        <v>17</v>
      </c>
      <c r="D612" s="8" t="s">
        <v>18</v>
      </c>
      <c r="E612" s="8" t="s">
        <v>19</v>
      </c>
      <c r="F612" s="7">
        <v>64</v>
      </c>
      <c r="G612" s="8" t="s">
        <v>201</v>
      </c>
      <c r="H612" s="7">
        <v>2009</v>
      </c>
      <c r="I612" s="8">
        <v>18.306840000000001</v>
      </c>
      <c r="J612" s="8" t="s">
        <v>13</v>
      </c>
      <c r="K612" s="8">
        <v>2009</v>
      </c>
      <c r="L612" s="8" t="s">
        <v>256</v>
      </c>
      <c r="M612" s="17"/>
      <c r="N612" s="8" t="s">
        <v>13</v>
      </c>
      <c r="O612" s="8" t="s">
        <v>257</v>
      </c>
      <c r="P612" s="8" t="s">
        <v>22</v>
      </c>
      <c r="Q612" s="8" t="s">
        <v>23</v>
      </c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</row>
    <row r="613" spans="1:35" ht="14.5" x14ac:dyDescent="0.35">
      <c r="A613" s="7">
        <v>6</v>
      </c>
      <c r="B613" s="8">
        <v>6.1</v>
      </c>
      <c r="C613" s="8" t="s">
        <v>17</v>
      </c>
      <c r="D613" s="8" t="s">
        <v>18</v>
      </c>
      <c r="E613" s="8" t="s">
        <v>19</v>
      </c>
      <c r="F613" s="7">
        <v>64</v>
      </c>
      <c r="G613" s="8" t="s">
        <v>201</v>
      </c>
      <c r="H613" s="7">
        <v>2007</v>
      </c>
      <c r="I613" s="8">
        <v>17.799150000000001</v>
      </c>
      <c r="J613" s="8" t="s">
        <v>13</v>
      </c>
      <c r="K613" s="8">
        <v>2007</v>
      </c>
      <c r="L613" s="8" t="s">
        <v>256</v>
      </c>
      <c r="M613" s="17"/>
      <c r="N613" s="8" t="s">
        <v>13</v>
      </c>
      <c r="O613" s="8" t="s">
        <v>257</v>
      </c>
      <c r="P613" s="8" t="s">
        <v>22</v>
      </c>
      <c r="Q613" s="8" t="s">
        <v>23</v>
      </c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</row>
    <row r="614" spans="1:35" ht="14.5" x14ac:dyDescent="0.35">
      <c r="A614" s="7">
        <v>6</v>
      </c>
      <c r="B614" s="8">
        <v>6.1</v>
      </c>
      <c r="C614" s="8" t="s">
        <v>17</v>
      </c>
      <c r="D614" s="8" t="s">
        <v>18</v>
      </c>
      <c r="E614" s="8" t="s">
        <v>19</v>
      </c>
      <c r="F614" s="7">
        <v>64</v>
      </c>
      <c r="G614" s="8" t="s">
        <v>201</v>
      </c>
      <c r="H614" s="7">
        <v>2008</v>
      </c>
      <c r="I614" s="8">
        <v>18.053000000000001</v>
      </c>
      <c r="J614" s="8" t="s">
        <v>13</v>
      </c>
      <c r="K614" s="8">
        <v>2008</v>
      </c>
      <c r="L614" s="8" t="s">
        <v>256</v>
      </c>
      <c r="M614" s="17"/>
      <c r="N614" s="8" t="s">
        <v>13</v>
      </c>
      <c r="O614" s="8" t="s">
        <v>257</v>
      </c>
      <c r="P614" s="8" t="s">
        <v>22</v>
      </c>
      <c r="Q614" s="8" t="s">
        <v>23</v>
      </c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</row>
    <row r="615" spans="1:35" ht="14.5" x14ac:dyDescent="0.35">
      <c r="A615" s="7">
        <v>6</v>
      </c>
      <c r="B615" s="8">
        <v>6.1</v>
      </c>
      <c r="C615" s="8" t="s">
        <v>17</v>
      </c>
      <c r="D615" s="8" t="s">
        <v>18</v>
      </c>
      <c r="E615" s="8" t="s">
        <v>19</v>
      </c>
      <c r="F615" s="7">
        <v>64</v>
      </c>
      <c r="G615" s="8" t="s">
        <v>201</v>
      </c>
      <c r="H615" s="7">
        <v>2006</v>
      </c>
      <c r="I615" s="8">
        <v>17.545310000000001</v>
      </c>
      <c r="J615" s="8" t="s">
        <v>13</v>
      </c>
      <c r="K615" s="8">
        <v>2006</v>
      </c>
      <c r="L615" s="8" t="s">
        <v>256</v>
      </c>
      <c r="M615" s="17"/>
      <c r="N615" s="8" t="s">
        <v>13</v>
      </c>
      <c r="O615" s="8" t="s">
        <v>257</v>
      </c>
      <c r="P615" s="8" t="s">
        <v>22</v>
      </c>
      <c r="Q615" s="8" t="s">
        <v>23</v>
      </c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</row>
    <row r="616" spans="1:35" ht="14.5" x14ac:dyDescent="0.35">
      <c r="A616" s="7">
        <v>6</v>
      </c>
      <c r="B616" s="8">
        <v>6.1</v>
      </c>
      <c r="C616" s="8" t="s">
        <v>17</v>
      </c>
      <c r="D616" s="8" t="s">
        <v>18</v>
      </c>
      <c r="E616" s="8" t="s">
        <v>19</v>
      </c>
      <c r="F616" s="7">
        <v>64</v>
      </c>
      <c r="G616" s="8" t="s">
        <v>201</v>
      </c>
      <c r="H616" s="7">
        <v>2003</v>
      </c>
      <c r="I616" s="8">
        <v>16.78378</v>
      </c>
      <c r="J616" s="8" t="s">
        <v>13</v>
      </c>
      <c r="K616" s="8">
        <v>2003</v>
      </c>
      <c r="L616" s="8" t="s">
        <v>256</v>
      </c>
      <c r="M616" s="17"/>
      <c r="N616" s="8" t="s">
        <v>13</v>
      </c>
      <c r="O616" s="8" t="s">
        <v>257</v>
      </c>
      <c r="P616" s="8" t="s">
        <v>22</v>
      </c>
      <c r="Q616" s="8" t="s">
        <v>23</v>
      </c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</row>
    <row r="617" spans="1:35" ht="14.5" x14ac:dyDescent="0.35">
      <c r="A617" s="7">
        <v>6</v>
      </c>
      <c r="B617" s="8">
        <v>6.1</v>
      </c>
      <c r="C617" s="8" t="s">
        <v>17</v>
      </c>
      <c r="D617" s="8" t="s">
        <v>18</v>
      </c>
      <c r="E617" s="8" t="s">
        <v>19</v>
      </c>
      <c r="F617" s="7">
        <v>64</v>
      </c>
      <c r="G617" s="8" t="s">
        <v>201</v>
      </c>
      <c r="H617" s="7">
        <v>2005</v>
      </c>
      <c r="I617" s="8">
        <v>17.29147</v>
      </c>
      <c r="J617" s="8" t="s">
        <v>13</v>
      </c>
      <c r="K617" s="8">
        <v>2005</v>
      </c>
      <c r="L617" s="8" t="s">
        <v>256</v>
      </c>
      <c r="M617" s="17"/>
      <c r="N617" s="8" t="s">
        <v>13</v>
      </c>
      <c r="O617" s="8" t="s">
        <v>257</v>
      </c>
      <c r="P617" s="8" t="s">
        <v>22</v>
      </c>
      <c r="Q617" s="8" t="s">
        <v>23</v>
      </c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</row>
    <row r="618" spans="1:35" ht="14.5" x14ac:dyDescent="0.35">
      <c r="A618" s="7">
        <v>6</v>
      </c>
      <c r="B618" s="8">
        <v>6.1</v>
      </c>
      <c r="C618" s="8" t="s">
        <v>17</v>
      </c>
      <c r="D618" s="8" t="s">
        <v>18</v>
      </c>
      <c r="E618" s="8" t="s">
        <v>19</v>
      </c>
      <c r="F618" s="7">
        <v>64</v>
      </c>
      <c r="G618" s="8" t="s">
        <v>201</v>
      </c>
      <c r="H618" s="7">
        <v>2004</v>
      </c>
      <c r="I618" s="8">
        <v>17.03763</v>
      </c>
      <c r="J618" s="8" t="s">
        <v>13</v>
      </c>
      <c r="K618" s="8">
        <v>2004</v>
      </c>
      <c r="L618" s="8" t="s">
        <v>256</v>
      </c>
      <c r="M618" s="17"/>
      <c r="N618" s="8" t="s">
        <v>13</v>
      </c>
      <c r="O618" s="8" t="s">
        <v>257</v>
      </c>
      <c r="P618" s="8" t="s">
        <v>22</v>
      </c>
      <c r="Q618" s="8" t="s">
        <v>23</v>
      </c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</row>
    <row r="619" spans="1:35" ht="14.5" x14ac:dyDescent="0.35">
      <c r="A619" s="7">
        <v>6</v>
      </c>
      <c r="B619" s="8">
        <v>6.1</v>
      </c>
      <c r="C619" s="8" t="s">
        <v>17</v>
      </c>
      <c r="D619" s="8" t="s">
        <v>18</v>
      </c>
      <c r="E619" s="8" t="s">
        <v>19</v>
      </c>
      <c r="F619" s="7">
        <v>64</v>
      </c>
      <c r="G619" s="8" t="s">
        <v>201</v>
      </c>
      <c r="H619" s="7">
        <v>2002</v>
      </c>
      <c r="I619" s="8">
        <v>16.52994</v>
      </c>
      <c r="J619" s="8" t="s">
        <v>13</v>
      </c>
      <c r="K619" s="8">
        <v>2002</v>
      </c>
      <c r="L619" s="8" t="s">
        <v>256</v>
      </c>
      <c r="M619" s="17"/>
      <c r="N619" s="8" t="s">
        <v>13</v>
      </c>
      <c r="O619" s="8" t="s">
        <v>257</v>
      </c>
      <c r="P619" s="8" t="s">
        <v>22</v>
      </c>
      <c r="Q619" s="8" t="s">
        <v>23</v>
      </c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</row>
    <row r="620" spans="1:35" ht="14.5" x14ac:dyDescent="0.35">
      <c r="A620" s="7">
        <v>6</v>
      </c>
      <c r="B620" s="8">
        <v>6.1</v>
      </c>
      <c r="C620" s="8" t="s">
        <v>17</v>
      </c>
      <c r="D620" s="8" t="s">
        <v>18</v>
      </c>
      <c r="E620" s="8" t="s">
        <v>19</v>
      </c>
      <c r="F620" s="7">
        <v>64</v>
      </c>
      <c r="G620" s="8" t="s">
        <v>201</v>
      </c>
      <c r="H620" s="7">
        <v>2001</v>
      </c>
      <c r="I620" s="8">
        <v>16.2761</v>
      </c>
      <c r="J620" s="8" t="s">
        <v>13</v>
      </c>
      <c r="K620" s="8">
        <v>2001</v>
      </c>
      <c r="L620" s="8" t="s">
        <v>256</v>
      </c>
      <c r="M620" s="17"/>
      <c r="N620" s="8" t="s">
        <v>13</v>
      </c>
      <c r="O620" s="8" t="s">
        <v>257</v>
      </c>
      <c r="P620" s="8" t="s">
        <v>22</v>
      </c>
      <c r="Q620" s="8" t="s">
        <v>23</v>
      </c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</row>
    <row r="621" spans="1:35" ht="14.5" x14ac:dyDescent="0.35">
      <c r="A621" s="7">
        <v>6</v>
      </c>
      <c r="B621" s="8">
        <v>6.1</v>
      </c>
      <c r="C621" s="8" t="s">
        <v>17</v>
      </c>
      <c r="D621" s="8" t="s">
        <v>18</v>
      </c>
      <c r="E621" s="8" t="s">
        <v>19</v>
      </c>
      <c r="F621" s="7">
        <v>64</v>
      </c>
      <c r="G621" s="8" t="s">
        <v>201</v>
      </c>
      <c r="H621" s="7">
        <v>2000</v>
      </c>
      <c r="I621" s="8">
        <v>16.022259999999999</v>
      </c>
      <c r="J621" s="8" t="s">
        <v>13</v>
      </c>
      <c r="K621" s="8">
        <v>2000</v>
      </c>
      <c r="L621" s="8" t="s">
        <v>256</v>
      </c>
      <c r="M621" s="17"/>
      <c r="N621" s="8" t="s">
        <v>13</v>
      </c>
      <c r="O621" s="8" t="s">
        <v>257</v>
      </c>
      <c r="P621" s="8" t="s">
        <v>22</v>
      </c>
      <c r="Q621" s="8" t="s">
        <v>23</v>
      </c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</row>
    <row r="622" spans="1:35" ht="14.5" x14ac:dyDescent="0.35">
      <c r="A622" s="7">
        <v>6</v>
      </c>
      <c r="B622" s="8">
        <v>6.1</v>
      </c>
      <c r="C622" s="8" t="s">
        <v>17</v>
      </c>
      <c r="D622" s="8" t="s">
        <v>18</v>
      </c>
      <c r="E622" s="8" t="s">
        <v>19</v>
      </c>
      <c r="F622" s="7">
        <v>64</v>
      </c>
      <c r="G622" s="8" t="s">
        <v>201</v>
      </c>
      <c r="H622" s="7">
        <v>2000</v>
      </c>
      <c r="I622" s="8">
        <v>40.691980000000001</v>
      </c>
      <c r="J622" s="8" t="s">
        <v>14</v>
      </c>
      <c r="K622" s="8">
        <v>2000</v>
      </c>
      <c r="L622" s="8" t="s">
        <v>256</v>
      </c>
      <c r="M622" s="17"/>
      <c r="N622" s="8" t="s">
        <v>14</v>
      </c>
      <c r="O622" s="8" t="s">
        <v>257</v>
      </c>
      <c r="P622" s="8" t="s">
        <v>22</v>
      </c>
      <c r="Q622" s="8" t="s">
        <v>23</v>
      </c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</row>
    <row r="623" spans="1:35" ht="14.5" x14ac:dyDescent="0.35">
      <c r="A623" s="7">
        <v>6</v>
      </c>
      <c r="B623" s="8">
        <v>6.1</v>
      </c>
      <c r="C623" s="8" t="s">
        <v>17</v>
      </c>
      <c r="D623" s="8" t="s">
        <v>18</v>
      </c>
      <c r="E623" s="8" t="s">
        <v>19</v>
      </c>
      <c r="F623" s="7">
        <v>64</v>
      </c>
      <c r="G623" s="8" t="s">
        <v>201</v>
      </c>
      <c r="H623" s="7">
        <v>2001</v>
      </c>
      <c r="I623" s="8">
        <v>40.709299999999999</v>
      </c>
      <c r="J623" s="8" t="s">
        <v>14</v>
      </c>
      <c r="K623" s="8">
        <v>2001</v>
      </c>
      <c r="L623" s="8" t="s">
        <v>256</v>
      </c>
      <c r="M623" s="17"/>
      <c r="N623" s="8" t="s">
        <v>14</v>
      </c>
      <c r="O623" s="8" t="s">
        <v>257</v>
      </c>
      <c r="P623" s="8" t="s">
        <v>22</v>
      </c>
      <c r="Q623" s="8" t="s">
        <v>23</v>
      </c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</row>
    <row r="624" spans="1:35" ht="14.5" x14ac:dyDescent="0.35">
      <c r="A624" s="7">
        <v>6</v>
      </c>
      <c r="B624" s="8">
        <v>6.1</v>
      </c>
      <c r="C624" s="8" t="s">
        <v>17</v>
      </c>
      <c r="D624" s="8" t="s">
        <v>18</v>
      </c>
      <c r="E624" s="8" t="s">
        <v>19</v>
      </c>
      <c r="F624" s="7">
        <v>64</v>
      </c>
      <c r="G624" s="8" t="s">
        <v>201</v>
      </c>
      <c r="H624" s="7">
        <v>2002</v>
      </c>
      <c r="I624" s="8">
        <v>40.726610000000001</v>
      </c>
      <c r="J624" s="8" t="s">
        <v>14</v>
      </c>
      <c r="K624" s="8">
        <v>2002</v>
      </c>
      <c r="L624" s="8" t="s">
        <v>256</v>
      </c>
      <c r="M624" s="17"/>
      <c r="N624" s="8" t="s">
        <v>14</v>
      </c>
      <c r="O624" s="8" t="s">
        <v>257</v>
      </c>
      <c r="P624" s="8" t="s">
        <v>22</v>
      </c>
      <c r="Q624" s="8" t="s">
        <v>23</v>
      </c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</row>
    <row r="625" spans="1:35" ht="14.5" x14ac:dyDescent="0.35">
      <c r="A625" s="7">
        <v>6</v>
      </c>
      <c r="B625" s="8">
        <v>6.1</v>
      </c>
      <c r="C625" s="8" t="s">
        <v>17</v>
      </c>
      <c r="D625" s="8" t="s">
        <v>18</v>
      </c>
      <c r="E625" s="8" t="s">
        <v>19</v>
      </c>
      <c r="F625" s="7">
        <v>64</v>
      </c>
      <c r="G625" s="8" t="s">
        <v>201</v>
      </c>
      <c r="H625" s="7">
        <v>2004</v>
      </c>
      <c r="I625" s="8">
        <v>40.761240000000001</v>
      </c>
      <c r="J625" s="8" t="s">
        <v>14</v>
      </c>
      <c r="K625" s="8">
        <v>2004</v>
      </c>
      <c r="L625" s="8" t="s">
        <v>256</v>
      </c>
      <c r="M625" s="17"/>
      <c r="N625" s="8" t="s">
        <v>14</v>
      </c>
      <c r="O625" s="8" t="s">
        <v>257</v>
      </c>
      <c r="P625" s="8" t="s">
        <v>22</v>
      </c>
      <c r="Q625" s="8" t="s">
        <v>23</v>
      </c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</row>
    <row r="626" spans="1:35" ht="14.5" x14ac:dyDescent="0.35">
      <c r="A626" s="7">
        <v>6</v>
      </c>
      <c r="B626" s="8">
        <v>6.1</v>
      </c>
      <c r="C626" s="8" t="s">
        <v>17</v>
      </c>
      <c r="D626" s="8" t="s">
        <v>18</v>
      </c>
      <c r="E626" s="8" t="s">
        <v>19</v>
      </c>
      <c r="F626" s="7">
        <v>64</v>
      </c>
      <c r="G626" s="8" t="s">
        <v>201</v>
      </c>
      <c r="H626" s="7">
        <v>2003</v>
      </c>
      <c r="I626" s="8">
        <v>40.743929999999999</v>
      </c>
      <c r="J626" s="8" t="s">
        <v>14</v>
      </c>
      <c r="K626" s="8">
        <v>2003</v>
      </c>
      <c r="L626" s="8" t="s">
        <v>256</v>
      </c>
      <c r="M626" s="17"/>
      <c r="N626" s="8" t="s">
        <v>14</v>
      </c>
      <c r="O626" s="8" t="s">
        <v>257</v>
      </c>
      <c r="P626" s="8" t="s">
        <v>22</v>
      </c>
      <c r="Q626" s="8" t="s">
        <v>23</v>
      </c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</row>
    <row r="627" spans="1:35" ht="14.5" x14ac:dyDescent="0.35">
      <c r="A627" s="7">
        <v>6</v>
      </c>
      <c r="B627" s="8">
        <v>6.1</v>
      </c>
      <c r="C627" s="8" t="s">
        <v>17</v>
      </c>
      <c r="D627" s="8" t="s">
        <v>18</v>
      </c>
      <c r="E627" s="8" t="s">
        <v>19</v>
      </c>
      <c r="F627" s="7">
        <v>64</v>
      </c>
      <c r="G627" s="8" t="s">
        <v>201</v>
      </c>
      <c r="H627" s="7">
        <v>2005</v>
      </c>
      <c r="I627" s="8">
        <v>40.778550000000003</v>
      </c>
      <c r="J627" s="8" t="s">
        <v>14</v>
      </c>
      <c r="K627" s="8">
        <v>2005</v>
      </c>
      <c r="L627" s="8" t="s">
        <v>256</v>
      </c>
      <c r="M627" s="17"/>
      <c r="N627" s="8" t="s">
        <v>14</v>
      </c>
      <c r="O627" s="8" t="s">
        <v>257</v>
      </c>
      <c r="P627" s="8" t="s">
        <v>22</v>
      </c>
      <c r="Q627" s="8" t="s">
        <v>23</v>
      </c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</row>
    <row r="628" spans="1:35" ht="14.5" x14ac:dyDescent="0.35">
      <c r="A628" s="7">
        <v>6</v>
      </c>
      <c r="B628" s="8">
        <v>6.1</v>
      </c>
      <c r="C628" s="8" t="s">
        <v>17</v>
      </c>
      <c r="D628" s="8" t="s">
        <v>18</v>
      </c>
      <c r="E628" s="8" t="s">
        <v>19</v>
      </c>
      <c r="F628" s="7">
        <v>64</v>
      </c>
      <c r="G628" s="8" t="s">
        <v>201</v>
      </c>
      <c r="H628" s="7">
        <v>2007</v>
      </c>
      <c r="I628" s="8">
        <v>40.813180000000003</v>
      </c>
      <c r="J628" s="8" t="s">
        <v>14</v>
      </c>
      <c r="K628" s="8">
        <v>2007</v>
      </c>
      <c r="L628" s="8" t="s">
        <v>256</v>
      </c>
      <c r="M628" s="17"/>
      <c r="N628" s="8" t="s">
        <v>14</v>
      </c>
      <c r="O628" s="8" t="s">
        <v>257</v>
      </c>
      <c r="P628" s="8" t="s">
        <v>22</v>
      </c>
      <c r="Q628" s="8" t="s">
        <v>23</v>
      </c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</row>
    <row r="629" spans="1:35" ht="14.5" x14ac:dyDescent="0.35">
      <c r="A629" s="7">
        <v>6</v>
      </c>
      <c r="B629" s="8">
        <v>6.1</v>
      </c>
      <c r="C629" s="8" t="s">
        <v>17</v>
      </c>
      <c r="D629" s="8" t="s">
        <v>18</v>
      </c>
      <c r="E629" s="8" t="s">
        <v>19</v>
      </c>
      <c r="F629" s="7">
        <v>64</v>
      </c>
      <c r="G629" s="8" t="s">
        <v>201</v>
      </c>
      <c r="H629" s="7">
        <v>2006</v>
      </c>
      <c r="I629" s="8">
        <v>40.795870000000001</v>
      </c>
      <c r="J629" s="8" t="s">
        <v>14</v>
      </c>
      <c r="K629" s="8">
        <v>2006</v>
      </c>
      <c r="L629" s="8" t="s">
        <v>256</v>
      </c>
      <c r="M629" s="17"/>
      <c r="N629" s="8" t="s">
        <v>14</v>
      </c>
      <c r="O629" s="8" t="s">
        <v>257</v>
      </c>
      <c r="P629" s="8" t="s">
        <v>22</v>
      </c>
      <c r="Q629" s="8" t="s">
        <v>23</v>
      </c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</row>
    <row r="630" spans="1:35" ht="14.5" x14ac:dyDescent="0.35">
      <c r="A630" s="7">
        <v>6</v>
      </c>
      <c r="B630" s="8">
        <v>6.1</v>
      </c>
      <c r="C630" s="8" t="s">
        <v>17</v>
      </c>
      <c r="D630" s="8" t="s">
        <v>18</v>
      </c>
      <c r="E630" s="8" t="s">
        <v>19</v>
      </c>
      <c r="F630" s="7">
        <v>64</v>
      </c>
      <c r="G630" s="8" t="s">
        <v>201</v>
      </c>
      <c r="H630" s="7">
        <v>2008</v>
      </c>
      <c r="I630" s="8">
        <v>40.830500000000001</v>
      </c>
      <c r="J630" s="8" t="s">
        <v>14</v>
      </c>
      <c r="K630" s="8">
        <v>2008</v>
      </c>
      <c r="L630" s="8" t="s">
        <v>256</v>
      </c>
      <c r="M630" s="17"/>
      <c r="N630" s="8" t="s">
        <v>14</v>
      </c>
      <c r="O630" s="8" t="s">
        <v>257</v>
      </c>
      <c r="P630" s="8" t="s">
        <v>22</v>
      </c>
      <c r="Q630" s="8" t="s">
        <v>23</v>
      </c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</row>
    <row r="631" spans="1:35" ht="14.5" x14ac:dyDescent="0.35">
      <c r="A631" s="7">
        <v>6</v>
      </c>
      <c r="B631" s="8">
        <v>6.1</v>
      </c>
      <c r="C631" s="8" t="s">
        <v>17</v>
      </c>
      <c r="D631" s="8" t="s">
        <v>18</v>
      </c>
      <c r="E631" s="8" t="s">
        <v>19</v>
      </c>
      <c r="F631" s="7">
        <v>64</v>
      </c>
      <c r="G631" s="8" t="s">
        <v>201</v>
      </c>
      <c r="H631" s="7">
        <v>2010</v>
      </c>
      <c r="I631" s="8">
        <v>40.865130000000001</v>
      </c>
      <c r="J631" s="8" t="s">
        <v>14</v>
      </c>
      <c r="K631" s="8">
        <v>2010</v>
      </c>
      <c r="L631" s="8" t="s">
        <v>256</v>
      </c>
      <c r="M631" s="17"/>
      <c r="N631" s="8" t="s">
        <v>14</v>
      </c>
      <c r="O631" s="8" t="s">
        <v>257</v>
      </c>
      <c r="P631" s="8" t="s">
        <v>22</v>
      </c>
      <c r="Q631" s="8" t="s">
        <v>23</v>
      </c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</row>
    <row r="632" spans="1:35" ht="14.5" x14ac:dyDescent="0.35">
      <c r="A632" s="7">
        <v>6</v>
      </c>
      <c r="B632" s="8">
        <v>6.1</v>
      </c>
      <c r="C632" s="8" t="s">
        <v>17</v>
      </c>
      <c r="D632" s="8" t="s">
        <v>18</v>
      </c>
      <c r="E632" s="8" t="s">
        <v>19</v>
      </c>
      <c r="F632" s="7">
        <v>64</v>
      </c>
      <c r="G632" s="8" t="s">
        <v>201</v>
      </c>
      <c r="H632" s="7">
        <v>2009</v>
      </c>
      <c r="I632" s="8">
        <v>40.847810000000003</v>
      </c>
      <c r="J632" s="8" t="s">
        <v>14</v>
      </c>
      <c r="K632" s="8">
        <v>2009</v>
      </c>
      <c r="L632" s="8" t="s">
        <v>256</v>
      </c>
      <c r="M632" s="17"/>
      <c r="N632" s="8" t="s">
        <v>14</v>
      </c>
      <c r="O632" s="8" t="s">
        <v>257</v>
      </c>
      <c r="P632" s="8" t="s">
        <v>22</v>
      </c>
      <c r="Q632" s="8" t="s">
        <v>23</v>
      </c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</row>
    <row r="633" spans="1:35" ht="14.5" x14ac:dyDescent="0.35">
      <c r="A633" s="7">
        <v>6</v>
      </c>
      <c r="B633" s="8">
        <v>6.1</v>
      </c>
      <c r="C633" s="8" t="s">
        <v>17</v>
      </c>
      <c r="D633" s="8" t="s">
        <v>18</v>
      </c>
      <c r="E633" s="8" t="s">
        <v>19</v>
      </c>
      <c r="F633" s="7">
        <v>64</v>
      </c>
      <c r="G633" s="8" t="s">
        <v>201</v>
      </c>
      <c r="H633" s="7">
        <v>2011</v>
      </c>
      <c r="I633" s="8">
        <v>40.882440000000003</v>
      </c>
      <c r="J633" s="8" t="s">
        <v>14</v>
      </c>
      <c r="K633" s="8">
        <v>2011</v>
      </c>
      <c r="L633" s="8" t="s">
        <v>256</v>
      </c>
      <c r="M633" s="17"/>
      <c r="N633" s="8" t="s">
        <v>14</v>
      </c>
      <c r="O633" s="8" t="s">
        <v>257</v>
      </c>
      <c r="P633" s="8" t="s">
        <v>22</v>
      </c>
      <c r="Q633" s="8" t="s">
        <v>23</v>
      </c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</row>
    <row r="634" spans="1:35" ht="14.5" x14ac:dyDescent="0.35">
      <c r="A634" s="7">
        <v>6</v>
      </c>
      <c r="B634" s="8">
        <v>6.1</v>
      </c>
      <c r="C634" s="8" t="s">
        <v>17</v>
      </c>
      <c r="D634" s="8" t="s">
        <v>18</v>
      </c>
      <c r="E634" s="8" t="s">
        <v>19</v>
      </c>
      <c r="F634" s="7">
        <v>64</v>
      </c>
      <c r="G634" s="8" t="s">
        <v>201</v>
      </c>
      <c r="H634" s="7">
        <v>2012</v>
      </c>
      <c r="I634" s="8">
        <v>40.899760000000001</v>
      </c>
      <c r="J634" s="8" t="s">
        <v>14</v>
      </c>
      <c r="K634" s="8">
        <v>2012</v>
      </c>
      <c r="L634" s="8" t="s">
        <v>256</v>
      </c>
      <c r="M634" s="17"/>
      <c r="N634" s="8" t="s">
        <v>14</v>
      </c>
      <c r="O634" s="8" t="s">
        <v>257</v>
      </c>
      <c r="P634" s="8" t="s">
        <v>22</v>
      </c>
      <c r="Q634" s="8" t="s">
        <v>23</v>
      </c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</row>
    <row r="635" spans="1:35" ht="14.5" x14ac:dyDescent="0.35">
      <c r="A635" s="7">
        <v>6</v>
      </c>
      <c r="B635" s="8">
        <v>6.1</v>
      </c>
      <c r="C635" s="8" t="s">
        <v>17</v>
      </c>
      <c r="D635" s="8" t="s">
        <v>18</v>
      </c>
      <c r="E635" s="8" t="s">
        <v>19</v>
      </c>
      <c r="F635" s="7">
        <v>64</v>
      </c>
      <c r="G635" s="8" t="s">
        <v>201</v>
      </c>
      <c r="H635" s="7">
        <v>2015</v>
      </c>
      <c r="I635" s="8">
        <v>44.898110000000003</v>
      </c>
      <c r="J635" s="8" t="s">
        <v>14</v>
      </c>
      <c r="K635" s="8">
        <v>2015</v>
      </c>
      <c r="L635" s="8" t="s">
        <v>256</v>
      </c>
      <c r="M635" s="17"/>
      <c r="N635" s="8" t="s">
        <v>14</v>
      </c>
      <c r="O635" s="8" t="s">
        <v>257</v>
      </c>
      <c r="P635" s="8" t="s">
        <v>22</v>
      </c>
      <c r="Q635" s="8" t="s">
        <v>23</v>
      </c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</row>
    <row r="636" spans="1:35" ht="14.5" x14ac:dyDescent="0.35">
      <c r="A636" s="7">
        <v>6</v>
      </c>
      <c r="B636" s="8">
        <v>6.1</v>
      </c>
      <c r="C636" s="8" t="s">
        <v>17</v>
      </c>
      <c r="D636" s="8" t="s">
        <v>18</v>
      </c>
      <c r="E636" s="8" t="s">
        <v>19</v>
      </c>
      <c r="F636" s="7">
        <v>64</v>
      </c>
      <c r="G636" s="8" t="s">
        <v>201</v>
      </c>
      <c r="H636" s="7">
        <v>2013</v>
      </c>
      <c r="I636" s="8">
        <v>40.917070000000002</v>
      </c>
      <c r="J636" s="8" t="s">
        <v>14</v>
      </c>
      <c r="K636" s="8">
        <v>2013</v>
      </c>
      <c r="L636" s="8" t="s">
        <v>256</v>
      </c>
      <c r="M636" s="17"/>
      <c r="N636" s="8" t="s">
        <v>14</v>
      </c>
      <c r="O636" s="8" t="s">
        <v>257</v>
      </c>
      <c r="P636" s="8" t="s">
        <v>22</v>
      </c>
      <c r="Q636" s="8" t="s">
        <v>23</v>
      </c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</row>
    <row r="637" spans="1:35" ht="14.5" x14ac:dyDescent="0.35">
      <c r="A637" s="7">
        <v>6</v>
      </c>
      <c r="B637" s="8">
        <v>6.1</v>
      </c>
      <c r="C637" s="8" t="s">
        <v>17</v>
      </c>
      <c r="D637" s="8" t="s">
        <v>18</v>
      </c>
      <c r="E637" s="8" t="s">
        <v>19</v>
      </c>
      <c r="F637" s="7">
        <v>64</v>
      </c>
      <c r="G637" s="8" t="s">
        <v>201</v>
      </c>
      <c r="H637" s="7">
        <v>2014</v>
      </c>
      <c r="I637" s="8">
        <v>42.906759999999998</v>
      </c>
      <c r="J637" s="8" t="s">
        <v>14</v>
      </c>
      <c r="K637" s="8">
        <v>2014</v>
      </c>
      <c r="L637" s="8" t="s">
        <v>256</v>
      </c>
      <c r="M637" s="17"/>
      <c r="N637" s="8" t="s">
        <v>14</v>
      </c>
      <c r="O637" s="8" t="s">
        <v>257</v>
      </c>
      <c r="P637" s="8" t="s">
        <v>22</v>
      </c>
      <c r="Q637" s="8" t="s">
        <v>23</v>
      </c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</row>
    <row r="638" spans="1:35" ht="14.5" x14ac:dyDescent="0.35">
      <c r="A638" s="7">
        <v>6</v>
      </c>
      <c r="B638" s="8">
        <v>6.1</v>
      </c>
      <c r="C638" s="8" t="s">
        <v>17</v>
      </c>
      <c r="D638" s="8" t="s">
        <v>18</v>
      </c>
      <c r="E638" s="8" t="s">
        <v>19</v>
      </c>
      <c r="F638" s="7">
        <v>64</v>
      </c>
      <c r="G638" s="8" t="s">
        <v>201</v>
      </c>
      <c r="H638" s="7">
        <v>2016</v>
      </c>
      <c r="I638" s="8">
        <v>46.89114</v>
      </c>
      <c r="J638" s="8" t="s">
        <v>14</v>
      </c>
      <c r="K638" s="8">
        <v>2016</v>
      </c>
      <c r="L638" s="8" t="s">
        <v>256</v>
      </c>
      <c r="M638" s="17"/>
      <c r="N638" s="8" t="s">
        <v>14</v>
      </c>
      <c r="O638" s="8" t="s">
        <v>257</v>
      </c>
      <c r="P638" s="8" t="s">
        <v>22</v>
      </c>
      <c r="Q638" s="8" t="s">
        <v>23</v>
      </c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</row>
    <row r="639" spans="1:35" ht="14.5" x14ac:dyDescent="0.35">
      <c r="A639" s="7">
        <v>6</v>
      </c>
      <c r="B639" s="8">
        <v>6.1</v>
      </c>
      <c r="C639" s="8" t="s">
        <v>17</v>
      </c>
      <c r="D639" s="8" t="s">
        <v>18</v>
      </c>
      <c r="E639" s="8" t="s">
        <v>19</v>
      </c>
      <c r="F639" s="7">
        <v>64</v>
      </c>
      <c r="G639" s="8" t="s">
        <v>201</v>
      </c>
      <c r="H639" s="7">
        <v>2017</v>
      </c>
      <c r="I639" s="8">
        <v>48.885829999999999</v>
      </c>
      <c r="J639" s="8" t="s">
        <v>14</v>
      </c>
      <c r="K639" s="8">
        <v>2017</v>
      </c>
      <c r="L639" s="8" t="s">
        <v>256</v>
      </c>
      <c r="M639" s="17"/>
      <c r="N639" s="8" t="s">
        <v>14</v>
      </c>
      <c r="O639" s="8" t="s">
        <v>257</v>
      </c>
      <c r="P639" s="8" t="s">
        <v>22</v>
      </c>
      <c r="Q639" s="8" t="s">
        <v>23</v>
      </c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</row>
    <row r="640" spans="1:35" ht="14.5" x14ac:dyDescent="0.35">
      <c r="A640" s="7">
        <v>6</v>
      </c>
      <c r="B640" s="8">
        <v>6.1</v>
      </c>
      <c r="C640" s="8" t="s">
        <v>17</v>
      </c>
      <c r="D640" s="8" t="s">
        <v>18</v>
      </c>
      <c r="E640" s="8" t="s">
        <v>19</v>
      </c>
      <c r="F640" s="7">
        <v>64</v>
      </c>
      <c r="G640" s="8" t="s">
        <v>201</v>
      </c>
      <c r="H640" s="7">
        <v>2020</v>
      </c>
      <c r="I640" s="8">
        <v>54.879919999999998</v>
      </c>
      <c r="J640" s="8" t="s">
        <v>14</v>
      </c>
      <c r="K640" s="8">
        <v>2020</v>
      </c>
      <c r="L640" s="8" t="s">
        <v>256</v>
      </c>
      <c r="M640" s="17"/>
      <c r="N640" s="8" t="s">
        <v>14</v>
      </c>
      <c r="O640" s="8" t="s">
        <v>257</v>
      </c>
      <c r="P640" s="8" t="s">
        <v>22</v>
      </c>
      <c r="Q640" s="8" t="s">
        <v>23</v>
      </c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</row>
    <row r="641" spans="1:35" ht="14.5" x14ac:dyDescent="0.35">
      <c r="A641" s="7">
        <v>6</v>
      </c>
      <c r="B641" s="8">
        <v>6.1</v>
      </c>
      <c r="C641" s="8" t="s">
        <v>17</v>
      </c>
      <c r="D641" s="8" t="s">
        <v>18</v>
      </c>
      <c r="E641" s="8" t="s">
        <v>19</v>
      </c>
      <c r="F641" s="7">
        <v>64</v>
      </c>
      <c r="G641" s="8" t="s">
        <v>201</v>
      </c>
      <c r="H641" s="7">
        <v>2018</v>
      </c>
      <c r="I641" s="8">
        <v>50.882190000000001</v>
      </c>
      <c r="J641" s="8" t="s">
        <v>14</v>
      </c>
      <c r="K641" s="8">
        <v>2018</v>
      </c>
      <c r="L641" s="8" t="s">
        <v>256</v>
      </c>
      <c r="M641" s="17"/>
      <c r="N641" s="8" t="s">
        <v>14</v>
      </c>
      <c r="O641" s="8" t="s">
        <v>257</v>
      </c>
      <c r="P641" s="8" t="s">
        <v>22</v>
      </c>
      <c r="Q641" s="8" t="s">
        <v>23</v>
      </c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</row>
    <row r="642" spans="1:35" ht="14.5" x14ac:dyDescent="0.35">
      <c r="A642" s="7">
        <v>6</v>
      </c>
      <c r="B642" s="8">
        <v>6.1</v>
      </c>
      <c r="C642" s="8" t="s">
        <v>17</v>
      </c>
      <c r="D642" s="8" t="s">
        <v>18</v>
      </c>
      <c r="E642" s="8" t="s">
        <v>19</v>
      </c>
      <c r="F642" s="7">
        <v>64</v>
      </c>
      <c r="G642" s="8" t="s">
        <v>201</v>
      </c>
      <c r="H642" s="7">
        <v>2019</v>
      </c>
      <c r="I642" s="8">
        <v>52.880220000000001</v>
      </c>
      <c r="J642" s="8" t="s">
        <v>14</v>
      </c>
      <c r="K642" s="8">
        <v>2019</v>
      </c>
      <c r="L642" s="8" t="s">
        <v>256</v>
      </c>
      <c r="M642" s="17"/>
      <c r="N642" s="8" t="s">
        <v>14</v>
      </c>
      <c r="O642" s="8" t="s">
        <v>257</v>
      </c>
      <c r="P642" s="8" t="s">
        <v>22</v>
      </c>
      <c r="Q642" s="8" t="s">
        <v>23</v>
      </c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</row>
    <row r="643" spans="1:35" ht="14.5" x14ac:dyDescent="0.35">
      <c r="A643" s="7">
        <v>6</v>
      </c>
      <c r="B643" s="8">
        <v>6.1</v>
      </c>
      <c r="C643" s="8" t="s">
        <v>17</v>
      </c>
      <c r="D643" s="8" t="s">
        <v>18</v>
      </c>
      <c r="E643" s="8" t="s">
        <v>19</v>
      </c>
      <c r="F643" s="7">
        <v>64</v>
      </c>
      <c r="G643" s="8" t="s">
        <v>201</v>
      </c>
      <c r="H643" s="7">
        <v>2021</v>
      </c>
      <c r="I643" s="8">
        <v>56.881279999999997</v>
      </c>
      <c r="J643" s="8" t="s">
        <v>14</v>
      </c>
      <c r="K643" s="8">
        <v>2021</v>
      </c>
      <c r="L643" s="8" t="s">
        <v>256</v>
      </c>
      <c r="M643" s="17"/>
      <c r="N643" s="8" t="s">
        <v>14</v>
      </c>
      <c r="O643" s="8" t="s">
        <v>257</v>
      </c>
      <c r="P643" s="8" t="s">
        <v>22</v>
      </c>
      <c r="Q643" s="8" t="s">
        <v>23</v>
      </c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</row>
    <row r="644" spans="1:35" ht="14.5" x14ac:dyDescent="0.35">
      <c r="A644" s="7">
        <v>6</v>
      </c>
      <c r="B644" s="8">
        <v>6.1</v>
      </c>
      <c r="C644" s="8" t="s">
        <v>17</v>
      </c>
      <c r="D644" s="8" t="s">
        <v>18</v>
      </c>
      <c r="E644" s="8" t="s">
        <v>19</v>
      </c>
      <c r="F644" s="7">
        <v>64</v>
      </c>
      <c r="G644" s="8" t="s">
        <v>201</v>
      </c>
      <c r="H644" s="7">
        <v>2022</v>
      </c>
      <c r="I644" s="8">
        <v>58.859499999999997</v>
      </c>
      <c r="J644" s="8" t="s">
        <v>14</v>
      </c>
      <c r="K644" s="8">
        <v>2022</v>
      </c>
      <c r="L644" s="8" t="s">
        <v>256</v>
      </c>
      <c r="M644" s="17"/>
      <c r="N644" s="8" t="s">
        <v>14</v>
      </c>
      <c r="O644" s="8" t="s">
        <v>257</v>
      </c>
      <c r="P644" s="8" t="s">
        <v>22</v>
      </c>
      <c r="Q644" s="8" t="s">
        <v>23</v>
      </c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</row>
    <row r="645" spans="1:35" ht="14.5" x14ac:dyDescent="0.35">
      <c r="A645" s="7">
        <v>6</v>
      </c>
      <c r="B645" s="8">
        <v>6.1</v>
      </c>
      <c r="C645" s="8" t="s">
        <v>17</v>
      </c>
      <c r="D645" s="8" t="s">
        <v>18</v>
      </c>
      <c r="E645" s="8" t="s">
        <v>19</v>
      </c>
      <c r="F645" s="7">
        <v>535</v>
      </c>
      <c r="G645" s="8" t="s">
        <v>200</v>
      </c>
      <c r="H645" s="7">
        <v>2000</v>
      </c>
      <c r="I645" s="8">
        <v>83.559749999999994</v>
      </c>
      <c r="J645" s="8" t="s">
        <v>21</v>
      </c>
      <c r="K645" s="8">
        <v>2000</v>
      </c>
      <c r="L645" s="8" t="s">
        <v>256</v>
      </c>
      <c r="M645" s="17"/>
      <c r="N645" s="8" t="s">
        <v>21</v>
      </c>
      <c r="O645" s="8" t="s">
        <v>257</v>
      </c>
      <c r="P645" s="8" t="s">
        <v>22</v>
      </c>
      <c r="Q645" s="8" t="s">
        <v>23</v>
      </c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</row>
    <row r="646" spans="1:35" ht="14.5" x14ac:dyDescent="0.35">
      <c r="A646" s="7">
        <v>6</v>
      </c>
      <c r="B646" s="8">
        <v>6.1</v>
      </c>
      <c r="C646" s="8" t="s">
        <v>17</v>
      </c>
      <c r="D646" s="8" t="s">
        <v>18</v>
      </c>
      <c r="E646" s="8" t="s">
        <v>19</v>
      </c>
      <c r="F646" s="7">
        <v>535</v>
      </c>
      <c r="G646" s="8" t="s">
        <v>200</v>
      </c>
      <c r="H646" s="7">
        <v>2001</v>
      </c>
      <c r="I646" s="8">
        <v>84.333070000000006</v>
      </c>
      <c r="J646" s="8" t="s">
        <v>21</v>
      </c>
      <c r="K646" s="8">
        <v>2001</v>
      </c>
      <c r="L646" s="8" t="s">
        <v>256</v>
      </c>
      <c r="M646" s="17"/>
      <c r="N646" s="8" t="s">
        <v>21</v>
      </c>
      <c r="O646" s="8" t="s">
        <v>257</v>
      </c>
      <c r="P646" s="8" t="s">
        <v>22</v>
      </c>
      <c r="Q646" s="8" t="s">
        <v>23</v>
      </c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</row>
    <row r="647" spans="1:35" ht="14.5" x14ac:dyDescent="0.35">
      <c r="A647" s="7">
        <v>6</v>
      </c>
      <c r="B647" s="8">
        <v>6.1</v>
      </c>
      <c r="C647" s="8" t="s">
        <v>17</v>
      </c>
      <c r="D647" s="8" t="s">
        <v>18</v>
      </c>
      <c r="E647" s="8" t="s">
        <v>19</v>
      </c>
      <c r="F647" s="7">
        <v>535</v>
      </c>
      <c r="G647" s="8" t="s">
        <v>200</v>
      </c>
      <c r="H647" s="7">
        <v>2002</v>
      </c>
      <c r="I647" s="8">
        <v>85.107349999999997</v>
      </c>
      <c r="J647" s="8" t="s">
        <v>21</v>
      </c>
      <c r="K647" s="8">
        <v>2002</v>
      </c>
      <c r="L647" s="8" t="s">
        <v>256</v>
      </c>
      <c r="M647" s="17"/>
      <c r="N647" s="8" t="s">
        <v>21</v>
      </c>
      <c r="O647" s="8" t="s">
        <v>257</v>
      </c>
      <c r="P647" s="8" t="s">
        <v>22</v>
      </c>
      <c r="Q647" s="8" t="s">
        <v>23</v>
      </c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</row>
    <row r="648" spans="1:35" ht="14.5" x14ac:dyDescent="0.35">
      <c r="A648" s="7">
        <v>6</v>
      </c>
      <c r="B648" s="8">
        <v>6.1</v>
      </c>
      <c r="C648" s="8" t="s">
        <v>17</v>
      </c>
      <c r="D648" s="8" t="s">
        <v>18</v>
      </c>
      <c r="E648" s="8" t="s">
        <v>19</v>
      </c>
      <c r="F648" s="7">
        <v>535</v>
      </c>
      <c r="G648" s="8" t="s">
        <v>200</v>
      </c>
      <c r="H648" s="7">
        <v>2003</v>
      </c>
      <c r="I648" s="8">
        <v>85.882589999999993</v>
      </c>
      <c r="J648" s="8" t="s">
        <v>21</v>
      </c>
      <c r="K648" s="8">
        <v>2003</v>
      </c>
      <c r="L648" s="8" t="s">
        <v>256</v>
      </c>
      <c r="M648" s="17"/>
      <c r="N648" s="8" t="s">
        <v>21</v>
      </c>
      <c r="O648" s="8" t="s">
        <v>257</v>
      </c>
      <c r="P648" s="8" t="s">
        <v>22</v>
      </c>
      <c r="Q648" s="8" t="s">
        <v>23</v>
      </c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</row>
    <row r="649" spans="1:35" ht="14.5" x14ac:dyDescent="0.35">
      <c r="A649" s="7">
        <v>6</v>
      </c>
      <c r="B649" s="8">
        <v>6.1</v>
      </c>
      <c r="C649" s="8" t="s">
        <v>17</v>
      </c>
      <c r="D649" s="8" t="s">
        <v>18</v>
      </c>
      <c r="E649" s="8" t="s">
        <v>19</v>
      </c>
      <c r="F649" s="7">
        <v>535</v>
      </c>
      <c r="G649" s="8" t="s">
        <v>200</v>
      </c>
      <c r="H649" s="7">
        <v>2004</v>
      </c>
      <c r="I649" s="8">
        <v>86.658770000000004</v>
      </c>
      <c r="J649" s="8" t="s">
        <v>21</v>
      </c>
      <c r="K649" s="8">
        <v>2004</v>
      </c>
      <c r="L649" s="8" t="s">
        <v>256</v>
      </c>
      <c r="M649" s="17"/>
      <c r="N649" s="8" t="s">
        <v>21</v>
      </c>
      <c r="O649" s="8" t="s">
        <v>257</v>
      </c>
      <c r="P649" s="8" t="s">
        <v>22</v>
      </c>
      <c r="Q649" s="8" t="s">
        <v>23</v>
      </c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</row>
    <row r="650" spans="1:35" ht="14.5" x14ac:dyDescent="0.35">
      <c r="A650" s="7">
        <v>6</v>
      </c>
      <c r="B650" s="8">
        <v>6.1</v>
      </c>
      <c r="C650" s="8" t="s">
        <v>17</v>
      </c>
      <c r="D650" s="8" t="s">
        <v>18</v>
      </c>
      <c r="E650" s="8" t="s">
        <v>19</v>
      </c>
      <c r="F650" s="7">
        <v>535</v>
      </c>
      <c r="G650" s="8" t="s">
        <v>200</v>
      </c>
      <c r="H650" s="7">
        <v>2005</v>
      </c>
      <c r="I650" s="8">
        <v>87.435910000000007</v>
      </c>
      <c r="J650" s="8" t="s">
        <v>21</v>
      </c>
      <c r="K650" s="8">
        <v>2005</v>
      </c>
      <c r="L650" s="8" t="s">
        <v>256</v>
      </c>
      <c r="M650" s="17"/>
      <c r="N650" s="8" t="s">
        <v>21</v>
      </c>
      <c r="O650" s="8" t="s">
        <v>257</v>
      </c>
      <c r="P650" s="8" t="s">
        <v>22</v>
      </c>
      <c r="Q650" s="8" t="s">
        <v>23</v>
      </c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</row>
    <row r="651" spans="1:35" ht="14.5" x14ac:dyDescent="0.35">
      <c r="A651" s="7">
        <v>6</v>
      </c>
      <c r="B651" s="8">
        <v>6.1</v>
      </c>
      <c r="C651" s="8" t="s">
        <v>17</v>
      </c>
      <c r="D651" s="8" t="s">
        <v>18</v>
      </c>
      <c r="E651" s="8" t="s">
        <v>19</v>
      </c>
      <c r="F651" s="7">
        <v>535</v>
      </c>
      <c r="G651" s="8" t="s">
        <v>200</v>
      </c>
      <c r="H651" s="7">
        <v>2006</v>
      </c>
      <c r="I651" s="8">
        <v>88.214010000000002</v>
      </c>
      <c r="J651" s="8" t="s">
        <v>21</v>
      </c>
      <c r="K651" s="8">
        <v>2006</v>
      </c>
      <c r="L651" s="8" t="s">
        <v>256</v>
      </c>
      <c r="M651" s="17"/>
      <c r="N651" s="8" t="s">
        <v>21</v>
      </c>
      <c r="O651" s="8" t="s">
        <v>257</v>
      </c>
      <c r="P651" s="8" t="s">
        <v>22</v>
      </c>
      <c r="Q651" s="8" t="s">
        <v>23</v>
      </c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</row>
    <row r="652" spans="1:35" ht="14.5" x14ac:dyDescent="0.35">
      <c r="A652" s="7">
        <v>6</v>
      </c>
      <c r="B652" s="8">
        <v>6.1</v>
      </c>
      <c r="C652" s="8" t="s">
        <v>17</v>
      </c>
      <c r="D652" s="8" t="s">
        <v>18</v>
      </c>
      <c r="E652" s="8" t="s">
        <v>19</v>
      </c>
      <c r="F652" s="7">
        <v>535</v>
      </c>
      <c r="G652" s="8" t="s">
        <v>200</v>
      </c>
      <c r="H652" s="7">
        <v>2007</v>
      </c>
      <c r="I652" s="8">
        <v>88.99306</v>
      </c>
      <c r="J652" s="8" t="s">
        <v>21</v>
      </c>
      <c r="K652" s="8">
        <v>2007</v>
      </c>
      <c r="L652" s="8" t="s">
        <v>256</v>
      </c>
      <c r="M652" s="17"/>
      <c r="N652" s="8" t="s">
        <v>21</v>
      </c>
      <c r="O652" s="8" t="s">
        <v>257</v>
      </c>
      <c r="P652" s="8" t="s">
        <v>22</v>
      </c>
      <c r="Q652" s="8" t="s">
        <v>23</v>
      </c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</row>
    <row r="653" spans="1:35" ht="14.5" x14ac:dyDescent="0.35">
      <c r="A653" s="7">
        <v>6</v>
      </c>
      <c r="B653" s="8">
        <v>6.1</v>
      </c>
      <c r="C653" s="8" t="s">
        <v>17</v>
      </c>
      <c r="D653" s="8" t="s">
        <v>18</v>
      </c>
      <c r="E653" s="8" t="s">
        <v>19</v>
      </c>
      <c r="F653" s="7">
        <v>535</v>
      </c>
      <c r="G653" s="8" t="s">
        <v>200</v>
      </c>
      <c r="H653" s="7">
        <v>2008</v>
      </c>
      <c r="I653" s="8">
        <v>89.773070000000004</v>
      </c>
      <c r="J653" s="8" t="s">
        <v>21</v>
      </c>
      <c r="K653" s="8">
        <v>2008</v>
      </c>
      <c r="L653" s="8" t="s">
        <v>256</v>
      </c>
      <c r="M653" s="17"/>
      <c r="N653" s="8" t="s">
        <v>21</v>
      </c>
      <c r="O653" s="8" t="s">
        <v>257</v>
      </c>
      <c r="P653" s="8" t="s">
        <v>22</v>
      </c>
      <c r="Q653" s="8" t="s">
        <v>23</v>
      </c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</row>
    <row r="654" spans="1:35" ht="14.5" x14ac:dyDescent="0.35">
      <c r="A654" s="7">
        <v>6</v>
      </c>
      <c r="B654" s="8">
        <v>6.1</v>
      </c>
      <c r="C654" s="8" t="s">
        <v>17</v>
      </c>
      <c r="D654" s="8" t="s">
        <v>18</v>
      </c>
      <c r="E654" s="8" t="s">
        <v>19</v>
      </c>
      <c r="F654" s="7">
        <v>535</v>
      </c>
      <c r="G654" s="8" t="s">
        <v>200</v>
      </c>
      <c r="H654" s="7">
        <v>2009</v>
      </c>
      <c r="I654" s="8">
        <v>90.554029999999997</v>
      </c>
      <c r="J654" s="8" t="s">
        <v>21</v>
      </c>
      <c r="K654" s="8">
        <v>2009</v>
      </c>
      <c r="L654" s="8" t="s">
        <v>256</v>
      </c>
      <c r="M654" s="17"/>
      <c r="N654" s="8" t="s">
        <v>21</v>
      </c>
      <c r="O654" s="8" t="s">
        <v>257</v>
      </c>
      <c r="P654" s="8" t="s">
        <v>22</v>
      </c>
      <c r="Q654" s="8" t="s">
        <v>23</v>
      </c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</row>
    <row r="655" spans="1:35" ht="14.5" x14ac:dyDescent="0.35">
      <c r="A655" s="7">
        <v>6</v>
      </c>
      <c r="B655" s="8">
        <v>6.1</v>
      </c>
      <c r="C655" s="8" t="s">
        <v>17</v>
      </c>
      <c r="D655" s="8" t="s">
        <v>18</v>
      </c>
      <c r="E655" s="8" t="s">
        <v>19</v>
      </c>
      <c r="F655" s="7">
        <v>535</v>
      </c>
      <c r="G655" s="8" t="s">
        <v>200</v>
      </c>
      <c r="H655" s="7">
        <v>2010</v>
      </c>
      <c r="I655" s="8">
        <v>91.335939999999994</v>
      </c>
      <c r="J655" s="8" t="s">
        <v>21</v>
      </c>
      <c r="K655" s="8">
        <v>2010</v>
      </c>
      <c r="L655" s="8" t="s">
        <v>256</v>
      </c>
      <c r="M655" s="17"/>
      <c r="N655" s="8" t="s">
        <v>21</v>
      </c>
      <c r="O655" s="8" t="s">
        <v>257</v>
      </c>
      <c r="P655" s="8" t="s">
        <v>22</v>
      </c>
      <c r="Q655" s="8" t="s">
        <v>23</v>
      </c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</row>
    <row r="656" spans="1:35" ht="14.5" x14ac:dyDescent="0.35">
      <c r="A656" s="7">
        <v>6</v>
      </c>
      <c r="B656" s="8">
        <v>6.1</v>
      </c>
      <c r="C656" s="8" t="s">
        <v>17</v>
      </c>
      <c r="D656" s="8" t="s">
        <v>18</v>
      </c>
      <c r="E656" s="8" t="s">
        <v>19</v>
      </c>
      <c r="F656" s="7">
        <v>535</v>
      </c>
      <c r="G656" s="8" t="s">
        <v>200</v>
      </c>
      <c r="H656" s="7">
        <v>2011</v>
      </c>
      <c r="I656" s="8">
        <v>92.118809999999996</v>
      </c>
      <c r="J656" s="8" t="s">
        <v>21</v>
      </c>
      <c r="K656" s="8">
        <v>2011</v>
      </c>
      <c r="L656" s="8" t="s">
        <v>256</v>
      </c>
      <c r="M656" s="17"/>
      <c r="N656" s="8" t="s">
        <v>21</v>
      </c>
      <c r="O656" s="8" t="s">
        <v>257</v>
      </c>
      <c r="P656" s="8" t="s">
        <v>22</v>
      </c>
      <c r="Q656" s="8" t="s">
        <v>23</v>
      </c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</row>
    <row r="657" spans="1:35" ht="14.5" x14ac:dyDescent="0.35">
      <c r="A657" s="7">
        <v>6</v>
      </c>
      <c r="B657" s="8">
        <v>6.1</v>
      </c>
      <c r="C657" s="8" t="s">
        <v>17</v>
      </c>
      <c r="D657" s="8" t="s">
        <v>18</v>
      </c>
      <c r="E657" s="8" t="s">
        <v>19</v>
      </c>
      <c r="F657" s="7">
        <v>535</v>
      </c>
      <c r="G657" s="8" t="s">
        <v>200</v>
      </c>
      <c r="H657" s="7">
        <v>2012</v>
      </c>
      <c r="I657" s="8">
        <v>92.902630000000002</v>
      </c>
      <c r="J657" s="8" t="s">
        <v>21</v>
      </c>
      <c r="K657" s="8">
        <v>2012</v>
      </c>
      <c r="L657" s="8" t="s">
        <v>256</v>
      </c>
      <c r="M657" s="17"/>
      <c r="N657" s="8" t="s">
        <v>21</v>
      </c>
      <c r="O657" s="8" t="s">
        <v>257</v>
      </c>
      <c r="P657" s="8" t="s">
        <v>22</v>
      </c>
      <c r="Q657" s="8" t="s">
        <v>23</v>
      </c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</row>
    <row r="658" spans="1:35" ht="14.5" x14ac:dyDescent="0.35">
      <c r="A658" s="7">
        <v>6</v>
      </c>
      <c r="B658" s="8">
        <v>6.1</v>
      </c>
      <c r="C658" s="8" t="s">
        <v>17</v>
      </c>
      <c r="D658" s="8" t="s">
        <v>18</v>
      </c>
      <c r="E658" s="8" t="s">
        <v>19</v>
      </c>
      <c r="F658" s="7">
        <v>535</v>
      </c>
      <c r="G658" s="8" t="s">
        <v>200</v>
      </c>
      <c r="H658" s="7">
        <v>2013</v>
      </c>
      <c r="I658" s="8">
        <v>93.68741</v>
      </c>
      <c r="J658" s="8" t="s">
        <v>21</v>
      </c>
      <c r="K658" s="8">
        <v>2013</v>
      </c>
      <c r="L658" s="8" t="s">
        <v>256</v>
      </c>
      <c r="M658" s="17"/>
      <c r="N658" s="8" t="s">
        <v>21</v>
      </c>
      <c r="O658" s="8" t="s">
        <v>257</v>
      </c>
      <c r="P658" s="8" t="s">
        <v>22</v>
      </c>
      <c r="Q658" s="8" t="s">
        <v>23</v>
      </c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</row>
    <row r="659" spans="1:35" ht="14.5" x14ac:dyDescent="0.35">
      <c r="A659" s="7">
        <v>6</v>
      </c>
      <c r="B659" s="8">
        <v>6.1</v>
      </c>
      <c r="C659" s="8" t="s">
        <v>17</v>
      </c>
      <c r="D659" s="8" t="s">
        <v>18</v>
      </c>
      <c r="E659" s="8" t="s">
        <v>19</v>
      </c>
      <c r="F659" s="7">
        <v>535</v>
      </c>
      <c r="G659" s="8" t="s">
        <v>200</v>
      </c>
      <c r="H659" s="7">
        <v>2014</v>
      </c>
      <c r="I659" s="8">
        <v>94.473150000000004</v>
      </c>
      <c r="J659" s="8" t="s">
        <v>21</v>
      </c>
      <c r="K659" s="8">
        <v>2014</v>
      </c>
      <c r="L659" s="8" t="s">
        <v>256</v>
      </c>
      <c r="M659" s="17"/>
      <c r="N659" s="8" t="s">
        <v>21</v>
      </c>
      <c r="O659" s="8" t="s">
        <v>257</v>
      </c>
      <c r="P659" s="8" t="s">
        <v>22</v>
      </c>
      <c r="Q659" s="8" t="s">
        <v>23</v>
      </c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</row>
    <row r="660" spans="1:35" ht="14.5" x14ac:dyDescent="0.35">
      <c r="A660" s="7">
        <v>6</v>
      </c>
      <c r="B660" s="8">
        <v>6.1</v>
      </c>
      <c r="C660" s="8" t="s">
        <v>17</v>
      </c>
      <c r="D660" s="8" t="s">
        <v>18</v>
      </c>
      <c r="E660" s="8" t="s">
        <v>19</v>
      </c>
      <c r="F660" s="7">
        <v>535</v>
      </c>
      <c r="G660" s="8" t="s">
        <v>200</v>
      </c>
      <c r="H660" s="7">
        <v>2015</v>
      </c>
      <c r="I660" s="8">
        <v>95.259829999999994</v>
      </c>
      <c r="J660" s="8" t="s">
        <v>21</v>
      </c>
      <c r="K660" s="8">
        <v>2015</v>
      </c>
      <c r="L660" s="8" t="s">
        <v>256</v>
      </c>
      <c r="M660" s="17"/>
      <c r="N660" s="8" t="s">
        <v>21</v>
      </c>
      <c r="O660" s="8" t="s">
        <v>257</v>
      </c>
      <c r="P660" s="8" t="s">
        <v>22</v>
      </c>
      <c r="Q660" s="8" t="s">
        <v>23</v>
      </c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</row>
    <row r="661" spans="1:35" ht="14.5" x14ac:dyDescent="0.35">
      <c r="A661" s="7">
        <v>6</v>
      </c>
      <c r="B661" s="8">
        <v>6.1</v>
      </c>
      <c r="C661" s="8" t="s">
        <v>17</v>
      </c>
      <c r="D661" s="8" t="s">
        <v>18</v>
      </c>
      <c r="E661" s="8" t="s">
        <v>19</v>
      </c>
      <c r="F661" s="7">
        <v>535</v>
      </c>
      <c r="G661" s="8" t="s">
        <v>200</v>
      </c>
      <c r="H661" s="7">
        <v>2016</v>
      </c>
      <c r="I661" s="8">
        <v>96.047470000000004</v>
      </c>
      <c r="J661" s="8" t="s">
        <v>21</v>
      </c>
      <c r="K661" s="8">
        <v>2016</v>
      </c>
      <c r="L661" s="8" t="s">
        <v>256</v>
      </c>
      <c r="M661" s="17"/>
      <c r="N661" s="8" t="s">
        <v>21</v>
      </c>
      <c r="O661" s="8" t="s">
        <v>257</v>
      </c>
      <c r="P661" s="8" t="s">
        <v>22</v>
      </c>
      <c r="Q661" s="8" t="s">
        <v>23</v>
      </c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</row>
    <row r="662" spans="1:35" ht="14.5" x14ac:dyDescent="0.35">
      <c r="A662" s="7">
        <v>6</v>
      </c>
      <c r="B662" s="8">
        <v>6.1</v>
      </c>
      <c r="C662" s="8" t="s">
        <v>17</v>
      </c>
      <c r="D662" s="8" t="s">
        <v>18</v>
      </c>
      <c r="E662" s="8" t="s">
        <v>19</v>
      </c>
      <c r="F662" s="7">
        <v>535</v>
      </c>
      <c r="G662" s="8" t="s">
        <v>200</v>
      </c>
      <c r="H662" s="7">
        <v>2017</v>
      </c>
      <c r="I662" s="8">
        <v>96.836070000000007</v>
      </c>
      <c r="J662" s="8" t="s">
        <v>21</v>
      </c>
      <c r="K662" s="8">
        <v>2017</v>
      </c>
      <c r="L662" s="8" t="s">
        <v>256</v>
      </c>
      <c r="M662" s="17"/>
      <c r="N662" s="8" t="s">
        <v>21</v>
      </c>
      <c r="O662" s="8" t="s">
        <v>257</v>
      </c>
      <c r="P662" s="8" t="s">
        <v>22</v>
      </c>
      <c r="Q662" s="8" t="s">
        <v>23</v>
      </c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</row>
    <row r="663" spans="1:35" ht="14.5" x14ac:dyDescent="0.35">
      <c r="A663" s="7">
        <v>6</v>
      </c>
      <c r="B663" s="8">
        <v>6.1</v>
      </c>
      <c r="C663" s="8" t="s">
        <v>17</v>
      </c>
      <c r="D663" s="8" t="s">
        <v>18</v>
      </c>
      <c r="E663" s="8" t="s">
        <v>19</v>
      </c>
      <c r="F663" s="7">
        <v>535</v>
      </c>
      <c r="G663" s="8" t="s">
        <v>200</v>
      </c>
      <c r="H663" s="7">
        <v>2018</v>
      </c>
      <c r="I663" s="8">
        <v>97.625619999999998</v>
      </c>
      <c r="J663" s="8" t="s">
        <v>21</v>
      </c>
      <c r="K663" s="8">
        <v>2018</v>
      </c>
      <c r="L663" s="8" t="s">
        <v>256</v>
      </c>
      <c r="M663" s="17"/>
      <c r="N663" s="8" t="s">
        <v>21</v>
      </c>
      <c r="O663" s="8" t="s">
        <v>257</v>
      </c>
      <c r="P663" s="8" t="s">
        <v>22</v>
      </c>
      <c r="Q663" s="8" t="s">
        <v>23</v>
      </c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</row>
    <row r="664" spans="1:35" ht="14.5" x14ac:dyDescent="0.35">
      <c r="A664" s="7">
        <v>6</v>
      </c>
      <c r="B664" s="8">
        <v>6.1</v>
      </c>
      <c r="C664" s="8" t="s">
        <v>17</v>
      </c>
      <c r="D664" s="8" t="s">
        <v>18</v>
      </c>
      <c r="E664" s="8" t="s">
        <v>19</v>
      </c>
      <c r="F664" s="7">
        <v>535</v>
      </c>
      <c r="G664" s="8" t="s">
        <v>200</v>
      </c>
      <c r="H664" s="7">
        <v>2019</v>
      </c>
      <c r="I664" s="8">
        <v>98.416129999999995</v>
      </c>
      <c r="J664" s="8" t="s">
        <v>21</v>
      </c>
      <c r="K664" s="8">
        <v>2019</v>
      </c>
      <c r="L664" s="8" t="s">
        <v>256</v>
      </c>
      <c r="M664" s="17"/>
      <c r="N664" s="8" t="s">
        <v>21</v>
      </c>
      <c r="O664" s="8" t="s">
        <v>257</v>
      </c>
      <c r="P664" s="8" t="s">
        <v>22</v>
      </c>
      <c r="Q664" s="8" t="s">
        <v>23</v>
      </c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</row>
    <row r="665" spans="1:35" ht="14.5" x14ac:dyDescent="0.35">
      <c r="A665" s="7">
        <v>6</v>
      </c>
      <c r="B665" s="8">
        <v>6.1</v>
      </c>
      <c r="C665" s="8" t="s">
        <v>17</v>
      </c>
      <c r="D665" s="8" t="s">
        <v>18</v>
      </c>
      <c r="E665" s="8" t="s">
        <v>19</v>
      </c>
      <c r="F665" s="7">
        <v>535</v>
      </c>
      <c r="G665" s="8" t="s">
        <v>200</v>
      </c>
      <c r="H665" s="7">
        <v>2020</v>
      </c>
      <c r="I665" s="8">
        <v>99.207589999999996</v>
      </c>
      <c r="J665" s="8" t="s">
        <v>21</v>
      </c>
      <c r="K665" s="8">
        <v>2020</v>
      </c>
      <c r="L665" s="8" t="s">
        <v>256</v>
      </c>
      <c r="M665" s="17"/>
      <c r="N665" s="8" t="s">
        <v>21</v>
      </c>
      <c r="O665" s="8" t="s">
        <v>257</v>
      </c>
      <c r="P665" s="8" t="s">
        <v>22</v>
      </c>
      <c r="Q665" s="8" t="s">
        <v>23</v>
      </c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</row>
    <row r="666" spans="1:35" ht="14.5" x14ac:dyDescent="0.35">
      <c r="A666" s="7">
        <v>6</v>
      </c>
      <c r="B666" s="8">
        <v>6.1</v>
      </c>
      <c r="C666" s="8" t="s">
        <v>17</v>
      </c>
      <c r="D666" s="8" t="s">
        <v>18</v>
      </c>
      <c r="E666" s="8" t="s">
        <v>19</v>
      </c>
      <c r="F666" s="7">
        <v>535</v>
      </c>
      <c r="G666" s="8" t="s">
        <v>200</v>
      </c>
      <c r="H666" s="7">
        <v>2021</v>
      </c>
      <c r="I666" s="8">
        <v>100</v>
      </c>
      <c r="J666" s="8" t="s">
        <v>21</v>
      </c>
      <c r="K666" s="8">
        <v>2021</v>
      </c>
      <c r="L666" s="8" t="s">
        <v>256</v>
      </c>
      <c r="M666" s="17"/>
      <c r="N666" s="8" t="s">
        <v>21</v>
      </c>
      <c r="O666" s="8" t="s">
        <v>257</v>
      </c>
      <c r="P666" s="8" t="s">
        <v>22</v>
      </c>
      <c r="Q666" s="8" t="s">
        <v>23</v>
      </c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</row>
    <row r="667" spans="1:35" ht="14.5" x14ac:dyDescent="0.35">
      <c r="A667" s="7">
        <v>6</v>
      </c>
      <c r="B667" s="8">
        <v>6.1</v>
      </c>
      <c r="C667" s="8" t="s">
        <v>17</v>
      </c>
      <c r="D667" s="8" t="s">
        <v>18</v>
      </c>
      <c r="E667" s="8" t="s">
        <v>19</v>
      </c>
      <c r="F667" s="7">
        <v>535</v>
      </c>
      <c r="G667" s="8" t="s">
        <v>200</v>
      </c>
      <c r="H667" s="7">
        <v>2022</v>
      </c>
      <c r="I667" s="8">
        <v>100</v>
      </c>
      <c r="J667" s="8" t="s">
        <v>21</v>
      </c>
      <c r="K667" s="8">
        <v>2022</v>
      </c>
      <c r="L667" s="8" t="s">
        <v>256</v>
      </c>
      <c r="M667" s="17"/>
      <c r="N667" s="8" t="s">
        <v>21</v>
      </c>
      <c r="O667" s="8" t="s">
        <v>257</v>
      </c>
      <c r="P667" s="8" t="s">
        <v>22</v>
      </c>
      <c r="Q667" s="8" t="s">
        <v>23</v>
      </c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</row>
    <row r="668" spans="1:35" ht="14.5" x14ac:dyDescent="0.35">
      <c r="A668" s="7">
        <v>6</v>
      </c>
      <c r="B668" s="8">
        <v>6.1</v>
      </c>
      <c r="C668" s="8" t="s">
        <v>17</v>
      </c>
      <c r="D668" s="8" t="s">
        <v>18</v>
      </c>
      <c r="E668" s="8" t="s">
        <v>19</v>
      </c>
      <c r="F668" s="7">
        <v>70</v>
      </c>
      <c r="G668" s="8" t="s">
        <v>57</v>
      </c>
      <c r="H668" s="7">
        <v>2000</v>
      </c>
      <c r="I668" s="8">
        <v>87.349980000000002</v>
      </c>
      <c r="J668" s="8" t="s">
        <v>21</v>
      </c>
      <c r="K668" s="8">
        <v>2000</v>
      </c>
      <c r="L668" s="8" t="s">
        <v>256</v>
      </c>
      <c r="M668" s="17"/>
      <c r="N668" s="8" t="s">
        <v>21</v>
      </c>
      <c r="O668" s="8" t="s">
        <v>257</v>
      </c>
      <c r="P668" s="8" t="s">
        <v>22</v>
      </c>
      <c r="Q668" s="8" t="s">
        <v>23</v>
      </c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</row>
    <row r="669" spans="1:35" ht="14.5" x14ac:dyDescent="0.35">
      <c r="A669" s="7">
        <v>6</v>
      </c>
      <c r="B669" s="8">
        <v>6.1</v>
      </c>
      <c r="C669" s="8" t="s">
        <v>17</v>
      </c>
      <c r="D669" s="8" t="s">
        <v>18</v>
      </c>
      <c r="E669" s="8" t="s">
        <v>19</v>
      </c>
      <c r="F669" s="7">
        <v>70</v>
      </c>
      <c r="G669" s="8" t="s">
        <v>57</v>
      </c>
      <c r="H669" s="7">
        <v>2001</v>
      </c>
      <c r="I669" s="8">
        <v>87.472719999999995</v>
      </c>
      <c r="J669" s="8" t="s">
        <v>21</v>
      </c>
      <c r="K669" s="8">
        <v>2001</v>
      </c>
      <c r="L669" s="8" t="s">
        <v>256</v>
      </c>
      <c r="M669" s="17"/>
      <c r="N669" s="8" t="s">
        <v>21</v>
      </c>
      <c r="O669" s="8" t="s">
        <v>257</v>
      </c>
      <c r="P669" s="8" t="s">
        <v>22</v>
      </c>
      <c r="Q669" s="8" t="s">
        <v>23</v>
      </c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</row>
    <row r="670" spans="1:35" ht="14.5" x14ac:dyDescent="0.35">
      <c r="A670" s="7">
        <v>6</v>
      </c>
      <c r="B670" s="8">
        <v>6.1</v>
      </c>
      <c r="C670" s="8" t="s">
        <v>17</v>
      </c>
      <c r="D670" s="8" t="s">
        <v>18</v>
      </c>
      <c r="E670" s="8" t="s">
        <v>19</v>
      </c>
      <c r="F670" s="7">
        <v>70</v>
      </c>
      <c r="G670" s="8" t="s">
        <v>57</v>
      </c>
      <c r="H670" s="7">
        <v>2002</v>
      </c>
      <c r="I670" s="8">
        <v>87.594620000000006</v>
      </c>
      <c r="J670" s="8" t="s">
        <v>21</v>
      </c>
      <c r="K670" s="8">
        <v>2002</v>
      </c>
      <c r="L670" s="8" t="s">
        <v>256</v>
      </c>
      <c r="M670" s="17"/>
      <c r="N670" s="8" t="s">
        <v>21</v>
      </c>
      <c r="O670" s="8" t="s">
        <v>257</v>
      </c>
      <c r="P670" s="8" t="s">
        <v>22</v>
      </c>
      <c r="Q670" s="8" t="s">
        <v>23</v>
      </c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</row>
    <row r="671" spans="1:35" ht="14.5" x14ac:dyDescent="0.35">
      <c r="A671" s="7">
        <v>6</v>
      </c>
      <c r="B671" s="8">
        <v>6.1</v>
      </c>
      <c r="C671" s="8" t="s">
        <v>17</v>
      </c>
      <c r="D671" s="8" t="s">
        <v>18</v>
      </c>
      <c r="E671" s="8" t="s">
        <v>19</v>
      </c>
      <c r="F671" s="7">
        <v>70</v>
      </c>
      <c r="G671" s="8" t="s">
        <v>57</v>
      </c>
      <c r="H671" s="7">
        <v>2003</v>
      </c>
      <c r="I671" s="8">
        <v>87.715580000000003</v>
      </c>
      <c r="J671" s="8" t="s">
        <v>21</v>
      </c>
      <c r="K671" s="8">
        <v>2003</v>
      </c>
      <c r="L671" s="8" t="s">
        <v>256</v>
      </c>
      <c r="M671" s="17"/>
      <c r="N671" s="8" t="s">
        <v>21</v>
      </c>
      <c r="O671" s="8" t="s">
        <v>257</v>
      </c>
      <c r="P671" s="8" t="s">
        <v>22</v>
      </c>
      <c r="Q671" s="8" t="s">
        <v>23</v>
      </c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</row>
    <row r="672" spans="1:35" ht="14.5" x14ac:dyDescent="0.35">
      <c r="A672" s="7">
        <v>6</v>
      </c>
      <c r="B672" s="8">
        <v>6.1</v>
      </c>
      <c r="C672" s="8" t="s">
        <v>17</v>
      </c>
      <c r="D672" s="8" t="s">
        <v>18</v>
      </c>
      <c r="E672" s="8" t="s">
        <v>19</v>
      </c>
      <c r="F672" s="7">
        <v>70</v>
      </c>
      <c r="G672" s="8" t="s">
        <v>57</v>
      </c>
      <c r="H672" s="7">
        <v>2004</v>
      </c>
      <c r="I672" s="8">
        <v>87.83569</v>
      </c>
      <c r="J672" s="8" t="s">
        <v>21</v>
      </c>
      <c r="K672" s="8">
        <v>2004</v>
      </c>
      <c r="L672" s="8" t="s">
        <v>256</v>
      </c>
      <c r="M672" s="17"/>
      <c r="N672" s="8" t="s">
        <v>21</v>
      </c>
      <c r="O672" s="8" t="s">
        <v>257</v>
      </c>
      <c r="P672" s="8" t="s">
        <v>22</v>
      </c>
      <c r="Q672" s="8" t="s">
        <v>23</v>
      </c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</row>
    <row r="673" spans="1:35" ht="14.5" x14ac:dyDescent="0.35">
      <c r="A673" s="7">
        <v>6</v>
      </c>
      <c r="B673" s="8">
        <v>6.1</v>
      </c>
      <c r="C673" s="8" t="s">
        <v>17</v>
      </c>
      <c r="D673" s="8" t="s">
        <v>18</v>
      </c>
      <c r="E673" s="8" t="s">
        <v>19</v>
      </c>
      <c r="F673" s="7">
        <v>70</v>
      </c>
      <c r="G673" s="8" t="s">
        <v>57</v>
      </c>
      <c r="H673" s="7">
        <v>2005</v>
      </c>
      <c r="I673" s="8">
        <v>87.954830000000001</v>
      </c>
      <c r="J673" s="8" t="s">
        <v>21</v>
      </c>
      <c r="K673" s="8">
        <v>2005</v>
      </c>
      <c r="L673" s="8" t="s">
        <v>256</v>
      </c>
      <c r="M673" s="17"/>
      <c r="N673" s="8" t="s">
        <v>21</v>
      </c>
      <c r="O673" s="8" t="s">
        <v>257</v>
      </c>
      <c r="P673" s="8" t="s">
        <v>22</v>
      </c>
      <c r="Q673" s="8" t="s">
        <v>23</v>
      </c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</row>
    <row r="674" spans="1:35" ht="14.5" x14ac:dyDescent="0.35">
      <c r="A674" s="7">
        <v>6</v>
      </c>
      <c r="B674" s="8">
        <v>6.1</v>
      </c>
      <c r="C674" s="8" t="s">
        <v>17</v>
      </c>
      <c r="D674" s="8" t="s">
        <v>18</v>
      </c>
      <c r="E674" s="8" t="s">
        <v>19</v>
      </c>
      <c r="F674" s="7">
        <v>70</v>
      </c>
      <c r="G674" s="8" t="s">
        <v>57</v>
      </c>
      <c r="H674" s="7">
        <v>2006</v>
      </c>
      <c r="I674" s="8">
        <v>88.073030000000003</v>
      </c>
      <c r="J674" s="8" t="s">
        <v>21</v>
      </c>
      <c r="K674" s="8">
        <v>2006</v>
      </c>
      <c r="L674" s="8" t="s">
        <v>256</v>
      </c>
      <c r="M674" s="17"/>
      <c r="N674" s="8" t="s">
        <v>21</v>
      </c>
      <c r="O674" s="8" t="s">
        <v>257</v>
      </c>
      <c r="P674" s="8" t="s">
        <v>22</v>
      </c>
      <c r="Q674" s="8" t="s">
        <v>23</v>
      </c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</row>
    <row r="675" spans="1:35" ht="14.5" x14ac:dyDescent="0.35">
      <c r="A675" s="7">
        <v>6</v>
      </c>
      <c r="B675" s="8">
        <v>6.1</v>
      </c>
      <c r="C675" s="8" t="s">
        <v>17</v>
      </c>
      <c r="D675" s="8" t="s">
        <v>18</v>
      </c>
      <c r="E675" s="8" t="s">
        <v>19</v>
      </c>
      <c r="F675" s="7">
        <v>70</v>
      </c>
      <c r="G675" s="8" t="s">
        <v>57</v>
      </c>
      <c r="H675" s="7">
        <v>2007</v>
      </c>
      <c r="I675" s="8">
        <v>88.190359999999998</v>
      </c>
      <c r="J675" s="8" t="s">
        <v>21</v>
      </c>
      <c r="K675" s="8">
        <v>2007</v>
      </c>
      <c r="L675" s="8" t="s">
        <v>256</v>
      </c>
      <c r="M675" s="17"/>
      <c r="N675" s="8" t="s">
        <v>21</v>
      </c>
      <c r="O675" s="8" t="s">
        <v>257</v>
      </c>
      <c r="P675" s="8" t="s">
        <v>22</v>
      </c>
      <c r="Q675" s="8" t="s">
        <v>23</v>
      </c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</row>
    <row r="676" spans="1:35" ht="14.5" x14ac:dyDescent="0.35">
      <c r="A676" s="7">
        <v>6</v>
      </c>
      <c r="B676" s="8">
        <v>6.1</v>
      </c>
      <c r="C676" s="8" t="s">
        <v>17</v>
      </c>
      <c r="D676" s="8" t="s">
        <v>18</v>
      </c>
      <c r="E676" s="8" t="s">
        <v>19</v>
      </c>
      <c r="F676" s="7">
        <v>70</v>
      </c>
      <c r="G676" s="8" t="s">
        <v>57</v>
      </c>
      <c r="H676" s="7">
        <v>2008</v>
      </c>
      <c r="I676" s="8">
        <v>88.306759999999997</v>
      </c>
      <c r="J676" s="8" t="s">
        <v>21</v>
      </c>
      <c r="K676" s="8">
        <v>2008</v>
      </c>
      <c r="L676" s="8" t="s">
        <v>256</v>
      </c>
      <c r="M676" s="17"/>
      <c r="N676" s="8" t="s">
        <v>21</v>
      </c>
      <c r="O676" s="8" t="s">
        <v>257</v>
      </c>
      <c r="P676" s="8" t="s">
        <v>22</v>
      </c>
      <c r="Q676" s="8" t="s">
        <v>23</v>
      </c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</row>
    <row r="677" spans="1:35" ht="14.5" x14ac:dyDescent="0.35">
      <c r="A677" s="7">
        <v>6</v>
      </c>
      <c r="B677" s="8">
        <v>6.1</v>
      </c>
      <c r="C677" s="8" t="s">
        <v>17</v>
      </c>
      <c r="D677" s="8" t="s">
        <v>18</v>
      </c>
      <c r="E677" s="8" t="s">
        <v>19</v>
      </c>
      <c r="F677" s="7">
        <v>70</v>
      </c>
      <c r="G677" s="8" t="s">
        <v>57</v>
      </c>
      <c r="H677" s="7">
        <v>2009</v>
      </c>
      <c r="I677" s="8">
        <v>88.422210000000007</v>
      </c>
      <c r="J677" s="8" t="s">
        <v>21</v>
      </c>
      <c r="K677" s="8">
        <v>2009</v>
      </c>
      <c r="L677" s="8" t="s">
        <v>256</v>
      </c>
      <c r="M677" s="17"/>
      <c r="N677" s="8" t="s">
        <v>21</v>
      </c>
      <c r="O677" s="8" t="s">
        <v>257</v>
      </c>
      <c r="P677" s="8" t="s">
        <v>22</v>
      </c>
      <c r="Q677" s="8" t="s">
        <v>23</v>
      </c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</row>
    <row r="678" spans="1:35" ht="14.5" x14ac:dyDescent="0.35">
      <c r="A678" s="7">
        <v>6</v>
      </c>
      <c r="B678" s="8">
        <v>6.1</v>
      </c>
      <c r="C678" s="8" t="s">
        <v>17</v>
      </c>
      <c r="D678" s="8" t="s">
        <v>18</v>
      </c>
      <c r="E678" s="8" t="s">
        <v>19</v>
      </c>
      <c r="F678" s="7">
        <v>70</v>
      </c>
      <c r="G678" s="8" t="s">
        <v>57</v>
      </c>
      <c r="H678" s="7">
        <v>2010</v>
      </c>
      <c r="I678" s="8">
        <v>88.536730000000006</v>
      </c>
      <c r="J678" s="8" t="s">
        <v>21</v>
      </c>
      <c r="K678" s="8">
        <v>2010</v>
      </c>
      <c r="L678" s="8" t="s">
        <v>256</v>
      </c>
      <c r="M678" s="17"/>
      <c r="N678" s="8" t="s">
        <v>21</v>
      </c>
      <c r="O678" s="8" t="s">
        <v>257</v>
      </c>
      <c r="P678" s="8" t="s">
        <v>22</v>
      </c>
      <c r="Q678" s="8" t="s">
        <v>23</v>
      </c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</row>
    <row r="679" spans="1:35" ht="14.5" x14ac:dyDescent="0.35">
      <c r="A679" s="7">
        <v>6</v>
      </c>
      <c r="B679" s="8">
        <v>6.1</v>
      </c>
      <c r="C679" s="8" t="s">
        <v>17</v>
      </c>
      <c r="D679" s="8" t="s">
        <v>18</v>
      </c>
      <c r="E679" s="8" t="s">
        <v>19</v>
      </c>
      <c r="F679" s="7">
        <v>70</v>
      </c>
      <c r="G679" s="8" t="s">
        <v>57</v>
      </c>
      <c r="H679" s="7">
        <v>2011</v>
      </c>
      <c r="I679" s="8">
        <v>88.65034</v>
      </c>
      <c r="J679" s="8" t="s">
        <v>21</v>
      </c>
      <c r="K679" s="8">
        <v>2011</v>
      </c>
      <c r="L679" s="8" t="s">
        <v>256</v>
      </c>
      <c r="M679" s="17"/>
      <c r="N679" s="8" t="s">
        <v>21</v>
      </c>
      <c r="O679" s="8" t="s">
        <v>257</v>
      </c>
      <c r="P679" s="8" t="s">
        <v>22</v>
      </c>
      <c r="Q679" s="8" t="s">
        <v>23</v>
      </c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</row>
    <row r="680" spans="1:35" ht="14.5" x14ac:dyDescent="0.35">
      <c r="A680" s="7">
        <v>6</v>
      </c>
      <c r="B680" s="8">
        <v>6.1</v>
      </c>
      <c r="C680" s="8" t="s">
        <v>17</v>
      </c>
      <c r="D680" s="8" t="s">
        <v>18</v>
      </c>
      <c r="E680" s="8" t="s">
        <v>19</v>
      </c>
      <c r="F680" s="7">
        <v>70</v>
      </c>
      <c r="G680" s="8" t="s">
        <v>57</v>
      </c>
      <c r="H680" s="7">
        <v>2012</v>
      </c>
      <c r="I680" s="8">
        <v>88.702290000000005</v>
      </c>
      <c r="J680" s="8" t="s">
        <v>21</v>
      </c>
      <c r="K680" s="8">
        <v>2012</v>
      </c>
      <c r="L680" s="8" t="s">
        <v>256</v>
      </c>
      <c r="M680" s="17"/>
      <c r="N680" s="8" t="s">
        <v>21</v>
      </c>
      <c r="O680" s="8" t="s">
        <v>257</v>
      </c>
      <c r="P680" s="8" t="s">
        <v>22</v>
      </c>
      <c r="Q680" s="8" t="s">
        <v>23</v>
      </c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</row>
    <row r="681" spans="1:35" ht="14.5" x14ac:dyDescent="0.35">
      <c r="A681" s="7">
        <v>6</v>
      </c>
      <c r="B681" s="8">
        <v>6.1</v>
      </c>
      <c r="C681" s="8" t="s">
        <v>17</v>
      </c>
      <c r="D681" s="8" t="s">
        <v>18</v>
      </c>
      <c r="E681" s="8" t="s">
        <v>19</v>
      </c>
      <c r="F681" s="7">
        <v>70</v>
      </c>
      <c r="G681" s="8" t="s">
        <v>57</v>
      </c>
      <c r="H681" s="7">
        <v>2013</v>
      </c>
      <c r="I681" s="8">
        <v>88.79768</v>
      </c>
      <c r="J681" s="8" t="s">
        <v>21</v>
      </c>
      <c r="K681" s="8">
        <v>2013</v>
      </c>
      <c r="L681" s="8" t="s">
        <v>256</v>
      </c>
      <c r="M681" s="17"/>
      <c r="N681" s="8" t="s">
        <v>21</v>
      </c>
      <c r="O681" s="8" t="s">
        <v>257</v>
      </c>
      <c r="P681" s="8" t="s">
        <v>22</v>
      </c>
      <c r="Q681" s="8" t="s">
        <v>23</v>
      </c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</row>
    <row r="682" spans="1:35" ht="14.5" x14ac:dyDescent="0.35">
      <c r="A682" s="7">
        <v>6</v>
      </c>
      <c r="B682" s="8">
        <v>6.1</v>
      </c>
      <c r="C682" s="8" t="s">
        <v>17</v>
      </c>
      <c r="D682" s="8" t="s">
        <v>18</v>
      </c>
      <c r="E682" s="8" t="s">
        <v>19</v>
      </c>
      <c r="F682" s="7">
        <v>70</v>
      </c>
      <c r="G682" s="8" t="s">
        <v>57</v>
      </c>
      <c r="H682" s="7">
        <v>2014</v>
      </c>
      <c r="I682" s="8">
        <v>88.817179999999993</v>
      </c>
      <c r="J682" s="8" t="s">
        <v>21</v>
      </c>
      <c r="K682" s="8">
        <v>2014</v>
      </c>
      <c r="L682" s="8" t="s">
        <v>256</v>
      </c>
      <c r="M682" s="17"/>
      <c r="N682" s="8" t="s">
        <v>21</v>
      </c>
      <c r="O682" s="8" t="s">
        <v>257</v>
      </c>
      <c r="P682" s="8" t="s">
        <v>22</v>
      </c>
      <c r="Q682" s="8" t="s">
        <v>23</v>
      </c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</row>
    <row r="683" spans="1:35" ht="14.5" x14ac:dyDescent="0.35">
      <c r="A683" s="7">
        <v>6</v>
      </c>
      <c r="B683" s="8">
        <v>6.1</v>
      </c>
      <c r="C683" s="8" t="s">
        <v>17</v>
      </c>
      <c r="D683" s="8" t="s">
        <v>18</v>
      </c>
      <c r="E683" s="8" t="s">
        <v>19</v>
      </c>
      <c r="F683" s="7">
        <v>70</v>
      </c>
      <c r="G683" s="8" t="s">
        <v>57</v>
      </c>
      <c r="H683" s="7">
        <v>2015</v>
      </c>
      <c r="I683" s="8">
        <v>88.825130000000001</v>
      </c>
      <c r="J683" s="8" t="s">
        <v>21</v>
      </c>
      <c r="K683" s="8">
        <v>2015</v>
      </c>
      <c r="L683" s="8" t="s">
        <v>256</v>
      </c>
      <c r="M683" s="17"/>
      <c r="N683" s="8" t="s">
        <v>21</v>
      </c>
      <c r="O683" s="8" t="s">
        <v>257</v>
      </c>
      <c r="P683" s="8" t="s">
        <v>22</v>
      </c>
      <c r="Q683" s="8" t="s">
        <v>23</v>
      </c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</row>
    <row r="684" spans="1:35" ht="14.5" x14ac:dyDescent="0.35">
      <c r="A684" s="7">
        <v>6</v>
      </c>
      <c r="B684" s="8">
        <v>6.1</v>
      </c>
      <c r="C684" s="8" t="s">
        <v>17</v>
      </c>
      <c r="D684" s="8" t="s">
        <v>18</v>
      </c>
      <c r="E684" s="8" t="s">
        <v>19</v>
      </c>
      <c r="F684" s="7">
        <v>70</v>
      </c>
      <c r="G684" s="8" t="s">
        <v>57</v>
      </c>
      <c r="H684" s="7">
        <v>2016</v>
      </c>
      <c r="I684" s="8">
        <v>88.833359999999999</v>
      </c>
      <c r="J684" s="8" t="s">
        <v>21</v>
      </c>
      <c r="K684" s="8">
        <v>2016</v>
      </c>
      <c r="L684" s="8" t="s">
        <v>256</v>
      </c>
      <c r="M684" s="17"/>
      <c r="N684" s="8" t="s">
        <v>21</v>
      </c>
      <c r="O684" s="8" t="s">
        <v>257</v>
      </c>
      <c r="P684" s="8" t="s">
        <v>22</v>
      </c>
      <c r="Q684" s="8" t="s">
        <v>23</v>
      </c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</row>
    <row r="685" spans="1:35" ht="14.5" x14ac:dyDescent="0.35">
      <c r="A685" s="7">
        <v>6</v>
      </c>
      <c r="B685" s="8">
        <v>6.1</v>
      </c>
      <c r="C685" s="8" t="s">
        <v>17</v>
      </c>
      <c r="D685" s="8" t="s">
        <v>18</v>
      </c>
      <c r="E685" s="8" t="s">
        <v>19</v>
      </c>
      <c r="F685" s="7">
        <v>70</v>
      </c>
      <c r="G685" s="8" t="s">
        <v>57</v>
      </c>
      <c r="H685" s="7">
        <v>2017</v>
      </c>
      <c r="I685" s="8">
        <v>88.841899999999995</v>
      </c>
      <c r="J685" s="8" t="s">
        <v>21</v>
      </c>
      <c r="K685" s="8">
        <v>2017</v>
      </c>
      <c r="L685" s="8" t="s">
        <v>256</v>
      </c>
      <c r="M685" s="17"/>
      <c r="N685" s="8" t="s">
        <v>21</v>
      </c>
      <c r="O685" s="8" t="s">
        <v>257</v>
      </c>
      <c r="P685" s="8" t="s">
        <v>22</v>
      </c>
      <c r="Q685" s="8" t="s">
        <v>23</v>
      </c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</row>
    <row r="686" spans="1:35" ht="14.5" x14ac:dyDescent="0.35">
      <c r="A686" s="7">
        <v>6</v>
      </c>
      <c r="B686" s="8">
        <v>6.1</v>
      </c>
      <c r="C686" s="8" t="s">
        <v>17</v>
      </c>
      <c r="D686" s="8" t="s">
        <v>18</v>
      </c>
      <c r="E686" s="8" t="s">
        <v>19</v>
      </c>
      <c r="F686" s="7">
        <v>70</v>
      </c>
      <c r="G686" s="8" t="s">
        <v>57</v>
      </c>
      <c r="H686" s="7">
        <v>2018</v>
      </c>
      <c r="I686" s="8">
        <v>88.85069</v>
      </c>
      <c r="J686" s="8" t="s">
        <v>21</v>
      </c>
      <c r="K686" s="8">
        <v>2018</v>
      </c>
      <c r="L686" s="8" t="s">
        <v>256</v>
      </c>
      <c r="M686" s="17"/>
      <c r="N686" s="8" t="s">
        <v>21</v>
      </c>
      <c r="O686" s="8" t="s">
        <v>257</v>
      </c>
      <c r="P686" s="8" t="s">
        <v>22</v>
      </c>
      <c r="Q686" s="8" t="s">
        <v>23</v>
      </c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</row>
    <row r="687" spans="1:35" ht="14.5" x14ac:dyDescent="0.35">
      <c r="A687" s="7">
        <v>6</v>
      </c>
      <c r="B687" s="8">
        <v>6.1</v>
      </c>
      <c r="C687" s="8" t="s">
        <v>17</v>
      </c>
      <c r="D687" s="8" t="s">
        <v>18</v>
      </c>
      <c r="E687" s="8" t="s">
        <v>19</v>
      </c>
      <c r="F687" s="7">
        <v>70</v>
      </c>
      <c r="G687" s="8" t="s">
        <v>57</v>
      </c>
      <c r="H687" s="7">
        <v>2019</v>
      </c>
      <c r="I687" s="8">
        <v>88.722980000000007</v>
      </c>
      <c r="J687" s="8" t="s">
        <v>21</v>
      </c>
      <c r="K687" s="8">
        <v>2019</v>
      </c>
      <c r="L687" s="8" t="s">
        <v>256</v>
      </c>
      <c r="M687" s="17"/>
      <c r="N687" s="8" t="s">
        <v>21</v>
      </c>
      <c r="O687" s="8" t="s">
        <v>257</v>
      </c>
      <c r="P687" s="8" t="s">
        <v>22</v>
      </c>
      <c r="Q687" s="8" t="s">
        <v>23</v>
      </c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</row>
    <row r="688" spans="1:35" ht="14.5" x14ac:dyDescent="0.35">
      <c r="A688" s="7">
        <v>6</v>
      </c>
      <c r="B688" s="8">
        <v>6.1</v>
      </c>
      <c r="C688" s="8" t="s">
        <v>17</v>
      </c>
      <c r="D688" s="8" t="s">
        <v>18</v>
      </c>
      <c r="E688" s="8" t="s">
        <v>19</v>
      </c>
      <c r="F688" s="7">
        <v>70</v>
      </c>
      <c r="G688" s="8" t="s">
        <v>57</v>
      </c>
      <c r="H688" s="7">
        <v>2020</v>
      </c>
      <c r="I688" s="8">
        <v>88.13888</v>
      </c>
      <c r="J688" s="8" t="s">
        <v>21</v>
      </c>
      <c r="K688" s="8">
        <v>2020</v>
      </c>
      <c r="L688" s="8" t="s">
        <v>256</v>
      </c>
      <c r="M688" s="17"/>
      <c r="N688" s="8" t="s">
        <v>21</v>
      </c>
      <c r="O688" s="8" t="s">
        <v>257</v>
      </c>
      <c r="P688" s="8" t="s">
        <v>22</v>
      </c>
      <c r="Q688" s="8" t="s">
        <v>23</v>
      </c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</row>
    <row r="689" spans="1:35" ht="14.5" x14ac:dyDescent="0.35">
      <c r="A689" s="7">
        <v>6</v>
      </c>
      <c r="B689" s="8">
        <v>6.1</v>
      </c>
      <c r="C689" s="8" t="s">
        <v>17</v>
      </c>
      <c r="D689" s="8" t="s">
        <v>18</v>
      </c>
      <c r="E689" s="8" t="s">
        <v>19</v>
      </c>
      <c r="F689" s="7">
        <v>70</v>
      </c>
      <c r="G689" s="8" t="s">
        <v>57</v>
      </c>
      <c r="H689" s="7">
        <v>2021</v>
      </c>
      <c r="I689" s="8">
        <v>87.554779999999994</v>
      </c>
      <c r="J689" s="8" t="s">
        <v>21</v>
      </c>
      <c r="K689" s="8">
        <v>2021</v>
      </c>
      <c r="L689" s="8" t="s">
        <v>256</v>
      </c>
      <c r="M689" s="17"/>
      <c r="N689" s="8" t="s">
        <v>21</v>
      </c>
      <c r="O689" s="8" t="s">
        <v>257</v>
      </c>
      <c r="P689" s="8" t="s">
        <v>22</v>
      </c>
      <c r="Q689" s="8" t="s">
        <v>23</v>
      </c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</row>
    <row r="690" spans="1:35" ht="14.5" x14ac:dyDescent="0.35">
      <c r="A690" s="7">
        <v>6</v>
      </c>
      <c r="B690" s="8">
        <v>6.1</v>
      </c>
      <c r="C690" s="8" t="s">
        <v>17</v>
      </c>
      <c r="D690" s="8" t="s">
        <v>18</v>
      </c>
      <c r="E690" s="8" t="s">
        <v>19</v>
      </c>
      <c r="F690" s="7">
        <v>70</v>
      </c>
      <c r="G690" s="8" t="s">
        <v>57</v>
      </c>
      <c r="H690" s="7">
        <v>2022</v>
      </c>
      <c r="I690" s="8">
        <v>86.970680000000002</v>
      </c>
      <c r="J690" s="8" t="s">
        <v>21</v>
      </c>
      <c r="K690" s="8">
        <v>2022</v>
      </c>
      <c r="L690" s="8" t="s">
        <v>256</v>
      </c>
      <c r="M690" s="17"/>
      <c r="N690" s="8" t="s">
        <v>21</v>
      </c>
      <c r="O690" s="8" t="s">
        <v>257</v>
      </c>
      <c r="P690" s="8" t="s">
        <v>22</v>
      </c>
      <c r="Q690" s="8" t="s">
        <v>23</v>
      </c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</row>
    <row r="691" spans="1:35" ht="14.5" x14ac:dyDescent="0.35">
      <c r="A691" s="7">
        <v>6</v>
      </c>
      <c r="B691" s="8">
        <v>6.1</v>
      </c>
      <c r="C691" s="8" t="s">
        <v>17</v>
      </c>
      <c r="D691" s="8" t="s">
        <v>18</v>
      </c>
      <c r="E691" s="8" t="s">
        <v>19</v>
      </c>
      <c r="F691" s="7">
        <v>72</v>
      </c>
      <c r="G691" s="8" t="s">
        <v>29</v>
      </c>
      <c r="H691" s="7">
        <v>2000</v>
      </c>
      <c r="I691" s="8">
        <v>83.995840000000001</v>
      </c>
      <c r="J691" s="8" t="s">
        <v>14</v>
      </c>
      <c r="K691" s="8">
        <v>2000</v>
      </c>
      <c r="L691" s="8" t="s">
        <v>256</v>
      </c>
      <c r="M691" s="17"/>
      <c r="N691" s="8" t="s">
        <v>14</v>
      </c>
      <c r="O691" s="8" t="s">
        <v>257</v>
      </c>
      <c r="P691" s="8" t="s">
        <v>22</v>
      </c>
      <c r="Q691" s="8" t="s">
        <v>23</v>
      </c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</row>
    <row r="692" spans="1:35" ht="14.5" x14ac:dyDescent="0.35">
      <c r="A692" s="7">
        <v>6</v>
      </c>
      <c r="B692" s="8">
        <v>6.1</v>
      </c>
      <c r="C692" s="8" t="s">
        <v>17</v>
      </c>
      <c r="D692" s="8" t="s">
        <v>18</v>
      </c>
      <c r="E692" s="8" t="s">
        <v>19</v>
      </c>
      <c r="F692" s="7">
        <v>72</v>
      </c>
      <c r="G692" s="8" t="s">
        <v>29</v>
      </c>
      <c r="H692" s="7">
        <v>2001</v>
      </c>
      <c r="I692" s="8">
        <v>83.92756</v>
      </c>
      <c r="J692" s="8" t="s">
        <v>14</v>
      </c>
      <c r="K692" s="8">
        <v>2001</v>
      </c>
      <c r="L692" s="8" t="s">
        <v>256</v>
      </c>
      <c r="M692" s="17"/>
      <c r="N692" s="8" t="s">
        <v>14</v>
      </c>
      <c r="O692" s="8" t="s">
        <v>257</v>
      </c>
      <c r="P692" s="8" t="s">
        <v>22</v>
      </c>
      <c r="Q692" s="8" t="s">
        <v>23</v>
      </c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</row>
    <row r="693" spans="1:35" ht="14.5" x14ac:dyDescent="0.35">
      <c r="A693" s="7">
        <v>6</v>
      </c>
      <c r="B693" s="8">
        <v>6.1</v>
      </c>
      <c r="C693" s="8" t="s">
        <v>17</v>
      </c>
      <c r="D693" s="8" t="s">
        <v>18</v>
      </c>
      <c r="E693" s="8" t="s">
        <v>19</v>
      </c>
      <c r="F693" s="7">
        <v>72</v>
      </c>
      <c r="G693" s="8" t="s">
        <v>29</v>
      </c>
      <c r="H693" s="7">
        <v>2002</v>
      </c>
      <c r="I693" s="8">
        <v>83.859290000000001</v>
      </c>
      <c r="J693" s="8" t="s">
        <v>14</v>
      </c>
      <c r="K693" s="8">
        <v>2002</v>
      </c>
      <c r="L693" s="8" t="s">
        <v>256</v>
      </c>
      <c r="M693" s="17"/>
      <c r="N693" s="8" t="s">
        <v>14</v>
      </c>
      <c r="O693" s="8" t="s">
        <v>257</v>
      </c>
      <c r="P693" s="8" t="s">
        <v>22</v>
      </c>
      <c r="Q693" s="8" t="s">
        <v>23</v>
      </c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</row>
    <row r="694" spans="1:35" ht="14.5" x14ac:dyDescent="0.35">
      <c r="A694" s="7">
        <v>6</v>
      </c>
      <c r="B694" s="8">
        <v>6.1</v>
      </c>
      <c r="C694" s="8" t="s">
        <v>17</v>
      </c>
      <c r="D694" s="8" t="s">
        <v>18</v>
      </c>
      <c r="E694" s="8" t="s">
        <v>19</v>
      </c>
      <c r="F694" s="7">
        <v>72</v>
      </c>
      <c r="G694" s="8" t="s">
        <v>29</v>
      </c>
      <c r="H694" s="7">
        <v>2003</v>
      </c>
      <c r="I694" s="8">
        <v>83.791020000000003</v>
      </c>
      <c r="J694" s="8" t="s">
        <v>14</v>
      </c>
      <c r="K694" s="8">
        <v>2003</v>
      </c>
      <c r="L694" s="8" t="s">
        <v>256</v>
      </c>
      <c r="M694" s="17"/>
      <c r="N694" s="8" t="s">
        <v>14</v>
      </c>
      <c r="O694" s="8" t="s">
        <v>257</v>
      </c>
      <c r="P694" s="8" t="s">
        <v>22</v>
      </c>
      <c r="Q694" s="8" t="s">
        <v>23</v>
      </c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</row>
    <row r="695" spans="1:35" ht="14.5" x14ac:dyDescent="0.35">
      <c r="A695" s="7">
        <v>6</v>
      </c>
      <c r="B695" s="8">
        <v>6.1</v>
      </c>
      <c r="C695" s="8" t="s">
        <v>17</v>
      </c>
      <c r="D695" s="8" t="s">
        <v>18</v>
      </c>
      <c r="E695" s="8" t="s">
        <v>19</v>
      </c>
      <c r="F695" s="7">
        <v>72</v>
      </c>
      <c r="G695" s="8" t="s">
        <v>29</v>
      </c>
      <c r="H695" s="7">
        <v>2004</v>
      </c>
      <c r="I695" s="8">
        <v>83.722750000000005</v>
      </c>
      <c r="J695" s="8" t="s">
        <v>14</v>
      </c>
      <c r="K695" s="8">
        <v>2004</v>
      </c>
      <c r="L695" s="8" t="s">
        <v>256</v>
      </c>
      <c r="M695" s="17"/>
      <c r="N695" s="8" t="s">
        <v>14</v>
      </c>
      <c r="O695" s="8" t="s">
        <v>257</v>
      </c>
      <c r="P695" s="8" t="s">
        <v>22</v>
      </c>
      <c r="Q695" s="8" t="s">
        <v>23</v>
      </c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</row>
    <row r="696" spans="1:35" ht="14.5" x14ac:dyDescent="0.35">
      <c r="A696" s="7">
        <v>6</v>
      </c>
      <c r="B696" s="8">
        <v>6.1</v>
      </c>
      <c r="C696" s="8" t="s">
        <v>17</v>
      </c>
      <c r="D696" s="8" t="s">
        <v>18</v>
      </c>
      <c r="E696" s="8" t="s">
        <v>19</v>
      </c>
      <c r="F696" s="7">
        <v>72</v>
      </c>
      <c r="G696" s="8" t="s">
        <v>29</v>
      </c>
      <c r="H696" s="7">
        <v>2005</v>
      </c>
      <c r="I696" s="8">
        <v>83.654470000000003</v>
      </c>
      <c r="J696" s="8" t="s">
        <v>14</v>
      </c>
      <c r="K696" s="8">
        <v>2005</v>
      </c>
      <c r="L696" s="8" t="s">
        <v>256</v>
      </c>
      <c r="M696" s="17"/>
      <c r="N696" s="8" t="s">
        <v>14</v>
      </c>
      <c r="O696" s="8" t="s">
        <v>257</v>
      </c>
      <c r="P696" s="8" t="s">
        <v>22</v>
      </c>
      <c r="Q696" s="8" t="s">
        <v>23</v>
      </c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</row>
    <row r="697" spans="1:35" ht="14.5" x14ac:dyDescent="0.35">
      <c r="A697" s="7">
        <v>6</v>
      </c>
      <c r="B697" s="8">
        <v>6.1</v>
      </c>
      <c r="C697" s="8" t="s">
        <v>17</v>
      </c>
      <c r="D697" s="8" t="s">
        <v>18</v>
      </c>
      <c r="E697" s="8" t="s">
        <v>19</v>
      </c>
      <c r="F697" s="7">
        <v>72</v>
      </c>
      <c r="G697" s="8" t="s">
        <v>29</v>
      </c>
      <c r="H697" s="7">
        <v>2006</v>
      </c>
      <c r="I697" s="8">
        <v>83.425139999999999</v>
      </c>
      <c r="J697" s="8" t="s">
        <v>14</v>
      </c>
      <c r="K697" s="8">
        <v>2006</v>
      </c>
      <c r="L697" s="8" t="s">
        <v>256</v>
      </c>
      <c r="M697" s="17"/>
      <c r="N697" s="8" t="s">
        <v>14</v>
      </c>
      <c r="O697" s="8" t="s">
        <v>257</v>
      </c>
      <c r="P697" s="8" t="s">
        <v>22</v>
      </c>
      <c r="Q697" s="8" t="s">
        <v>23</v>
      </c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</row>
    <row r="698" spans="1:35" ht="14.5" x14ac:dyDescent="0.35">
      <c r="A698" s="7">
        <v>6</v>
      </c>
      <c r="B698" s="8">
        <v>6.1</v>
      </c>
      <c r="C698" s="8" t="s">
        <v>17</v>
      </c>
      <c r="D698" s="8" t="s">
        <v>18</v>
      </c>
      <c r="E698" s="8" t="s">
        <v>19</v>
      </c>
      <c r="F698" s="7">
        <v>72</v>
      </c>
      <c r="G698" s="8" t="s">
        <v>29</v>
      </c>
      <c r="H698" s="7">
        <v>2007</v>
      </c>
      <c r="I698" s="8">
        <v>82.620810000000006</v>
      </c>
      <c r="J698" s="8" t="s">
        <v>14</v>
      </c>
      <c r="K698" s="8">
        <v>2007</v>
      </c>
      <c r="L698" s="8" t="s">
        <v>256</v>
      </c>
      <c r="M698" s="17"/>
      <c r="N698" s="8" t="s">
        <v>14</v>
      </c>
      <c r="O698" s="8" t="s">
        <v>257</v>
      </c>
      <c r="P698" s="8" t="s">
        <v>22</v>
      </c>
      <c r="Q698" s="8" t="s">
        <v>23</v>
      </c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</row>
    <row r="699" spans="1:35" ht="14.5" x14ac:dyDescent="0.35">
      <c r="A699" s="7">
        <v>6</v>
      </c>
      <c r="B699" s="8">
        <v>6.1</v>
      </c>
      <c r="C699" s="8" t="s">
        <v>17</v>
      </c>
      <c r="D699" s="8" t="s">
        <v>18</v>
      </c>
      <c r="E699" s="8" t="s">
        <v>19</v>
      </c>
      <c r="F699" s="7">
        <v>72</v>
      </c>
      <c r="G699" s="8" t="s">
        <v>29</v>
      </c>
      <c r="H699" s="7">
        <v>2008</v>
      </c>
      <c r="I699" s="8">
        <v>81.817679999999996</v>
      </c>
      <c r="J699" s="8" t="s">
        <v>14</v>
      </c>
      <c r="K699" s="8">
        <v>2008</v>
      </c>
      <c r="L699" s="8" t="s">
        <v>256</v>
      </c>
      <c r="M699" s="17"/>
      <c r="N699" s="8" t="s">
        <v>14</v>
      </c>
      <c r="O699" s="8" t="s">
        <v>257</v>
      </c>
      <c r="P699" s="8" t="s">
        <v>22</v>
      </c>
      <c r="Q699" s="8" t="s">
        <v>23</v>
      </c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</row>
    <row r="700" spans="1:35" ht="14.5" x14ac:dyDescent="0.35">
      <c r="A700" s="7">
        <v>6</v>
      </c>
      <c r="B700" s="8">
        <v>6.1</v>
      </c>
      <c r="C700" s="8" t="s">
        <v>17</v>
      </c>
      <c r="D700" s="8" t="s">
        <v>18</v>
      </c>
      <c r="E700" s="8" t="s">
        <v>19</v>
      </c>
      <c r="F700" s="7">
        <v>72</v>
      </c>
      <c r="G700" s="8" t="s">
        <v>29</v>
      </c>
      <c r="H700" s="7">
        <v>2009</v>
      </c>
      <c r="I700" s="8">
        <v>81.01576</v>
      </c>
      <c r="J700" s="8" t="s">
        <v>14</v>
      </c>
      <c r="K700" s="8">
        <v>2009</v>
      </c>
      <c r="L700" s="8" t="s">
        <v>256</v>
      </c>
      <c r="M700" s="17"/>
      <c r="N700" s="8" t="s">
        <v>14</v>
      </c>
      <c r="O700" s="8" t="s">
        <v>257</v>
      </c>
      <c r="P700" s="8" t="s">
        <v>22</v>
      </c>
      <c r="Q700" s="8" t="s">
        <v>23</v>
      </c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</row>
    <row r="701" spans="1:35" ht="14.5" x14ac:dyDescent="0.35">
      <c r="A701" s="7">
        <v>6</v>
      </c>
      <c r="B701" s="8">
        <v>6.1</v>
      </c>
      <c r="C701" s="8" t="s">
        <v>17</v>
      </c>
      <c r="D701" s="8" t="s">
        <v>18</v>
      </c>
      <c r="E701" s="8" t="s">
        <v>19</v>
      </c>
      <c r="F701" s="7">
        <v>72</v>
      </c>
      <c r="G701" s="8" t="s">
        <v>29</v>
      </c>
      <c r="H701" s="7">
        <v>2010</v>
      </c>
      <c r="I701" s="8">
        <v>80.215029999999999</v>
      </c>
      <c r="J701" s="8" t="s">
        <v>14</v>
      </c>
      <c r="K701" s="8">
        <v>2010</v>
      </c>
      <c r="L701" s="8" t="s">
        <v>256</v>
      </c>
      <c r="M701" s="17"/>
      <c r="N701" s="8" t="s">
        <v>14</v>
      </c>
      <c r="O701" s="8" t="s">
        <v>257</v>
      </c>
      <c r="P701" s="8" t="s">
        <v>22</v>
      </c>
      <c r="Q701" s="8" t="s">
        <v>23</v>
      </c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</row>
    <row r="702" spans="1:35" ht="14.5" x14ac:dyDescent="0.35">
      <c r="A702" s="7">
        <v>6</v>
      </c>
      <c r="B702" s="8">
        <v>6.1</v>
      </c>
      <c r="C702" s="8" t="s">
        <v>17</v>
      </c>
      <c r="D702" s="8" t="s">
        <v>18</v>
      </c>
      <c r="E702" s="8" t="s">
        <v>19</v>
      </c>
      <c r="F702" s="7">
        <v>72</v>
      </c>
      <c r="G702" s="8" t="s">
        <v>29</v>
      </c>
      <c r="H702" s="7">
        <v>2011</v>
      </c>
      <c r="I702" s="8">
        <v>79.415520000000001</v>
      </c>
      <c r="J702" s="8" t="s">
        <v>14</v>
      </c>
      <c r="K702" s="8">
        <v>2011</v>
      </c>
      <c r="L702" s="8" t="s">
        <v>256</v>
      </c>
      <c r="M702" s="17"/>
      <c r="N702" s="8" t="s">
        <v>14</v>
      </c>
      <c r="O702" s="8" t="s">
        <v>257</v>
      </c>
      <c r="P702" s="8" t="s">
        <v>22</v>
      </c>
      <c r="Q702" s="8" t="s">
        <v>23</v>
      </c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</row>
    <row r="703" spans="1:35" ht="14.5" x14ac:dyDescent="0.35">
      <c r="A703" s="7">
        <v>6</v>
      </c>
      <c r="B703" s="8">
        <v>6.1</v>
      </c>
      <c r="C703" s="8" t="s">
        <v>17</v>
      </c>
      <c r="D703" s="8" t="s">
        <v>18</v>
      </c>
      <c r="E703" s="8" t="s">
        <v>19</v>
      </c>
      <c r="F703" s="7">
        <v>72</v>
      </c>
      <c r="G703" s="8" t="s">
        <v>29</v>
      </c>
      <c r="H703" s="7">
        <v>2012</v>
      </c>
      <c r="I703" s="8">
        <v>78.617199999999997</v>
      </c>
      <c r="J703" s="8" t="s">
        <v>14</v>
      </c>
      <c r="K703" s="8">
        <v>2012</v>
      </c>
      <c r="L703" s="8" t="s">
        <v>256</v>
      </c>
      <c r="M703" s="17"/>
      <c r="N703" s="8" t="s">
        <v>14</v>
      </c>
      <c r="O703" s="8" t="s">
        <v>257</v>
      </c>
      <c r="P703" s="8" t="s">
        <v>22</v>
      </c>
      <c r="Q703" s="8" t="s">
        <v>23</v>
      </c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</row>
    <row r="704" spans="1:35" ht="14.5" x14ac:dyDescent="0.35">
      <c r="A704" s="7">
        <v>6</v>
      </c>
      <c r="B704" s="8">
        <v>6.1</v>
      </c>
      <c r="C704" s="8" t="s">
        <v>17</v>
      </c>
      <c r="D704" s="8" t="s">
        <v>18</v>
      </c>
      <c r="E704" s="8" t="s">
        <v>19</v>
      </c>
      <c r="F704" s="7">
        <v>72</v>
      </c>
      <c r="G704" s="8" t="s">
        <v>29</v>
      </c>
      <c r="H704" s="7">
        <v>2013</v>
      </c>
      <c r="I704" s="8">
        <v>77.820089999999993</v>
      </c>
      <c r="J704" s="8" t="s">
        <v>14</v>
      </c>
      <c r="K704" s="8">
        <v>2013</v>
      </c>
      <c r="L704" s="8" t="s">
        <v>256</v>
      </c>
      <c r="M704" s="17"/>
      <c r="N704" s="8" t="s">
        <v>14</v>
      </c>
      <c r="O704" s="8" t="s">
        <v>257</v>
      </c>
      <c r="P704" s="8" t="s">
        <v>22</v>
      </c>
      <c r="Q704" s="8" t="s">
        <v>23</v>
      </c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</row>
    <row r="705" spans="1:35" ht="14.5" x14ac:dyDescent="0.35">
      <c r="A705" s="7">
        <v>6</v>
      </c>
      <c r="B705" s="8">
        <v>6.1</v>
      </c>
      <c r="C705" s="8" t="s">
        <v>17</v>
      </c>
      <c r="D705" s="8" t="s">
        <v>18</v>
      </c>
      <c r="E705" s="8" t="s">
        <v>19</v>
      </c>
      <c r="F705" s="7">
        <v>72</v>
      </c>
      <c r="G705" s="8" t="s">
        <v>29</v>
      </c>
      <c r="H705" s="7">
        <v>2014</v>
      </c>
      <c r="I705" s="8">
        <v>77.024180000000001</v>
      </c>
      <c r="J705" s="8" t="s">
        <v>14</v>
      </c>
      <c r="K705" s="8">
        <v>2014</v>
      </c>
      <c r="L705" s="8" t="s">
        <v>256</v>
      </c>
      <c r="M705" s="17"/>
      <c r="N705" s="8" t="s">
        <v>14</v>
      </c>
      <c r="O705" s="8" t="s">
        <v>257</v>
      </c>
      <c r="P705" s="8" t="s">
        <v>22</v>
      </c>
      <c r="Q705" s="8" t="s">
        <v>23</v>
      </c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</row>
    <row r="706" spans="1:35" ht="14.5" x14ac:dyDescent="0.35">
      <c r="A706" s="7">
        <v>6</v>
      </c>
      <c r="B706" s="8">
        <v>6.1</v>
      </c>
      <c r="C706" s="8" t="s">
        <v>17</v>
      </c>
      <c r="D706" s="8" t="s">
        <v>18</v>
      </c>
      <c r="E706" s="8" t="s">
        <v>19</v>
      </c>
      <c r="F706" s="7">
        <v>72</v>
      </c>
      <c r="G706" s="8" t="s">
        <v>29</v>
      </c>
      <c r="H706" s="7">
        <v>2015</v>
      </c>
      <c r="I706" s="8">
        <v>76.229479999999995</v>
      </c>
      <c r="J706" s="8" t="s">
        <v>14</v>
      </c>
      <c r="K706" s="8">
        <v>2015</v>
      </c>
      <c r="L706" s="8" t="s">
        <v>256</v>
      </c>
      <c r="M706" s="17"/>
      <c r="N706" s="8" t="s">
        <v>14</v>
      </c>
      <c r="O706" s="8" t="s">
        <v>257</v>
      </c>
      <c r="P706" s="8" t="s">
        <v>22</v>
      </c>
      <c r="Q706" s="8" t="s">
        <v>23</v>
      </c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</row>
    <row r="707" spans="1:35" ht="14.5" x14ac:dyDescent="0.35">
      <c r="A707" s="7">
        <v>6</v>
      </c>
      <c r="B707" s="8">
        <v>6.1</v>
      </c>
      <c r="C707" s="8" t="s">
        <v>17</v>
      </c>
      <c r="D707" s="8" t="s">
        <v>18</v>
      </c>
      <c r="E707" s="8" t="s">
        <v>19</v>
      </c>
      <c r="F707" s="7">
        <v>72</v>
      </c>
      <c r="G707" s="8" t="s">
        <v>29</v>
      </c>
      <c r="H707" s="7">
        <v>2016</v>
      </c>
      <c r="I707" s="8">
        <v>75.435980000000001</v>
      </c>
      <c r="J707" s="8" t="s">
        <v>14</v>
      </c>
      <c r="K707" s="8">
        <v>2016</v>
      </c>
      <c r="L707" s="8" t="s">
        <v>256</v>
      </c>
      <c r="M707" s="17"/>
      <c r="N707" s="8" t="s">
        <v>14</v>
      </c>
      <c r="O707" s="8" t="s">
        <v>257</v>
      </c>
      <c r="P707" s="8" t="s">
        <v>22</v>
      </c>
      <c r="Q707" s="8" t="s">
        <v>23</v>
      </c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</row>
    <row r="708" spans="1:35" ht="14.5" x14ac:dyDescent="0.35">
      <c r="A708" s="7">
        <v>6</v>
      </c>
      <c r="B708" s="8">
        <v>6.1</v>
      </c>
      <c r="C708" s="8" t="s">
        <v>17</v>
      </c>
      <c r="D708" s="8" t="s">
        <v>18</v>
      </c>
      <c r="E708" s="8" t="s">
        <v>19</v>
      </c>
      <c r="F708" s="7">
        <v>72</v>
      </c>
      <c r="G708" s="8" t="s">
        <v>29</v>
      </c>
      <c r="H708" s="7">
        <v>2017</v>
      </c>
      <c r="I708" s="8">
        <v>74.643680000000003</v>
      </c>
      <c r="J708" s="8" t="s">
        <v>14</v>
      </c>
      <c r="K708" s="8">
        <v>2017</v>
      </c>
      <c r="L708" s="8" t="s">
        <v>256</v>
      </c>
      <c r="M708" s="17"/>
      <c r="N708" s="8" t="s">
        <v>14</v>
      </c>
      <c r="O708" s="8" t="s">
        <v>257</v>
      </c>
      <c r="P708" s="8" t="s">
        <v>22</v>
      </c>
      <c r="Q708" s="8" t="s">
        <v>23</v>
      </c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</row>
    <row r="709" spans="1:35" ht="14.5" x14ac:dyDescent="0.35">
      <c r="A709" s="7">
        <v>6</v>
      </c>
      <c r="B709" s="8">
        <v>6.1</v>
      </c>
      <c r="C709" s="8" t="s">
        <v>17</v>
      </c>
      <c r="D709" s="8" t="s">
        <v>18</v>
      </c>
      <c r="E709" s="8" t="s">
        <v>19</v>
      </c>
      <c r="F709" s="7">
        <v>72</v>
      </c>
      <c r="G709" s="8" t="s">
        <v>29</v>
      </c>
      <c r="H709" s="7">
        <v>2018</v>
      </c>
      <c r="I709" s="8">
        <v>73.852590000000006</v>
      </c>
      <c r="J709" s="8" t="s">
        <v>14</v>
      </c>
      <c r="K709" s="8">
        <v>2018</v>
      </c>
      <c r="L709" s="8" t="s">
        <v>256</v>
      </c>
      <c r="M709" s="17"/>
      <c r="N709" s="8" t="s">
        <v>14</v>
      </c>
      <c r="O709" s="8" t="s">
        <v>257</v>
      </c>
      <c r="P709" s="8" t="s">
        <v>22</v>
      </c>
      <c r="Q709" s="8" t="s">
        <v>23</v>
      </c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</row>
    <row r="710" spans="1:35" ht="14.5" x14ac:dyDescent="0.35">
      <c r="A710" s="7">
        <v>6</v>
      </c>
      <c r="B710" s="8">
        <v>6.1</v>
      </c>
      <c r="C710" s="8" t="s">
        <v>17</v>
      </c>
      <c r="D710" s="8" t="s">
        <v>18</v>
      </c>
      <c r="E710" s="8" t="s">
        <v>19</v>
      </c>
      <c r="F710" s="7">
        <v>72</v>
      </c>
      <c r="G710" s="8" t="s">
        <v>29</v>
      </c>
      <c r="H710" s="7">
        <v>2019</v>
      </c>
      <c r="I710" s="8">
        <v>73.062700000000007</v>
      </c>
      <c r="J710" s="8" t="s">
        <v>14</v>
      </c>
      <c r="K710" s="8">
        <v>2019</v>
      </c>
      <c r="L710" s="8" t="s">
        <v>256</v>
      </c>
      <c r="M710" s="17"/>
      <c r="N710" s="8" t="s">
        <v>14</v>
      </c>
      <c r="O710" s="8" t="s">
        <v>257</v>
      </c>
      <c r="P710" s="8" t="s">
        <v>22</v>
      </c>
      <c r="Q710" s="8" t="s">
        <v>23</v>
      </c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</row>
    <row r="711" spans="1:35" ht="14.5" x14ac:dyDescent="0.35">
      <c r="A711" s="7">
        <v>6</v>
      </c>
      <c r="B711" s="8">
        <v>6.1</v>
      </c>
      <c r="C711" s="8" t="s">
        <v>17</v>
      </c>
      <c r="D711" s="8" t="s">
        <v>18</v>
      </c>
      <c r="E711" s="8" t="s">
        <v>19</v>
      </c>
      <c r="F711" s="7">
        <v>72</v>
      </c>
      <c r="G711" s="8" t="s">
        <v>29</v>
      </c>
      <c r="H711" s="7">
        <v>2020</v>
      </c>
      <c r="I711" s="8">
        <v>73.002380000000002</v>
      </c>
      <c r="J711" s="8" t="s">
        <v>14</v>
      </c>
      <c r="K711" s="8">
        <v>2020</v>
      </c>
      <c r="L711" s="8" t="s">
        <v>256</v>
      </c>
      <c r="M711" s="17"/>
      <c r="N711" s="8" t="s">
        <v>14</v>
      </c>
      <c r="O711" s="8" t="s">
        <v>257</v>
      </c>
      <c r="P711" s="8" t="s">
        <v>22</v>
      </c>
      <c r="Q711" s="8" t="s">
        <v>23</v>
      </c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</row>
    <row r="712" spans="1:35" ht="14.5" x14ac:dyDescent="0.35">
      <c r="A712" s="7">
        <v>6</v>
      </c>
      <c r="B712" s="8">
        <v>6.1</v>
      </c>
      <c r="C712" s="8" t="s">
        <v>17</v>
      </c>
      <c r="D712" s="8" t="s">
        <v>18</v>
      </c>
      <c r="E712" s="8" t="s">
        <v>19</v>
      </c>
      <c r="F712" s="7">
        <v>72</v>
      </c>
      <c r="G712" s="8" t="s">
        <v>29</v>
      </c>
      <c r="H712" s="7">
        <v>2021</v>
      </c>
      <c r="I712" s="8">
        <v>72.942059999999998</v>
      </c>
      <c r="J712" s="8" t="s">
        <v>14</v>
      </c>
      <c r="K712" s="8">
        <v>2021</v>
      </c>
      <c r="L712" s="8" t="s">
        <v>256</v>
      </c>
      <c r="M712" s="17"/>
      <c r="N712" s="8" t="s">
        <v>14</v>
      </c>
      <c r="O712" s="8" t="s">
        <v>257</v>
      </c>
      <c r="P712" s="8" t="s">
        <v>22</v>
      </c>
      <c r="Q712" s="8" t="s">
        <v>23</v>
      </c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</row>
    <row r="713" spans="1:35" ht="14.5" x14ac:dyDescent="0.35">
      <c r="A713" s="7">
        <v>6</v>
      </c>
      <c r="B713" s="8">
        <v>6.1</v>
      </c>
      <c r="C713" s="8" t="s">
        <v>17</v>
      </c>
      <c r="D713" s="8" t="s">
        <v>18</v>
      </c>
      <c r="E713" s="8" t="s">
        <v>19</v>
      </c>
      <c r="F713" s="7">
        <v>72</v>
      </c>
      <c r="G713" s="8" t="s">
        <v>29</v>
      </c>
      <c r="H713" s="7">
        <v>2022</v>
      </c>
      <c r="I713" s="8">
        <v>72.942059999999998</v>
      </c>
      <c r="J713" s="8" t="s">
        <v>14</v>
      </c>
      <c r="K713" s="8">
        <v>2022</v>
      </c>
      <c r="L713" s="8" t="s">
        <v>256</v>
      </c>
      <c r="M713" s="17"/>
      <c r="N713" s="8" t="s">
        <v>14</v>
      </c>
      <c r="O713" s="8" t="s">
        <v>257</v>
      </c>
      <c r="P713" s="8" t="s">
        <v>22</v>
      </c>
      <c r="Q713" s="8" t="s">
        <v>23</v>
      </c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</row>
    <row r="714" spans="1:35" ht="14.5" x14ac:dyDescent="0.35">
      <c r="A714" s="7">
        <v>6</v>
      </c>
      <c r="B714" s="8">
        <v>6.1</v>
      </c>
      <c r="C714" s="8" t="s">
        <v>17</v>
      </c>
      <c r="D714" s="8" t="s">
        <v>18</v>
      </c>
      <c r="E714" s="8" t="s">
        <v>19</v>
      </c>
      <c r="F714" s="7">
        <v>76</v>
      </c>
      <c r="G714" s="8" t="s">
        <v>159</v>
      </c>
      <c r="H714" s="7">
        <v>2000</v>
      </c>
      <c r="I714" s="8">
        <v>76.0321</v>
      </c>
      <c r="J714" s="8" t="s">
        <v>21</v>
      </c>
      <c r="K714" s="8">
        <v>2000</v>
      </c>
      <c r="L714" s="8" t="s">
        <v>256</v>
      </c>
      <c r="M714" s="17"/>
      <c r="N714" s="8" t="s">
        <v>21</v>
      </c>
      <c r="O714" s="8" t="s">
        <v>257</v>
      </c>
      <c r="P714" s="8" t="s">
        <v>22</v>
      </c>
      <c r="Q714" s="8" t="s">
        <v>23</v>
      </c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</row>
    <row r="715" spans="1:35" ht="14.5" x14ac:dyDescent="0.35">
      <c r="A715" s="7">
        <v>6</v>
      </c>
      <c r="B715" s="8">
        <v>6.1</v>
      </c>
      <c r="C715" s="8" t="s">
        <v>17</v>
      </c>
      <c r="D715" s="8" t="s">
        <v>18</v>
      </c>
      <c r="E715" s="8" t="s">
        <v>19</v>
      </c>
      <c r="F715" s="7">
        <v>76</v>
      </c>
      <c r="G715" s="8" t="s">
        <v>159</v>
      </c>
      <c r="H715" s="7">
        <v>2001</v>
      </c>
      <c r="I715" s="8">
        <v>76.597530000000006</v>
      </c>
      <c r="J715" s="8" t="s">
        <v>21</v>
      </c>
      <c r="K715" s="8">
        <v>2001</v>
      </c>
      <c r="L715" s="8" t="s">
        <v>256</v>
      </c>
      <c r="M715" s="17"/>
      <c r="N715" s="8" t="s">
        <v>21</v>
      </c>
      <c r="O715" s="8" t="s">
        <v>257</v>
      </c>
      <c r="P715" s="8" t="s">
        <v>22</v>
      </c>
      <c r="Q715" s="8" t="s">
        <v>23</v>
      </c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</row>
    <row r="716" spans="1:35" ht="14.5" x14ac:dyDescent="0.35">
      <c r="A716" s="7">
        <v>6</v>
      </c>
      <c r="B716" s="8">
        <v>6.1</v>
      </c>
      <c r="C716" s="8" t="s">
        <v>17</v>
      </c>
      <c r="D716" s="8" t="s">
        <v>18</v>
      </c>
      <c r="E716" s="8" t="s">
        <v>19</v>
      </c>
      <c r="F716" s="7">
        <v>76</v>
      </c>
      <c r="G716" s="8" t="s">
        <v>159</v>
      </c>
      <c r="H716" s="7">
        <v>2002</v>
      </c>
      <c r="I716" s="8">
        <v>76.984639999999999</v>
      </c>
      <c r="J716" s="8" t="s">
        <v>21</v>
      </c>
      <c r="K716" s="8">
        <v>2002</v>
      </c>
      <c r="L716" s="8" t="s">
        <v>256</v>
      </c>
      <c r="M716" s="17"/>
      <c r="N716" s="8" t="s">
        <v>21</v>
      </c>
      <c r="O716" s="8" t="s">
        <v>257</v>
      </c>
      <c r="P716" s="8" t="s">
        <v>22</v>
      </c>
      <c r="Q716" s="8" t="s">
        <v>23</v>
      </c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</row>
    <row r="717" spans="1:35" ht="14.5" x14ac:dyDescent="0.35">
      <c r="A717" s="7">
        <v>6</v>
      </c>
      <c r="B717" s="8">
        <v>6.1</v>
      </c>
      <c r="C717" s="8" t="s">
        <v>17</v>
      </c>
      <c r="D717" s="8" t="s">
        <v>18</v>
      </c>
      <c r="E717" s="8" t="s">
        <v>19</v>
      </c>
      <c r="F717" s="7">
        <v>76</v>
      </c>
      <c r="G717" s="8" t="s">
        <v>159</v>
      </c>
      <c r="H717" s="7">
        <v>2004</v>
      </c>
      <c r="I717" s="8">
        <v>77.541709999999995</v>
      </c>
      <c r="J717" s="8" t="s">
        <v>21</v>
      </c>
      <c r="K717" s="8">
        <v>2004</v>
      </c>
      <c r="L717" s="8" t="s">
        <v>256</v>
      </c>
      <c r="M717" s="17"/>
      <c r="N717" s="8" t="s">
        <v>21</v>
      </c>
      <c r="O717" s="8" t="s">
        <v>257</v>
      </c>
      <c r="P717" s="8" t="s">
        <v>22</v>
      </c>
      <c r="Q717" s="8" t="s">
        <v>23</v>
      </c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</row>
    <row r="718" spans="1:35" ht="14.5" x14ac:dyDescent="0.35">
      <c r="A718" s="7">
        <v>6</v>
      </c>
      <c r="B718" s="8">
        <v>6.1</v>
      </c>
      <c r="C718" s="8" t="s">
        <v>17</v>
      </c>
      <c r="D718" s="8" t="s">
        <v>18</v>
      </c>
      <c r="E718" s="8" t="s">
        <v>19</v>
      </c>
      <c r="F718" s="7">
        <v>76</v>
      </c>
      <c r="G718" s="8" t="s">
        <v>159</v>
      </c>
      <c r="H718" s="7">
        <v>2003</v>
      </c>
      <c r="I718" s="8">
        <v>77.265969999999996</v>
      </c>
      <c r="J718" s="8" t="s">
        <v>21</v>
      </c>
      <c r="K718" s="8">
        <v>2003</v>
      </c>
      <c r="L718" s="8" t="s">
        <v>256</v>
      </c>
      <c r="M718" s="17"/>
      <c r="N718" s="8" t="s">
        <v>21</v>
      </c>
      <c r="O718" s="8" t="s">
        <v>257</v>
      </c>
      <c r="P718" s="8" t="s">
        <v>22</v>
      </c>
      <c r="Q718" s="8" t="s">
        <v>23</v>
      </c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</row>
    <row r="719" spans="1:35" ht="14.5" x14ac:dyDescent="0.35">
      <c r="A719" s="7">
        <v>6</v>
      </c>
      <c r="B719" s="8">
        <v>6.1</v>
      </c>
      <c r="C719" s="8" t="s">
        <v>17</v>
      </c>
      <c r="D719" s="8" t="s">
        <v>18</v>
      </c>
      <c r="E719" s="8" t="s">
        <v>19</v>
      </c>
      <c r="F719" s="7">
        <v>76</v>
      </c>
      <c r="G719" s="8" t="s">
        <v>159</v>
      </c>
      <c r="H719" s="7">
        <v>2005</v>
      </c>
      <c r="I719" s="8">
        <v>77.811970000000002</v>
      </c>
      <c r="J719" s="8" t="s">
        <v>21</v>
      </c>
      <c r="K719" s="8">
        <v>2005</v>
      </c>
      <c r="L719" s="8" t="s">
        <v>256</v>
      </c>
      <c r="M719" s="17"/>
      <c r="N719" s="8" t="s">
        <v>21</v>
      </c>
      <c r="O719" s="8" t="s">
        <v>257</v>
      </c>
      <c r="P719" s="8" t="s">
        <v>22</v>
      </c>
      <c r="Q719" s="8" t="s">
        <v>23</v>
      </c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</row>
    <row r="720" spans="1:35" ht="14.5" x14ac:dyDescent="0.35">
      <c r="A720" s="7">
        <v>6</v>
      </c>
      <c r="B720" s="8">
        <v>6.1</v>
      </c>
      <c r="C720" s="8" t="s">
        <v>17</v>
      </c>
      <c r="D720" s="8" t="s">
        <v>18</v>
      </c>
      <c r="E720" s="8" t="s">
        <v>19</v>
      </c>
      <c r="F720" s="7">
        <v>76</v>
      </c>
      <c r="G720" s="8" t="s">
        <v>159</v>
      </c>
      <c r="H720" s="7">
        <v>2006</v>
      </c>
      <c r="I720" s="8">
        <v>78.077129999999997</v>
      </c>
      <c r="J720" s="8" t="s">
        <v>21</v>
      </c>
      <c r="K720" s="8">
        <v>2006</v>
      </c>
      <c r="L720" s="8" t="s">
        <v>256</v>
      </c>
      <c r="M720" s="17"/>
      <c r="N720" s="8" t="s">
        <v>21</v>
      </c>
      <c r="O720" s="8" t="s">
        <v>257</v>
      </c>
      <c r="P720" s="8" t="s">
        <v>22</v>
      </c>
      <c r="Q720" s="8" t="s">
        <v>23</v>
      </c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</row>
    <row r="721" spans="1:35" ht="14.5" x14ac:dyDescent="0.35">
      <c r="A721" s="7">
        <v>6</v>
      </c>
      <c r="B721" s="8">
        <v>6.1</v>
      </c>
      <c r="C721" s="8" t="s">
        <v>17</v>
      </c>
      <c r="D721" s="8" t="s">
        <v>18</v>
      </c>
      <c r="E721" s="8" t="s">
        <v>19</v>
      </c>
      <c r="F721" s="7">
        <v>76</v>
      </c>
      <c r="G721" s="8" t="s">
        <v>159</v>
      </c>
      <c r="H721" s="7">
        <v>2007</v>
      </c>
      <c r="I721" s="8">
        <v>78.337270000000004</v>
      </c>
      <c r="J721" s="8" t="s">
        <v>21</v>
      </c>
      <c r="K721" s="8">
        <v>2007</v>
      </c>
      <c r="L721" s="8" t="s">
        <v>256</v>
      </c>
      <c r="M721" s="17"/>
      <c r="N721" s="8" t="s">
        <v>21</v>
      </c>
      <c r="O721" s="8" t="s">
        <v>257</v>
      </c>
      <c r="P721" s="8" t="s">
        <v>22</v>
      </c>
      <c r="Q721" s="8" t="s">
        <v>23</v>
      </c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</row>
    <row r="722" spans="1:35" ht="14.5" x14ac:dyDescent="0.35">
      <c r="A722" s="7">
        <v>6</v>
      </c>
      <c r="B722" s="8">
        <v>6.1</v>
      </c>
      <c r="C722" s="8" t="s">
        <v>17</v>
      </c>
      <c r="D722" s="8" t="s">
        <v>18</v>
      </c>
      <c r="E722" s="8" t="s">
        <v>19</v>
      </c>
      <c r="F722" s="7">
        <v>76</v>
      </c>
      <c r="G722" s="8" t="s">
        <v>159</v>
      </c>
      <c r="H722" s="7">
        <v>2008</v>
      </c>
      <c r="I722" s="8">
        <v>78.592449999999999</v>
      </c>
      <c r="J722" s="8" t="s">
        <v>21</v>
      </c>
      <c r="K722" s="8">
        <v>2008</v>
      </c>
      <c r="L722" s="8" t="s">
        <v>256</v>
      </c>
      <c r="M722" s="17"/>
      <c r="N722" s="8" t="s">
        <v>21</v>
      </c>
      <c r="O722" s="8" t="s">
        <v>257</v>
      </c>
      <c r="P722" s="8" t="s">
        <v>22</v>
      </c>
      <c r="Q722" s="8" t="s">
        <v>23</v>
      </c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</row>
    <row r="723" spans="1:35" ht="14.5" x14ac:dyDescent="0.35">
      <c r="A723" s="7">
        <v>6</v>
      </c>
      <c r="B723" s="8">
        <v>6.1</v>
      </c>
      <c r="C723" s="8" t="s">
        <v>17</v>
      </c>
      <c r="D723" s="8" t="s">
        <v>18</v>
      </c>
      <c r="E723" s="8" t="s">
        <v>19</v>
      </c>
      <c r="F723" s="7">
        <v>76</v>
      </c>
      <c r="G723" s="8" t="s">
        <v>159</v>
      </c>
      <c r="H723" s="7">
        <v>2009</v>
      </c>
      <c r="I723" s="8">
        <v>78.842209999999994</v>
      </c>
      <c r="J723" s="8" t="s">
        <v>21</v>
      </c>
      <c r="K723" s="8">
        <v>2009</v>
      </c>
      <c r="L723" s="8" t="s">
        <v>256</v>
      </c>
      <c r="M723" s="17"/>
      <c r="N723" s="8" t="s">
        <v>21</v>
      </c>
      <c r="O723" s="8" t="s">
        <v>257</v>
      </c>
      <c r="P723" s="8" t="s">
        <v>22</v>
      </c>
      <c r="Q723" s="8" t="s">
        <v>23</v>
      </c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</row>
    <row r="724" spans="1:35" ht="14.5" x14ac:dyDescent="0.35">
      <c r="A724" s="7">
        <v>6</v>
      </c>
      <c r="B724" s="8">
        <v>6.1</v>
      </c>
      <c r="C724" s="8" t="s">
        <v>17</v>
      </c>
      <c r="D724" s="8" t="s">
        <v>18</v>
      </c>
      <c r="E724" s="8" t="s">
        <v>19</v>
      </c>
      <c r="F724" s="7">
        <v>76</v>
      </c>
      <c r="G724" s="8" t="s">
        <v>159</v>
      </c>
      <c r="H724" s="7">
        <v>2010</v>
      </c>
      <c r="I724" s="8">
        <v>79.087180000000004</v>
      </c>
      <c r="J724" s="8" t="s">
        <v>21</v>
      </c>
      <c r="K724" s="8">
        <v>2010</v>
      </c>
      <c r="L724" s="8" t="s">
        <v>256</v>
      </c>
      <c r="M724" s="17"/>
      <c r="N724" s="8" t="s">
        <v>21</v>
      </c>
      <c r="O724" s="8" t="s">
        <v>257</v>
      </c>
      <c r="P724" s="8" t="s">
        <v>22</v>
      </c>
      <c r="Q724" s="8" t="s">
        <v>23</v>
      </c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</row>
    <row r="725" spans="1:35" ht="14.5" x14ac:dyDescent="0.35">
      <c r="A725" s="7">
        <v>6</v>
      </c>
      <c r="B725" s="8">
        <v>6.1</v>
      </c>
      <c r="C725" s="8" t="s">
        <v>17</v>
      </c>
      <c r="D725" s="8" t="s">
        <v>18</v>
      </c>
      <c r="E725" s="8" t="s">
        <v>19</v>
      </c>
      <c r="F725" s="7">
        <v>76</v>
      </c>
      <c r="G725" s="8" t="s">
        <v>159</v>
      </c>
      <c r="H725" s="7">
        <v>2011</v>
      </c>
      <c r="I725" s="8">
        <v>79.329890000000006</v>
      </c>
      <c r="J725" s="8" t="s">
        <v>21</v>
      </c>
      <c r="K725" s="8">
        <v>2011</v>
      </c>
      <c r="L725" s="8" t="s">
        <v>256</v>
      </c>
      <c r="M725" s="17"/>
      <c r="N725" s="8" t="s">
        <v>21</v>
      </c>
      <c r="O725" s="8" t="s">
        <v>257</v>
      </c>
      <c r="P725" s="8" t="s">
        <v>22</v>
      </c>
      <c r="Q725" s="8" t="s">
        <v>23</v>
      </c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</row>
    <row r="726" spans="1:35" ht="14.5" x14ac:dyDescent="0.35">
      <c r="A726" s="7">
        <v>6</v>
      </c>
      <c r="B726" s="8">
        <v>6.1</v>
      </c>
      <c r="C726" s="8" t="s">
        <v>17</v>
      </c>
      <c r="D726" s="8" t="s">
        <v>18</v>
      </c>
      <c r="E726" s="8" t="s">
        <v>19</v>
      </c>
      <c r="F726" s="7">
        <v>76</v>
      </c>
      <c r="G726" s="8" t="s">
        <v>159</v>
      </c>
      <c r="H726" s="7">
        <v>2012</v>
      </c>
      <c r="I726" s="8">
        <v>79.567869999999999</v>
      </c>
      <c r="J726" s="8" t="s">
        <v>21</v>
      </c>
      <c r="K726" s="8">
        <v>2012</v>
      </c>
      <c r="L726" s="8" t="s">
        <v>256</v>
      </c>
      <c r="M726" s="17"/>
      <c r="N726" s="8" t="s">
        <v>21</v>
      </c>
      <c r="O726" s="8" t="s">
        <v>257</v>
      </c>
      <c r="P726" s="8" t="s">
        <v>22</v>
      </c>
      <c r="Q726" s="8" t="s">
        <v>23</v>
      </c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</row>
    <row r="727" spans="1:35" ht="14.5" x14ac:dyDescent="0.35">
      <c r="A727" s="7">
        <v>6</v>
      </c>
      <c r="B727" s="8">
        <v>6.1</v>
      </c>
      <c r="C727" s="8" t="s">
        <v>17</v>
      </c>
      <c r="D727" s="8" t="s">
        <v>18</v>
      </c>
      <c r="E727" s="8" t="s">
        <v>19</v>
      </c>
      <c r="F727" s="7">
        <v>76</v>
      </c>
      <c r="G727" s="8" t="s">
        <v>159</v>
      </c>
      <c r="H727" s="7">
        <v>2013</v>
      </c>
      <c r="I727" s="8">
        <v>80.383080000000007</v>
      </c>
      <c r="J727" s="8" t="s">
        <v>21</v>
      </c>
      <c r="K727" s="8">
        <v>2013</v>
      </c>
      <c r="L727" s="8" t="s">
        <v>256</v>
      </c>
      <c r="M727" s="17"/>
      <c r="N727" s="8" t="s">
        <v>21</v>
      </c>
      <c r="O727" s="8" t="s">
        <v>257</v>
      </c>
      <c r="P727" s="8" t="s">
        <v>22</v>
      </c>
      <c r="Q727" s="8" t="s">
        <v>23</v>
      </c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</row>
    <row r="728" spans="1:35" ht="14.5" x14ac:dyDescent="0.35">
      <c r="A728" s="7">
        <v>6</v>
      </c>
      <c r="B728" s="8">
        <v>6.1</v>
      </c>
      <c r="C728" s="8" t="s">
        <v>17</v>
      </c>
      <c r="D728" s="8" t="s">
        <v>18</v>
      </c>
      <c r="E728" s="8" t="s">
        <v>19</v>
      </c>
      <c r="F728" s="7">
        <v>76</v>
      </c>
      <c r="G728" s="8" t="s">
        <v>159</v>
      </c>
      <c r="H728" s="7">
        <v>2014</v>
      </c>
      <c r="I728" s="8">
        <v>81.194800000000001</v>
      </c>
      <c r="J728" s="8" t="s">
        <v>21</v>
      </c>
      <c r="K728" s="8">
        <v>2014</v>
      </c>
      <c r="L728" s="8" t="s">
        <v>256</v>
      </c>
      <c r="M728" s="17"/>
      <c r="N728" s="8" t="s">
        <v>21</v>
      </c>
      <c r="O728" s="8" t="s">
        <v>257</v>
      </c>
      <c r="P728" s="8" t="s">
        <v>22</v>
      </c>
      <c r="Q728" s="8" t="s">
        <v>23</v>
      </c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</row>
    <row r="729" spans="1:35" ht="14.5" x14ac:dyDescent="0.35">
      <c r="A729" s="7">
        <v>6</v>
      </c>
      <c r="B729" s="8">
        <v>6.1</v>
      </c>
      <c r="C729" s="8" t="s">
        <v>17</v>
      </c>
      <c r="D729" s="8" t="s">
        <v>18</v>
      </c>
      <c r="E729" s="8" t="s">
        <v>19</v>
      </c>
      <c r="F729" s="7">
        <v>76</v>
      </c>
      <c r="G729" s="8" t="s">
        <v>159</v>
      </c>
      <c r="H729" s="7">
        <v>2015</v>
      </c>
      <c r="I729" s="8">
        <v>82.002459999999999</v>
      </c>
      <c r="J729" s="8" t="s">
        <v>21</v>
      </c>
      <c r="K729" s="8">
        <v>2015</v>
      </c>
      <c r="L729" s="8" t="s">
        <v>256</v>
      </c>
      <c r="M729" s="17"/>
      <c r="N729" s="8" t="s">
        <v>21</v>
      </c>
      <c r="O729" s="8" t="s">
        <v>257</v>
      </c>
      <c r="P729" s="8" t="s">
        <v>22</v>
      </c>
      <c r="Q729" s="8" t="s">
        <v>23</v>
      </c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</row>
    <row r="730" spans="1:35" ht="14.5" x14ac:dyDescent="0.35">
      <c r="A730" s="7">
        <v>6</v>
      </c>
      <c r="B730" s="8">
        <v>6.1</v>
      </c>
      <c r="C730" s="8" t="s">
        <v>17</v>
      </c>
      <c r="D730" s="8" t="s">
        <v>18</v>
      </c>
      <c r="E730" s="8" t="s">
        <v>19</v>
      </c>
      <c r="F730" s="7">
        <v>76</v>
      </c>
      <c r="G730" s="8" t="s">
        <v>159</v>
      </c>
      <c r="H730" s="7">
        <v>2016</v>
      </c>
      <c r="I730" s="8">
        <v>82.743260000000006</v>
      </c>
      <c r="J730" s="8" t="s">
        <v>21</v>
      </c>
      <c r="K730" s="8">
        <v>2016</v>
      </c>
      <c r="L730" s="8" t="s">
        <v>256</v>
      </c>
      <c r="M730" s="17"/>
      <c r="N730" s="8" t="s">
        <v>21</v>
      </c>
      <c r="O730" s="8" t="s">
        <v>257</v>
      </c>
      <c r="P730" s="8" t="s">
        <v>22</v>
      </c>
      <c r="Q730" s="8" t="s">
        <v>23</v>
      </c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</row>
    <row r="731" spans="1:35" ht="14.5" x14ac:dyDescent="0.35">
      <c r="A731" s="7">
        <v>6</v>
      </c>
      <c r="B731" s="8">
        <v>6.1</v>
      </c>
      <c r="C731" s="8" t="s">
        <v>17</v>
      </c>
      <c r="D731" s="8" t="s">
        <v>18</v>
      </c>
      <c r="E731" s="8" t="s">
        <v>19</v>
      </c>
      <c r="F731" s="7">
        <v>76</v>
      </c>
      <c r="G731" s="8" t="s">
        <v>159</v>
      </c>
      <c r="H731" s="7">
        <v>2017</v>
      </c>
      <c r="I731" s="8">
        <v>83.605149999999995</v>
      </c>
      <c r="J731" s="8" t="s">
        <v>21</v>
      </c>
      <c r="K731" s="8">
        <v>2017</v>
      </c>
      <c r="L731" s="8" t="s">
        <v>256</v>
      </c>
      <c r="M731" s="17"/>
      <c r="N731" s="8" t="s">
        <v>21</v>
      </c>
      <c r="O731" s="8" t="s">
        <v>257</v>
      </c>
      <c r="P731" s="8" t="s">
        <v>22</v>
      </c>
      <c r="Q731" s="8" t="s">
        <v>23</v>
      </c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</row>
    <row r="732" spans="1:35" ht="14.5" x14ac:dyDescent="0.35">
      <c r="A732" s="7">
        <v>6</v>
      </c>
      <c r="B732" s="8">
        <v>6.1</v>
      </c>
      <c r="C732" s="8" t="s">
        <v>17</v>
      </c>
      <c r="D732" s="8" t="s">
        <v>18</v>
      </c>
      <c r="E732" s="8" t="s">
        <v>19</v>
      </c>
      <c r="F732" s="7">
        <v>76</v>
      </c>
      <c r="G732" s="8" t="s">
        <v>159</v>
      </c>
      <c r="H732" s="7">
        <v>2018</v>
      </c>
      <c r="I732" s="8">
        <v>84.400040000000004</v>
      </c>
      <c r="J732" s="8" t="s">
        <v>21</v>
      </c>
      <c r="K732" s="8">
        <v>2018</v>
      </c>
      <c r="L732" s="8" t="s">
        <v>256</v>
      </c>
      <c r="M732" s="17"/>
      <c r="N732" s="8" t="s">
        <v>21</v>
      </c>
      <c r="O732" s="8" t="s">
        <v>257</v>
      </c>
      <c r="P732" s="8" t="s">
        <v>22</v>
      </c>
      <c r="Q732" s="8" t="s">
        <v>23</v>
      </c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</row>
    <row r="733" spans="1:35" ht="14.5" x14ac:dyDescent="0.35">
      <c r="A733" s="7">
        <v>6</v>
      </c>
      <c r="B733" s="8">
        <v>6.1</v>
      </c>
      <c r="C733" s="8" t="s">
        <v>17</v>
      </c>
      <c r="D733" s="8" t="s">
        <v>18</v>
      </c>
      <c r="E733" s="8" t="s">
        <v>19</v>
      </c>
      <c r="F733" s="7">
        <v>76</v>
      </c>
      <c r="G733" s="8" t="s">
        <v>159</v>
      </c>
      <c r="H733" s="7">
        <v>2019</v>
      </c>
      <c r="I733" s="8">
        <v>85.190929999999994</v>
      </c>
      <c r="J733" s="8" t="s">
        <v>21</v>
      </c>
      <c r="K733" s="8">
        <v>2019</v>
      </c>
      <c r="L733" s="8" t="s">
        <v>256</v>
      </c>
      <c r="M733" s="17"/>
      <c r="N733" s="8" t="s">
        <v>21</v>
      </c>
      <c r="O733" s="8" t="s">
        <v>257</v>
      </c>
      <c r="P733" s="8" t="s">
        <v>22</v>
      </c>
      <c r="Q733" s="8" t="s">
        <v>23</v>
      </c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</row>
    <row r="734" spans="1:35" ht="14.5" x14ac:dyDescent="0.35">
      <c r="A734" s="7">
        <v>6</v>
      </c>
      <c r="B734" s="8">
        <v>6.1</v>
      </c>
      <c r="C734" s="8" t="s">
        <v>17</v>
      </c>
      <c r="D734" s="8" t="s">
        <v>18</v>
      </c>
      <c r="E734" s="8" t="s">
        <v>19</v>
      </c>
      <c r="F734" s="7">
        <v>76</v>
      </c>
      <c r="G734" s="8" t="s">
        <v>159</v>
      </c>
      <c r="H734" s="7">
        <v>2022</v>
      </c>
      <c r="I734" s="8">
        <v>87.258719999999997</v>
      </c>
      <c r="J734" s="8" t="s">
        <v>21</v>
      </c>
      <c r="K734" s="8">
        <v>2022</v>
      </c>
      <c r="L734" s="8" t="s">
        <v>256</v>
      </c>
      <c r="M734" s="17"/>
      <c r="N734" s="8" t="s">
        <v>21</v>
      </c>
      <c r="O734" s="8" t="s">
        <v>257</v>
      </c>
      <c r="P734" s="8" t="s">
        <v>22</v>
      </c>
      <c r="Q734" s="8" t="s">
        <v>23</v>
      </c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</row>
    <row r="735" spans="1:35" ht="14.5" x14ac:dyDescent="0.35">
      <c r="A735" s="7">
        <v>6</v>
      </c>
      <c r="B735" s="8">
        <v>6.1</v>
      </c>
      <c r="C735" s="8" t="s">
        <v>17</v>
      </c>
      <c r="D735" s="8" t="s">
        <v>18</v>
      </c>
      <c r="E735" s="8" t="s">
        <v>19</v>
      </c>
      <c r="F735" s="7">
        <v>76</v>
      </c>
      <c r="G735" s="8" t="s">
        <v>159</v>
      </c>
      <c r="H735" s="7">
        <v>2020</v>
      </c>
      <c r="I735" s="8">
        <v>85.921620000000004</v>
      </c>
      <c r="J735" s="8" t="s">
        <v>21</v>
      </c>
      <c r="K735" s="8">
        <v>2020</v>
      </c>
      <c r="L735" s="8" t="s">
        <v>256</v>
      </c>
      <c r="M735" s="17"/>
      <c r="N735" s="8" t="s">
        <v>21</v>
      </c>
      <c r="O735" s="8" t="s">
        <v>257</v>
      </c>
      <c r="P735" s="8" t="s">
        <v>22</v>
      </c>
      <c r="Q735" s="8" t="s">
        <v>23</v>
      </c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</row>
    <row r="736" spans="1:35" ht="14.5" x14ac:dyDescent="0.35">
      <c r="A736" s="7">
        <v>6</v>
      </c>
      <c r="B736" s="8">
        <v>6.1</v>
      </c>
      <c r="C736" s="8" t="s">
        <v>17</v>
      </c>
      <c r="D736" s="8" t="s">
        <v>18</v>
      </c>
      <c r="E736" s="8" t="s">
        <v>19</v>
      </c>
      <c r="F736" s="7">
        <v>76</v>
      </c>
      <c r="G736" s="8" t="s">
        <v>159</v>
      </c>
      <c r="H736" s="7">
        <v>2021</v>
      </c>
      <c r="I736" s="8">
        <v>86.644030000000001</v>
      </c>
      <c r="J736" s="8" t="s">
        <v>21</v>
      </c>
      <c r="K736" s="8">
        <v>2021</v>
      </c>
      <c r="L736" s="8" t="s">
        <v>256</v>
      </c>
      <c r="M736" s="17"/>
      <c r="N736" s="8" t="s">
        <v>21</v>
      </c>
      <c r="O736" s="8" t="s">
        <v>257</v>
      </c>
      <c r="P736" s="8" t="s">
        <v>22</v>
      </c>
      <c r="Q736" s="8" t="s">
        <v>23</v>
      </c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</row>
    <row r="737" spans="1:35" ht="14.5" x14ac:dyDescent="0.35">
      <c r="A737" s="7">
        <v>6</v>
      </c>
      <c r="B737" s="8">
        <v>6.1</v>
      </c>
      <c r="C737" s="8" t="s">
        <v>17</v>
      </c>
      <c r="D737" s="8" t="s">
        <v>18</v>
      </c>
      <c r="E737" s="8" t="s">
        <v>19</v>
      </c>
      <c r="F737" s="7">
        <v>76</v>
      </c>
      <c r="G737" s="8" t="s">
        <v>159</v>
      </c>
      <c r="H737" s="7">
        <v>2021</v>
      </c>
      <c r="I737" s="8">
        <v>74.750309999999999</v>
      </c>
      <c r="J737" s="8" t="s">
        <v>13</v>
      </c>
      <c r="K737" s="8">
        <v>2021</v>
      </c>
      <c r="L737" s="8" t="s">
        <v>256</v>
      </c>
      <c r="M737" s="17"/>
      <c r="N737" s="8" t="s">
        <v>13</v>
      </c>
      <c r="O737" s="8" t="s">
        <v>257</v>
      </c>
      <c r="P737" s="8" t="s">
        <v>22</v>
      </c>
      <c r="Q737" s="8" t="s">
        <v>23</v>
      </c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</row>
    <row r="738" spans="1:35" ht="14.5" x14ac:dyDescent="0.35">
      <c r="A738" s="7">
        <v>6</v>
      </c>
      <c r="B738" s="8">
        <v>6.1</v>
      </c>
      <c r="C738" s="8" t="s">
        <v>17</v>
      </c>
      <c r="D738" s="8" t="s">
        <v>18</v>
      </c>
      <c r="E738" s="8" t="s">
        <v>19</v>
      </c>
      <c r="F738" s="7">
        <v>76</v>
      </c>
      <c r="G738" s="8" t="s">
        <v>159</v>
      </c>
      <c r="H738" s="7">
        <v>2022</v>
      </c>
      <c r="I738" s="8">
        <v>76.018559999999994</v>
      </c>
      <c r="J738" s="8" t="s">
        <v>13</v>
      </c>
      <c r="K738" s="8">
        <v>2022</v>
      </c>
      <c r="L738" s="8" t="s">
        <v>256</v>
      </c>
      <c r="M738" s="17"/>
      <c r="N738" s="8" t="s">
        <v>13</v>
      </c>
      <c r="O738" s="8" t="s">
        <v>257</v>
      </c>
      <c r="P738" s="8" t="s">
        <v>22</v>
      </c>
      <c r="Q738" s="8" t="s">
        <v>23</v>
      </c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</row>
    <row r="739" spans="1:35" ht="14.5" x14ac:dyDescent="0.35">
      <c r="A739" s="7">
        <v>6</v>
      </c>
      <c r="B739" s="8">
        <v>6.1</v>
      </c>
      <c r="C739" s="8" t="s">
        <v>17</v>
      </c>
      <c r="D739" s="8" t="s">
        <v>18</v>
      </c>
      <c r="E739" s="8" t="s">
        <v>19</v>
      </c>
      <c r="F739" s="7">
        <v>76</v>
      </c>
      <c r="G739" s="8" t="s">
        <v>159</v>
      </c>
      <c r="H739" s="7">
        <v>2020</v>
      </c>
      <c r="I739" s="8">
        <v>72.684979999999996</v>
      </c>
      <c r="J739" s="8" t="s">
        <v>13</v>
      </c>
      <c r="K739" s="8">
        <v>2020</v>
      </c>
      <c r="L739" s="8" t="s">
        <v>256</v>
      </c>
      <c r="M739" s="17"/>
      <c r="N739" s="8" t="s">
        <v>13</v>
      </c>
      <c r="O739" s="8" t="s">
        <v>257</v>
      </c>
      <c r="P739" s="8" t="s">
        <v>22</v>
      </c>
      <c r="Q739" s="8" t="s">
        <v>23</v>
      </c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</row>
    <row r="740" spans="1:35" ht="14.5" x14ac:dyDescent="0.35">
      <c r="A740" s="7">
        <v>6</v>
      </c>
      <c r="B740" s="8">
        <v>6.1</v>
      </c>
      <c r="C740" s="8" t="s">
        <v>17</v>
      </c>
      <c r="D740" s="8" t="s">
        <v>18</v>
      </c>
      <c r="E740" s="8" t="s">
        <v>19</v>
      </c>
      <c r="F740" s="7">
        <v>76</v>
      </c>
      <c r="G740" s="8" t="s">
        <v>159</v>
      </c>
      <c r="H740" s="7">
        <v>2014</v>
      </c>
      <c r="I740" s="8">
        <v>60.870840000000001</v>
      </c>
      <c r="J740" s="8" t="s">
        <v>13</v>
      </c>
      <c r="K740" s="8">
        <v>2014</v>
      </c>
      <c r="L740" s="8" t="s">
        <v>256</v>
      </c>
      <c r="M740" s="17"/>
      <c r="N740" s="8" t="s">
        <v>13</v>
      </c>
      <c r="O740" s="8" t="s">
        <v>257</v>
      </c>
      <c r="P740" s="8" t="s">
        <v>22</v>
      </c>
      <c r="Q740" s="8" t="s">
        <v>23</v>
      </c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</row>
    <row r="741" spans="1:35" ht="14.5" x14ac:dyDescent="0.35">
      <c r="A741" s="7">
        <v>6</v>
      </c>
      <c r="B741" s="8">
        <v>6.1</v>
      </c>
      <c r="C741" s="8" t="s">
        <v>17</v>
      </c>
      <c r="D741" s="8" t="s">
        <v>18</v>
      </c>
      <c r="E741" s="8" t="s">
        <v>19</v>
      </c>
      <c r="F741" s="7">
        <v>76</v>
      </c>
      <c r="G741" s="8" t="s">
        <v>159</v>
      </c>
      <c r="H741" s="7">
        <v>2017</v>
      </c>
      <c r="I741" s="8">
        <v>66.6541</v>
      </c>
      <c r="J741" s="8" t="s">
        <v>13</v>
      </c>
      <c r="K741" s="8">
        <v>2017</v>
      </c>
      <c r="L741" s="8" t="s">
        <v>256</v>
      </c>
      <c r="M741" s="17"/>
      <c r="N741" s="8" t="s">
        <v>13</v>
      </c>
      <c r="O741" s="8" t="s">
        <v>257</v>
      </c>
      <c r="P741" s="8" t="s">
        <v>22</v>
      </c>
      <c r="Q741" s="8" t="s">
        <v>23</v>
      </c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</row>
    <row r="742" spans="1:35" ht="14.5" x14ac:dyDescent="0.35">
      <c r="A742" s="7">
        <v>6</v>
      </c>
      <c r="B742" s="8">
        <v>6.1</v>
      </c>
      <c r="C742" s="8" t="s">
        <v>17</v>
      </c>
      <c r="D742" s="8" t="s">
        <v>18</v>
      </c>
      <c r="E742" s="8" t="s">
        <v>19</v>
      </c>
      <c r="F742" s="7">
        <v>76</v>
      </c>
      <c r="G742" s="8" t="s">
        <v>159</v>
      </c>
      <c r="H742" s="7">
        <v>2019</v>
      </c>
      <c r="I742" s="8">
        <v>70.647170000000003</v>
      </c>
      <c r="J742" s="8" t="s">
        <v>13</v>
      </c>
      <c r="K742" s="8">
        <v>2019</v>
      </c>
      <c r="L742" s="8" t="s">
        <v>256</v>
      </c>
      <c r="M742" s="17"/>
      <c r="N742" s="8" t="s">
        <v>13</v>
      </c>
      <c r="O742" s="8" t="s">
        <v>257</v>
      </c>
      <c r="P742" s="8" t="s">
        <v>22</v>
      </c>
      <c r="Q742" s="8" t="s">
        <v>23</v>
      </c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</row>
    <row r="743" spans="1:35" ht="14.5" x14ac:dyDescent="0.35">
      <c r="A743" s="7">
        <v>6</v>
      </c>
      <c r="B743" s="8">
        <v>6.1</v>
      </c>
      <c r="C743" s="8" t="s">
        <v>17</v>
      </c>
      <c r="D743" s="8" t="s">
        <v>18</v>
      </c>
      <c r="E743" s="8" t="s">
        <v>19</v>
      </c>
      <c r="F743" s="7">
        <v>76</v>
      </c>
      <c r="G743" s="8" t="s">
        <v>159</v>
      </c>
      <c r="H743" s="7">
        <v>2018</v>
      </c>
      <c r="I743" s="8">
        <v>68.636880000000005</v>
      </c>
      <c r="J743" s="8" t="s">
        <v>13</v>
      </c>
      <c r="K743" s="8">
        <v>2018</v>
      </c>
      <c r="L743" s="8" t="s">
        <v>256</v>
      </c>
      <c r="M743" s="17"/>
      <c r="N743" s="8" t="s">
        <v>13</v>
      </c>
      <c r="O743" s="8" t="s">
        <v>257</v>
      </c>
      <c r="P743" s="8" t="s">
        <v>22</v>
      </c>
      <c r="Q743" s="8" t="s">
        <v>23</v>
      </c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</row>
    <row r="744" spans="1:35" ht="14.5" x14ac:dyDescent="0.35">
      <c r="A744" s="7">
        <v>6</v>
      </c>
      <c r="B744" s="8">
        <v>6.1</v>
      </c>
      <c r="C744" s="8" t="s">
        <v>17</v>
      </c>
      <c r="D744" s="8" t="s">
        <v>18</v>
      </c>
      <c r="E744" s="8" t="s">
        <v>19</v>
      </c>
      <c r="F744" s="7">
        <v>76</v>
      </c>
      <c r="G744" s="8" t="s">
        <v>159</v>
      </c>
      <c r="H744" s="7">
        <v>2016</v>
      </c>
      <c r="I744" s="8">
        <v>64.250529999999998</v>
      </c>
      <c r="J744" s="8" t="s">
        <v>13</v>
      </c>
      <c r="K744" s="8">
        <v>2016</v>
      </c>
      <c r="L744" s="8" t="s">
        <v>256</v>
      </c>
      <c r="M744" s="17"/>
      <c r="N744" s="8" t="s">
        <v>13</v>
      </c>
      <c r="O744" s="8" t="s">
        <v>257</v>
      </c>
      <c r="P744" s="8" t="s">
        <v>22</v>
      </c>
      <c r="Q744" s="8" t="s">
        <v>23</v>
      </c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</row>
    <row r="745" spans="1:35" ht="14.5" x14ac:dyDescent="0.35">
      <c r="A745" s="7">
        <v>6</v>
      </c>
      <c r="B745" s="8">
        <v>6.1</v>
      </c>
      <c r="C745" s="8" t="s">
        <v>17</v>
      </c>
      <c r="D745" s="8" t="s">
        <v>18</v>
      </c>
      <c r="E745" s="8" t="s">
        <v>19</v>
      </c>
      <c r="F745" s="7">
        <v>76</v>
      </c>
      <c r="G745" s="8" t="s">
        <v>159</v>
      </c>
      <c r="H745" s="7">
        <v>2015</v>
      </c>
      <c r="I745" s="8">
        <v>62.771079999999998</v>
      </c>
      <c r="J745" s="8" t="s">
        <v>13</v>
      </c>
      <c r="K745" s="8">
        <v>2015</v>
      </c>
      <c r="L745" s="8" t="s">
        <v>256</v>
      </c>
      <c r="M745" s="17"/>
      <c r="N745" s="8" t="s">
        <v>13</v>
      </c>
      <c r="O745" s="8" t="s">
        <v>257</v>
      </c>
      <c r="P745" s="8" t="s">
        <v>22</v>
      </c>
      <c r="Q745" s="8" t="s">
        <v>23</v>
      </c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</row>
    <row r="746" spans="1:35" ht="14.5" x14ac:dyDescent="0.35">
      <c r="A746" s="7">
        <v>6</v>
      </c>
      <c r="B746" s="8">
        <v>6.1</v>
      </c>
      <c r="C746" s="8" t="s">
        <v>17</v>
      </c>
      <c r="D746" s="8" t="s">
        <v>18</v>
      </c>
      <c r="E746" s="8" t="s">
        <v>19</v>
      </c>
      <c r="F746" s="7">
        <v>76</v>
      </c>
      <c r="G746" s="8" t="s">
        <v>159</v>
      </c>
      <c r="H746" s="7">
        <v>2013</v>
      </c>
      <c r="I746" s="8">
        <v>58.998109999999997</v>
      </c>
      <c r="J746" s="8" t="s">
        <v>13</v>
      </c>
      <c r="K746" s="8">
        <v>2013</v>
      </c>
      <c r="L746" s="8" t="s">
        <v>256</v>
      </c>
      <c r="M746" s="17"/>
      <c r="N746" s="8" t="s">
        <v>13</v>
      </c>
      <c r="O746" s="8" t="s">
        <v>257</v>
      </c>
      <c r="P746" s="8" t="s">
        <v>22</v>
      </c>
      <c r="Q746" s="8" t="s">
        <v>23</v>
      </c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</row>
    <row r="747" spans="1:35" ht="14.5" x14ac:dyDescent="0.35">
      <c r="A747" s="7">
        <v>6</v>
      </c>
      <c r="B747" s="8">
        <v>6.1</v>
      </c>
      <c r="C747" s="8" t="s">
        <v>17</v>
      </c>
      <c r="D747" s="8" t="s">
        <v>18</v>
      </c>
      <c r="E747" s="8" t="s">
        <v>19</v>
      </c>
      <c r="F747" s="7">
        <v>76</v>
      </c>
      <c r="G747" s="8" t="s">
        <v>159</v>
      </c>
      <c r="H747" s="7">
        <v>2005</v>
      </c>
      <c r="I747" s="8">
        <v>52.343789999999998</v>
      </c>
      <c r="J747" s="8" t="s">
        <v>13</v>
      </c>
      <c r="K747" s="8">
        <v>2005</v>
      </c>
      <c r="L747" s="8" t="s">
        <v>256</v>
      </c>
      <c r="M747" s="17"/>
      <c r="N747" s="8" t="s">
        <v>13</v>
      </c>
      <c r="O747" s="8" t="s">
        <v>257</v>
      </c>
      <c r="P747" s="8" t="s">
        <v>22</v>
      </c>
      <c r="Q747" s="8" t="s">
        <v>23</v>
      </c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</row>
    <row r="748" spans="1:35" ht="14.5" x14ac:dyDescent="0.35">
      <c r="A748" s="7">
        <v>6</v>
      </c>
      <c r="B748" s="8">
        <v>6.1</v>
      </c>
      <c r="C748" s="8" t="s">
        <v>17</v>
      </c>
      <c r="D748" s="8" t="s">
        <v>18</v>
      </c>
      <c r="E748" s="8" t="s">
        <v>19</v>
      </c>
      <c r="F748" s="7">
        <v>76</v>
      </c>
      <c r="G748" s="8" t="s">
        <v>159</v>
      </c>
      <c r="H748" s="7">
        <v>2012</v>
      </c>
      <c r="I748" s="8">
        <v>57.152900000000002</v>
      </c>
      <c r="J748" s="8" t="s">
        <v>13</v>
      </c>
      <c r="K748" s="8">
        <v>2012</v>
      </c>
      <c r="L748" s="8" t="s">
        <v>256</v>
      </c>
      <c r="M748" s="17"/>
      <c r="N748" s="8" t="s">
        <v>13</v>
      </c>
      <c r="O748" s="8" t="s">
        <v>257</v>
      </c>
      <c r="P748" s="8" t="s">
        <v>22</v>
      </c>
      <c r="Q748" s="8" t="s">
        <v>23</v>
      </c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</row>
    <row r="749" spans="1:35" ht="14.5" x14ac:dyDescent="0.35">
      <c r="A749" s="7">
        <v>6</v>
      </c>
      <c r="B749" s="8">
        <v>6.1</v>
      </c>
      <c r="C749" s="8" t="s">
        <v>17</v>
      </c>
      <c r="D749" s="8" t="s">
        <v>18</v>
      </c>
      <c r="E749" s="8" t="s">
        <v>19</v>
      </c>
      <c r="F749" s="7">
        <v>76</v>
      </c>
      <c r="G749" s="8" t="s">
        <v>159</v>
      </c>
      <c r="H749" s="7">
        <v>2010</v>
      </c>
      <c r="I749" s="8">
        <v>55.778869999999998</v>
      </c>
      <c r="J749" s="8" t="s">
        <v>13</v>
      </c>
      <c r="K749" s="8">
        <v>2010</v>
      </c>
      <c r="L749" s="8" t="s">
        <v>256</v>
      </c>
      <c r="M749" s="17"/>
      <c r="N749" s="8" t="s">
        <v>13</v>
      </c>
      <c r="O749" s="8" t="s">
        <v>257</v>
      </c>
      <c r="P749" s="8" t="s">
        <v>22</v>
      </c>
      <c r="Q749" s="8" t="s">
        <v>23</v>
      </c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</row>
    <row r="750" spans="1:35" ht="14.5" x14ac:dyDescent="0.35">
      <c r="A750" s="7">
        <v>6</v>
      </c>
      <c r="B750" s="8">
        <v>6.1</v>
      </c>
      <c r="C750" s="8" t="s">
        <v>17</v>
      </c>
      <c r="D750" s="8" t="s">
        <v>18</v>
      </c>
      <c r="E750" s="8" t="s">
        <v>19</v>
      </c>
      <c r="F750" s="7">
        <v>76</v>
      </c>
      <c r="G750" s="8" t="s">
        <v>159</v>
      </c>
      <c r="H750" s="7">
        <v>2011</v>
      </c>
      <c r="I750" s="8">
        <v>56.465890000000002</v>
      </c>
      <c r="J750" s="8" t="s">
        <v>13</v>
      </c>
      <c r="K750" s="8">
        <v>2011</v>
      </c>
      <c r="L750" s="8" t="s">
        <v>256</v>
      </c>
      <c r="M750" s="17"/>
      <c r="N750" s="8" t="s">
        <v>13</v>
      </c>
      <c r="O750" s="8" t="s">
        <v>257</v>
      </c>
      <c r="P750" s="8" t="s">
        <v>22</v>
      </c>
      <c r="Q750" s="8" t="s">
        <v>23</v>
      </c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</row>
    <row r="751" spans="1:35" ht="14.5" x14ac:dyDescent="0.35">
      <c r="A751" s="7">
        <v>6</v>
      </c>
      <c r="B751" s="8">
        <v>6.1</v>
      </c>
      <c r="C751" s="8" t="s">
        <v>17</v>
      </c>
      <c r="D751" s="8" t="s">
        <v>18</v>
      </c>
      <c r="E751" s="8" t="s">
        <v>19</v>
      </c>
      <c r="F751" s="7">
        <v>76</v>
      </c>
      <c r="G751" s="8" t="s">
        <v>159</v>
      </c>
      <c r="H751" s="7">
        <v>2009</v>
      </c>
      <c r="I751" s="8">
        <v>55.091850000000001</v>
      </c>
      <c r="J751" s="8" t="s">
        <v>13</v>
      </c>
      <c r="K751" s="8">
        <v>2009</v>
      </c>
      <c r="L751" s="8" t="s">
        <v>256</v>
      </c>
      <c r="M751" s="17"/>
      <c r="N751" s="8" t="s">
        <v>13</v>
      </c>
      <c r="O751" s="8" t="s">
        <v>257</v>
      </c>
      <c r="P751" s="8" t="s">
        <v>22</v>
      </c>
      <c r="Q751" s="8" t="s">
        <v>23</v>
      </c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</row>
    <row r="752" spans="1:35" ht="14.5" x14ac:dyDescent="0.35">
      <c r="A752" s="7">
        <v>6</v>
      </c>
      <c r="B752" s="8">
        <v>6.1</v>
      </c>
      <c r="C752" s="8" t="s">
        <v>17</v>
      </c>
      <c r="D752" s="8" t="s">
        <v>18</v>
      </c>
      <c r="E752" s="8" t="s">
        <v>19</v>
      </c>
      <c r="F752" s="7">
        <v>76</v>
      </c>
      <c r="G752" s="8" t="s">
        <v>159</v>
      </c>
      <c r="H752" s="7">
        <v>2008</v>
      </c>
      <c r="I752" s="8">
        <v>54.40484</v>
      </c>
      <c r="J752" s="8" t="s">
        <v>13</v>
      </c>
      <c r="K752" s="8">
        <v>2008</v>
      </c>
      <c r="L752" s="8" t="s">
        <v>256</v>
      </c>
      <c r="M752" s="17"/>
      <c r="N752" s="8" t="s">
        <v>13</v>
      </c>
      <c r="O752" s="8" t="s">
        <v>257</v>
      </c>
      <c r="P752" s="8" t="s">
        <v>22</v>
      </c>
      <c r="Q752" s="8" t="s">
        <v>23</v>
      </c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</row>
    <row r="753" spans="1:35" ht="14.5" x14ac:dyDescent="0.35">
      <c r="A753" s="7">
        <v>6</v>
      </c>
      <c r="B753" s="8">
        <v>6.1</v>
      </c>
      <c r="C753" s="8" t="s">
        <v>17</v>
      </c>
      <c r="D753" s="8" t="s">
        <v>18</v>
      </c>
      <c r="E753" s="8" t="s">
        <v>19</v>
      </c>
      <c r="F753" s="7">
        <v>76</v>
      </c>
      <c r="G753" s="8" t="s">
        <v>159</v>
      </c>
      <c r="H753" s="7">
        <v>2006</v>
      </c>
      <c r="I753" s="8">
        <v>53.030799999999999</v>
      </c>
      <c r="J753" s="8" t="s">
        <v>13</v>
      </c>
      <c r="K753" s="8">
        <v>2006</v>
      </c>
      <c r="L753" s="8" t="s">
        <v>256</v>
      </c>
      <c r="M753" s="17"/>
      <c r="N753" s="8" t="s">
        <v>13</v>
      </c>
      <c r="O753" s="8" t="s">
        <v>257</v>
      </c>
      <c r="P753" s="8" t="s">
        <v>22</v>
      </c>
      <c r="Q753" s="8" t="s">
        <v>23</v>
      </c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</row>
    <row r="754" spans="1:35" ht="14.5" x14ac:dyDescent="0.35">
      <c r="A754" s="7">
        <v>6</v>
      </c>
      <c r="B754" s="8">
        <v>6.1</v>
      </c>
      <c r="C754" s="8" t="s">
        <v>17</v>
      </c>
      <c r="D754" s="8" t="s">
        <v>18</v>
      </c>
      <c r="E754" s="8" t="s">
        <v>19</v>
      </c>
      <c r="F754" s="7">
        <v>76</v>
      </c>
      <c r="G754" s="8" t="s">
        <v>159</v>
      </c>
      <c r="H754" s="7">
        <v>2007</v>
      </c>
      <c r="I754" s="8">
        <v>53.717820000000003</v>
      </c>
      <c r="J754" s="8" t="s">
        <v>13</v>
      </c>
      <c r="K754" s="8">
        <v>2007</v>
      </c>
      <c r="L754" s="8" t="s">
        <v>256</v>
      </c>
      <c r="M754" s="17"/>
      <c r="N754" s="8" t="s">
        <v>13</v>
      </c>
      <c r="O754" s="8" t="s">
        <v>257</v>
      </c>
      <c r="P754" s="8" t="s">
        <v>22</v>
      </c>
      <c r="Q754" s="8" t="s">
        <v>23</v>
      </c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</row>
    <row r="755" spans="1:35" ht="14.5" x14ac:dyDescent="0.35">
      <c r="A755" s="7">
        <v>6</v>
      </c>
      <c r="B755" s="8">
        <v>6.1</v>
      </c>
      <c r="C755" s="8" t="s">
        <v>17</v>
      </c>
      <c r="D755" s="8" t="s">
        <v>18</v>
      </c>
      <c r="E755" s="8" t="s">
        <v>19</v>
      </c>
      <c r="F755" s="7">
        <v>76</v>
      </c>
      <c r="G755" s="8" t="s">
        <v>159</v>
      </c>
      <c r="H755" s="7">
        <v>2003</v>
      </c>
      <c r="I755" s="8">
        <v>50.969749999999998</v>
      </c>
      <c r="J755" s="8" t="s">
        <v>13</v>
      </c>
      <c r="K755" s="8">
        <v>2003</v>
      </c>
      <c r="L755" s="8" t="s">
        <v>256</v>
      </c>
      <c r="M755" s="17"/>
      <c r="N755" s="8" t="s">
        <v>13</v>
      </c>
      <c r="O755" s="8" t="s">
        <v>257</v>
      </c>
      <c r="P755" s="8" t="s">
        <v>22</v>
      </c>
      <c r="Q755" s="8" t="s">
        <v>23</v>
      </c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</row>
    <row r="756" spans="1:35" ht="14.5" x14ac:dyDescent="0.35">
      <c r="A756" s="7">
        <v>6</v>
      </c>
      <c r="B756" s="8">
        <v>6.1</v>
      </c>
      <c r="C756" s="8" t="s">
        <v>17</v>
      </c>
      <c r="D756" s="8" t="s">
        <v>18</v>
      </c>
      <c r="E756" s="8" t="s">
        <v>19</v>
      </c>
      <c r="F756" s="7">
        <v>76</v>
      </c>
      <c r="G756" s="8" t="s">
        <v>159</v>
      </c>
      <c r="H756" s="7">
        <v>2004</v>
      </c>
      <c r="I756" s="8">
        <v>51.656770000000002</v>
      </c>
      <c r="J756" s="8" t="s">
        <v>13</v>
      </c>
      <c r="K756" s="8">
        <v>2004</v>
      </c>
      <c r="L756" s="8" t="s">
        <v>256</v>
      </c>
      <c r="M756" s="17"/>
      <c r="N756" s="8" t="s">
        <v>13</v>
      </c>
      <c r="O756" s="8" t="s">
        <v>257</v>
      </c>
      <c r="P756" s="8" t="s">
        <v>22</v>
      </c>
      <c r="Q756" s="8" t="s">
        <v>23</v>
      </c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</row>
    <row r="757" spans="1:35" ht="14.5" x14ac:dyDescent="0.35">
      <c r="A757" s="7">
        <v>6</v>
      </c>
      <c r="B757" s="8">
        <v>6.1</v>
      </c>
      <c r="C757" s="8" t="s">
        <v>17</v>
      </c>
      <c r="D757" s="8" t="s">
        <v>18</v>
      </c>
      <c r="E757" s="8" t="s">
        <v>19</v>
      </c>
      <c r="F757" s="7">
        <v>76</v>
      </c>
      <c r="G757" s="8" t="s">
        <v>159</v>
      </c>
      <c r="H757" s="7">
        <v>2002</v>
      </c>
      <c r="I757" s="8">
        <v>50.282739999999997</v>
      </c>
      <c r="J757" s="8" t="s">
        <v>13</v>
      </c>
      <c r="K757" s="8">
        <v>2002</v>
      </c>
      <c r="L757" s="8" t="s">
        <v>256</v>
      </c>
      <c r="M757" s="17"/>
      <c r="N757" s="8" t="s">
        <v>13</v>
      </c>
      <c r="O757" s="8" t="s">
        <v>257</v>
      </c>
      <c r="P757" s="8" t="s">
        <v>22</v>
      </c>
      <c r="Q757" s="8" t="s">
        <v>23</v>
      </c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</row>
    <row r="758" spans="1:35" ht="14.5" x14ac:dyDescent="0.35">
      <c r="A758" s="7">
        <v>6</v>
      </c>
      <c r="B758" s="8">
        <v>6.1</v>
      </c>
      <c r="C758" s="8" t="s">
        <v>17</v>
      </c>
      <c r="D758" s="8" t="s">
        <v>18</v>
      </c>
      <c r="E758" s="8" t="s">
        <v>19</v>
      </c>
      <c r="F758" s="7">
        <v>76</v>
      </c>
      <c r="G758" s="8" t="s">
        <v>159</v>
      </c>
      <c r="H758" s="7">
        <v>2001</v>
      </c>
      <c r="I758" s="8">
        <v>49.051259999999999</v>
      </c>
      <c r="J758" s="8" t="s">
        <v>13</v>
      </c>
      <c r="K758" s="8">
        <v>2001</v>
      </c>
      <c r="L758" s="8" t="s">
        <v>256</v>
      </c>
      <c r="M758" s="17"/>
      <c r="N758" s="8" t="s">
        <v>13</v>
      </c>
      <c r="O758" s="8" t="s">
        <v>257</v>
      </c>
      <c r="P758" s="8" t="s">
        <v>22</v>
      </c>
      <c r="Q758" s="8" t="s">
        <v>23</v>
      </c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</row>
    <row r="759" spans="1:35" ht="14.5" x14ac:dyDescent="0.35">
      <c r="A759" s="7">
        <v>6</v>
      </c>
      <c r="B759" s="8">
        <v>6.1</v>
      </c>
      <c r="C759" s="8" t="s">
        <v>17</v>
      </c>
      <c r="D759" s="8" t="s">
        <v>18</v>
      </c>
      <c r="E759" s="8" t="s">
        <v>19</v>
      </c>
      <c r="F759" s="7">
        <v>76</v>
      </c>
      <c r="G759" s="8" t="s">
        <v>159</v>
      </c>
      <c r="H759" s="7">
        <v>2000</v>
      </c>
      <c r="I759" s="8">
        <v>46.975439999999999</v>
      </c>
      <c r="J759" s="8" t="s">
        <v>13</v>
      </c>
      <c r="K759" s="8">
        <v>2000</v>
      </c>
      <c r="L759" s="8" t="s">
        <v>256</v>
      </c>
      <c r="M759" s="17"/>
      <c r="N759" s="8" t="s">
        <v>13</v>
      </c>
      <c r="O759" s="8" t="s">
        <v>257</v>
      </c>
      <c r="P759" s="8" t="s">
        <v>22</v>
      </c>
      <c r="Q759" s="8" t="s">
        <v>23</v>
      </c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</row>
    <row r="760" spans="1:35" ht="14.5" x14ac:dyDescent="0.35">
      <c r="A760" s="7">
        <v>6</v>
      </c>
      <c r="B760" s="8">
        <v>6.1</v>
      </c>
      <c r="C760" s="8" t="s">
        <v>17</v>
      </c>
      <c r="D760" s="8" t="s">
        <v>18</v>
      </c>
      <c r="E760" s="8" t="s">
        <v>19</v>
      </c>
      <c r="F760" s="7">
        <v>76</v>
      </c>
      <c r="G760" s="8" t="s">
        <v>159</v>
      </c>
      <c r="H760" s="7">
        <v>2000</v>
      </c>
      <c r="I760" s="8">
        <v>82.763030000000001</v>
      </c>
      <c r="J760" s="8" t="s">
        <v>14</v>
      </c>
      <c r="K760" s="8">
        <v>2000</v>
      </c>
      <c r="L760" s="8" t="s">
        <v>256</v>
      </c>
      <c r="M760" s="17"/>
      <c r="N760" s="8" t="s">
        <v>14</v>
      </c>
      <c r="O760" s="8" t="s">
        <v>257</v>
      </c>
      <c r="P760" s="8" t="s">
        <v>22</v>
      </c>
      <c r="Q760" s="8" t="s">
        <v>23</v>
      </c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</row>
    <row r="761" spans="1:35" ht="14.5" x14ac:dyDescent="0.35">
      <c r="A761" s="7">
        <v>6</v>
      </c>
      <c r="B761" s="8">
        <v>6.1</v>
      </c>
      <c r="C761" s="8" t="s">
        <v>17</v>
      </c>
      <c r="D761" s="8" t="s">
        <v>18</v>
      </c>
      <c r="E761" s="8" t="s">
        <v>19</v>
      </c>
      <c r="F761" s="7">
        <v>76</v>
      </c>
      <c r="G761" s="8" t="s">
        <v>159</v>
      </c>
      <c r="H761" s="7">
        <v>2001</v>
      </c>
      <c r="I761" s="8">
        <v>82.828389999999999</v>
      </c>
      <c r="J761" s="8" t="s">
        <v>14</v>
      </c>
      <c r="K761" s="8">
        <v>2001</v>
      </c>
      <c r="L761" s="8" t="s">
        <v>256</v>
      </c>
      <c r="M761" s="17"/>
      <c r="N761" s="8" t="s">
        <v>14</v>
      </c>
      <c r="O761" s="8" t="s">
        <v>257</v>
      </c>
      <c r="P761" s="8" t="s">
        <v>22</v>
      </c>
      <c r="Q761" s="8" t="s">
        <v>23</v>
      </c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</row>
    <row r="762" spans="1:35" ht="14.5" x14ac:dyDescent="0.35">
      <c r="A762" s="7">
        <v>6</v>
      </c>
      <c r="B762" s="8">
        <v>6.1</v>
      </c>
      <c r="C762" s="8" t="s">
        <v>17</v>
      </c>
      <c r="D762" s="8" t="s">
        <v>18</v>
      </c>
      <c r="E762" s="8" t="s">
        <v>19</v>
      </c>
      <c r="F762" s="7">
        <v>76</v>
      </c>
      <c r="G762" s="8" t="s">
        <v>159</v>
      </c>
      <c r="H762" s="7">
        <v>2002</v>
      </c>
      <c r="I762" s="8">
        <v>82.893749999999997</v>
      </c>
      <c r="J762" s="8" t="s">
        <v>14</v>
      </c>
      <c r="K762" s="8">
        <v>2002</v>
      </c>
      <c r="L762" s="8" t="s">
        <v>256</v>
      </c>
      <c r="M762" s="17"/>
      <c r="N762" s="8" t="s">
        <v>14</v>
      </c>
      <c r="O762" s="8" t="s">
        <v>257</v>
      </c>
      <c r="P762" s="8" t="s">
        <v>22</v>
      </c>
      <c r="Q762" s="8" t="s">
        <v>23</v>
      </c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</row>
    <row r="763" spans="1:35" ht="14.5" x14ac:dyDescent="0.35">
      <c r="A763" s="7">
        <v>6</v>
      </c>
      <c r="B763" s="8">
        <v>6.1</v>
      </c>
      <c r="C763" s="8" t="s">
        <v>17</v>
      </c>
      <c r="D763" s="8" t="s">
        <v>18</v>
      </c>
      <c r="E763" s="8" t="s">
        <v>19</v>
      </c>
      <c r="F763" s="7">
        <v>76</v>
      </c>
      <c r="G763" s="8" t="s">
        <v>159</v>
      </c>
      <c r="H763" s="7">
        <v>2005</v>
      </c>
      <c r="I763" s="8">
        <v>83.089830000000006</v>
      </c>
      <c r="J763" s="8" t="s">
        <v>14</v>
      </c>
      <c r="K763" s="8">
        <v>2005</v>
      </c>
      <c r="L763" s="8" t="s">
        <v>256</v>
      </c>
      <c r="M763" s="17"/>
      <c r="N763" s="8" t="s">
        <v>14</v>
      </c>
      <c r="O763" s="8" t="s">
        <v>257</v>
      </c>
      <c r="P763" s="8" t="s">
        <v>22</v>
      </c>
      <c r="Q763" s="8" t="s">
        <v>23</v>
      </c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</row>
    <row r="764" spans="1:35" ht="14.5" x14ac:dyDescent="0.35">
      <c r="A764" s="7">
        <v>6</v>
      </c>
      <c r="B764" s="8">
        <v>6.1</v>
      </c>
      <c r="C764" s="8" t="s">
        <v>17</v>
      </c>
      <c r="D764" s="8" t="s">
        <v>18</v>
      </c>
      <c r="E764" s="8" t="s">
        <v>19</v>
      </c>
      <c r="F764" s="7">
        <v>76</v>
      </c>
      <c r="G764" s="8" t="s">
        <v>159</v>
      </c>
      <c r="H764" s="7">
        <v>2004</v>
      </c>
      <c r="I764" s="8">
        <v>83.024469999999994</v>
      </c>
      <c r="J764" s="8" t="s">
        <v>14</v>
      </c>
      <c r="K764" s="8">
        <v>2004</v>
      </c>
      <c r="L764" s="8" t="s">
        <v>256</v>
      </c>
      <c r="M764" s="17"/>
      <c r="N764" s="8" t="s">
        <v>14</v>
      </c>
      <c r="O764" s="8" t="s">
        <v>257</v>
      </c>
      <c r="P764" s="8" t="s">
        <v>22</v>
      </c>
      <c r="Q764" s="8" t="s">
        <v>23</v>
      </c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</row>
    <row r="765" spans="1:35" ht="14.5" x14ac:dyDescent="0.35">
      <c r="A765" s="7">
        <v>6</v>
      </c>
      <c r="B765" s="8">
        <v>6.1</v>
      </c>
      <c r="C765" s="8" t="s">
        <v>17</v>
      </c>
      <c r="D765" s="8" t="s">
        <v>18</v>
      </c>
      <c r="E765" s="8" t="s">
        <v>19</v>
      </c>
      <c r="F765" s="7">
        <v>76</v>
      </c>
      <c r="G765" s="8" t="s">
        <v>159</v>
      </c>
      <c r="H765" s="7">
        <v>2003</v>
      </c>
      <c r="I765" s="8">
        <v>82.959109999999995</v>
      </c>
      <c r="J765" s="8" t="s">
        <v>14</v>
      </c>
      <c r="K765" s="8">
        <v>2003</v>
      </c>
      <c r="L765" s="8" t="s">
        <v>256</v>
      </c>
      <c r="M765" s="17"/>
      <c r="N765" s="8" t="s">
        <v>14</v>
      </c>
      <c r="O765" s="8" t="s">
        <v>257</v>
      </c>
      <c r="P765" s="8" t="s">
        <v>22</v>
      </c>
      <c r="Q765" s="8" t="s">
        <v>23</v>
      </c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</row>
    <row r="766" spans="1:35" ht="14.5" x14ac:dyDescent="0.35">
      <c r="A766" s="7">
        <v>6</v>
      </c>
      <c r="B766" s="8">
        <v>6.1</v>
      </c>
      <c r="C766" s="8" t="s">
        <v>17</v>
      </c>
      <c r="D766" s="8" t="s">
        <v>18</v>
      </c>
      <c r="E766" s="8" t="s">
        <v>19</v>
      </c>
      <c r="F766" s="7">
        <v>76</v>
      </c>
      <c r="G766" s="8" t="s">
        <v>159</v>
      </c>
      <c r="H766" s="7">
        <v>2007</v>
      </c>
      <c r="I766" s="8">
        <v>83.220560000000006</v>
      </c>
      <c r="J766" s="8" t="s">
        <v>14</v>
      </c>
      <c r="K766" s="8">
        <v>2007</v>
      </c>
      <c r="L766" s="8" t="s">
        <v>256</v>
      </c>
      <c r="M766" s="17"/>
      <c r="N766" s="8" t="s">
        <v>14</v>
      </c>
      <c r="O766" s="8" t="s">
        <v>257</v>
      </c>
      <c r="P766" s="8" t="s">
        <v>22</v>
      </c>
      <c r="Q766" s="8" t="s">
        <v>23</v>
      </c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</row>
    <row r="767" spans="1:35" ht="14.5" x14ac:dyDescent="0.35">
      <c r="A767" s="7">
        <v>6</v>
      </c>
      <c r="B767" s="8">
        <v>6.1</v>
      </c>
      <c r="C767" s="8" t="s">
        <v>17</v>
      </c>
      <c r="D767" s="8" t="s">
        <v>18</v>
      </c>
      <c r="E767" s="8" t="s">
        <v>19</v>
      </c>
      <c r="F767" s="7">
        <v>76</v>
      </c>
      <c r="G767" s="8" t="s">
        <v>159</v>
      </c>
      <c r="H767" s="7">
        <v>2006</v>
      </c>
      <c r="I767" s="8">
        <v>83.155199999999994</v>
      </c>
      <c r="J767" s="8" t="s">
        <v>14</v>
      </c>
      <c r="K767" s="8">
        <v>2006</v>
      </c>
      <c r="L767" s="8" t="s">
        <v>256</v>
      </c>
      <c r="M767" s="17"/>
      <c r="N767" s="8" t="s">
        <v>14</v>
      </c>
      <c r="O767" s="8" t="s">
        <v>257</v>
      </c>
      <c r="P767" s="8" t="s">
        <v>22</v>
      </c>
      <c r="Q767" s="8" t="s">
        <v>23</v>
      </c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</row>
    <row r="768" spans="1:35" ht="14.5" x14ac:dyDescent="0.35">
      <c r="A768" s="7">
        <v>6</v>
      </c>
      <c r="B768" s="8">
        <v>6.1</v>
      </c>
      <c r="C768" s="8" t="s">
        <v>17</v>
      </c>
      <c r="D768" s="8" t="s">
        <v>18</v>
      </c>
      <c r="E768" s="8" t="s">
        <v>19</v>
      </c>
      <c r="F768" s="7">
        <v>76</v>
      </c>
      <c r="G768" s="8" t="s">
        <v>159</v>
      </c>
      <c r="H768" s="7">
        <v>2008</v>
      </c>
      <c r="I768" s="8">
        <v>83.285920000000004</v>
      </c>
      <c r="J768" s="8" t="s">
        <v>14</v>
      </c>
      <c r="K768" s="8">
        <v>2008</v>
      </c>
      <c r="L768" s="8" t="s">
        <v>256</v>
      </c>
      <c r="M768" s="17"/>
      <c r="N768" s="8" t="s">
        <v>14</v>
      </c>
      <c r="O768" s="8" t="s">
        <v>257</v>
      </c>
      <c r="P768" s="8" t="s">
        <v>22</v>
      </c>
      <c r="Q768" s="8" t="s">
        <v>23</v>
      </c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</row>
    <row r="769" spans="1:35" ht="14.5" x14ac:dyDescent="0.35">
      <c r="A769" s="7">
        <v>6</v>
      </c>
      <c r="B769" s="8">
        <v>6.1</v>
      </c>
      <c r="C769" s="8" t="s">
        <v>17</v>
      </c>
      <c r="D769" s="8" t="s">
        <v>18</v>
      </c>
      <c r="E769" s="8" t="s">
        <v>19</v>
      </c>
      <c r="F769" s="7">
        <v>76</v>
      </c>
      <c r="G769" s="8" t="s">
        <v>159</v>
      </c>
      <c r="H769" s="7">
        <v>2010</v>
      </c>
      <c r="I769" s="8">
        <v>83.416640000000001</v>
      </c>
      <c r="J769" s="8" t="s">
        <v>14</v>
      </c>
      <c r="K769" s="8">
        <v>2010</v>
      </c>
      <c r="L769" s="8" t="s">
        <v>256</v>
      </c>
      <c r="M769" s="17"/>
      <c r="N769" s="8" t="s">
        <v>14</v>
      </c>
      <c r="O769" s="8" t="s">
        <v>257</v>
      </c>
      <c r="P769" s="8" t="s">
        <v>22</v>
      </c>
      <c r="Q769" s="8" t="s">
        <v>23</v>
      </c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</row>
    <row r="770" spans="1:35" ht="14.5" x14ac:dyDescent="0.35">
      <c r="A770" s="7">
        <v>6</v>
      </c>
      <c r="B770" s="8">
        <v>6.1</v>
      </c>
      <c r="C770" s="8" t="s">
        <v>17</v>
      </c>
      <c r="D770" s="8" t="s">
        <v>18</v>
      </c>
      <c r="E770" s="8" t="s">
        <v>19</v>
      </c>
      <c r="F770" s="7">
        <v>76</v>
      </c>
      <c r="G770" s="8" t="s">
        <v>159</v>
      </c>
      <c r="H770" s="7">
        <v>2009</v>
      </c>
      <c r="I770" s="8">
        <v>83.351280000000003</v>
      </c>
      <c r="J770" s="8" t="s">
        <v>14</v>
      </c>
      <c r="K770" s="8">
        <v>2009</v>
      </c>
      <c r="L770" s="8" t="s">
        <v>256</v>
      </c>
      <c r="M770" s="17"/>
      <c r="N770" s="8" t="s">
        <v>14</v>
      </c>
      <c r="O770" s="8" t="s">
        <v>257</v>
      </c>
      <c r="P770" s="8" t="s">
        <v>22</v>
      </c>
      <c r="Q770" s="8" t="s">
        <v>23</v>
      </c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</row>
    <row r="771" spans="1:35" ht="14.5" x14ac:dyDescent="0.35">
      <c r="A771" s="7">
        <v>6</v>
      </c>
      <c r="B771" s="8">
        <v>6.1</v>
      </c>
      <c r="C771" s="8" t="s">
        <v>17</v>
      </c>
      <c r="D771" s="8" t="s">
        <v>18</v>
      </c>
      <c r="E771" s="8" t="s">
        <v>19</v>
      </c>
      <c r="F771" s="7">
        <v>76</v>
      </c>
      <c r="G771" s="8" t="s">
        <v>159</v>
      </c>
      <c r="H771" s="7">
        <v>2011</v>
      </c>
      <c r="I771" s="8">
        <v>83.481999999999999</v>
      </c>
      <c r="J771" s="8" t="s">
        <v>14</v>
      </c>
      <c r="K771" s="8">
        <v>2011</v>
      </c>
      <c r="L771" s="8" t="s">
        <v>256</v>
      </c>
      <c r="M771" s="17"/>
      <c r="N771" s="8" t="s">
        <v>14</v>
      </c>
      <c r="O771" s="8" t="s">
        <v>257</v>
      </c>
      <c r="P771" s="8" t="s">
        <v>22</v>
      </c>
      <c r="Q771" s="8" t="s">
        <v>23</v>
      </c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</row>
    <row r="772" spans="1:35" ht="14.5" x14ac:dyDescent="0.35">
      <c r="A772" s="7">
        <v>6</v>
      </c>
      <c r="B772" s="8">
        <v>6.1</v>
      </c>
      <c r="C772" s="8" t="s">
        <v>17</v>
      </c>
      <c r="D772" s="8" t="s">
        <v>18</v>
      </c>
      <c r="E772" s="8" t="s">
        <v>19</v>
      </c>
      <c r="F772" s="7">
        <v>76</v>
      </c>
      <c r="G772" s="8" t="s">
        <v>159</v>
      </c>
      <c r="H772" s="7">
        <v>2012</v>
      </c>
      <c r="I772" s="8">
        <v>83.547359999999998</v>
      </c>
      <c r="J772" s="8" t="s">
        <v>14</v>
      </c>
      <c r="K772" s="8">
        <v>2012</v>
      </c>
      <c r="L772" s="8" t="s">
        <v>256</v>
      </c>
      <c r="M772" s="17"/>
      <c r="N772" s="8" t="s">
        <v>14</v>
      </c>
      <c r="O772" s="8" t="s">
        <v>257</v>
      </c>
      <c r="P772" s="8" t="s">
        <v>22</v>
      </c>
      <c r="Q772" s="8" t="s">
        <v>23</v>
      </c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</row>
    <row r="773" spans="1:35" ht="14.5" x14ac:dyDescent="0.35">
      <c r="A773" s="7">
        <v>6</v>
      </c>
      <c r="B773" s="8">
        <v>6.1</v>
      </c>
      <c r="C773" s="8" t="s">
        <v>17</v>
      </c>
      <c r="D773" s="8" t="s">
        <v>18</v>
      </c>
      <c r="E773" s="8" t="s">
        <v>19</v>
      </c>
      <c r="F773" s="7">
        <v>76</v>
      </c>
      <c r="G773" s="8" t="s">
        <v>159</v>
      </c>
      <c r="H773" s="7">
        <v>2013</v>
      </c>
      <c r="I773" s="8">
        <v>84.095190000000002</v>
      </c>
      <c r="J773" s="8" t="s">
        <v>14</v>
      </c>
      <c r="K773" s="8">
        <v>2013</v>
      </c>
      <c r="L773" s="8" t="s">
        <v>256</v>
      </c>
      <c r="M773" s="17"/>
      <c r="N773" s="8" t="s">
        <v>14</v>
      </c>
      <c r="O773" s="8" t="s">
        <v>257</v>
      </c>
      <c r="P773" s="8" t="s">
        <v>22</v>
      </c>
      <c r="Q773" s="8" t="s">
        <v>23</v>
      </c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</row>
    <row r="774" spans="1:35" ht="14.5" x14ac:dyDescent="0.35">
      <c r="A774" s="7">
        <v>6</v>
      </c>
      <c r="B774" s="8">
        <v>6.1</v>
      </c>
      <c r="C774" s="8" t="s">
        <v>17</v>
      </c>
      <c r="D774" s="8" t="s">
        <v>18</v>
      </c>
      <c r="E774" s="8" t="s">
        <v>19</v>
      </c>
      <c r="F774" s="7">
        <v>76</v>
      </c>
      <c r="G774" s="8" t="s">
        <v>159</v>
      </c>
      <c r="H774" s="7">
        <v>2014</v>
      </c>
      <c r="I774" s="8">
        <v>84.643780000000007</v>
      </c>
      <c r="J774" s="8" t="s">
        <v>14</v>
      </c>
      <c r="K774" s="8">
        <v>2014</v>
      </c>
      <c r="L774" s="8" t="s">
        <v>256</v>
      </c>
      <c r="M774" s="17"/>
      <c r="N774" s="8" t="s">
        <v>14</v>
      </c>
      <c r="O774" s="8" t="s">
        <v>257</v>
      </c>
      <c r="P774" s="8" t="s">
        <v>22</v>
      </c>
      <c r="Q774" s="8" t="s">
        <v>23</v>
      </c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</row>
    <row r="775" spans="1:35" ht="14.5" x14ac:dyDescent="0.35">
      <c r="A775" s="7">
        <v>6</v>
      </c>
      <c r="B775" s="8">
        <v>6.1</v>
      </c>
      <c r="C775" s="8" t="s">
        <v>17</v>
      </c>
      <c r="D775" s="8" t="s">
        <v>18</v>
      </c>
      <c r="E775" s="8" t="s">
        <v>19</v>
      </c>
      <c r="F775" s="7">
        <v>76</v>
      </c>
      <c r="G775" s="8" t="s">
        <v>159</v>
      </c>
      <c r="H775" s="7">
        <v>2015</v>
      </c>
      <c r="I775" s="8">
        <v>85.193119999999993</v>
      </c>
      <c r="J775" s="8" t="s">
        <v>14</v>
      </c>
      <c r="K775" s="8">
        <v>2015</v>
      </c>
      <c r="L775" s="8" t="s">
        <v>256</v>
      </c>
      <c r="M775" s="17"/>
      <c r="N775" s="8" t="s">
        <v>14</v>
      </c>
      <c r="O775" s="8" t="s">
        <v>257</v>
      </c>
      <c r="P775" s="8" t="s">
        <v>22</v>
      </c>
      <c r="Q775" s="8" t="s">
        <v>23</v>
      </c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</row>
    <row r="776" spans="1:35" ht="14.5" x14ac:dyDescent="0.35">
      <c r="A776" s="7">
        <v>6</v>
      </c>
      <c r="B776" s="8">
        <v>6.1</v>
      </c>
      <c r="C776" s="8" t="s">
        <v>17</v>
      </c>
      <c r="D776" s="8" t="s">
        <v>18</v>
      </c>
      <c r="E776" s="8" t="s">
        <v>19</v>
      </c>
      <c r="F776" s="7">
        <v>76</v>
      </c>
      <c r="G776" s="8" t="s">
        <v>159</v>
      </c>
      <c r="H776" s="7">
        <v>2016</v>
      </c>
      <c r="I776" s="8">
        <v>85.743210000000005</v>
      </c>
      <c r="J776" s="8" t="s">
        <v>14</v>
      </c>
      <c r="K776" s="8">
        <v>2016</v>
      </c>
      <c r="L776" s="8" t="s">
        <v>256</v>
      </c>
      <c r="M776" s="17"/>
      <c r="N776" s="8" t="s">
        <v>14</v>
      </c>
      <c r="O776" s="8" t="s">
        <v>257</v>
      </c>
      <c r="P776" s="8" t="s">
        <v>22</v>
      </c>
      <c r="Q776" s="8" t="s">
        <v>23</v>
      </c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</row>
    <row r="777" spans="1:35" ht="14.5" x14ac:dyDescent="0.35">
      <c r="A777" s="7">
        <v>6</v>
      </c>
      <c r="B777" s="8">
        <v>6.1</v>
      </c>
      <c r="C777" s="8" t="s">
        <v>17</v>
      </c>
      <c r="D777" s="8" t="s">
        <v>18</v>
      </c>
      <c r="E777" s="8" t="s">
        <v>19</v>
      </c>
      <c r="F777" s="7">
        <v>76</v>
      </c>
      <c r="G777" s="8" t="s">
        <v>159</v>
      </c>
      <c r="H777" s="7">
        <v>2017</v>
      </c>
      <c r="I777" s="8">
        <v>86.294060000000002</v>
      </c>
      <c r="J777" s="8" t="s">
        <v>14</v>
      </c>
      <c r="K777" s="8">
        <v>2017</v>
      </c>
      <c r="L777" s="8" t="s">
        <v>256</v>
      </c>
      <c r="M777" s="17"/>
      <c r="N777" s="8" t="s">
        <v>14</v>
      </c>
      <c r="O777" s="8" t="s">
        <v>257</v>
      </c>
      <c r="P777" s="8" t="s">
        <v>22</v>
      </c>
      <c r="Q777" s="8" t="s">
        <v>23</v>
      </c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</row>
    <row r="778" spans="1:35" ht="14.5" x14ac:dyDescent="0.35">
      <c r="A778" s="7">
        <v>6</v>
      </c>
      <c r="B778" s="8">
        <v>6.1</v>
      </c>
      <c r="C778" s="8" t="s">
        <v>17</v>
      </c>
      <c r="D778" s="8" t="s">
        <v>18</v>
      </c>
      <c r="E778" s="8" t="s">
        <v>19</v>
      </c>
      <c r="F778" s="7">
        <v>76</v>
      </c>
      <c r="G778" s="8" t="s">
        <v>159</v>
      </c>
      <c r="H778" s="7">
        <v>2018</v>
      </c>
      <c r="I778" s="8">
        <v>86.845659999999995</v>
      </c>
      <c r="J778" s="8" t="s">
        <v>14</v>
      </c>
      <c r="K778" s="8">
        <v>2018</v>
      </c>
      <c r="L778" s="8" t="s">
        <v>256</v>
      </c>
      <c r="M778" s="17"/>
      <c r="N778" s="8" t="s">
        <v>14</v>
      </c>
      <c r="O778" s="8" t="s">
        <v>257</v>
      </c>
      <c r="P778" s="8" t="s">
        <v>22</v>
      </c>
      <c r="Q778" s="8" t="s">
        <v>23</v>
      </c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</row>
    <row r="779" spans="1:35" ht="14.5" x14ac:dyDescent="0.35">
      <c r="A779" s="7">
        <v>6</v>
      </c>
      <c r="B779" s="8">
        <v>6.1</v>
      </c>
      <c r="C779" s="8" t="s">
        <v>17</v>
      </c>
      <c r="D779" s="8" t="s">
        <v>18</v>
      </c>
      <c r="E779" s="8" t="s">
        <v>19</v>
      </c>
      <c r="F779" s="7">
        <v>76</v>
      </c>
      <c r="G779" s="8" t="s">
        <v>159</v>
      </c>
      <c r="H779" s="7">
        <v>2019</v>
      </c>
      <c r="I779" s="8">
        <v>87.398020000000002</v>
      </c>
      <c r="J779" s="8" t="s">
        <v>14</v>
      </c>
      <c r="K779" s="8">
        <v>2019</v>
      </c>
      <c r="L779" s="8" t="s">
        <v>256</v>
      </c>
      <c r="M779" s="17"/>
      <c r="N779" s="8" t="s">
        <v>14</v>
      </c>
      <c r="O779" s="8" t="s">
        <v>257</v>
      </c>
      <c r="P779" s="8" t="s">
        <v>22</v>
      </c>
      <c r="Q779" s="8" t="s">
        <v>23</v>
      </c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</row>
    <row r="780" spans="1:35" ht="14.5" x14ac:dyDescent="0.35">
      <c r="A780" s="7">
        <v>6</v>
      </c>
      <c r="B780" s="8">
        <v>6.1</v>
      </c>
      <c r="C780" s="8" t="s">
        <v>17</v>
      </c>
      <c r="D780" s="8" t="s">
        <v>18</v>
      </c>
      <c r="E780" s="8" t="s">
        <v>19</v>
      </c>
      <c r="F780" s="7">
        <v>76</v>
      </c>
      <c r="G780" s="8" t="s">
        <v>159</v>
      </c>
      <c r="H780" s="7">
        <v>2020</v>
      </c>
      <c r="I780" s="8">
        <v>87.886750000000006</v>
      </c>
      <c r="J780" s="8" t="s">
        <v>14</v>
      </c>
      <c r="K780" s="8">
        <v>2020</v>
      </c>
      <c r="L780" s="8" t="s">
        <v>256</v>
      </c>
      <c r="M780" s="17"/>
      <c r="N780" s="8" t="s">
        <v>14</v>
      </c>
      <c r="O780" s="8" t="s">
        <v>257</v>
      </c>
      <c r="P780" s="8" t="s">
        <v>22</v>
      </c>
      <c r="Q780" s="8" t="s">
        <v>23</v>
      </c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</row>
    <row r="781" spans="1:35" ht="14.5" x14ac:dyDescent="0.35">
      <c r="A781" s="7">
        <v>6</v>
      </c>
      <c r="B781" s="8">
        <v>6.1</v>
      </c>
      <c r="C781" s="8" t="s">
        <v>17</v>
      </c>
      <c r="D781" s="8" t="s">
        <v>18</v>
      </c>
      <c r="E781" s="8" t="s">
        <v>19</v>
      </c>
      <c r="F781" s="7">
        <v>76</v>
      </c>
      <c r="G781" s="8" t="s">
        <v>159</v>
      </c>
      <c r="H781" s="7">
        <v>2022</v>
      </c>
      <c r="I781" s="8">
        <v>88.856380000000001</v>
      </c>
      <c r="J781" s="8" t="s">
        <v>14</v>
      </c>
      <c r="K781" s="8">
        <v>2022</v>
      </c>
      <c r="L781" s="8" t="s">
        <v>256</v>
      </c>
      <c r="M781" s="17"/>
      <c r="N781" s="8" t="s">
        <v>14</v>
      </c>
      <c r="O781" s="8" t="s">
        <v>257</v>
      </c>
      <c r="P781" s="8" t="s">
        <v>22</v>
      </c>
      <c r="Q781" s="8" t="s">
        <v>23</v>
      </c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</row>
    <row r="782" spans="1:35" ht="14.5" x14ac:dyDescent="0.35">
      <c r="A782" s="7">
        <v>6</v>
      </c>
      <c r="B782" s="8">
        <v>6.1</v>
      </c>
      <c r="C782" s="8" t="s">
        <v>17</v>
      </c>
      <c r="D782" s="8" t="s">
        <v>18</v>
      </c>
      <c r="E782" s="8" t="s">
        <v>19</v>
      </c>
      <c r="F782" s="7">
        <v>76</v>
      </c>
      <c r="G782" s="8" t="s">
        <v>159</v>
      </c>
      <c r="H782" s="7">
        <v>2021</v>
      </c>
      <c r="I782" s="8">
        <v>88.371619999999993</v>
      </c>
      <c r="J782" s="8" t="s">
        <v>14</v>
      </c>
      <c r="K782" s="8">
        <v>2021</v>
      </c>
      <c r="L782" s="8" t="s">
        <v>256</v>
      </c>
      <c r="M782" s="17"/>
      <c r="N782" s="8" t="s">
        <v>14</v>
      </c>
      <c r="O782" s="8" t="s">
        <v>257</v>
      </c>
      <c r="P782" s="8" t="s">
        <v>22</v>
      </c>
      <c r="Q782" s="8" t="s">
        <v>23</v>
      </c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</row>
    <row r="783" spans="1:35" ht="14.5" x14ac:dyDescent="0.35">
      <c r="A783" s="7">
        <v>6</v>
      </c>
      <c r="B783" s="8">
        <v>6.1</v>
      </c>
      <c r="C783" s="8" t="s">
        <v>17</v>
      </c>
      <c r="D783" s="8" t="s">
        <v>18</v>
      </c>
      <c r="E783" s="8" t="s">
        <v>19</v>
      </c>
      <c r="F783" s="7">
        <v>100</v>
      </c>
      <c r="G783" s="8" t="s">
        <v>158</v>
      </c>
      <c r="H783" s="7">
        <v>2000</v>
      </c>
      <c r="I783" s="8">
        <v>89.663730000000001</v>
      </c>
      <c r="J783" s="8" t="s">
        <v>21</v>
      </c>
      <c r="K783" s="8">
        <v>2000</v>
      </c>
      <c r="L783" s="8" t="s">
        <v>256</v>
      </c>
      <c r="M783" s="17"/>
      <c r="N783" s="8" t="s">
        <v>21</v>
      </c>
      <c r="O783" s="8" t="s">
        <v>257</v>
      </c>
      <c r="P783" s="8" t="s">
        <v>22</v>
      </c>
      <c r="Q783" s="8" t="s">
        <v>23</v>
      </c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</row>
    <row r="784" spans="1:35" ht="14.5" x14ac:dyDescent="0.35">
      <c r="A784" s="7">
        <v>6</v>
      </c>
      <c r="B784" s="8">
        <v>6.1</v>
      </c>
      <c r="C784" s="8" t="s">
        <v>17</v>
      </c>
      <c r="D784" s="8" t="s">
        <v>18</v>
      </c>
      <c r="E784" s="8" t="s">
        <v>19</v>
      </c>
      <c r="F784" s="7">
        <v>100</v>
      </c>
      <c r="G784" s="8" t="s">
        <v>158</v>
      </c>
      <c r="H784" s="7">
        <v>2001</v>
      </c>
      <c r="I784" s="8">
        <v>90.184060000000002</v>
      </c>
      <c r="J784" s="8" t="s">
        <v>21</v>
      </c>
      <c r="K784" s="8">
        <v>2001</v>
      </c>
      <c r="L784" s="8" t="s">
        <v>256</v>
      </c>
      <c r="M784" s="17"/>
      <c r="N784" s="8" t="s">
        <v>21</v>
      </c>
      <c r="O784" s="8" t="s">
        <v>257</v>
      </c>
      <c r="P784" s="8" t="s">
        <v>22</v>
      </c>
      <c r="Q784" s="8" t="s">
        <v>23</v>
      </c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</row>
    <row r="785" spans="1:35" ht="14.5" x14ac:dyDescent="0.35">
      <c r="A785" s="7">
        <v>6</v>
      </c>
      <c r="B785" s="8">
        <v>6.1</v>
      </c>
      <c r="C785" s="8" t="s">
        <v>17</v>
      </c>
      <c r="D785" s="8" t="s">
        <v>18</v>
      </c>
      <c r="E785" s="8" t="s">
        <v>19</v>
      </c>
      <c r="F785" s="7">
        <v>100</v>
      </c>
      <c r="G785" s="8" t="s">
        <v>158</v>
      </c>
      <c r="H785" s="7">
        <v>2002</v>
      </c>
      <c r="I785" s="8">
        <v>90.704629999999995</v>
      </c>
      <c r="J785" s="8" t="s">
        <v>21</v>
      </c>
      <c r="K785" s="8">
        <v>2002</v>
      </c>
      <c r="L785" s="8" t="s">
        <v>256</v>
      </c>
      <c r="M785" s="17"/>
      <c r="N785" s="8" t="s">
        <v>21</v>
      </c>
      <c r="O785" s="8" t="s">
        <v>257</v>
      </c>
      <c r="P785" s="8" t="s">
        <v>22</v>
      </c>
      <c r="Q785" s="8" t="s">
        <v>23</v>
      </c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</row>
    <row r="786" spans="1:35" ht="14.5" x14ac:dyDescent="0.35">
      <c r="A786" s="7">
        <v>6</v>
      </c>
      <c r="B786" s="8">
        <v>6.1</v>
      </c>
      <c r="C786" s="8" t="s">
        <v>17</v>
      </c>
      <c r="D786" s="8" t="s">
        <v>18</v>
      </c>
      <c r="E786" s="8" t="s">
        <v>19</v>
      </c>
      <c r="F786" s="7">
        <v>100</v>
      </c>
      <c r="G786" s="8" t="s">
        <v>158</v>
      </c>
      <c r="H786" s="7">
        <v>2003</v>
      </c>
      <c r="I786" s="8">
        <v>91.225399999999993</v>
      </c>
      <c r="J786" s="8" t="s">
        <v>21</v>
      </c>
      <c r="K786" s="8">
        <v>2003</v>
      </c>
      <c r="L786" s="8" t="s">
        <v>256</v>
      </c>
      <c r="M786" s="17"/>
      <c r="N786" s="8" t="s">
        <v>21</v>
      </c>
      <c r="O786" s="8" t="s">
        <v>257</v>
      </c>
      <c r="P786" s="8" t="s">
        <v>22</v>
      </c>
      <c r="Q786" s="8" t="s">
        <v>23</v>
      </c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</row>
    <row r="787" spans="1:35" ht="14.5" x14ac:dyDescent="0.35">
      <c r="A787" s="7">
        <v>6</v>
      </c>
      <c r="B787" s="8">
        <v>6.1</v>
      </c>
      <c r="C787" s="8" t="s">
        <v>17</v>
      </c>
      <c r="D787" s="8" t="s">
        <v>18</v>
      </c>
      <c r="E787" s="8" t="s">
        <v>19</v>
      </c>
      <c r="F787" s="7">
        <v>100</v>
      </c>
      <c r="G787" s="8" t="s">
        <v>158</v>
      </c>
      <c r="H787" s="7">
        <v>2004</v>
      </c>
      <c r="I787" s="8">
        <v>91.746399999999994</v>
      </c>
      <c r="J787" s="8" t="s">
        <v>21</v>
      </c>
      <c r="K787" s="8">
        <v>2004</v>
      </c>
      <c r="L787" s="8" t="s">
        <v>256</v>
      </c>
      <c r="M787" s="17"/>
      <c r="N787" s="8" t="s">
        <v>21</v>
      </c>
      <c r="O787" s="8" t="s">
        <v>257</v>
      </c>
      <c r="P787" s="8" t="s">
        <v>22</v>
      </c>
      <c r="Q787" s="8" t="s">
        <v>23</v>
      </c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</row>
    <row r="788" spans="1:35" ht="14.5" x14ac:dyDescent="0.35">
      <c r="A788" s="7">
        <v>6</v>
      </c>
      <c r="B788" s="8">
        <v>6.1</v>
      </c>
      <c r="C788" s="8" t="s">
        <v>17</v>
      </c>
      <c r="D788" s="8" t="s">
        <v>18</v>
      </c>
      <c r="E788" s="8" t="s">
        <v>19</v>
      </c>
      <c r="F788" s="7">
        <v>100</v>
      </c>
      <c r="G788" s="8" t="s">
        <v>158</v>
      </c>
      <c r="H788" s="7">
        <v>2005</v>
      </c>
      <c r="I788" s="8">
        <v>92.267629999999997</v>
      </c>
      <c r="J788" s="8" t="s">
        <v>21</v>
      </c>
      <c r="K788" s="8">
        <v>2005</v>
      </c>
      <c r="L788" s="8" t="s">
        <v>256</v>
      </c>
      <c r="M788" s="17"/>
      <c r="N788" s="8" t="s">
        <v>21</v>
      </c>
      <c r="O788" s="8" t="s">
        <v>257</v>
      </c>
      <c r="P788" s="8" t="s">
        <v>22</v>
      </c>
      <c r="Q788" s="8" t="s">
        <v>23</v>
      </c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</row>
    <row r="789" spans="1:35" ht="14.5" x14ac:dyDescent="0.35">
      <c r="A789" s="7">
        <v>6</v>
      </c>
      <c r="B789" s="8">
        <v>6.1</v>
      </c>
      <c r="C789" s="8" t="s">
        <v>17</v>
      </c>
      <c r="D789" s="8" t="s">
        <v>18</v>
      </c>
      <c r="E789" s="8" t="s">
        <v>19</v>
      </c>
      <c r="F789" s="7">
        <v>100</v>
      </c>
      <c r="G789" s="8" t="s">
        <v>158</v>
      </c>
      <c r="H789" s="7">
        <v>2006</v>
      </c>
      <c r="I789" s="8">
        <v>92.789079999999998</v>
      </c>
      <c r="J789" s="8" t="s">
        <v>21</v>
      </c>
      <c r="K789" s="8">
        <v>2006</v>
      </c>
      <c r="L789" s="8" t="s">
        <v>256</v>
      </c>
      <c r="M789" s="17"/>
      <c r="N789" s="8" t="s">
        <v>21</v>
      </c>
      <c r="O789" s="8" t="s">
        <v>257</v>
      </c>
      <c r="P789" s="8" t="s">
        <v>22</v>
      </c>
      <c r="Q789" s="8" t="s">
        <v>23</v>
      </c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</row>
    <row r="790" spans="1:35" ht="14.5" x14ac:dyDescent="0.35">
      <c r="A790" s="7">
        <v>6</v>
      </c>
      <c r="B790" s="8">
        <v>6.1</v>
      </c>
      <c r="C790" s="8" t="s">
        <v>17</v>
      </c>
      <c r="D790" s="8" t="s">
        <v>18</v>
      </c>
      <c r="E790" s="8" t="s">
        <v>19</v>
      </c>
      <c r="F790" s="7">
        <v>100</v>
      </c>
      <c r="G790" s="8" t="s">
        <v>158</v>
      </c>
      <c r="H790" s="7">
        <v>2007</v>
      </c>
      <c r="I790" s="8">
        <v>93.310760000000002</v>
      </c>
      <c r="J790" s="8" t="s">
        <v>21</v>
      </c>
      <c r="K790" s="8">
        <v>2007</v>
      </c>
      <c r="L790" s="8" t="s">
        <v>256</v>
      </c>
      <c r="M790" s="17"/>
      <c r="N790" s="8" t="s">
        <v>21</v>
      </c>
      <c r="O790" s="8" t="s">
        <v>257</v>
      </c>
      <c r="P790" s="8" t="s">
        <v>22</v>
      </c>
      <c r="Q790" s="8" t="s">
        <v>23</v>
      </c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</row>
    <row r="791" spans="1:35" ht="14.5" x14ac:dyDescent="0.35">
      <c r="A791" s="7">
        <v>6</v>
      </c>
      <c r="B791" s="8">
        <v>6.1</v>
      </c>
      <c r="C791" s="8" t="s">
        <v>17</v>
      </c>
      <c r="D791" s="8" t="s">
        <v>18</v>
      </c>
      <c r="E791" s="8" t="s">
        <v>19</v>
      </c>
      <c r="F791" s="7">
        <v>100</v>
      </c>
      <c r="G791" s="8" t="s">
        <v>158</v>
      </c>
      <c r="H791" s="7">
        <v>2008</v>
      </c>
      <c r="I791" s="8">
        <v>93.832700000000003</v>
      </c>
      <c r="J791" s="8" t="s">
        <v>21</v>
      </c>
      <c r="K791" s="8">
        <v>2008</v>
      </c>
      <c r="L791" s="8" t="s">
        <v>256</v>
      </c>
      <c r="M791" s="17"/>
      <c r="N791" s="8" t="s">
        <v>21</v>
      </c>
      <c r="O791" s="8" t="s">
        <v>257</v>
      </c>
      <c r="P791" s="8" t="s">
        <v>22</v>
      </c>
      <c r="Q791" s="8" t="s">
        <v>23</v>
      </c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</row>
    <row r="792" spans="1:35" ht="14.5" x14ac:dyDescent="0.35">
      <c r="A792" s="7">
        <v>6</v>
      </c>
      <c r="B792" s="8">
        <v>6.1</v>
      </c>
      <c r="C792" s="8" t="s">
        <v>17</v>
      </c>
      <c r="D792" s="8" t="s">
        <v>18</v>
      </c>
      <c r="E792" s="8" t="s">
        <v>19</v>
      </c>
      <c r="F792" s="7">
        <v>100</v>
      </c>
      <c r="G792" s="8" t="s">
        <v>158</v>
      </c>
      <c r="H792" s="7">
        <v>2009</v>
      </c>
      <c r="I792" s="8">
        <v>94.354870000000005</v>
      </c>
      <c r="J792" s="8" t="s">
        <v>21</v>
      </c>
      <c r="K792" s="8">
        <v>2009</v>
      </c>
      <c r="L792" s="8" t="s">
        <v>256</v>
      </c>
      <c r="M792" s="17"/>
      <c r="N792" s="8" t="s">
        <v>21</v>
      </c>
      <c r="O792" s="8" t="s">
        <v>257</v>
      </c>
      <c r="P792" s="8" t="s">
        <v>22</v>
      </c>
      <c r="Q792" s="8" t="s">
        <v>23</v>
      </c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</row>
    <row r="793" spans="1:35" ht="14.5" x14ac:dyDescent="0.35">
      <c r="A793" s="7">
        <v>6</v>
      </c>
      <c r="B793" s="8">
        <v>6.1</v>
      </c>
      <c r="C793" s="8" t="s">
        <v>17</v>
      </c>
      <c r="D793" s="8" t="s">
        <v>18</v>
      </c>
      <c r="E793" s="8" t="s">
        <v>19</v>
      </c>
      <c r="F793" s="7">
        <v>100</v>
      </c>
      <c r="G793" s="8" t="s">
        <v>158</v>
      </c>
      <c r="H793" s="7">
        <v>2010</v>
      </c>
      <c r="I793" s="8">
        <v>94.877300000000005</v>
      </c>
      <c r="J793" s="8" t="s">
        <v>21</v>
      </c>
      <c r="K793" s="8">
        <v>2010</v>
      </c>
      <c r="L793" s="8" t="s">
        <v>256</v>
      </c>
      <c r="M793" s="17"/>
      <c r="N793" s="8" t="s">
        <v>21</v>
      </c>
      <c r="O793" s="8" t="s">
        <v>257</v>
      </c>
      <c r="P793" s="8" t="s">
        <v>22</v>
      </c>
      <c r="Q793" s="8" t="s">
        <v>23</v>
      </c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</row>
    <row r="794" spans="1:35" ht="14.5" x14ac:dyDescent="0.35">
      <c r="A794" s="7">
        <v>6</v>
      </c>
      <c r="B794" s="8">
        <v>6.1</v>
      </c>
      <c r="C794" s="8" t="s">
        <v>17</v>
      </c>
      <c r="D794" s="8" t="s">
        <v>18</v>
      </c>
      <c r="E794" s="8" t="s">
        <v>19</v>
      </c>
      <c r="F794" s="7">
        <v>100</v>
      </c>
      <c r="G794" s="8" t="s">
        <v>158</v>
      </c>
      <c r="H794" s="7">
        <v>2011</v>
      </c>
      <c r="I794" s="8">
        <v>95.399969999999996</v>
      </c>
      <c r="J794" s="8" t="s">
        <v>21</v>
      </c>
      <c r="K794" s="8">
        <v>2011</v>
      </c>
      <c r="L794" s="8" t="s">
        <v>256</v>
      </c>
      <c r="M794" s="17"/>
      <c r="N794" s="8" t="s">
        <v>21</v>
      </c>
      <c r="O794" s="8" t="s">
        <v>257</v>
      </c>
      <c r="P794" s="8" t="s">
        <v>22</v>
      </c>
      <c r="Q794" s="8" t="s">
        <v>23</v>
      </c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</row>
    <row r="795" spans="1:35" ht="14.5" x14ac:dyDescent="0.35">
      <c r="A795" s="7">
        <v>6</v>
      </c>
      <c r="B795" s="8">
        <v>6.1</v>
      </c>
      <c r="C795" s="8" t="s">
        <v>17</v>
      </c>
      <c r="D795" s="8" t="s">
        <v>18</v>
      </c>
      <c r="E795" s="8" t="s">
        <v>19</v>
      </c>
      <c r="F795" s="7">
        <v>100</v>
      </c>
      <c r="G795" s="8" t="s">
        <v>158</v>
      </c>
      <c r="H795" s="7">
        <v>2012</v>
      </c>
      <c r="I795" s="8">
        <v>95.922939999999997</v>
      </c>
      <c r="J795" s="8" t="s">
        <v>21</v>
      </c>
      <c r="K795" s="8">
        <v>2012</v>
      </c>
      <c r="L795" s="8" t="s">
        <v>256</v>
      </c>
      <c r="M795" s="17"/>
      <c r="N795" s="8" t="s">
        <v>21</v>
      </c>
      <c r="O795" s="8" t="s">
        <v>257</v>
      </c>
      <c r="P795" s="8" t="s">
        <v>22</v>
      </c>
      <c r="Q795" s="8" t="s">
        <v>23</v>
      </c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</row>
    <row r="796" spans="1:35" ht="14.5" x14ac:dyDescent="0.35">
      <c r="A796" s="7">
        <v>6</v>
      </c>
      <c r="B796" s="8">
        <v>6.1</v>
      </c>
      <c r="C796" s="8" t="s">
        <v>17</v>
      </c>
      <c r="D796" s="8" t="s">
        <v>18</v>
      </c>
      <c r="E796" s="8" t="s">
        <v>19</v>
      </c>
      <c r="F796" s="7">
        <v>100</v>
      </c>
      <c r="G796" s="8" t="s">
        <v>158</v>
      </c>
      <c r="H796" s="7">
        <v>2013</v>
      </c>
      <c r="I796" s="8">
        <v>96.44623</v>
      </c>
      <c r="J796" s="8" t="s">
        <v>21</v>
      </c>
      <c r="K796" s="8">
        <v>2013</v>
      </c>
      <c r="L796" s="8" t="s">
        <v>256</v>
      </c>
      <c r="M796" s="17"/>
      <c r="N796" s="8" t="s">
        <v>21</v>
      </c>
      <c r="O796" s="8" t="s">
        <v>257</v>
      </c>
      <c r="P796" s="8" t="s">
        <v>22</v>
      </c>
      <c r="Q796" s="8" t="s">
        <v>23</v>
      </c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</row>
    <row r="797" spans="1:35" ht="14.5" x14ac:dyDescent="0.35">
      <c r="A797" s="7">
        <v>6</v>
      </c>
      <c r="B797" s="8">
        <v>6.1</v>
      </c>
      <c r="C797" s="8" t="s">
        <v>17</v>
      </c>
      <c r="D797" s="8" t="s">
        <v>18</v>
      </c>
      <c r="E797" s="8" t="s">
        <v>19</v>
      </c>
      <c r="F797" s="7">
        <v>100</v>
      </c>
      <c r="G797" s="8" t="s">
        <v>158</v>
      </c>
      <c r="H797" s="7">
        <v>2014</v>
      </c>
      <c r="I797" s="8">
        <v>96.923389999999998</v>
      </c>
      <c r="J797" s="8" t="s">
        <v>21</v>
      </c>
      <c r="K797" s="8">
        <v>2014</v>
      </c>
      <c r="L797" s="8" t="s">
        <v>256</v>
      </c>
      <c r="M797" s="17"/>
      <c r="N797" s="8" t="s">
        <v>21</v>
      </c>
      <c r="O797" s="8" t="s">
        <v>257</v>
      </c>
      <c r="P797" s="8" t="s">
        <v>22</v>
      </c>
      <c r="Q797" s="8" t="s">
        <v>23</v>
      </c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</row>
    <row r="798" spans="1:35" ht="14.5" x14ac:dyDescent="0.35">
      <c r="A798" s="7">
        <v>6</v>
      </c>
      <c r="B798" s="8">
        <v>6.1</v>
      </c>
      <c r="C798" s="8" t="s">
        <v>17</v>
      </c>
      <c r="D798" s="8" t="s">
        <v>18</v>
      </c>
      <c r="E798" s="8" t="s">
        <v>19</v>
      </c>
      <c r="F798" s="7">
        <v>100</v>
      </c>
      <c r="G798" s="8" t="s">
        <v>158</v>
      </c>
      <c r="H798" s="7">
        <v>2015</v>
      </c>
      <c r="I798" s="8">
        <v>96.762090000000001</v>
      </c>
      <c r="J798" s="8" t="s">
        <v>21</v>
      </c>
      <c r="K798" s="8">
        <v>2015</v>
      </c>
      <c r="L798" s="8" t="s">
        <v>256</v>
      </c>
      <c r="M798" s="17"/>
      <c r="N798" s="8" t="s">
        <v>21</v>
      </c>
      <c r="O798" s="8" t="s">
        <v>257</v>
      </c>
      <c r="P798" s="8" t="s">
        <v>22</v>
      </c>
      <c r="Q798" s="8" t="s">
        <v>23</v>
      </c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</row>
    <row r="799" spans="1:35" ht="14.5" x14ac:dyDescent="0.35">
      <c r="A799" s="7">
        <v>6</v>
      </c>
      <c r="B799" s="8">
        <v>6.1</v>
      </c>
      <c r="C799" s="8" t="s">
        <v>17</v>
      </c>
      <c r="D799" s="8" t="s">
        <v>18</v>
      </c>
      <c r="E799" s="8" t="s">
        <v>19</v>
      </c>
      <c r="F799" s="7">
        <v>100</v>
      </c>
      <c r="G799" s="8" t="s">
        <v>158</v>
      </c>
      <c r="H799" s="7">
        <v>2016</v>
      </c>
      <c r="I799" s="8">
        <v>96.601560000000006</v>
      </c>
      <c r="J799" s="8" t="s">
        <v>21</v>
      </c>
      <c r="K799" s="8">
        <v>2016</v>
      </c>
      <c r="L799" s="8" t="s">
        <v>256</v>
      </c>
      <c r="M799" s="17"/>
      <c r="N799" s="8" t="s">
        <v>21</v>
      </c>
      <c r="O799" s="8" t="s">
        <v>257</v>
      </c>
      <c r="P799" s="8" t="s">
        <v>22</v>
      </c>
      <c r="Q799" s="8" t="s">
        <v>23</v>
      </c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</row>
    <row r="800" spans="1:35" ht="14.5" x14ac:dyDescent="0.35">
      <c r="A800" s="7">
        <v>6</v>
      </c>
      <c r="B800" s="8">
        <v>6.1</v>
      </c>
      <c r="C800" s="8" t="s">
        <v>17</v>
      </c>
      <c r="D800" s="8" t="s">
        <v>18</v>
      </c>
      <c r="E800" s="8" t="s">
        <v>19</v>
      </c>
      <c r="F800" s="7">
        <v>100</v>
      </c>
      <c r="G800" s="8" t="s">
        <v>158</v>
      </c>
      <c r="H800" s="7">
        <v>2017</v>
      </c>
      <c r="I800" s="8">
        <v>96.441810000000004</v>
      </c>
      <c r="J800" s="8" t="s">
        <v>21</v>
      </c>
      <c r="K800" s="8">
        <v>2017</v>
      </c>
      <c r="L800" s="8" t="s">
        <v>256</v>
      </c>
      <c r="M800" s="17"/>
      <c r="N800" s="8" t="s">
        <v>21</v>
      </c>
      <c r="O800" s="8" t="s">
        <v>257</v>
      </c>
      <c r="P800" s="8" t="s">
        <v>22</v>
      </c>
      <c r="Q800" s="8" t="s">
        <v>23</v>
      </c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</row>
    <row r="801" spans="1:35" ht="14.5" x14ac:dyDescent="0.35">
      <c r="A801" s="7">
        <v>6</v>
      </c>
      <c r="B801" s="8">
        <v>6.1</v>
      </c>
      <c r="C801" s="8" t="s">
        <v>17</v>
      </c>
      <c r="D801" s="8" t="s">
        <v>18</v>
      </c>
      <c r="E801" s="8" t="s">
        <v>19</v>
      </c>
      <c r="F801" s="7">
        <v>100</v>
      </c>
      <c r="G801" s="8" t="s">
        <v>158</v>
      </c>
      <c r="H801" s="7">
        <v>2018</v>
      </c>
      <c r="I801" s="8">
        <v>96.282809999999998</v>
      </c>
      <c r="J801" s="8" t="s">
        <v>21</v>
      </c>
      <c r="K801" s="8">
        <v>2018</v>
      </c>
      <c r="L801" s="8" t="s">
        <v>256</v>
      </c>
      <c r="M801" s="17"/>
      <c r="N801" s="8" t="s">
        <v>21</v>
      </c>
      <c r="O801" s="8" t="s">
        <v>257</v>
      </c>
      <c r="P801" s="8" t="s">
        <v>22</v>
      </c>
      <c r="Q801" s="8" t="s">
        <v>23</v>
      </c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</row>
    <row r="802" spans="1:35" ht="14.5" x14ac:dyDescent="0.35">
      <c r="A802" s="7">
        <v>6</v>
      </c>
      <c r="B802" s="8">
        <v>6.1</v>
      </c>
      <c r="C802" s="8" t="s">
        <v>17</v>
      </c>
      <c r="D802" s="8" t="s">
        <v>18</v>
      </c>
      <c r="E802" s="8" t="s">
        <v>19</v>
      </c>
      <c r="F802" s="7">
        <v>100</v>
      </c>
      <c r="G802" s="8" t="s">
        <v>158</v>
      </c>
      <c r="H802" s="7">
        <v>2019</v>
      </c>
      <c r="I802" s="8">
        <v>96.124560000000002</v>
      </c>
      <c r="J802" s="8" t="s">
        <v>21</v>
      </c>
      <c r="K802" s="8">
        <v>2019</v>
      </c>
      <c r="L802" s="8" t="s">
        <v>256</v>
      </c>
      <c r="M802" s="17"/>
      <c r="N802" s="8" t="s">
        <v>21</v>
      </c>
      <c r="O802" s="8" t="s">
        <v>257</v>
      </c>
      <c r="P802" s="8" t="s">
        <v>22</v>
      </c>
      <c r="Q802" s="8" t="s">
        <v>23</v>
      </c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</row>
    <row r="803" spans="1:35" ht="14.5" x14ac:dyDescent="0.35">
      <c r="A803" s="7">
        <v>6</v>
      </c>
      <c r="B803" s="8">
        <v>6.1</v>
      </c>
      <c r="C803" s="8" t="s">
        <v>17</v>
      </c>
      <c r="D803" s="8" t="s">
        <v>18</v>
      </c>
      <c r="E803" s="8" t="s">
        <v>19</v>
      </c>
      <c r="F803" s="7">
        <v>100</v>
      </c>
      <c r="G803" s="8" t="s">
        <v>158</v>
      </c>
      <c r="H803" s="7">
        <v>2020</v>
      </c>
      <c r="I803" s="8">
        <v>95.967079999999996</v>
      </c>
      <c r="J803" s="8" t="s">
        <v>21</v>
      </c>
      <c r="K803" s="8">
        <v>2020</v>
      </c>
      <c r="L803" s="8" t="s">
        <v>256</v>
      </c>
      <c r="M803" s="17"/>
      <c r="N803" s="8" t="s">
        <v>21</v>
      </c>
      <c r="O803" s="8" t="s">
        <v>257</v>
      </c>
      <c r="P803" s="8" t="s">
        <v>22</v>
      </c>
      <c r="Q803" s="8" t="s">
        <v>23</v>
      </c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</row>
    <row r="804" spans="1:35" ht="14.5" x14ac:dyDescent="0.35">
      <c r="A804" s="7">
        <v>6</v>
      </c>
      <c r="B804" s="8">
        <v>6.1</v>
      </c>
      <c r="C804" s="8" t="s">
        <v>17</v>
      </c>
      <c r="D804" s="8" t="s">
        <v>18</v>
      </c>
      <c r="E804" s="8" t="s">
        <v>19</v>
      </c>
      <c r="F804" s="7">
        <v>100</v>
      </c>
      <c r="G804" s="8" t="s">
        <v>158</v>
      </c>
      <c r="H804" s="7">
        <v>2021</v>
      </c>
      <c r="I804" s="8">
        <v>95.810339999999997</v>
      </c>
      <c r="J804" s="8" t="s">
        <v>21</v>
      </c>
      <c r="K804" s="8">
        <v>2021</v>
      </c>
      <c r="L804" s="8" t="s">
        <v>256</v>
      </c>
      <c r="M804" s="17"/>
      <c r="N804" s="8" t="s">
        <v>21</v>
      </c>
      <c r="O804" s="8" t="s">
        <v>257</v>
      </c>
      <c r="P804" s="8" t="s">
        <v>22</v>
      </c>
      <c r="Q804" s="8" t="s">
        <v>23</v>
      </c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</row>
    <row r="805" spans="1:35" ht="14.5" x14ac:dyDescent="0.35">
      <c r="A805" s="7">
        <v>6</v>
      </c>
      <c r="B805" s="8">
        <v>6.1</v>
      </c>
      <c r="C805" s="8" t="s">
        <v>17</v>
      </c>
      <c r="D805" s="8" t="s">
        <v>18</v>
      </c>
      <c r="E805" s="8" t="s">
        <v>19</v>
      </c>
      <c r="F805" s="7">
        <v>100</v>
      </c>
      <c r="G805" s="8" t="s">
        <v>158</v>
      </c>
      <c r="H805" s="7">
        <v>2022</v>
      </c>
      <c r="I805" s="8">
        <v>95.654330000000002</v>
      </c>
      <c r="J805" s="8" t="s">
        <v>21</v>
      </c>
      <c r="K805" s="8">
        <v>2022</v>
      </c>
      <c r="L805" s="8" t="s">
        <v>256</v>
      </c>
      <c r="M805" s="17"/>
      <c r="N805" s="8" t="s">
        <v>21</v>
      </c>
      <c r="O805" s="8" t="s">
        <v>257</v>
      </c>
      <c r="P805" s="8" t="s">
        <v>22</v>
      </c>
      <c r="Q805" s="8" t="s">
        <v>23</v>
      </c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</row>
    <row r="806" spans="1:35" ht="14.5" x14ac:dyDescent="0.35">
      <c r="A806" s="7">
        <v>6</v>
      </c>
      <c r="B806" s="8">
        <v>6.1</v>
      </c>
      <c r="C806" s="8" t="s">
        <v>17</v>
      </c>
      <c r="D806" s="8" t="s">
        <v>18</v>
      </c>
      <c r="E806" s="8" t="s">
        <v>19</v>
      </c>
      <c r="F806" s="7">
        <v>116</v>
      </c>
      <c r="G806" s="8" t="s">
        <v>181</v>
      </c>
      <c r="H806" s="7">
        <v>2000</v>
      </c>
      <c r="I806" s="8">
        <v>16.96313</v>
      </c>
      <c r="J806" s="8" t="s">
        <v>21</v>
      </c>
      <c r="K806" s="8">
        <v>2000</v>
      </c>
      <c r="L806" s="8" t="s">
        <v>256</v>
      </c>
      <c r="M806" s="17"/>
      <c r="N806" s="8" t="s">
        <v>21</v>
      </c>
      <c r="O806" s="8" t="s">
        <v>257</v>
      </c>
      <c r="P806" s="8" t="s">
        <v>22</v>
      </c>
      <c r="Q806" s="8" t="s">
        <v>23</v>
      </c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</row>
    <row r="807" spans="1:35" ht="14.5" x14ac:dyDescent="0.35">
      <c r="A807" s="7">
        <v>6</v>
      </c>
      <c r="B807" s="8">
        <v>6.1</v>
      </c>
      <c r="C807" s="8" t="s">
        <v>17</v>
      </c>
      <c r="D807" s="8" t="s">
        <v>18</v>
      </c>
      <c r="E807" s="8" t="s">
        <v>19</v>
      </c>
      <c r="F807" s="7">
        <v>116</v>
      </c>
      <c r="G807" s="8" t="s">
        <v>181</v>
      </c>
      <c r="H807" s="7">
        <v>2001</v>
      </c>
      <c r="I807" s="8">
        <v>17.445350000000001</v>
      </c>
      <c r="J807" s="8" t="s">
        <v>21</v>
      </c>
      <c r="K807" s="8">
        <v>2001</v>
      </c>
      <c r="L807" s="8" t="s">
        <v>256</v>
      </c>
      <c r="M807" s="17"/>
      <c r="N807" s="8" t="s">
        <v>21</v>
      </c>
      <c r="O807" s="8" t="s">
        <v>257</v>
      </c>
      <c r="P807" s="8" t="s">
        <v>22</v>
      </c>
      <c r="Q807" s="8" t="s">
        <v>23</v>
      </c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</row>
    <row r="808" spans="1:35" ht="14.5" x14ac:dyDescent="0.35">
      <c r="A808" s="7">
        <v>6</v>
      </c>
      <c r="B808" s="8">
        <v>6.1</v>
      </c>
      <c r="C808" s="8" t="s">
        <v>17</v>
      </c>
      <c r="D808" s="8" t="s">
        <v>18</v>
      </c>
      <c r="E808" s="8" t="s">
        <v>19</v>
      </c>
      <c r="F808" s="7">
        <v>116</v>
      </c>
      <c r="G808" s="8" t="s">
        <v>181</v>
      </c>
      <c r="H808" s="7">
        <v>2002</v>
      </c>
      <c r="I808" s="8">
        <v>17.92784</v>
      </c>
      <c r="J808" s="8" t="s">
        <v>21</v>
      </c>
      <c r="K808" s="8">
        <v>2002</v>
      </c>
      <c r="L808" s="8" t="s">
        <v>256</v>
      </c>
      <c r="M808" s="17"/>
      <c r="N808" s="8" t="s">
        <v>21</v>
      </c>
      <c r="O808" s="8" t="s">
        <v>257</v>
      </c>
      <c r="P808" s="8" t="s">
        <v>22</v>
      </c>
      <c r="Q808" s="8" t="s">
        <v>23</v>
      </c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</row>
    <row r="809" spans="1:35" ht="14.5" x14ac:dyDescent="0.35">
      <c r="A809" s="7">
        <v>6</v>
      </c>
      <c r="B809" s="8">
        <v>6.1</v>
      </c>
      <c r="C809" s="8" t="s">
        <v>17</v>
      </c>
      <c r="D809" s="8" t="s">
        <v>18</v>
      </c>
      <c r="E809" s="8" t="s">
        <v>19</v>
      </c>
      <c r="F809" s="7">
        <v>116</v>
      </c>
      <c r="G809" s="8" t="s">
        <v>181</v>
      </c>
      <c r="H809" s="7">
        <v>2003</v>
      </c>
      <c r="I809" s="8">
        <v>18.410589999999999</v>
      </c>
      <c r="J809" s="8" t="s">
        <v>21</v>
      </c>
      <c r="K809" s="8">
        <v>2003</v>
      </c>
      <c r="L809" s="8" t="s">
        <v>256</v>
      </c>
      <c r="M809" s="17"/>
      <c r="N809" s="8" t="s">
        <v>21</v>
      </c>
      <c r="O809" s="8" t="s">
        <v>257</v>
      </c>
      <c r="P809" s="8" t="s">
        <v>22</v>
      </c>
      <c r="Q809" s="8" t="s">
        <v>23</v>
      </c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</row>
    <row r="810" spans="1:35" ht="14.5" x14ac:dyDescent="0.35">
      <c r="A810" s="7">
        <v>6</v>
      </c>
      <c r="B810" s="8">
        <v>6.1</v>
      </c>
      <c r="C810" s="8" t="s">
        <v>17</v>
      </c>
      <c r="D810" s="8" t="s">
        <v>18</v>
      </c>
      <c r="E810" s="8" t="s">
        <v>19</v>
      </c>
      <c r="F810" s="7">
        <v>116</v>
      </c>
      <c r="G810" s="8" t="s">
        <v>181</v>
      </c>
      <c r="H810" s="7">
        <v>2004</v>
      </c>
      <c r="I810" s="8">
        <v>18.893979999999999</v>
      </c>
      <c r="J810" s="8" t="s">
        <v>21</v>
      </c>
      <c r="K810" s="8">
        <v>2004</v>
      </c>
      <c r="L810" s="8" t="s">
        <v>256</v>
      </c>
      <c r="M810" s="17"/>
      <c r="N810" s="8" t="s">
        <v>21</v>
      </c>
      <c r="O810" s="8" t="s">
        <v>257</v>
      </c>
      <c r="P810" s="8" t="s">
        <v>22</v>
      </c>
      <c r="Q810" s="8" t="s">
        <v>23</v>
      </c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</row>
    <row r="811" spans="1:35" ht="14.5" x14ac:dyDescent="0.35">
      <c r="A811" s="7">
        <v>6</v>
      </c>
      <c r="B811" s="8">
        <v>6.1</v>
      </c>
      <c r="C811" s="8" t="s">
        <v>17</v>
      </c>
      <c r="D811" s="8" t="s">
        <v>18</v>
      </c>
      <c r="E811" s="8" t="s">
        <v>19</v>
      </c>
      <c r="F811" s="7">
        <v>116</v>
      </c>
      <c r="G811" s="8" t="s">
        <v>181</v>
      </c>
      <c r="H811" s="7">
        <v>2005</v>
      </c>
      <c r="I811" s="8">
        <v>19.37799</v>
      </c>
      <c r="J811" s="8" t="s">
        <v>21</v>
      </c>
      <c r="K811" s="8">
        <v>2005</v>
      </c>
      <c r="L811" s="8" t="s">
        <v>256</v>
      </c>
      <c r="M811" s="17"/>
      <c r="N811" s="8" t="s">
        <v>21</v>
      </c>
      <c r="O811" s="8" t="s">
        <v>257</v>
      </c>
      <c r="P811" s="8" t="s">
        <v>22</v>
      </c>
      <c r="Q811" s="8" t="s">
        <v>23</v>
      </c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</row>
    <row r="812" spans="1:35" ht="14.5" x14ac:dyDescent="0.35">
      <c r="A812" s="7">
        <v>6</v>
      </c>
      <c r="B812" s="8">
        <v>6.1</v>
      </c>
      <c r="C812" s="8" t="s">
        <v>17</v>
      </c>
      <c r="D812" s="8" t="s">
        <v>18</v>
      </c>
      <c r="E812" s="8" t="s">
        <v>19</v>
      </c>
      <c r="F812" s="7">
        <v>116</v>
      </c>
      <c r="G812" s="8" t="s">
        <v>181</v>
      </c>
      <c r="H812" s="7">
        <v>2006</v>
      </c>
      <c r="I812" s="8">
        <v>19.862290000000002</v>
      </c>
      <c r="J812" s="8" t="s">
        <v>21</v>
      </c>
      <c r="K812" s="8">
        <v>2006</v>
      </c>
      <c r="L812" s="8" t="s">
        <v>256</v>
      </c>
      <c r="M812" s="17"/>
      <c r="N812" s="8" t="s">
        <v>21</v>
      </c>
      <c r="O812" s="8" t="s">
        <v>257</v>
      </c>
      <c r="P812" s="8" t="s">
        <v>22</v>
      </c>
      <c r="Q812" s="8" t="s">
        <v>23</v>
      </c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</row>
    <row r="813" spans="1:35" ht="14.5" x14ac:dyDescent="0.35">
      <c r="A813" s="7">
        <v>6</v>
      </c>
      <c r="B813" s="8">
        <v>6.1</v>
      </c>
      <c r="C813" s="8" t="s">
        <v>17</v>
      </c>
      <c r="D813" s="8" t="s">
        <v>18</v>
      </c>
      <c r="E813" s="8" t="s">
        <v>19</v>
      </c>
      <c r="F813" s="7">
        <v>116</v>
      </c>
      <c r="G813" s="8" t="s">
        <v>181</v>
      </c>
      <c r="H813" s="7">
        <v>2007</v>
      </c>
      <c r="I813" s="8">
        <v>20.34722</v>
      </c>
      <c r="J813" s="8" t="s">
        <v>21</v>
      </c>
      <c r="K813" s="8">
        <v>2007</v>
      </c>
      <c r="L813" s="8" t="s">
        <v>256</v>
      </c>
      <c r="M813" s="17"/>
      <c r="N813" s="8" t="s">
        <v>21</v>
      </c>
      <c r="O813" s="8" t="s">
        <v>257</v>
      </c>
      <c r="P813" s="8" t="s">
        <v>22</v>
      </c>
      <c r="Q813" s="8" t="s">
        <v>23</v>
      </c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</row>
    <row r="814" spans="1:35" ht="14.5" x14ac:dyDescent="0.35">
      <c r="A814" s="7">
        <v>6</v>
      </c>
      <c r="B814" s="8">
        <v>6.1</v>
      </c>
      <c r="C814" s="8" t="s">
        <v>17</v>
      </c>
      <c r="D814" s="8" t="s">
        <v>18</v>
      </c>
      <c r="E814" s="8" t="s">
        <v>19</v>
      </c>
      <c r="F814" s="7">
        <v>116</v>
      </c>
      <c r="G814" s="8" t="s">
        <v>181</v>
      </c>
      <c r="H814" s="7">
        <v>2008</v>
      </c>
      <c r="I814" s="8">
        <v>20.846209999999999</v>
      </c>
      <c r="J814" s="8" t="s">
        <v>21</v>
      </c>
      <c r="K814" s="8">
        <v>2008</v>
      </c>
      <c r="L814" s="8" t="s">
        <v>256</v>
      </c>
      <c r="M814" s="17"/>
      <c r="N814" s="8" t="s">
        <v>21</v>
      </c>
      <c r="O814" s="8" t="s">
        <v>257</v>
      </c>
      <c r="P814" s="8" t="s">
        <v>22</v>
      </c>
      <c r="Q814" s="8" t="s">
        <v>23</v>
      </c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</row>
    <row r="815" spans="1:35" ht="14.5" x14ac:dyDescent="0.35">
      <c r="A815" s="7">
        <v>6</v>
      </c>
      <c r="B815" s="8">
        <v>6.1</v>
      </c>
      <c r="C815" s="8" t="s">
        <v>17</v>
      </c>
      <c r="D815" s="8" t="s">
        <v>18</v>
      </c>
      <c r="E815" s="8" t="s">
        <v>19</v>
      </c>
      <c r="F815" s="7">
        <v>116</v>
      </c>
      <c r="G815" s="8" t="s">
        <v>181</v>
      </c>
      <c r="H815" s="7">
        <v>2009</v>
      </c>
      <c r="I815" s="8">
        <v>21.418690000000002</v>
      </c>
      <c r="J815" s="8" t="s">
        <v>21</v>
      </c>
      <c r="K815" s="8">
        <v>2009</v>
      </c>
      <c r="L815" s="8" t="s">
        <v>256</v>
      </c>
      <c r="M815" s="17"/>
      <c r="N815" s="8" t="s">
        <v>21</v>
      </c>
      <c r="O815" s="8" t="s">
        <v>257</v>
      </c>
      <c r="P815" s="8" t="s">
        <v>22</v>
      </c>
      <c r="Q815" s="8" t="s">
        <v>23</v>
      </c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</row>
    <row r="816" spans="1:35" ht="14.5" x14ac:dyDescent="0.35">
      <c r="A816" s="7">
        <v>6</v>
      </c>
      <c r="B816" s="8">
        <v>6.1</v>
      </c>
      <c r="C816" s="8" t="s">
        <v>17</v>
      </c>
      <c r="D816" s="8" t="s">
        <v>18</v>
      </c>
      <c r="E816" s="8" t="s">
        <v>19</v>
      </c>
      <c r="F816" s="7">
        <v>116</v>
      </c>
      <c r="G816" s="8" t="s">
        <v>181</v>
      </c>
      <c r="H816" s="7">
        <v>2010</v>
      </c>
      <c r="I816" s="8">
        <v>21.993829999999999</v>
      </c>
      <c r="J816" s="8" t="s">
        <v>21</v>
      </c>
      <c r="K816" s="8">
        <v>2010</v>
      </c>
      <c r="L816" s="8" t="s">
        <v>256</v>
      </c>
      <c r="M816" s="17"/>
      <c r="N816" s="8" t="s">
        <v>21</v>
      </c>
      <c r="O816" s="8" t="s">
        <v>257</v>
      </c>
      <c r="P816" s="8" t="s">
        <v>22</v>
      </c>
      <c r="Q816" s="8" t="s">
        <v>23</v>
      </c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</row>
    <row r="817" spans="1:35" ht="14.5" x14ac:dyDescent="0.35">
      <c r="A817" s="7">
        <v>6</v>
      </c>
      <c r="B817" s="8">
        <v>6.1</v>
      </c>
      <c r="C817" s="8" t="s">
        <v>17</v>
      </c>
      <c r="D817" s="8" t="s">
        <v>18</v>
      </c>
      <c r="E817" s="8" t="s">
        <v>19</v>
      </c>
      <c r="F817" s="7">
        <v>116</v>
      </c>
      <c r="G817" s="8" t="s">
        <v>181</v>
      </c>
      <c r="H817" s="7">
        <v>2011</v>
      </c>
      <c r="I817" s="8">
        <v>22.571650000000002</v>
      </c>
      <c r="J817" s="8" t="s">
        <v>21</v>
      </c>
      <c r="K817" s="8">
        <v>2011</v>
      </c>
      <c r="L817" s="8" t="s">
        <v>256</v>
      </c>
      <c r="M817" s="17"/>
      <c r="N817" s="8" t="s">
        <v>21</v>
      </c>
      <c r="O817" s="8" t="s">
        <v>257</v>
      </c>
      <c r="P817" s="8" t="s">
        <v>22</v>
      </c>
      <c r="Q817" s="8" t="s">
        <v>23</v>
      </c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</row>
    <row r="818" spans="1:35" ht="14.5" x14ac:dyDescent="0.35">
      <c r="A818" s="7">
        <v>6</v>
      </c>
      <c r="B818" s="8">
        <v>6.1</v>
      </c>
      <c r="C818" s="8" t="s">
        <v>17</v>
      </c>
      <c r="D818" s="8" t="s">
        <v>18</v>
      </c>
      <c r="E818" s="8" t="s">
        <v>19</v>
      </c>
      <c r="F818" s="7">
        <v>116</v>
      </c>
      <c r="G818" s="8" t="s">
        <v>181</v>
      </c>
      <c r="H818" s="7">
        <v>2012</v>
      </c>
      <c r="I818" s="8">
        <v>23.152149999999999</v>
      </c>
      <c r="J818" s="8" t="s">
        <v>21</v>
      </c>
      <c r="K818" s="8">
        <v>2012</v>
      </c>
      <c r="L818" s="8" t="s">
        <v>256</v>
      </c>
      <c r="M818" s="17"/>
      <c r="N818" s="8" t="s">
        <v>21</v>
      </c>
      <c r="O818" s="8" t="s">
        <v>257</v>
      </c>
      <c r="P818" s="8" t="s">
        <v>22</v>
      </c>
      <c r="Q818" s="8" t="s">
        <v>23</v>
      </c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</row>
    <row r="819" spans="1:35" ht="14.5" x14ac:dyDescent="0.35">
      <c r="A819" s="7">
        <v>6</v>
      </c>
      <c r="B819" s="8">
        <v>6.1</v>
      </c>
      <c r="C819" s="8" t="s">
        <v>17</v>
      </c>
      <c r="D819" s="8" t="s">
        <v>18</v>
      </c>
      <c r="E819" s="8" t="s">
        <v>19</v>
      </c>
      <c r="F819" s="7">
        <v>116</v>
      </c>
      <c r="G819" s="8" t="s">
        <v>181</v>
      </c>
      <c r="H819" s="7">
        <v>2013</v>
      </c>
      <c r="I819" s="8">
        <v>23.73499</v>
      </c>
      <c r="J819" s="8" t="s">
        <v>21</v>
      </c>
      <c r="K819" s="8">
        <v>2013</v>
      </c>
      <c r="L819" s="8" t="s">
        <v>256</v>
      </c>
      <c r="M819" s="17"/>
      <c r="N819" s="8" t="s">
        <v>21</v>
      </c>
      <c r="O819" s="8" t="s">
        <v>257</v>
      </c>
      <c r="P819" s="8" t="s">
        <v>22</v>
      </c>
      <c r="Q819" s="8" t="s">
        <v>23</v>
      </c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</row>
    <row r="820" spans="1:35" ht="14.5" x14ac:dyDescent="0.35">
      <c r="A820" s="7">
        <v>6</v>
      </c>
      <c r="B820" s="8">
        <v>6.1</v>
      </c>
      <c r="C820" s="8" t="s">
        <v>17</v>
      </c>
      <c r="D820" s="8" t="s">
        <v>18</v>
      </c>
      <c r="E820" s="8" t="s">
        <v>19</v>
      </c>
      <c r="F820" s="7">
        <v>116</v>
      </c>
      <c r="G820" s="8" t="s">
        <v>181</v>
      </c>
      <c r="H820" s="7">
        <v>2014</v>
      </c>
      <c r="I820" s="8">
        <v>24.320930000000001</v>
      </c>
      <c r="J820" s="8" t="s">
        <v>21</v>
      </c>
      <c r="K820" s="8">
        <v>2014</v>
      </c>
      <c r="L820" s="8" t="s">
        <v>256</v>
      </c>
      <c r="M820" s="17"/>
      <c r="N820" s="8" t="s">
        <v>21</v>
      </c>
      <c r="O820" s="8" t="s">
        <v>257</v>
      </c>
      <c r="P820" s="8" t="s">
        <v>22</v>
      </c>
      <c r="Q820" s="8" t="s">
        <v>23</v>
      </c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</row>
    <row r="821" spans="1:35" ht="14.5" x14ac:dyDescent="0.35">
      <c r="A821" s="7">
        <v>6</v>
      </c>
      <c r="B821" s="8">
        <v>6.1</v>
      </c>
      <c r="C821" s="8" t="s">
        <v>17</v>
      </c>
      <c r="D821" s="8" t="s">
        <v>18</v>
      </c>
      <c r="E821" s="8" t="s">
        <v>19</v>
      </c>
      <c r="F821" s="7">
        <v>116</v>
      </c>
      <c r="G821" s="8" t="s">
        <v>181</v>
      </c>
      <c r="H821" s="7">
        <v>2015</v>
      </c>
      <c r="I821" s="8">
        <v>24.909600000000001</v>
      </c>
      <c r="J821" s="8" t="s">
        <v>21</v>
      </c>
      <c r="K821" s="8">
        <v>2015</v>
      </c>
      <c r="L821" s="8" t="s">
        <v>256</v>
      </c>
      <c r="M821" s="17"/>
      <c r="N821" s="8" t="s">
        <v>21</v>
      </c>
      <c r="O821" s="8" t="s">
        <v>257</v>
      </c>
      <c r="P821" s="8" t="s">
        <v>22</v>
      </c>
      <c r="Q821" s="8" t="s">
        <v>23</v>
      </c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</row>
    <row r="822" spans="1:35" ht="14.5" x14ac:dyDescent="0.35">
      <c r="A822" s="7">
        <v>6</v>
      </c>
      <c r="B822" s="8">
        <v>6.1</v>
      </c>
      <c r="C822" s="8" t="s">
        <v>17</v>
      </c>
      <c r="D822" s="8" t="s">
        <v>18</v>
      </c>
      <c r="E822" s="8" t="s">
        <v>19</v>
      </c>
      <c r="F822" s="7">
        <v>116</v>
      </c>
      <c r="G822" s="8" t="s">
        <v>181</v>
      </c>
      <c r="H822" s="7">
        <v>2016</v>
      </c>
      <c r="I822" s="8">
        <v>25.50104</v>
      </c>
      <c r="J822" s="8" t="s">
        <v>21</v>
      </c>
      <c r="K822" s="8">
        <v>2016</v>
      </c>
      <c r="L822" s="8" t="s">
        <v>256</v>
      </c>
      <c r="M822" s="17"/>
      <c r="N822" s="8" t="s">
        <v>21</v>
      </c>
      <c r="O822" s="8" t="s">
        <v>257</v>
      </c>
      <c r="P822" s="8" t="s">
        <v>22</v>
      </c>
      <c r="Q822" s="8" t="s">
        <v>23</v>
      </c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</row>
    <row r="823" spans="1:35" ht="14.5" x14ac:dyDescent="0.35">
      <c r="A823" s="7">
        <v>6</v>
      </c>
      <c r="B823" s="8">
        <v>6.1</v>
      </c>
      <c r="C823" s="8" t="s">
        <v>17</v>
      </c>
      <c r="D823" s="8" t="s">
        <v>18</v>
      </c>
      <c r="E823" s="8" t="s">
        <v>19</v>
      </c>
      <c r="F823" s="7">
        <v>116</v>
      </c>
      <c r="G823" s="8" t="s">
        <v>181</v>
      </c>
      <c r="H823" s="7">
        <v>2017</v>
      </c>
      <c r="I823" s="8">
        <v>26.09488</v>
      </c>
      <c r="J823" s="8" t="s">
        <v>21</v>
      </c>
      <c r="K823" s="8">
        <v>2017</v>
      </c>
      <c r="L823" s="8" t="s">
        <v>256</v>
      </c>
      <c r="M823" s="17"/>
      <c r="N823" s="8" t="s">
        <v>21</v>
      </c>
      <c r="O823" s="8" t="s">
        <v>257</v>
      </c>
      <c r="P823" s="8" t="s">
        <v>22</v>
      </c>
      <c r="Q823" s="8" t="s">
        <v>23</v>
      </c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</row>
    <row r="824" spans="1:35" ht="14.5" x14ac:dyDescent="0.35">
      <c r="A824" s="7">
        <v>6</v>
      </c>
      <c r="B824" s="8">
        <v>6.1</v>
      </c>
      <c r="C824" s="8" t="s">
        <v>17</v>
      </c>
      <c r="D824" s="8" t="s">
        <v>18</v>
      </c>
      <c r="E824" s="8" t="s">
        <v>19</v>
      </c>
      <c r="F824" s="7">
        <v>116</v>
      </c>
      <c r="G824" s="8" t="s">
        <v>181</v>
      </c>
      <c r="H824" s="7">
        <v>2022</v>
      </c>
      <c r="I824" s="8">
        <v>29.13128</v>
      </c>
      <c r="J824" s="8" t="s">
        <v>21</v>
      </c>
      <c r="K824" s="8">
        <v>2022</v>
      </c>
      <c r="L824" s="8" t="s">
        <v>256</v>
      </c>
      <c r="M824" s="17"/>
      <c r="N824" s="8" t="s">
        <v>21</v>
      </c>
      <c r="O824" s="8" t="s">
        <v>257</v>
      </c>
      <c r="P824" s="8" t="s">
        <v>22</v>
      </c>
      <c r="Q824" s="8" t="s">
        <v>23</v>
      </c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</row>
    <row r="825" spans="1:35" ht="14.5" x14ac:dyDescent="0.35">
      <c r="A825" s="7">
        <v>6</v>
      </c>
      <c r="B825" s="8">
        <v>6.1</v>
      </c>
      <c r="C825" s="8" t="s">
        <v>17</v>
      </c>
      <c r="D825" s="8" t="s">
        <v>18</v>
      </c>
      <c r="E825" s="8" t="s">
        <v>19</v>
      </c>
      <c r="F825" s="7">
        <v>116</v>
      </c>
      <c r="G825" s="8" t="s">
        <v>181</v>
      </c>
      <c r="H825" s="7">
        <v>2018</v>
      </c>
      <c r="I825" s="8">
        <v>26.693380000000001</v>
      </c>
      <c r="J825" s="8" t="s">
        <v>21</v>
      </c>
      <c r="K825" s="8">
        <v>2018</v>
      </c>
      <c r="L825" s="8" t="s">
        <v>256</v>
      </c>
      <c r="M825" s="17"/>
      <c r="N825" s="8" t="s">
        <v>21</v>
      </c>
      <c r="O825" s="8" t="s">
        <v>257</v>
      </c>
      <c r="P825" s="8" t="s">
        <v>22</v>
      </c>
      <c r="Q825" s="8" t="s">
        <v>23</v>
      </c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</row>
    <row r="826" spans="1:35" ht="14.5" x14ac:dyDescent="0.35">
      <c r="A826" s="7">
        <v>6</v>
      </c>
      <c r="B826" s="8">
        <v>6.1</v>
      </c>
      <c r="C826" s="8" t="s">
        <v>17</v>
      </c>
      <c r="D826" s="8" t="s">
        <v>18</v>
      </c>
      <c r="E826" s="8" t="s">
        <v>19</v>
      </c>
      <c r="F826" s="7">
        <v>116</v>
      </c>
      <c r="G826" s="8" t="s">
        <v>181</v>
      </c>
      <c r="H826" s="7">
        <v>2019</v>
      </c>
      <c r="I826" s="8">
        <v>27.296209999999999</v>
      </c>
      <c r="J826" s="8" t="s">
        <v>21</v>
      </c>
      <c r="K826" s="8">
        <v>2019</v>
      </c>
      <c r="L826" s="8" t="s">
        <v>256</v>
      </c>
      <c r="M826" s="17"/>
      <c r="N826" s="8" t="s">
        <v>21</v>
      </c>
      <c r="O826" s="8" t="s">
        <v>257</v>
      </c>
      <c r="P826" s="8" t="s">
        <v>22</v>
      </c>
      <c r="Q826" s="8" t="s">
        <v>23</v>
      </c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</row>
    <row r="827" spans="1:35" ht="14.5" x14ac:dyDescent="0.35">
      <c r="A827" s="7">
        <v>6</v>
      </c>
      <c r="B827" s="8">
        <v>6.1</v>
      </c>
      <c r="C827" s="8" t="s">
        <v>17</v>
      </c>
      <c r="D827" s="8" t="s">
        <v>18</v>
      </c>
      <c r="E827" s="8" t="s">
        <v>19</v>
      </c>
      <c r="F827" s="7">
        <v>116</v>
      </c>
      <c r="G827" s="8" t="s">
        <v>181</v>
      </c>
      <c r="H827" s="7">
        <v>2020</v>
      </c>
      <c r="I827" s="8">
        <v>27.903770000000002</v>
      </c>
      <c r="J827" s="8" t="s">
        <v>21</v>
      </c>
      <c r="K827" s="8">
        <v>2020</v>
      </c>
      <c r="L827" s="8" t="s">
        <v>256</v>
      </c>
      <c r="M827" s="17"/>
      <c r="N827" s="8" t="s">
        <v>21</v>
      </c>
      <c r="O827" s="8" t="s">
        <v>257</v>
      </c>
      <c r="P827" s="8" t="s">
        <v>22</v>
      </c>
      <c r="Q827" s="8" t="s">
        <v>23</v>
      </c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</row>
    <row r="828" spans="1:35" ht="14.5" x14ac:dyDescent="0.35">
      <c r="A828" s="7">
        <v>6</v>
      </c>
      <c r="B828" s="8">
        <v>6.1</v>
      </c>
      <c r="C828" s="8" t="s">
        <v>17</v>
      </c>
      <c r="D828" s="8" t="s">
        <v>18</v>
      </c>
      <c r="E828" s="8" t="s">
        <v>19</v>
      </c>
      <c r="F828" s="7">
        <v>116</v>
      </c>
      <c r="G828" s="8" t="s">
        <v>181</v>
      </c>
      <c r="H828" s="7">
        <v>2021</v>
      </c>
      <c r="I828" s="8">
        <v>28.468299999999999</v>
      </c>
      <c r="J828" s="8" t="s">
        <v>21</v>
      </c>
      <c r="K828" s="8">
        <v>2021</v>
      </c>
      <c r="L828" s="8" t="s">
        <v>256</v>
      </c>
      <c r="M828" s="17"/>
      <c r="N828" s="8" t="s">
        <v>21</v>
      </c>
      <c r="O828" s="8" t="s">
        <v>257</v>
      </c>
      <c r="P828" s="8" t="s">
        <v>22</v>
      </c>
      <c r="Q828" s="8" t="s">
        <v>23</v>
      </c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</row>
    <row r="829" spans="1:35" ht="14.5" x14ac:dyDescent="0.35">
      <c r="A829" s="7">
        <v>6</v>
      </c>
      <c r="B829" s="8">
        <v>6.1</v>
      </c>
      <c r="C829" s="8" t="s">
        <v>17</v>
      </c>
      <c r="D829" s="8" t="s">
        <v>18</v>
      </c>
      <c r="E829" s="8" t="s">
        <v>19</v>
      </c>
      <c r="F829" s="7">
        <v>116</v>
      </c>
      <c r="G829" s="8" t="s">
        <v>181</v>
      </c>
      <c r="H829" s="7">
        <v>2021</v>
      </c>
      <c r="I829" s="8">
        <v>19.198229999999999</v>
      </c>
      <c r="J829" s="8" t="s">
        <v>13</v>
      </c>
      <c r="K829" s="8">
        <v>2021</v>
      </c>
      <c r="L829" s="8" t="s">
        <v>256</v>
      </c>
      <c r="M829" s="17"/>
      <c r="N829" s="8" t="s">
        <v>13</v>
      </c>
      <c r="O829" s="8" t="s">
        <v>257</v>
      </c>
      <c r="P829" s="8" t="s">
        <v>22</v>
      </c>
      <c r="Q829" s="8" t="s">
        <v>23</v>
      </c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</row>
    <row r="830" spans="1:35" ht="14.5" x14ac:dyDescent="0.35">
      <c r="A830" s="7">
        <v>6</v>
      </c>
      <c r="B830" s="8">
        <v>6.1</v>
      </c>
      <c r="C830" s="8" t="s">
        <v>17</v>
      </c>
      <c r="D830" s="8" t="s">
        <v>18</v>
      </c>
      <c r="E830" s="8" t="s">
        <v>19</v>
      </c>
      <c r="F830" s="7">
        <v>116</v>
      </c>
      <c r="G830" s="8" t="s">
        <v>181</v>
      </c>
      <c r="H830" s="7">
        <v>2016</v>
      </c>
      <c r="I830" s="8">
        <v>17.102070000000001</v>
      </c>
      <c r="J830" s="8" t="s">
        <v>13</v>
      </c>
      <c r="K830" s="8">
        <v>2016</v>
      </c>
      <c r="L830" s="8" t="s">
        <v>256</v>
      </c>
      <c r="M830" s="17"/>
      <c r="N830" s="8" t="s">
        <v>13</v>
      </c>
      <c r="O830" s="8" t="s">
        <v>257</v>
      </c>
      <c r="P830" s="8" t="s">
        <v>22</v>
      </c>
      <c r="Q830" s="8" t="s">
        <v>23</v>
      </c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</row>
    <row r="831" spans="1:35" ht="14.5" x14ac:dyDescent="0.35">
      <c r="A831" s="7">
        <v>6</v>
      </c>
      <c r="B831" s="8">
        <v>6.1</v>
      </c>
      <c r="C831" s="8" t="s">
        <v>17</v>
      </c>
      <c r="D831" s="8" t="s">
        <v>18</v>
      </c>
      <c r="E831" s="8" t="s">
        <v>19</v>
      </c>
      <c r="F831" s="7">
        <v>116</v>
      </c>
      <c r="G831" s="8" t="s">
        <v>181</v>
      </c>
      <c r="H831" s="7">
        <v>2018</v>
      </c>
      <c r="I831" s="8">
        <v>17.940529999999999</v>
      </c>
      <c r="J831" s="8" t="s">
        <v>13</v>
      </c>
      <c r="K831" s="8">
        <v>2018</v>
      </c>
      <c r="L831" s="8" t="s">
        <v>256</v>
      </c>
      <c r="M831" s="17"/>
      <c r="N831" s="8" t="s">
        <v>13</v>
      </c>
      <c r="O831" s="8" t="s">
        <v>257</v>
      </c>
      <c r="P831" s="8" t="s">
        <v>22</v>
      </c>
      <c r="Q831" s="8" t="s">
        <v>23</v>
      </c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</row>
    <row r="832" spans="1:35" ht="14.5" x14ac:dyDescent="0.35">
      <c r="A832" s="7">
        <v>6</v>
      </c>
      <c r="B832" s="8">
        <v>6.1</v>
      </c>
      <c r="C832" s="8" t="s">
        <v>17</v>
      </c>
      <c r="D832" s="8" t="s">
        <v>18</v>
      </c>
      <c r="E832" s="8" t="s">
        <v>19</v>
      </c>
      <c r="F832" s="7">
        <v>116</v>
      </c>
      <c r="G832" s="8" t="s">
        <v>181</v>
      </c>
      <c r="H832" s="7">
        <v>2019</v>
      </c>
      <c r="I832" s="8">
        <v>18.359760000000001</v>
      </c>
      <c r="J832" s="8" t="s">
        <v>13</v>
      </c>
      <c r="K832" s="8">
        <v>2019</v>
      </c>
      <c r="L832" s="8" t="s">
        <v>256</v>
      </c>
      <c r="M832" s="17"/>
      <c r="N832" s="8" t="s">
        <v>13</v>
      </c>
      <c r="O832" s="8" t="s">
        <v>257</v>
      </c>
      <c r="P832" s="8" t="s">
        <v>22</v>
      </c>
      <c r="Q832" s="8" t="s">
        <v>23</v>
      </c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</row>
    <row r="833" spans="1:35" ht="14.5" x14ac:dyDescent="0.35">
      <c r="A833" s="7">
        <v>6</v>
      </c>
      <c r="B833" s="8">
        <v>6.1</v>
      </c>
      <c r="C833" s="8" t="s">
        <v>17</v>
      </c>
      <c r="D833" s="8" t="s">
        <v>18</v>
      </c>
      <c r="E833" s="8" t="s">
        <v>19</v>
      </c>
      <c r="F833" s="7">
        <v>116</v>
      </c>
      <c r="G833" s="8" t="s">
        <v>181</v>
      </c>
      <c r="H833" s="7">
        <v>2020</v>
      </c>
      <c r="I833" s="8">
        <v>18.779</v>
      </c>
      <c r="J833" s="8" t="s">
        <v>13</v>
      </c>
      <c r="K833" s="8">
        <v>2020</v>
      </c>
      <c r="L833" s="8" t="s">
        <v>256</v>
      </c>
      <c r="M833" s="17"/>
      <c r="N833" s="8" t="s">
        <v>13</v>
      </c>
      <c r="O833" s="8" t="s">
        <v>257</v>
      </c>
      <c r="P833" s="8" t="s">
        <v>22</v>
      </c>
      <c r="Q833" s="8" t="s">
        <v>23</v>
      </c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</row>
    <row r="834" spans="1:35" ht="14.5" x14ac:dyDescent="0.35">
      <c r="A834" s="7">
        <v>6</v>
      </c>
      <c r="B834" s="8">
        <v>6.1</v>
      </c>
      <c r="C834" s="8" t="s">
        <v>17</v>
      </c>
      <c r="D834" s="8" t="s">
        <v>18</v>
      </c>
      <c r="E834" s="8" t="s">
        <v>19</v>
      </c>
      <c r="F834" s="7">
        <v>116</v>
      </c>
      <c r="G834" s="8" t="s">
        <v>181</v>
      </c>
      <c r="H834" s="7">
        <v>2022</v>
      </c>
      <c r="I834" s="8">
        <v>19.617460000000001</v>
      </c>
      <c r="J834" s="8" t="s">
        <v>13</v>
      </c>
      <c r="K834" s="8">
        <v>2022</v>
      </c>
      <c r="L834" s="8" t="s">
        <v>256</v>
      </c>
      <c r="M834" s="17"/>
      <c r="N834" s="8" t="s">
        <v>13</v>
      </c>
      <c r="O834" s="8" t="s">
        <v>257</v>
      </c>
      <c r="P834" s="8" t="s">
        <v>22</v>
      </c>
      <c r="Q834" s="8" t="s">
        <v>23</v>
      </c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</row>
    <row r="835" spans="1:35" ht="14.5" x14ac:dyDescent="0.35">
      <c r="A835" s="7">
        <v>6</v>
      </c>
      <c r="B835" s="8">
        <v>6.1</v>
      </c>
      <c r="C835" s="8" t="s">
        <v>17</v>
      </c>
      <c r="D835" s="8" t="s">
        <v>18</v>
      </c>
      <c r="E835" s="8" t="s">
        <v>19</v>
      </c>
      <c r="F835" s="7">
        <v>116</v>
      </c>
      <c r="G835" s="8" t="s">
        <v>181</v>
      </c>
      <c r="H835" s="7">
        <v>2017</v>
      </c>
      <c r="I835" s="8">
        <v>17.5213</v>
      </c>
      <c r="J835" s="8" t="s">
        <v>13</v>
      </c>
      <c r="K835" s="8">
        <v>2017</v>
      </c>
      <c r="L835" s="8" t="s">
        <v>256</v>
      </c>
      <c r="M835" s="17"/>
      <c r="N835" s="8" t="s">
        <v>13</v>
      </c>
      <c r="O835" s="8" t="s">
        <v>257</v>
      </c>
      <c r="P835" s="8" t="s">
        <v>22</v>
      </c>
      <c r="Q835" s="8" t="s">
        <v>23</v>
      </c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</row>
    <row r="836" spans="1:35" ht="14.5" x14ac:dyDescent="0.35">
      <c r="A836" s="7">
        <v>6</v>
      </c>
      <c r="B836" s="8">
        <v>6.1</v>
      </c>
      <c r="C836" s="8" t="s">
        <v>17</v>
      </c>
      <c r="D836" s="8" t="s">
        <v>18</v>
      </c>
      <c r="E836" s="8" t="s">
        <v>19</v>
      </c>
      <c r="F836" s="7">
        <v>116</v>
      </c>
      <c r="G836" s="8" t="s">
        <v>181</v>
      </c>
      <c r="H836" s="7">
        <v>2014</v>
      </c>
      <c r="I836" s="8">
        <v>16.26361</v>
      </c>
      <c r="J836" s="8" t="s">
        <v>13</v>
      </c>
      <c r="K836" s="8">
        <v>2014</v>
      </c>
      <c r="L836" s="8" t="s">
        <v>256</v>
      </c>
      <c r="M836" s="17"/>
      <c r="N836" s="8" t="s">
        <v>13</v>
      </c>
      <c r="O836" s="8" t="s">
        <v>257</v>
      </c>
      <c r="P836" s="8" t="s">
        <v>22</v>
      </c>
      <c r="Q836" s="8" t="s">
        <v>23</v>
      </c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</row>
    <row r="837" spans="1:35" ht="14.5" x14ac:dyDescent="0.35">
      <c r="A837" s="7">
        <v>6</v>
      </c>
      <c r="B837" s="8">
        <v>6.1</v>
      </c>
      <c r="C837" s="8" t="s">
        <v>17</v>
      </c>
      <c r="D837" s="8" t="s">
        <v>18</v>
      </c>
      <c r="E837" s="8" t="s">
        <v>19</v>
      </c>
      <c r="F837" s="7">
        <v>116</v>
      </c>
      <c r="G837" s="8" t="s">
        <v>181</v>
      </c>
      <c r="H837" s="7">
        <v>2015</v>
      </c>
      <c r="I837" s="8">
        <v>16.682839999999999</v>
      </c>
      <c r="J837" s="8" t="s">
        <v>13</v>
      </c>
      <c r="K837" s="8">
        <v>2015</v>
      </c>
      <c r="L837" s="8" t="s">
        <v>256</v>
      </c>
      <c r="M837" s="17"/>
      <c r="N837" s="8" t="s">
        <v>13</v>
      </c>
      <c r="O837" s="8" t="s">
        <v>257</v>
      </c>
      <c r="P837" s="8" t="s">
        <v>22</v>
      </c>
      <c r="Q837" s="8" t="s">
        <v>23</v>
      </c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</row>
    <row r="838" spans="1:35" ht="14.5" x14ac:dyDescent="0.35">
      <c r="A838" s="7">
        <v>6</v>
      </c>
      <c r="B838" s="8">
        <v>6.1</v>
      </c>
      <c r="C838" s="8" t="s">
        <v>17</v>
      </c>
      <c r="D838" s="8" t="s">
        <v>18</v>
      </c>
      <c r="E838" s="8" t="s">
        <v>19</v>
      </c>
      <c r="F838" s="7">
        <v>116</v>
      </c>
      <c r="G838" s="8" t="s">
        <v>181</v>
      </c>
      <c r="H838" s="7">
        <v>2013</v>
      </c>
      <c r="I838" s="8">
        <v>15.844379999999999</v>
      </c>
      <c r="J838" s="8" t="s">
        <v>13</v>
      </c>
      <c r="K838" s="8">
        <v>2013</v>
      </c>
      <c r="L838" s="8" t="s">
        <v>256</v>
      </c>
      <c r="M838" s="17"/>
      <c r="N838" s="8" t="s">
        <v>13</v>
      </c>
      <c r="O838" s="8" t="s">
        <v>257</v>
      </c>
      <c r="P838" s="8" t="s">
        <v>22</v>
      </c>
      <c r="Q838" s="8" t="s">
        <v>23</v>
      </c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</row>
    <row r="839" spans="1:35" ht="14.5" x14ac:dyDescent="0.35">
      <c r="A839" s="7">
        <v>6</v>
      </c>
      <c r="B839" s="8">
        <v>6.1</v>
      </c>
      <c r="C839" s="8" t="s">
        <v>17</v>
      </c>
      <c r="D839" s="8" t="s">
        <v>18</v>
      </c>
      <c r="E839" s="8" t="s">
        <v>19</v>
      </c>
      <c r="F839" s="7">
        <v>116</v>
      </c>
      <c r="G839" s="8" t="s">
        <v>181</v>
      </c>
      <c r="H839" s="7">
        <v>2006</v>
      </c>
      <c r="I839" s="8">
        <v>12.90976</v>
      </c>
      <c r="J839" s="8" t="s">
        <v>13</v>
      </c>
      <c r="K839" s="8">
        <v>2006</v>
      </c>
      <c r="L839" s="8" t="s">
        <v>256</v>
      </c>
      <c r="M839" s="17"/>
      <c r="N839" s="8" t="s">
        <v>13</v>
      </c>
      <c r="O839" s="8" t="s">
        <v>257</v>
      </c>
      <c r="P839" s="8" t="s">
        <v>22</v>
      </c>
      <c r="Q839" s="8" t="s">
        <v>23</v>
      </c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</row>
    <row r="840" spans="1:35" ht="14.5" x14ac:dyDescent="0.35">
      <c r="A840" s="7">
        <v>6</v>
      </c>
      <c r="B840" s="8">
        <v>6.1</v>
      </c>
      <c r="C840" s="8" t="s">
        <v>17</v>
      </c>
      <c r="D840" s="8" t="s">
        <v>18</v>
      </c>
      <c r="E840" s="8" t="s">
        <v>19</v>
      </c>
      <c r="F840" s="7">
        <v>116</v>
      </c>
      <c r="G840" s="8" t="s">
        <v>181</v>
      </c>
      <c r="H840" s="7">
        <v>2012</v>
      </c>
      <c r="I840" s="8">
        <v>15.42515</v>
      </c>
      <c r="J840" s="8" t="s">
        <v>13</v>
      </c>
      <c r="K840" s="8">
        <v>2012</v>
      </c>
      <c r="L840" s="8" t="s">
        <v>256</v>
      </c>
      <c r="M840" s="17"/>
      <c r="N840" s="8" t="s">
        <v>13</v>
      </c>
      <c r="O840" s="8" t="s">
        <v>257</v>
      </c>
      <c r="P840" s="8" t="s">
        <v>22</v>
      </c>
      <c r="Q840" s="8" t="s">
        <v>23</v>
      </c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</row>
    <row r="841" spans="1:35" ht="14.5" x14ac:dyDescent="0.35">
      <c r="A841" s="7">
        <v>6</v>
      </c>
      <c r="B841" s="8">
        <v>6.1</v>
      </c>
      <c r="C841" s="8" t="s">
        <v>17</v>
      </c>
      <c r="D841" s="8" t="s">
        <v>18</v>
      </c>
      <c r="E841" s="8" t="s">
        <v>19</v>
      </c>
      <c r="F841" s="7">
        <v>116</v>
      </c>
      <c r="G841" s="8" t="s">
        <v>181</v>
      </c>
      <c r="H841" s="7">
        <v>2010</v>
      </c>
      <c r="I841" s="8">
        <v>14.586690000000001</v>
      </c>
      <c r="J841" s="8" t="s">
        <v>13</v>
      </c>
      <c r="K841" s="8">
        <v>2010</v>
      </c>
      <c r="L841" s="8" t="s">
        <v>256</v>
      </c>
      <c r="M841" s="17"/>
      <c r="N841" s="8" t="s">
        <v>13</v>
      </c>
      <c r="O841" s="8" t="s">
        <v>257</v>
      </c>
      <c r="P841" s="8" t="s">
        <v>22</v>
      </c>
      <c r="Q841" s="8" t="s">
        <v>23</v>
      </c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</row>
    <row r="842" spans="1:35" ht="14.5" x14ac:dyDescent="0.35">
      <c r="A842" s="7">
        <v>6</v>
      </c>
      <c r="B842" s="8">
        <v>6.1</v>
      </c>
      <c r="C842" s="8" t="s">
        <v>17</v>
      </c>
      <c r="D842" s="8" t="s">
        <v>18</v>
      </c>
      <c r="E842" s="8" t="s">
        <v>19</v>
      </c>
      <c r="F842" s="7">
        <v>116</v>
      </c>
      <c r="G842" s="8" t="s">
        <v>181</v>
      </c>
      <c r="H842" s="7">
        <v>2011</v>
      </c>
      <c r="I842" s="8">
        <v>15.00592</v>
      </c>
      <c r="J842" s="8" t="s">
        <v>13</v>
      </c>
      <c r="K842" s="8">
        <v>2011</v>
      </c>
      <c r="L842" s="8" t="s">
        <v>256</v>
      </c>
      <c r="M842" s="17"/>
      <c r="N842" s="8" t="s">
        <v>13</v>
      </c>
      <c r="O842" s="8" t="s">
        <v>257</v>
      </c>
      <c r="P842" s="8" t="s">
        <v>22</v>
      </c>
      <c r="Q842" s="8" t="s">
        <v>23</v>
      </c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</row>
    <row r="843" spans="1:35" ht="14.5" x14ac:dyDescent="0.35">
      <c r="A843" s="7">
        <v>6</v>
      </c>
      <c r="B843" s="8">
        <v>6.1</v>
      </c>
      <c r="C843" s="8" t="s">
        <v>17</v>
      </c>
      <c r="D843" s="8" t="s">
        <v>18</v>
      </c>
      <c r="E843" s="8" t="s">
        <v>19</v>
      </c>
      <c r="F843" s="7">
        <v>116</v>
      </c>
      <c r="G843" s="8" t="s">
        <v>181</v>
      </c>
      <c r="H843" s="7">
        <v>2009</v>
      </c>
      <c r="I843" s="8">
        <v>14.167450000000001</v>
      </c>
      <c r="J843" s="8" t="s">
        <v>13</v>
      </c>
      <c r="K843" s="8">
        <v>2009</v>
      </c>
      <c r="L843" s="8" t="s">
        <v>256</v>
      </c>
      <c r="M843" s="17"/>
      <c r="N843" s="8" t="s">
        <v>13</v>
      </c>
      <c r="O843" s="8" t="s">
        <v>257</v>
      </c>
      <c r="P843" s="8" t="s">
        <v>22</v>
      </c>
      <c r="Q843" s="8" t="s">
        <v>23</v>
      </c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</row>
    <row r="844" spans="1:35" ht="14.5" x14ac:dyDescent="0.35">
      <c r="A844" s="7">
        <v>6</v>
      </c>
      <c r="B844" s="8">
        <v>6.1</v>
      </c>
      <c r="C844" s="8" t="s">
        <v>17</v>
      </c>
      <c r="D844" s="8" t="s">
        <v>18</v>
      </c>
      <c r="E844" s="8" t="s">
        <v>19</v>
      </c>
      <c r="F844" s="7">
        <v>116</v>
      </c>
      <c r="G844" s="8" t="s">
        <v>181</v>
      </c>
      <c r="H844" s="7">
        <v>2007</v>
      </c>
      <c r="I844" s="8">
        <v>13.328989999999999</v>
      </c>
      <c r="J844" s="8" t="s">
        <v>13</v>
      </c>
      <c r="K844" s="8">
        <v>2007</v>
      </c>
      <c r="L844" s="8" t="s">
        <v>256</v>
      </c>
      <c r="M844" s="17"/>
      <c r="N844" s="8" t="s">
        <v>13</v>
      </c>
      <c r="O844" s="8" t="s">
        <v>257</v>
      </c>
      <c r="P844" s="8" t="s">
        <v>22</v>
      </c>
      <c r="Q844" s="8" t="s">
        <v>23</v>
      </c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</row>
    <row r="845" spans="1:35" ht="14.5" x14ac:dyDescent="0.35">
      <c r="A845" s="7">
        <v>6</v>
      </c>
      <c r="B845" s="8">
        <v>6.1</v>
      </c>
      <c r="C845" s="8" t="s">
        <v>17</v>
      </c>
      <c r="D845" s="8" t="s">
        <v>18</v>
      </c>
      <c r="E845" s="8" t="s">
        <v>19</v>
      </c>
      <c r="F845" s="7">
        <v>116</v>
      </c>
      <c r="G845" s="8" t="s">
        <v>181</v>
      </c>
      <c r="H845" s="7">
        <v>2008</v>
      </c>
      <c r="I845" s="8">
        <v>13.74822</v>
      </c>
      <c r="J845" s="8" t="s">
        <v>13</v>
      </c>
      <c r="K845" s="8">
        <v>2008</v>
      </c>
      <c r="L845" s="8" t="s">
        <v>256</v>
      </c>
      <c r="M845" s="17"/>
      <c r="N845" s="8" t="s">
        <v>13</v>
      </c>
      <c r="O845" s="8" t="s">
        <v>257</v>
      </c>
      <c r="P845" s="8" t="s">
        <v>22</v>
      </c>
      <c r="Q845" s="8" t="s">
        <v>23</v>
      </c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</row>
    <row r="846" spans="1:35" ht="14.5" x14ac:dyDescent="0.35">
      <c r="A846" s="7">
        <v>6</v>
      </c>
      <c r="B846" s="8">
        <v>6.1</v>
      </c>
      <c r="C846" s="8" t="s">
        <v>17</v>
      </c>
      <c r="D846" s="8" t="s">
        <v>18</v>
      </c>
      <c r="E846" s="8" t="s">
        <v>19</v>
      </c>
      <c r="F846" s="7">
        <v>116</v>
      </c>
      <c r="G846" s="8" t="s">
        <v>181</v>
      </c>
      <c r="H846" s="7">
        <v>2005</v>
      </c>
      <c r="I846" s="8">
        <v>12.49053</v>
      </c>
      <c r="J846" s="8" t="s">
        <v>13</v>
      </c>
      <c r="K846" s="8">
        <v>2005</v>
      </c>
      <c r="L846" s="8" t="s">
        <v>256</v>
      </c>
      <c r="M846" s="17"/>
      <c r="N846" s="8" t="s">
        <v>13</v>
      </c>
      <c r="O846" s="8" t="s">
        <v>257</v>
      </c>
      <c r="P846" s="8" t="s">
        <v>22</v>
      </c>
      <c r="Q846" s="8" t="s">
        <v>23</v>
      </c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</row>
    <row r="847" spans="1:35" ht="14.5" x14ac:dyDescent="0.35">
      <c r="A847" s="7">
        <v>6</v>
      </c>
      <c r="B847" s="8">
        <v>6.1</v>
      </c>
      <c r="C847" s="8" t="s">
        <v>17</v>
      </c>
      <c r="D847" s="8" t="s">
        <v>18</v>
      </c>
      <c r="E847" s="8" t="s">
        <v>19</v>
      </c>
      <c r="F847" s="7">
        <v>116</v>
      </c>
      <c r="G847" s="8" t="s">
        <v>181</v>
      </c>
      <c r="H847" s="7">
        <v>2003</v>
      </c>
      <c r="I847" s="8">
        <v>11.65207</v>
      </c>
      <c r="J847" s="8" t="s">
        <v>13</v>
      </c>
      <c r="K847" s="8">
        <v>2003</v>
      </c>
      <c r="L847" s="8" t="s">
        <v>256</v>
      </c>
      <c r="M847" s="17"/>
      <c r="N847" s="8" t="s">
        <v>13</v>
      </c>
      <c r="O847" s="8" t="s">
        <v>257</v>
      </c>
      <c r="P847" s="8" t="s">
        <v>22</v>
      </c>
      <c r="Q847" s="8" t="s">
        <v>23</v>
      </c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</row>
    <row r="848" spans="1:35" ht="14.5" x14ac:dyDescent="0.35">
      <c r="A848" s="7">
        <v>6</v>
      </c>
      <c r="B848" s="8">
        <v>6.1</v>
      </c>
      <c r="C848" s="8" t="s">
        <v>17</v>
      </c>
      <c r="D848" s="8" t="s">
        <v>18</v>
      </c>
      <c r="E848" s="8" t="s">
        <v>19</v>
      </c>
      <c r="F848" s="7">
        <v>116</v>
      </c>
      <c r="G848" s="8" t="s">
        <v>181</v>
      </c>
      <c r="H848" s="7">
        <v>2004</v>
      </c>
      <c r="I848" s="8">
        <v>12.071300000000001</v>
      </c>
      <c r="J848" s="8" t="s">
        <v>13</v>
      </c>
      <c r="K848" s="8">
        <v>2004</v>
      </c>
      <c r="L848" s="8" t="s">
        <v>256</v>
      </c>
      <c r="M848" s="17"/>
      <c r="N848" s="8" t="s">
        <v>13</v>
      </c>
      <c r="O848" s="8" t="s">
        <v>257</v>
      </c>
      <c r="P848" s="8" t="s">
        <v>22</v>
      </c>
      <c r="Q848" s="8" t="s">
        <v>23</v>
      </c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</row>
    <row r="849" spans="1:35" ht="14.5" x14ac:dyDescent="0.35">
      <c r="A849" s="7">
        <v>6</v>
      </c>
      <c r="B849" s="8">
        <v>6.1</v>
      </c>
      <c r="C849" s="8" t="s">
        <v>17</v>
      </c>
      <c r="D849" s="8" t="s">
        <v>18</v>
      </c>
      <c r="E849" s="8" t="s">
        <v>19</v>
      </c>
      <c r="F849" s="7">
        <v>116</v>
      </c>
      <c r="G849" s="8" t="s">
        <v>181</v>
      </c>
      <c r="H849" s="7">
        <v>2002</v>
      </c>
      <c r="I849" s="8">
        <v>11.232839999999999</v>
      </c>
      <c r="J849" s="8" t="s">
        <v>13</v>
      </c>
      <c r="K849" s="8">
        <v>2002</v>
      </c>
      <c r="L849" s="8" t="s">
        <v>256</v>
      </c>
      <c r="M849" s="17"/>
      <c r="N849" s="8" t="s">
        <v>13</v>
      </c>
      <c r="O849" s="8" t="s">
        <v>257</v>
      </c>
      <c r="P849" s="8" t="s">
        <v>22</v>
      </c>
      <c r="Q849" s="8" t="s">
        <v>23</v>
      </c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</row>
    <row r="850" spans="1:35" ht="14.5" x14ac:dyDescent="0.35">
      <c r="A850" s="7">
        <v>6</v>
      </c>
      <c r="B850" s="8">
        <v>6.1</v>
      </c>
      <c r="C850" s="8" t="s">
        <v>17</v>
      </c>
      <c r="D850" s="8" t="s">
        <v>18</v>
      </c>
      <c r="E850" s="8" t="s">
        <v>19</v>
      </c>
      <c r="F850" s="7">
        <v>116</v>
      </c>
      <c r="G850" s="8" t="s">
        <v>181</v>
      </c>
      <c r="H850" s="7">
        <v>2001</v>
      </c>
      <c r="I850" s="8">
        <v>10.813610000000001</v>
      </c>
      <c r="J850" s="8" t="s">
        <v>13</v>
      </c>
      <c r="K850" s="8">
        <v>2001</v>
      </c>
      <c r="L850" s="8" t="s">
        <v>256</v>
      </c>
      <c r="M850" s="17"/>
      <c r="N850" s="8" t="s">
        <v>13</v>
      </c>
      <c r="O850" s="8" t="s">
        <v>257</v>
      </c>
      <c r="P850" s="8" t="s">
        <v>22</v>
      </c>
      <c r="Q850" s="8" t="s">
        <v>23</v>
      </c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</row>
    <row r="851" spans="1:35" ht="14.5" x14ac:dyDescent="0.35">
      <c r="A851" s="7">
        <v>6</v>
      </c>
      <c r="B851" s="8">
        <v>6.1</v>
      </c>
      <c r="C851" s="8" t="s">
        <v>17</v>
      </c>
      <c r="D851" s="8" t="s">
        <v>18</v>
      </c>
      <c r="E851" s="8" t="s">
        <v>19</v>
      </c>
      <c r="F851" s="7">
        <v>116</v>
      </c>
      <c r="G851" s="8" t="s">
        <v>181</v>
      </c>
      <c r="H851" s="7">
        <v>2000</v>
      </c>
      <c r="I851" s="8">
        <v>10.39438</v>
      </c>
      <c r="J851" s="8" t="s">
        <v>13</v>
      </c>
      <c r="K851" s="8">
        <v>2000</v>
      </c>
      <c r="L851" s="8" t="s">
        <v>256</v>
      </c>
      <c r="M851" s="17"/>
      <c r="N851" s="8" t="s">
        <v>13</v>
      </c>
      <c r="O851" s="8" t="s">
        <v>257</v>
      </c>
      <c r="P851" s="8" t="s">
        <v>22</v>
      </c>
      <c r="Q851" s="8" t="s">
        <v>23</v>
      </c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</row>
    <row r="852" spans="1:35" ht="14.5" x14ac:dyDescent="0.35">
      <c r="A852" s="7">
        <v>6</v>
      </c>
      <c r="B852" s="8">
        <v>6.1</v>
      </c>
      <c r="C852" s="8" t="s">
        <v>17</v>
      </c>
      <c r="D852" s="8" t="s">
        <v>18</v>
      </c>
      <c r="E852" s="8" t="s">
        <v>19</v>
      </c>
      <c r="F852" s="7">
        <v>116</v>
      </c>
      <c r="G852" s="8" t="s">
        <v>181</v>
      </c>
      <c r="H852" s="7">
        <v>2001</v>
      </c>
      <c r="I852" s="8">
        <v>46.27178</v>
      </c>
      <c r="J852" s="8" t="s">
        <v>14</v>
      </c>
      <c r="K852" s="8">
        <v>2001</v>
      </c>
      <c r="L852" s="8" t="s">
        <v>256</v>
      </c>
      <c r="M852" s="17"/>
      <c r="N852" s="8" t="s">
        <v>14</v>
      </c>
      <c r="O852" s="8" t="s">
        <v>257</v>
      </c>
      <c r="P852" s="8" t="s">
        <v>22</v>
      </c>
      <c r="Q852" s="8" t="s">
        <v>23</v>
      </c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</row>
    <row r="853" spans="1:35" ht="14.5" x14ac:dyDescent="0.35">
      <c r="A853" s="7">
        <v>6</v>
      </c>
      <c r="B853" s="8">
        <v>6.1</v>
      </c>
      <c r="C853" s="8" t="s">
        <v>17</v>
      </c>
      <c r="D853" s="8" t="s">
        <v>18</v>
      </c>
      <c r="E853" s="8" t="s">
        <v>19</v>
      </c>
      <c r="F853" s="7">
        <v>116</v>
      </c>
      <c r="G853" s="8" t="s">
        <v>181</v>
      </c>
      <c r="H853" s="7">
        <v>2002</v>
      </c>
      <c r="I853" s="8">
        <v>46.80668</v>
      </c>
      <c r="J853" s="8" t="s">
        <v>14</v>
      </c>
      <c r="K853" s="8">
        <v>2002</v>
      </c>
      <c r="L853" s="8" t="s">
        <v>256</v>
      </c>
      <c r="M853" s="17"/>
      <c r="N853" s="8" t="s">
        <v>14</v>
      </c>
      <c r="O853" s="8" t="s">
        <v>257</v>
      </c>
      <c r="P853" s="8" t="s">
        <v>22</v>
      </c>
      <c r="Q853" s="8" t="s">
        <v>23</v>
      </c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</row>
    <row r="854" spans="1:35" ht="14.5" x14ac:dyDescent="0.35">
      <c r="A854" s="7">
        <v>6</v>
      </c>
      <c r="B854" s="8">
        <v>6.1</v>
      </c>
      <c r="C854" s="8" t="s">
        <v>17</v>
      </c>
      <c r="D854" s="8" t="s">
        <v>18</v>
      </c>
      <c r="E854" s="8" t="s">
        <v>19</v>
      </c>
      <c r="F854" s="7">
        <v>116</v>
      </c>
      <c r="G854" s="8" t="s">
        <v>181</v>
      </c>
      <c r="H854" s="7">
        <v>2004</v>
      </c>
      <c r="I854" s="8">
        <v>47.876480000000001</v>
      </c>
      <c r="J854" s="8" t="s">
        <v>14</v>
      </c>
      <c r="K854" s="8">
        <v>2004</v>
      </c>
      <c r="L854" s="8" t="s">
        <v>256</v>
      </c>
      <c r="M854" s="17"/>
      <c r="N854" s="8" t="s">
        <v>14</v>
      </c>
      <c r="O854" s="8" t="s">
        <v>257</v>
      </c>
      <c r="P854" s="8" t="s">
        <v>22</v>
      </c>
      <c r="Q854" s="8" t="s">
        <v>23</v>
      </c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</row>
    <row r="855" spans="1:35" ht="14.5" x14ac:dyDescent="0.35">
      <c r="A855" s="7">
        <v>6</v>
      </c>
      <c r="B855" s="8">
        <v>6.1</v>
      </c>
      <c r="C855" s="8" t="s">
        <v>17</v>
      </c>
      <c r="D855" s="8" t="s">
        <v>18</v>
      </c>
      <c r="E855" s="8" t="s">
        <v>19</v>
      </c>
      <c r="F855" s="7">
        <v>116</v>
      </c>
      <c r="G855" s="8" t="s">
        <v>181</v>
      </c>
      <c r="H855" s="7">
        <v>2003</v>
      </c>
      <c r="I855" s="8">
        <v>47.34158</v>
      </c>
      <c r="J855" s="8" t="s">
        <v>14</v>
      </c>
      <c r="K855" s="8">
        <v>2003</v>
      </c>
      <c r="L855" s="8" t="s">
        <v>256</v>
      </c>
      <c r="M855" s="17"/>
      <c r="N855" s="8" t="s">
        <v>14</v>
      </c>
      <c r="O855" s="8" t="s">
        <v>257</v>
      </c>
      <c r="P855" s="8" t="s">
        <v>22</v>
      </c>
      <c r="Q855" s="8" t="s">
        <v>23</v>
      </c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</row>
    <row r="856" spans="1:35" ht="14.5" x14ac:dyDescent="0.35">
      <c r="A856" s="7">
        <v>6</v>
      </c>
      <c r="B856" s="8">
        <v>6.1</v>
      </c>
      <c r="C856" s="8" t="s">
        <v>17</v>
      </c>
      <c r="D856" s="8" t="s">
        <v>18</v>
      </c>
      <c r="E856" s="8" t="s">
        <v>19</v>
      </c>
      <c r="F856" s="7">
        <v>116</v>
      </c>
      <c r="G856" s="8" t="s">
        <v>181</v>
      </c>
      <c r="H856" s="7">
        <v>2005</v>
      </c>
      <c r="I856" s="8">
        <v>48.411380000000001</v>
      </c>
      <c r="J856" s="8" t="s">
        <v>14</v>
      </c>
      <c r="K856" s="8">
        <v>2005</v>
      </c>
      <c r="L856" s="8" t="s">
        <v>256</v>
      </c>
      <c r="M856" s="17"/>
      <c r="N856" s="8" t="s">
        <v>14</v>
      </c>
      <c r="O856" s="8" t="s">
        <v>257</v>
      </c>
      <c r="P856" s="8" t="s">
        <v>22</v>
      </c>
      <c r="Q856" s="8" t="s">
        <v>23</v>
      </c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</row>
    <row r="857" spans="1:35" ht="14.5" x14ac:dyDescent="0.35">
      <c r="A857" s="7">
        <v>6</v>
      </c>
      <c r="B857" s="8">
        <v>6.1</v>
      </c>
      <c r="C857" s="8" t="s">
        <v>17</v>
      </c>
      <c r="D857" s="8" t="s">
        <v>18</v>
      </c>
      <c r="E857" s="8" t="s">
        <v>19</v>
      </c>
      <c r="F857" s="7">
        <v>116</v>
      </c>
      <c r="G857" s="8" t="s">
        <v>181</v>
      </c>
      <c r="H857" s="7">
        <v>2008</v>
      </c>
      <c r="I857" s="8">
        <v>50.016080000000002</v>
      </c>
      <c r="J857" s="8" t="s">
        <v>14</v>
      </c>
      <c r="K857" s="8">
        <v>2008</v>
      </c>
      <c r="L857" s="8" t="s">
        <v>256</v>
      </c>
      <c r="M857" s="17"/>
      <c r="N857" s="8" t="s">
        <v>14</v>
      </c>
      <c r="O857" s="8" t="s">
        <v>257</v>
      </c>
      <c r="P857" s="8" t="s">
        <v>22</v>
      </c>
      <c r="Q857" s="8" t="s">
        <v>23</v>
      </c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</row>
    <row r="858" spans="1:35" ht="14.5" x14ac:dyDescent="0.35">
      <c r="A858" s="7">
        <v>6</v>
      </c>
      <c r="B858" s="8">
        <v>6.1</v>
      </c>
      <c r="C858" s="8" t="s">
        <v>17</v>
      </c>
      <c r="D858" s="8" t="s">
        <v>18</v>
      </c>
      <c r="E858" s="8" t="s">
        <v>19</v>
      </c>
      <c r="F858" s="7">
        <v>116</v>
      </c>
      <c r="G858" s="8" t="s">
        <v>181</v>
      </c>
      <c r="H858" s="7">
        <v>2007</v>
      </c>
      <c r="I858" s="8">
        <v>49.481180000000002</v>
      </c>
      <c r="J858" s="8" t="s">
        <v>14</v>
      </c>
      <c r="K858" s="8">
        <v>2007</v>
      </c>
      <c r="L858" s="8" t="s">
        <v>256</v>
      </c>
      <c r="M858" s="17"/>
      <c r="N858" s="8" t="s">
        <v>14</v>
      </c>
      <c r="O858" s="8" t="s">
        <v>257</v>
      </c>
      <c r="P858" s="8" t="s">
        <v>22</v>
      </c>
      <c r="Q858" s="8" t="s">
        <v>23</v>
      </c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</row>
    <row r="859" spans="1:35" ht="14.5" x14ac:dyDescent="0.35">
      <c r="A859" s="7">
        <v>6</v>
      </c>
      <c r="B859" s="8">
        <v>6.1</v>
      </c>
      <c r="C859" s="8" t="s">
        <v>17</v>
      </c>
      <c r="D859" s="8" t="s">
        <v>18</v>
      </c>
      <c r="E859" s="8" t="s">
        <v>19</v>
      </c>
      <c r="F859" s="7">
        <v>116</v>
      </c>
      <c r="G859" s="8" t="s">
        <v>181</v>
      </c>
      <c r="H859" s="7">
        <v>2006</v>
      </c>
      <c r="I859" s="8">
        <v>48.946280000000002</v>
      </c>
      <c r="J859" s="8" t="s">
        <v>14</v>
      </c>
      <c r="K859" s="8">
        <v>2006</v>
      </c>
      <c r="L859" s="8" t="s">
        <v>256</v>
      </c>
      <c r="M859" s="17"/>
      <c r="N859" s="8" t="s">
        <v>14</v>
      </c>
      <c r="O859" s="8" t="s">
        <v>257</v>
      </c>
      <c r="P859" s="8" t="s">
        <v>22</v>
      </c>
      <c r="Q859" s="8" t="s">
        <v>23</v>
      </c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</row>
    <row r="860" spans="1:35" ht="14.5" x14ac:dyDescent="0.35">
      <c r="A860" s="7">
        <v>6</v>
      </c>
      <c r="B860" s="8">
        <v>6.1</v>
      </c>
      <c r="C860" s="8" t="s">
        <v>17</v>
      </c>
      <c r="D860" s="8" t="s">
        <v>18</v>
      </c>
      <c r="E860" s="8" t="s">
        <v>19</v>
      </c>
      <c r="F860" s="7">
        <v>116</v>
      </c>
      <c r="G860" s="8" t="s">
        <v>181</v>
      </c>
      <c r="H860" s="7">
        <v>2009</v>
      </c>
      <c r="I860" s="8">
        <v>50.550980000000003</v>
      </c>
      <c r="J860" s="8" t="s">
        <v>14</v>
      </c>
      <c r="K860" s="8">
        <v>2009</v>
      </c>
      <c r="L860" s="8" t="s">
        <v>256</v>
      </c>
      <c r="M860" s="17"/>
      <c r="N860" s="8" t="s">
        <v>14</v>
      </c>
      <c r="O860" s="8" t="s">
        <v>257</v>
      </c>
      <c r="P860" s="8" t="s">
        <v>22</v>
      </c>
      <c r="Q860" s="8" t="s">
        <v>23</v>
      </c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</row>
    <row r="861" spans="1:35" ht="14.5" x14ac:dyDescent="0.35">
      <c r="A861" s="7">
        <v>6</v>
      </c>
      <c r="B861" s="8">
        <v>6.1</v>
      </c>
      <c r="C861" s="8" t="s">
        <v>17</v>
      </c>
      <c r="D861" s="8" t="s">
        <v>18</v>
      </c>
      <c r="E861" s="8" t="s">
        <v>19</v>
      </c>
      <c r="F861" s="7">
        <v>116</v>
      </c>
      <c r="G861" s="8" t="s">
        <v>181</v>
      </c>
      <c r="H861" s="7">
        <v>2010</v>
      </c>
      <c r="I861" s="8">
        <v>51.08587</v>
      </c>
      <c r="J861" s="8" t="s">
        <v>14</v>
      </c>
      <c r="K861" s="8">
        <v>2010</v>
      </c>
      <c r="L861" s="8" t="s">
        <v>256</v>
      </c>
      <c r="M861" s="17"/>
      <c r="N861" s="8" t="s">
        <v>14</v>
      </c>
      <c r="O861" s="8" t="s">
        <v>257</v>
      </c>
      <c r="P861" s="8" t="s">
        <v>22</v>
      </c>
      <c r="Q861" s="8" t="s">
        <v>23</v>
      </c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</row>
    <row r="862" spans="1:35" ht="14.5" x14ac:dyDescent="0.35">
      <c r="A862" s="7">
        <v>6</v>
      </c>
      <c r="B862" s="8">
        <v>6.1</v>
      </c>
      <c r="C862" s="8" t="s">
        <v>17</v>
      </c>
      <c r="D862" s="8" t="s">
        <v>18</v>
      </c>
      <c r="E862" s="8" t="s">
        <v>19</v>
      </c>
      <c r="F862" s="7">
        <v>116</v>
      </c>
      <c r="G862" s="8" t="s">
        <v>181</v>
      </c>
      <c r="H862" s="7">
        <v>2011</v>
      </c>
      <c r="I862" s="8">
        <v>51.62077</v>
      </c>
      <c r="J862" s="8" t="s">
        <v>14</v>
      </c>
      <c r="K862" s="8">
        <v>2011</v>
      </c>
      <c r="L862" s="8" t="s">
        <v>256</v>
      </c>
      <c r="M862" s="17"/>
      <c r="N862" s="8" t="s">
        <v>14</v>
      </c>
      <c r="O862" s="8" t="s">
        <v>257</v>
      </c>
      <c r="P862" s="8" t="s">
        <v>22</v>
      </c>
      <c r="Q862" s="8" t="s">
        <v>23</v>
      </c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</row>
    <row r="863" spans="1:35" ht="14.5" x14ac:dyDescent="0.35">
      <c r="A863" s="7">
        <v>6</v>
      </c>
      <c r="B863" s="8">
        <v>6.1</v>
      </c>
      <c r="C863" s="8" t="s">
        <v>17</v>
      </c>
      <c r="D863" s="8" t="s">
        <v>18</v>
      </c>
      <c r="E863" s="8" t="s">
        <v>19</v>
      </c>
      <c r="F863" s="7">
        <v>116</v>
      </c>
      <c r="G863" s="8" t="s">
        <v>181</v>
      </c>
      <c r="H863" s="7">
        <v>2012</v>
      </c>
      <c r="I863" s="8">
        <v>52.155670000000001</v>
      </c>
      <c r="J863" s="8" t="s">
        <v>14</v>
      </c>
      <c r="K863" s="8">
        <v>2012</v>
      </c>
      <c r="L863" s="8" t="s">
        <v>256</v>
      </c>
      <c r="M863" s="17"/>
      <c r="N863" s="8" t="s">
        <v>14</v>
      </c>
      <c r="O863" s="8" t="s">
        <v>257</v>
      </c>
      <c r="P863" s="8" t="s">
        <v>22</v>
      </c>
      <c r="Q863" s="8" t="s">
        <v>23</v>
      </c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</row>
    <row r="864" spans="1:35" ht="14.5" x14ac:dyDescent="0.35">
      <c r="A864" s="7">
        <v>6</v>
      </c>
      <c r="B864" s="8">
        <v>6.1</v>
      </c>
      <c r="C864" s="8" t="s">
        <v>17</v>
      </c>
      <c r="D864" s="8" t="s">
        <v>18</v>
      </c>
      <c r="E864" s="8" t="s">
        <v>19</v>
      </c>
      <c r="F864" s="7">
        <v>116</v>
      </c>
      <c r="G864" s="8" t="s">
        <v>181</v>
      </c>
      <c r="H864" s="7">
        <v>2000</v>
      </c>
      <c r="I864" s="8">
        <v>45.736879999999999</v>
      </c>
      <c r="J864" s="8" t="s">
        <v>14</v>
      </c>
      <c r="K864" s="8">
        <v>2000</v>
      </c>
      <c r="L864" s="8" t="s">
        <v>256</v>
      </c>
      <c r="M864" s="17"/>
      <c r="N864" s="8" t="s">
        <v>14</v>
      </c>
      <c r="O864" s="8" t="s">
        <v>257</v>
      </c>
      <c r="P864" s="8" t="s">
        <v>22</v>
      </c>
      <c r="Q864" s="8" t="s">
        <v>23</v>
      </c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</row>
    <row r="865" spans="1:35" ht="14.5" x14ac:dyDescent="0.35">
      <c r="A865" s="7">
        <v>6</v>
      </c>
      <c r="B865" s="8">
        <v>6.1</v>
      </c>
      <c r="C865" s="8" t="s">
        <v>17</v>
      </c>
      <c r="D865" s="8" t="s">
        <v>18</v>
      </c>
      <c r="E865" s="8" t="s">
        <v>19</v>
      </c>
      <c r="F865" s="7">
        <v>116</v>
      </c>
      <c r="G865" s="8" t="s">
        <v>181</v>
      </c>
      <c r="H865" s="7">
        <v>2013</v>
      </c>
      <c r="I865" s="8">
        <v>52.690570000000001</v>
      </c>
      <c r="J865" s="8" t="s">
        <v>14</v>
      </c>
      <c r="K865" s="8">
        <v>2013</v>
      </c>
      <c r="L865" s="8" t="s">
        <v>256</v>
      </c>
      <c r="M865" s="17"/>
      <c r="N865" s="8" t="s">
        <v>14</v>
      </c>
      <c r="O865" s="8" t="s">
        <v>257</v>
      </c>
      <c r="P865" s="8" t="s">
        <v>22</v>
      </c>
      <c r="Q865" s="8" t="s">
        <v>23</v>
      </c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</row>
    <row r="866" spans="1:35" ht="14.5" x14ac:dyDescent="0.35">
      <c r="A866" s="7">
        <v>6</v>
      </c>
      <c r="B866" s="8">
        <v>6.1</v>
      </c>
      <c r="C866" s="8" t="s">
        <v>17</v>
      </c>
      <c r="D866" s="8" t="s">
        <v>18</v>
      </c>
      <c r="E866" s="8" t="s">
        <v>19</v>
      </c>
      <c r="F866" s="7">
        <v>116</v>
      </c>
      <c r="G866" s="8" t="s">
        <v>181</v>
      </c>
      <c r="H866" s="7">
        <v>2014</v>
      </c>
      <c r="I866" s="8">
        <v>53.225470000000001</v>
      </c>
      <c r="J866" s="8" t="s">
        <v>14</v>
      </c>
      <c r="K866" s="8">
        <v>2014</v>
      </c>
      <c r="L866" s="8" t="s">
        <v>256</v>
      </c>
      <c r="M866" s="17"/>
      <c r="N866" s="8" t="s">
        <v>14</v>
      </c>
      <c r="O866" s="8" t="s">
        <v>257</v>
      </c>
      <c r="P866" s="8" t="s">
        <v>22</v>
      </c>
      <c r="Q866" s="8" t="s">
        <v>23</v>
      </c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</row>
    <row r="867" spans="1:35" ht="14.5" x14ac:dyDescent="0.35">
      <c r="A867" s="7">
        <v>6</v>
      </c>
      <c r="B867" s="8">
        <v>6.1</v>
      </c>
      <c r="C867" s="8" t="s">
        <v>17</v>
      </c>
      <c r="D867" s="8" t="s">
        <v>18</v>
      </c>
      <c r="E867" s="8" t="s">
        <v>19</v>
      </c>
      <c r="F867" s="7">
        <v>116</v>
      </c>
      <c r="G867" s="8" t="s">
        <v>181</v>
      </c>
      <c r="H867" s="7">
        <v>2015</v>
      </c>
      <c r="I867" s="8">
        <v>53.760370000000002</v>
      </c>
      <c r="J867" s="8" t="s">
        <v>14</v>
      </c>
      <c r="K867" s="8">
        <v>2015</v>
      </c>
      <c r="L867" s="8" t="s">
        <v>256</v>
      </c>
      <c r="M867" s="17"/>
      <c r="N867" s="8" t="s">
        <v>14</v>
      </c>
      <c r="O867" s="8" t="s">
        <v>257</v>
      </c>
      <c r="P867" s="8" t="s">
        <v>22</v>
      </c>
      <c r="Q867" s="8" t="s">
        <v>23</v>
      </c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</row>
    <row r="868" spans="1:35" ht="14.5" x14ac:dyDescent="0.35">
      <c r="A868" s="7">
        <v>6</v>
      </c>
      <c r="B868" s="8">
        <v>6.1</v>
      </c>
      <c r="C868" s="8" t="s">
        <v>17</v>
      </c>
      <c r="D868" s="8" t="s">
        <v>18</v>
      </c>
      <c r="E868" s="8" t="s">
        <v>19</v>
      </c>
      <c r="F868" s="7">
        <v>116</v>
      </c>
      <c r="G868" s="8" t="s">
        <v>181</v>
      </c>
      <c r="H868" s="7">
        <v>2016</v>
      </c>
      <c r="I868" s="8">
        <v>54.295270000000002</v>
      </c>
      <c r="J868" s="8" t="s">
        <v>14</v>
      </c>
      <c r="K868" s="8">
        <v>2016</v>
      </c>
      <c r="L868" s="8" t="s">
        <v>256</v>
      </c>
      <c r="M868" s="17"/>
      <c r="N868" s="8" t="s">
        <v>14</v>
      </c>
      <c r="O868" s="8" t="s">
        <v>257</v>
      </c>
      <c r="P868" s="8" t="s">
        <v>22</v>
      </c>
      <c r="Q868" s="8" t="s">
        <v>23</v>
      </c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</row>
    <row r="869" spans="1:35" ht="14.5" x14ac:dyDescent="0.35">
      <c r="A869" s="7">
        <v>6</v>
      </c>
      <c r="B869" s="8">
        <v>6.1</v>
      </c>
      <c r="C869" s="8" t="s">
        <v>17</v>
      </c>
      <c r="D869" s="8" t="s">
        <v>18</v>
      </c>
      <c r="E869" s="8" t="s">
        <v>19</v>
      </c>
      <c r="F869" s="7">
        <v>116</v>
      </c>
      <c r="G869" s="8" t="s">
        <v>181</v>
      </c>
      <c r="H869" s="7">
        <v>2018</v>
      </c>
      <c r="I869" s="8">
        <v>55.365070000000003</v>
      </c>
      <c r="J869" s="8" t="s">
        <v>14</v>
      </c>
      <c r="K869" s="8">
        <v>2018</v>
      </c>
      <c r="L869" s="8" t="s">
        <v>256</v>
      </c>
      <c r="M869" s="17"/>
      <c r="N869" s="8" t="s">
        <v>14</v>
      </c>
      <c r="O869" s="8" t="s">
        <v>257</v>
      </c>
      <c r="P869" s="8" t="s">
        <v>22</v>
      </c>
      <c r="Q869" s="8" t="s">
        <v>23</v>
      </c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</row>
    <row r="870" spans="1:35" ht="14.5" x14ac:dyDescent="0.35">
      <c r="A870" s="7">
        <v>6</v>
      </c>
      <c r="B870" s="8">
        <v>6.1</v>
      </c>
      <c r="C870" s="8" t="s">
        <v>17</v>
      </c>
      <c r="D870" s="8" t="s">
        <v>18</v>
      </c>
      <c r="E870" s="8" t="s">
        <v>19</v>
      </c>
      <c r="F870" s="7">
        <v>116</v>
      </c>
      <c r="G870" s="8" t="s">
        <v>181</v>
      </c>
      <c r="H870" s="7">
        <v>2017</v>
      </c>
      <c r="I870" s="8">
        <v>54.830170000000003</v>
      </c>
      <c r="J870" s="8" t="s">
        <v>14</v>
      </c>
      <c r="K870" s="8">
        <v>2017</v>
      </c>
      <c r="L870" s="8" t="s">
        <v>256</v>
      </c>
      <c r="M870" s="17"/>
      <c r="N870" s="8" t="s">
        <v>14</v>
      </c>
      <c r="O870" s="8" t="s">
        <v>257</v>
      </c>
      <c r="P870" s="8" t="s">
        <v>22</v>
      </c>
      <c r="Q870" s="8" t="s">
        <v>23</v>
      </c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</row>
    <row r="871" spans="1:35" ht="14.5" x14ac:dyDescent="0.35">
      <c r="A871" s="7">
        <v>6</v>
      </c>
      <c r="B871" s="8">
        <v>6.1</v>
      </c>
      <c r="C871" s="8" t="s">
        <v>17</v>
      </c>
      <c r="D871" s="8" t="s">
        <v>18</v>
      </c>
      <c r="E871" s="8" t="s">
        <v>19</v>
      </c>
      <c r="F871" s="7">
        <v>116</v>
      </c>
      <c r="G871" s="8" t="s">
        <v>181</v>
      </c>
      <c r="H871" s="7">
        <v>2022</v>
      </c>
      <c r="I871" s="8">
        <v>57.5</v>
      </c>
      <c r="J871" s="8" t="s">
        <v>14</v>
      </c>
      <c r="K871" s="8">
        <v>2022</v>
      </c>
      <c r="L871" s="8" t="s">
        <v>256</v>
      </c>
      <c r="M871" s="17"/>
      <c r="N871" s="8" t="s">
        <v>14</v>
      </c>
      <c r="O871" s="8" t="s">
        <v>257</v>
      </c>
      <c r="P871" s="8" t="s">
        <v>22</v>
      </c>
      <c r="Q871" s="8" t="s">
        <v>23</v>
      </c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</row>
    <row r="872" spans="1:35" ht="14.5" x14ac:dyDescent="0.35">
      <c r="A872" s="7">
        <v>6</v>
      </c>
      <c r="B872" s="8">
        <v>6.1</v>
      </c>
      <c r="C872" s="8" t="s">
        <v>17</v>
      </c>
      <c r="D872" s="8" t="s">
        <v>18</v>
      </c>
      <c r="E872" s="8" t="s">
        <v>19</v>
      </c>
      <c r="F872" s="7">
        <v>116</v>
      </c>
      <c r="G872" s="8" t="s">
        <v>181</v>
      </c>
      <c r="H872" s="7">
        <v>2019</v>
      </c>
      <c r="I872" s="8">
        <v>55.899970000000003</v>
      </c>
      <c r="J872" s="8" t="s">
        <v>14</v>
      </c>
      <c r="K872" s="8">
        <v>2019</v>
      </c>
      <c r="L872" s="8" t="s">
        <v>256</v>
      </c>
      <c r="M872" s="17"/>
      <c r="N872" s="8" t="s">
        <v>14</v>
      </c>
      <c r="O872" s="8" t="s">
        <v>257</v>
      </c>
      <c r="P872" s="8" t="s">
        <v>22</v>
      </c>
      <c r="Q872" s="8" t="s">
        <v>23</v>
      </c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</row>
    <row r="873" spans="1:35" ht="14.5" x14ac:dyDescent="0.35">
      <c r="A873" s="7">
        <v>6</v>
      </c>
      <c r="B873" s="8">
        <v>6.1</v>
      </c>
      <c r="C873" s="8" t="s">
        <v>17</v>
      </c>
      <c r="D873" s="8" t="s">
        <v>18</v>
      </c>
      <c r="E873" s="8" t="s">
        <v>19</v>
      </c>
      <c r="F873" s="7">
        <v>116</v>
      </c>
      <c r="G873" s="8" t="s">
        <v>181</v>
      </c>
      <c r="H873" s="7">
        <v>2020</v>
      </c>
      <c r="I873" s="8">
        <v>56.434869999999997</v>
      </c>
      <c r="J873" s="8" t="s">
        <v>14</v>
      </c>
      <c r="K873" s="8">
        <v>2020</v>
      </c>
      <c r="L873" s="8" t="s">
        <v>256</v>
      </c>
      <c r="M873" s="17"/>
      <c r="N873" s="8" t="s">
        <v>14</v>
      </c>
      <c r="O873" s="8" t="s">
        <v>257</v>
      </c>
      <c r="P873" s="8" t="s">
        <v>22</v>
      </c>
      <c r="Q873" s="8" t="s">
        <v>23</v>
      </c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</row>
    <row r="874" spans="1:35" ht="14.5" x14ac:dyDescent="0.35">
      <c r="A874" s="7">
        <v>6</v>
      </c>
      <c r="B874" s="8">
        <v>6.1</v>
      </c>
      <c r="C874" s="8" t="s">
        <v>17</v>
      </c>
      <c r="D874" s="8" t="s">
        <v>18</v>
      </c>
      <c r="E874" s="8" t="s">
        <v>19</v>
      </c>
      <c r="F874" s="7">
        <v>116</v>
      </c>
      <c r="G874" s="8" t="s">
        <v>181</v>
      </c>
      <c r="H874" s="7">
        <v>2021</v>
      </c>
      <c r="I874" s="8">
        <v>56.77758</v>
      </c>
      <c r="J874" s="8" t="s">
        <v>14</v>
      </c>
      <c r="K874" s="8">
        <v>2021</v>
      </c>
      <c r="L874" s="8" t="s">
        <v>256</v>
      </c>
      <c r="M874" s="17"/>
      <c r="N874" s="8" t="s">
        <v>14</v>
      </c>
      <c r="O874" s="8" t="s">
        <v>257</v>
      </c>
      <c r="P874" s="8" t="s">
        <v>22</v>
      </c>
      <c r="Q874" s="8" t="s">
        <v>23</v>
      </c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</row>
    <row r="875" spans="1:35" ht="14.5" x14ac:dyDescent="0.35">
      <c r="A875" s="7">
        <v>6</v>
      </c>
      <c r="B875" s="8">
        <v>6.1</v>
      </c>
      <c r="C875" s="8" t="s">
        <v>17</v>
      </c>
      <c r="D875" s="8" t="s">
        <v>18</v>
      </c>
      <c r="E875" s="8" t="s">
        <v>19</v>
      </c>
      <c r="F875" s="7">
        <v>124</v>
      </c>
      <c r="G875" s="8" t="s">
        <v>106</v>
      </c>
      <c r="H875" s="7">
        <v>2000</v>
      </c>
      <c r="I875" s="8">
        <v>98.166740000000004</v>
      </c>
      <c r="J875" s="8" t="s">
        <v>21</v>
      </c>
      <c r="K875" s="8">
        <v>2000</v>
      </c>
      <c r="L875" s="8" t="s">
        <v>256</v>
      </c>
      <c r="M875" s="17"/>
      <c r="N875" s="8" t="s">
        <v>21</v>
      </c>
      <c r="O875" s="8" t="s">
        <v>257</v>
      </c>
      <c r="P875" s="8" t="s">
        <v>22</v>
      </c>
      <c r="Q875" s="8" t="s">
        <v>23</v>
      </c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</row>
    <row r="876" spans="1:35" ht="14.5" x14ac:dyDescent="0.35">
      <c r="A876" s="7">
        <v>6</v>
      </c>
      <c r="B876" s="8">
        <v>6.1</v>
      </c>
      <c r="C876" s="8" t="s">
        <v>17</v>
      </c>
      <c r="D876" s="8" t="s">
        <v>18</v>
      </c>
      <c r="E876" s="8" t="s">
        <v>19</v>
      </c>
      <c r="F876" s="7">
        <v>124</v>
      </c>
      <c r="G876" s="8" t="s">
        <v>106</v>
      </c>
      <c r="H876" s="7">
        <v>2001</v>
      </c>
      <c r="I876" s="8">
        <v>98.175809999999998</v>
      </c>
      <c r="J876" s="8" t="s">
        <v>21</v>
      </c>
      <c r="K876" s="8">
        <v>2001</v>
      </c>
      <c r="L876" s="8" t="s">
        <v>256</v>
      </c>
      <c r="M876" s="17"/>
      <c r="N876" s="8" t="s">
        <v>21</v>
      </c>
      <c r="O876" s="8" t="s">
        <v>257</v>
      </c>
      <c r="P876" s="8" t="s">
        <v>22</v>
      </c>
      <c r="Q876" s="8" t="s">
        <v>23</v>
      </c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</row>
    <row r="877" spans="1:35" ht="14.5" x14ac:dyDescent="0.35">
      <c r="A877" s="7">
        <v>6</v>
      </c>
      <c r="B877" s="8">
        <v>6.1</v>
      </c>
      <c r="C877" s="8" t="s">
        <v>17</v>
      </c>
      <c r="D877" s="8" t="s">
        <v>18</v>
      </c>
      <c r="E877" s="8" t="s">
        <v>19</v>
      </c>
      <c r="F877" s="7">
        <v>124</v>
      </c>
      <c r="G877" s="8" t="s">
        <v>106</v>
      </c>
      <c r="H877" s="7">
        <v>2002</v>
      </c>
      <c r="I877" s="8">
        <v>98.177940000000007</v>
      </c>
      <c r="J877" s="8" t="s">
        <v>21</v>
      </c>
      <c r="K877" s="8">
        <v>2002</v>
      </c>
      <c r="L877" s="8" t="s">
        <v>256</v>
      </c>
      <c r="M877" s="17"/>
      <c r="N877" s="8" t="s">
        <v>21</v>
      </c>
      <c r="O877" s="8" t="s">
        <v>257</v>
      </c>
      <c r="P877" s="8" t="s">
        <v>22</v>
      </c>
      <c r="Q877" s="8" t="s">
        <v>23</v>
      </c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</row>
    <row r="878" spans="1:35" ht="14.5" x14ac:dyDescent="0.35">
      <c r="A878" s="7">
        <v>6</v>
      </c>
      <c r="B878" s="8">
        <v>6.1</v>
      </c>
      <c r="C878" s="8" t="s">
        <v>17</v>
      </c>
      <c r="D878" s="8" t="s">
        <v>18</v>
      </c>
      <c r="E878" s="8" t="s">
        <v>19</v>
      </c>
      <c r="F878" s="7">
        <v>124</v>
      </c>
      <c r="G878" s="8" t="s">
        <v>106</v>
      </c>
      <c r="H878" s="7">
        <v>2003</v>
      </c>
      <c r="I878" s="8">
        <v>98.180109999999999</v>
      </c>
      <c r="J878" s="8" t="s">
        <v>21</v>
      </c>
      <c r="K878" s="8">
        <v>2003</v>
      </c>
      <c r="L878" s="8" t="s">
        <v>256</v>
      </c>
      <c r="M878" s="17"/>
      <c r="N878" s="8" t="s">
        <v>21</v>
      </c>
      <c r="O878" s="8" t="s">
        <v>257</v>
      </c>
      <c r="P878" s="8" t="s">
        <v>22</v>
      </c>
      <c r="Q878" s="8" t="s">
        <v>23</v>
      </c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</row>
    <row r="879" spans="1:35" ht="14.5" x14ac:dyDescent="0.35">
      <c r="A879" s="7">
        <v>6</v>
      </c>
      <c r="B879" s="8">
        <v>6.1</v>
      </c>
      <c r="C879" s="8" t="s">
        <v>17</v>
      </c>
      <c r="D879" s="8" t="s">
        <v>18</v>
      </c>
      <c r="E879" s="8" t="s">
        <v>19</v>
      </c>
      <c r="F879" s="7">
        <v>124</v>
      </c>
      <c r="G879" s="8" t="s">
        <v>106</v>
      </c>
      <c r="H879" s="7">
        <v>2004</v>
      </c>
      <c r="I879" s="8">
        <v>98.182239999999993</v>
      </c>
      <c r="J879" s="8" t="s">
        <v>21</v>
      </c>
      <c r="K879" s="8">
        <v>2004</v>
      </c>
      <c r="L879" s="8" t="s">
        <v>256</v>
      </c>
      <c r="M879" s="17"/>
      <c r="N879" s="8" t="s">
        <v>21</v>
      </c>
      <c r="O879" s="8" t="s">
        <v>257</v>
      </c>
      <c r="P879" s="8" t="s">
        <v>22</v>
      </c>
      <c r="Q879" s="8" t="s">
        <v>23</v>
      </c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</row>
    <row r="880" spans="1:35" ht="14.5" x14ac:dyDescent="0.35">
      <c r="A880" s="7">
        <v>6</v>
      </c>
      <c r="B880" s="8">
        <v>6.1</v>
      </c>
      <c r="C880" s="8" t="s">
        <v>17</v>
      </c>
      <c r="D880" s="8" t="s">
        <v>18</v>
      </c>
      <c r="E880" s="8" t="s">
        <v>19</v>
      </c>
      <c r="F880" s="7">
        <v>124</v>
      </c>
      <c r="G880" s="8" t="s">
        <v>106</v>
      </c>
      <c r="H880" s="7">
        <v>2005</v>
      </c>
      <c r="I880" s="8">
        <v>98.240799999999993</v>
      </c>
      <c r="J880" s="8" t="s">
        <v>21</v>
      </c>
      <c r="K880" s="8">
        <v>2005</v>
      </c>
      <c r="L880" s="8" t="s">
        <v>256</v>
      </c>
      <c r="M880" s="17"/>
      <c r="N880" s="8" t="s">
        <v>21</v>
      </c>
      <c r="O880" s="8" t="s">
        <v>257</v>
      </c>
      <c r="P880" s="8" t="s">
        <v>22</v>
      </c>
      <c r="Q880" s="8" t="s">
        <v>23</v>
      </c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</row>
    <row r="881" spans="1:35" ht="14.5" x14ac:dyDescent="0.35">
      <c r="A881" s="7">
        <v>6</v>
      </c>
      <c r="B881" s="8">
        <v>6.1</v>
      </c>
      <c r="C881" s="8" t="s">
        <v>17</v>
      </c>
      <c r="D881" s="8" t="s">
        <v>18</v>
      </c>
      <c r="E881" s="8" t="s">
        <v>19</v>
      </c>
      <c r="F881" s="7">
        <v>124</v>
      </c>
      <c r="G881" s="8" t="s">
        <v>106</v>
      </c>
      <c r="H881" s="7">
        <v>2006</v>
      </c>
      <c r="I881" s="8">
        <v>98.299469999999999</v>
      </c>
      <c r="J881" s="8" t="s">
        <v>21</v>
      </c>
      <c r="K881" s="8">
        <v>2006</v>
      </c>
      <c r="L881" s="8" t="s">
        <v>256</v>
      </c>
      <c r="M881" s="17"/>
      <c r="N881" s="8" t="s">
        <v>21</v>
      </c>
      <c r="O881" s="8" t="s">
        <v>257</v>
      </c>
      <c r="P881" s="8" t="s">
        <v>22</v>
      </c>
      <c r="Q881" s="8" t="s">
        <v>23</v>
      </c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</row>
    <row r="882" spans="1:35" ht="14.5" x14ac:dyDescent="0.35">
      <c r="A882" s="7">
        <v>6</v>
      </c>
      <c r="B882" s="8">
        <v>6.1</v>
      </c>
      <c r="C882" s="8" t="s">
        <v>17</v>
      </c>
      <c r="D882" s="8" t="s">
        <v>18</v>
      </c>
      <c r="E882" s="8" t="s">
        <v>19</v>
      </c>
      <c r="F882" s="7">
        <v>124</v>
      </c>
      <c r="G882" s="8" t="s">
        <v>106</v>
      </c>
      <c r="H882" s="7">
        <v>2007</v>
      </c>
      <c r="I882" s="8">
        <v>98.359970000000004</v>
      </c>
      <c r="J882" s="8" t="s">
        <v>21</v>
      </c>
      <c r="K882" s="8">
        <v>2007</v>
      </c>
      <c r="L882" s="8" t="s">
        <v>256</v>
      </c>
      <c r="M882" s="17"/>
      <c r="N882" s="8" t="s">
        <v>21</v>
      </c>
      <c r="O882" s="8" t="s">
        <v>257</v>
      </c>
      <c r="P882" s="8" t="s">
        <v>22</v>
      </c>
      <c r="Q882" s="8" t="s">
        <v>23</v>
      </c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</row>
    <row r="883" spans="1:35" ht="14.5" x14ac:dyDescent="0.35">
      <c r="A883" s="7">
        <v>6</v>
      </c>
      <c r="B883" s="8">
        <v>6.1</v>
      </c>
      <c r="C883" s="8" t="s">
        <v>17</v>
      </c>
      <c r="D883" s="8" t="s">
        <v>18</v>
      </c>
      <c r="E883" s="8" t="s">
        <v>19</v>
      </c>
      <c r="F883" s="7">
        <v>124</v>
      </c>
      <c r="G883" s="8" t="s">
        <v>106</v>
      </c>
      <c r="H883" s="7">
        <v>2008</v>
      </c>
      <c r="I883" s="8">
        <v>98.419910000000002</v>
      </c>
      <c r="J883" s="8" t="s">
        <v>21</v>
      </c>
      <c r="K883" s="8">
        <v>2008</v>
      </c>
      <c r="L883" s="8" t="s">
        <v>256</v>
      </c>
      <c r="M883" s="17"/>
      <c r="N883" s="8" t="s">
        <v>21</v>
      </c>
      <c r="O883" s="8" t="s">
        <v>257</v>
      </c>
      <c r="P883" s="8" t="s">
        <v>22</v>
      </c>
      <c r="Q883" s="8" t="s">
        <v>23</v>
      </c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</row>
    <row r="884" spans="1:35" ht="14.5" x14ac:dyDescent="0.35">
      <c r="A884" s="7">
        <v>6</v>
      </c>
      <c r="B884" s="8">
        <v>6.1</v>
      </c>
      <c r="C884" s="8" t="s">
        <v>17</v>
      </c>
      <c r="D884" s="8" t="s">
        <v>18</v>
      </c>
      <c r="E884" s="8" t="s">
        <v>19</v>
      </c>
      <c r="F884" s="7">
        <v>124</v>
      </c>
      <c r="G884" s="8" t="s">
        <v>106</v>
      </c>
      <c r="H884" s="7">
        <v>2009</v>
      </c>
      <c r="I884" s="8">
        <v>98.479259999999996</v>
      </c>
      <c r="J884" s="8" t="s">
        <v>21</v>
      </c>
      <c r="K884" s="8">
        <v>2009</v>
      </c>
      <c r="L884" s="8" t="s">
        <v>256</v>
      </c>
      <c r="M884" s="17"/>
      <c r="N884" s="8" t="s">
        <v>21</v>
      </c>
      <c r="O884" s="8" t="s">
        <v>257</v>
      </c>
      <c r="P884" s="8" t="s">
        <v>22</v>
      </c>
      <c r="Q884" s="8" t="s">
        <v>23</v>
      </c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</row>
    <row r="885" spans="1:35" ht="14.5" x14ac:dyDescent="0.35">
      <c r="A885" s="7">
        <v>6</v>
      </c>
      <c r="B885" s="8">
        <v>6.1</v>
      </c>
      <c r="C885" s="8" t="s">
        <v>17</v>
      </c>
      <c r="D885" s="8" t="s">
        <v>18</v>
      </c>
      <c r="E885" s="8" t="s">
        <v>19</v>
      </c>
      <c r="F885" s="7">
        <v>124</v>
      </c>
      <c r="G885" s="8" t="s">
        <v>106</v>
      </c>
      <c r="H885" s="7">
        <v>2010</v>
      </c>
      <c r="I885" s="8">
        <v>98.538060000000002</v>
      </c>
      <c r="J885" s="8" t="s">
        <v>21</v>
      </c>
      <c r="K885" s="8">
        <v>2010</v>
      </c>
      <c r="L885" s="8" t="s">
        <v>256</v>
      </c>
      <c r="M885" s="17"/>
      <c r="N885" s="8" t="s">
        <v>21</v>
      </c>
      <c r="O885" s="8" t="s">
        <v>257</v>
      </c>
      <c r="P885" s="8" t="s">
        <v>22</v>
      </c>
      <c r="Q885" s="8" t="s">
        <v>23</v>
      </c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</row>
    <row r="886" spans="1:35" ht="14.5" x14ac:dyDescent="0.35">
      <c r="A886" s="7">
        <v>6</v>
      </c>
      <c r="B886" s="8">
        <v>6.1</v>
      </c>
      <c r="C886" s="8" t="s">
        <v>17</v>
      </c>
      <c r="D886" s="8" t="s">
        <v>18</v>
      </c>
      <c r="E886" s="8" t="s">
        <v>19</v>
      </c>
      <c r="F886" s="7">
        <v>124</v>
      </c>
      <c r="G886" s="8" t="s">
        <v>106</v>
      </c>
      <c r="H886" s="7">
        <v>2011</v>
      </c>
      <c r="I886" s="8">
        <v>98.59599</v>
      </c>
      <c r="J886" s="8" t="s">
        <v>21</v>
      </c>
      <c r="K886" s="8">
        <v>2011</v>
      </c>
      <c r="L886" s="8" t="s">
        <v>256</v>
      </c>
      <c r="M886" s="17"/>
      <c r="N886" s="8" t="s">
        <v>21</v>
      </c>
      <c r="O886" s="8" t="s">
        <v>257</v>
      </c>
      <c r="P886" s="8" t="s">
        <v>22</v>
      </c>
      <c r="Q886" s="8" t="s">
        <v>23</v>
      </c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</row>
    <row r="887" spans="1:35" ht="14.5" x14ac:dyDescent="0.35">
      <c r="A887" s="7">
        <v>6</v>
      </c>
      <c r="B887" s="8">
        <v>6.1</v>
      </c>
      <c r="C887" s="8" t="s">
        <v>17</v>
      </c>
      <c r="D887" s="8" t="s">
        <v>18</v>
      </c>
      <c r="E887" s="8" t="s">
        <v>19</v>
      </c>
      <c r="F887" s="7">
        <v>124</v>
      </c>
      <c r="G887" s="8" t="s">
        <v>106</v>
      </c>
      <c r="H887" s="7">
        <v>2012</v>
      </c>
      <c r="I887" s="8">
        <v>98.651679999999999</v>
      </c>
      <c r="J887" s="8" t="s">
        <v>21</v>
      </c>
      <c r="K887" s="8">
        <v>2012</v>
      </c>
      <c r="L887" s="8" t="s">
        <v>256</v>
      </c>
      <c r="M887" s="17"/>
      <c r="N887" s="8" t="s">
        <v>21</v>
      </c>
      <c r="O887" s="8" t="s">
        <v>257</v>
      </c>
      <c r="P887" s="8" t="s">
        <v>22</v>
      </c>
      <c r="Q887" s="8" t="s">
        <v>23</v>
      </c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</row>
    <row r="888" spans="1:35" ht="14.5" x14ac:dyDescent="0.35">
      <c r="A888" s="7">
        <v>6</v>
      </c>
      <c r="B888" s="8">
        <v>6.1</v>
      </c>
      <c r="C888" s="8" t="s">
        <v>17</v>
      </c>
      <c r="D888" s="8" t="s">
        <v>18</v>
      </c>
      <c r="E888" s="8" t="s">
        <v>19</v>
      </c>
      <c r="F888" s="7">
        <v>124</v>
      </c>
      <c r="G888" s="8" t="s">
        <v>106</v>
      </c>
      <c r="H888" s="7">
        <v>2013</v>
      </c>
      <c r="I888" s="8">
        <v>98.707250000000002</v>
      </c>
      <c r="J888" s="8" t="s">
        <v>21</v>
      </c>
      <c r="K888" s="8">
        <v>2013</v>
      </c>
      <c r="L888" s="8" t="s">
        <v>256</v>
      </c>
      <c r="M888" s="17"/>
      <c r="N888" s="8" t="s">
        <v>21</v>
      </c>
      <c r="O888" s="8" t="s">
        <v>257</v>
      </c>
      <c r="P888" s="8" t="s">
        <v>22</v>
      </c>
      <c r="Q888" s="8" t="s">
        <v>23</v>
      </c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</row>
    <row r="889" spans="1:35" ht="14.5" x14ac:dyDescent="0.35">
      <c r="A889" s="7">
        <v>6</v>
      </c>
      <c r="B889" s="8">
        <v>6.1</v>
      </c>
      <c r="C889" s="8" t="s">
        <v>17</v>
      </c>
      <c r="D889" s="8" t="s">
        <v>18</v>
      </c>
      <c r="E889" s="8" t="s">
        <v>19</v>
      </c>
      <c r="F889" s="7">
        <v>124</v>
      </c>
      <c r="G889" s="8" t="s">
        <v>106</v>
      </c>
      <c r="H889" s="7">
        <v>2014</v>
      </c>
      <c r="I889" s="8">
        <v>98.762709999999998</v>
      </c>
      <c r="J889" s="8" t="s">
        <v>21</v>
      </c>
      <c r="K889" s="8">
        <v>2014</v>
      </c>
      <c r="L889" s="8" t="s">
        <v>256</v>
      </c>
      <c r="M889" s="17"/>
      <c r="N889" s="8" t="s">
        <v>21</v>
      </c>
      <c r="O889" s="8" t="s">
        <v>257</v>
      </c>
      <c r="P889" s="8" t="s">
        <v>22</v>
      </c>
      <c r="Q889" s="8" t="s">
        <v>23</v>
      </c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</row>
    <row r="890" spans="1:35" ht="14.5" x14ac:dyDescent="0.35">
      <c r="A890" s="7">
        <v>6</v>
      </c>
      <c r="B890" s="8">
        <v>6.1</v>
      </c>
      <c r="C890" s="8" t="s">
        <v>17</v>
      </c>
      <c r="D890" s="8" t="s">
        <v>18</v>
      </c>
      <c r="E890" s="8" t="s">
        <v>19</v>
      </c>
      <c r="F890" s="7">
        <v>124</v>
      </c>
      <c r="G890" s="8" t="s">
        <v>106</v>
      </c>
      <c r="H890" s="7">
        <v>2015</v>
      </c>
      <c r="I890" s="8">
        <v>98.818060000000003</v>
      </c>
      <c r="J890" s="8" t="s">
        <v>21</v>
      </c>
      <c r="K890" s="8">
        <v>2015</v>
      </c>
      <c r="L890" s="8" t="s">
        <v>256</v>
      </c>
      <c r="M890" s="17"/>
      <c r="N890" s="8" t="s">
        <v>21</v>
      </c>
      <c r="O890" s="8" t="s">
        <v>257</v>
      </c>
      <c r="P890" s="8" t="s">
        <v>22</v>
      </c>
      <c r="Q890" s="8" t="s">
        <v>23</v>
      </c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</row>
    <row r="891" spans="1:35" ht="14.5" x14ac:dyDescent="0.35">
      <c r="A891" s="7">
        <v>6</v>
      </c>
      <c r="B891" s="8">
        <v>6.1</v>
      </c>
      <c r="C891" s="8" t="s">
        <v>17</v>
      </c>
      <c r="D891" s="8" t="s">
        <v>18</v>
      </c>
      <c r="E891" s="8" t="s">
        <v>19</v>
      </c>
      <c r="F891" s="7">
        <v>124</v>
      </c>
      <c r="G891" s="8" t="s">
        <v>106</v>
      </c>
      <c r="H891" s="7">
        <v>2016</v>
      </c>
      <c r="I891" s="8">
        <v>98.873310000000004</v>
      </c>
      <c r="J891" s="8" t="s">
        <v>21</v>
      </c>
      <c r="K891" s="8">
        <v>2016</v>
      </c>
      <c r="L891" s="8" t="s">
        <v>256</v>
      </c>
      <c r="M891" s="17"/>
      <c r="N891" s="8" t="s">
        <v>21</v>
      </c>
      <c r="O891" s="8" t="s">
        <v>257</v>
      </c>
      <c r="P891" s="8" t="s">
        <v>22</v>
      </c>
      <c r="Q891" s="8" t="s">
        <v>23</v>
      </c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</row>
    <row r="892" spans="1:35" ht="14.5" x14ac:dyDescent="0.35">
      <c r="A892" s="7">
        <v>6</v>
      </c>
      <c r="B892" s="8">
        <v>6.1</v>
      </c>
      <c r="C892" s="8" t="s">
        <v>17</v>
      </c>
      <c r="D892" s="8" t="s">
        <v>18</v>
      </c>
      <c r="E892" s="8" t="s">
        <v>19</v>
      </c>
      <c r="F892" s="7">
        <v>124</v>
      </c>
      <c r="G892" s="8" t="s">
        <v>106</v>
      </c>
      <c r="H892" s="7">
        <v>2017</v>
      </c>
      <c r="I892" s="8">
        <v>98.9285</v>
      </c>
      <c r="J892" s="8" t="s">
        <v>21</v>
      </c>
      <c r="K892" s="8">
        <v>2017</v>
      </c>
      <c r="L892" s="8" t="s">
        <v>256</v>
      </c>
      <c r="M892" s="17"/>
      <c r="N892" s="8" t="s">
        <v>21</v>
      </c>
      <c r="O892" s="8" t="s">
        <v>257</v>
      </c>
      <c r="P892" s="8" t="s">
        <v>22</v>
      </c>
      <c r="Q892" s="8" t="s">
        <v>23</v>
      </c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</row>
    <row r="893" spans="1:35" ht="14.5" x14ac:dyDescent="0.35">
      <c r="A893" s="7">
        <v>6</v>
      </c>
      <c r="B893" s="8">
        <v>6.1</v>
      </c>
      <c r="C893" s="8" t="s">
        <v>17</v>
      </c>
      <c r="D893" s="8" t="s">
        <v>18</v>
      </c>
      <c r="E893" s="8" t="s">
        <v>19</v>
      </c>
      <c r="F893" s="7">
        <v>124</v>
      </c>
      <c r="G893" s="8" t="s">
        <v>106</v>
      </c>
      <c r="H893" s="7">
        <v>2018</v>
      </c>
      <c r="I893" s="8">
        <v>98.983630000000005</v>
      </c>
      <c r="J893" s="8" t="s">
        <v>21</v>
      </c>
      <c r="K893" s="8">
        <v>2018</v>
      </c>
      <c r="L893" s="8" t="s">
        <v>256</v>
      </c>
      <c r="M893" s="17"/>
      <c r="N893" s="8" t="s">
        <v>21</v>
      </c>
      <c r="O893" s="8" t="s">
        <v>257</v>
      </c>
      <c r="P893" s="8" t="s">
        <v>22</v>
      </c>
      <c r="Q893" s="8" t="s">
        <v>23</v>
      </c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</row>
    <row r="894" spans="1:35" ht="14.5" x14ac:dyDescent="0.35">
      <c r="A894" s="7">
        <v>6</v>
      </c>
      <c r="B894" s="8">
        <v>6.1</v>
      </c>
      <c r="C894" s="8" t="s">
        <v>17</v>
      </c>
      <c r="D894" s="8" t="s">
        <v>18</v>
      </c>
      <c r="E894" s="8" t="s">
        <v>19</v>
      </c>
      <c r="F894" s="7">
        <v>124</v>
      </c>
      <c r="G894" s="8" t="s">
        <v>106</v>
      </c>
      <c r="H894" s="7">
        <v>2019</v>
      </c>
      <c r="I894" s="8">
        <v>99.038619999999995</v>
      </c>
      <c r="J894" s="8" t="s">
        <v>21</v>
      </c>
      <c r="K894" s="8">
        <v>2019</v>
      </c>
      <c r="L894" s="8" t="s">
        <v>256</v>
      </c>
      <c r="M894" s="17"/>
      <c r="N894" s="8" t="s">
        <v>21</v>
      </c>
      <c r="O894" s="8" t="s">
        <v>257</v>
      </c>
      <c r="P894" s="8" t="s">
        <v>22</v>
      </c>
      <c r="Q894" s="8" t="s">
        <v>23</v>
      </c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</row>
    <row r="895" spans="1:35" ht="14.5" x14ac:dyDescent="0.35">
      <c r="A895" s="7">
        <v>6</v>
      </c>
      <c r="B895" s="8">
        <v>6.1</v>
      </c>
      <c r="C895" s="8" t="s">
        <v>17</v>
      </c>
      <c r="D895" s="8" t="s">
        <v>18</v>
      </c>
      <c r="E895" s="8" t="s">
        <v>19</v>
      </c>
      <c r="F895" s="7">
        <v>124</v>
      </c>
      <c r="G895" s="8" t="s">
        <v>106</v>
      </c>
      <c r="H895" s="7">
        <v>2020</v>
      </c>
      <c r="I895" s="8">
        <v>99.03895</v>
      </c>
      <c r="J895" s="8" t="s">
        <v>21</v>
      </c>
      <c r="K895" s="8">
        <v>2020</v>
      </c>
      <c r="L895" s="8" t="s">
        <v>256</v>
      </c>
      <c r="M895" s="17"/>
      <c r="N895" s="8" t="s">
        <v>21</v>
      </c>
      <c r="O895" s="8" t="s">
        <v>257</v>
      </c>
      <c r="P895" s="8" t="s">
        <v>22</v>
      </c>
      <c r="Q895" s="8" t="s">
        <v>23</v>
      </c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</row>
    <row r="896" spans="1:35" ht="14.5" x14ac:dyDescent="0.35">
      <c r="A896" s="7">
        <v>6</v>
      </c>
      <c r="B896" s="8">
        <v>6.1</v>
      </c>
      <c r="C896" s="8" t="s">
        <v>17</v>
      </c>
      <c r="D896" s="8" t="s">
        <v>18</v>
      </c>
      <c r="E896" s="8" t="s">
        <v>19</v>
      </c>
      <c r="F896" s="7">
        <v>124</v>
      </c>
      <c r="G896" s="8" t="s">
        <v>106</v>
      </c>
      <c r="H896" s="7">
        <v>2021</v>
      </c>
      <c r="I896" s="8">
        <v>99.039320000000004</v>
      </c>
      <c r="J896" s="8" t="s">
        <v>21</v>
      </c>
      <c r="K896" s="8">
        <v>2021</v>
      </c>
      <c r="L896" s="8" t="s">
        <v>256</v>
      </c>
      <c r="M896" s="17"/>
      <c r="N896" s="8" t="s">
        <v>21</v>
      </c>
      <c r="O896" s="8" t="s">
        <v>257</v>
      </c>
      <c r="P896" s="8" t="s">
        <v>22</v>
      </c>
      <c r="Q896" s="8" t="s">
        <v>23</v>
      </c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</row>
    <row r="897" spans="1:35" ht="14.5" x14ac:dyDescent="0.35">
      <c r="A897" s="7">
        <v>6</v>
      </c>
      <c r="B897" s="8">
        <v>6.1</v>
      </c>
      <c r="C897" s="8" t="s">
        <v>17</v>
      </c>
      <c r="D897" s="8" t="s">
        <v>18</v>
      </c>
      <c r="E897" s="8" t="s">
        <v>19</v>
      </c>
      <c r="F897" s="7">
        <v>124</v>
      </c>
      <c r="G897" s="8" t="s">
        <v>106</v>
      </c>
      <c r="H897" s="7">
        <v>2022</v>
      </c>
      <c r="I897" s="8">
        <v>99.039730000000006</v>
      </c>
      <c r="J897" s="8" t="s">
        <v>21</v>
      </c>
      <c r="K897" s="8">
        <v>2022</v>
      </c>
      <c r="L897" s="8" t="s">
        <v>256</v>
      </c>
      <c r="M897" s="17"/>
      <c r="N897" s="8" t="s">
        <v>21</v>
      </c>
      <c r="O897" s="8" t="s">
        <v>257</v>
      </c>
      <c r="P897" s="8" t="s">
        <v>22</v>
      </c>
      <c r="Q897" s="8" t="s">
        <v>23</v>
      </c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</row>
    <row r="898" spans="1:35" ht="14.5" x14ac:dyDescent="0.35">
      <c r="A898" s="7">
        <v>6</v>
      </c>
      <c r="B898" s="8">
        <v>6.1</v>
      </c>
      <c r="C898" s="8" t="s">
        <v>17</v>
      </c>
      <c r="D898" s="8" t="s">
        <v>18</v>
      </c>
      <c r="E898" s="8" t="s">
        <v>19</v>
      </c>
      <c r="F898" s="7">
        <v>29</v>
      </c>
      <c r="G898" s="8" t="s">
        <v>38</v>
      </c>
      <c r="H898" s="7">
        <v>2013</v>
      </c>
      <c r="I898" s="8">
        <v>57.205669999999998</v>
      </c>
      <c r="J898" s="8" t="s">
        <v>21</v>
      </c>
      <c r="K898" s="8">
        <v>2013</v>
      </c>
      <c r="L898" s="8" t="s">
        <v>256</v>
      </c>
      <c r="M898" s="17"/>
      <c r="N898" s="8" t="s">
        <v>21</v>
      </c>
      <c r="O898" s="8" t="s">
        <v>258</v>
      </c>
      <c r="P898" s="8" t="s">
        <v>22</v>
      </c>
      <c r="Q898" s="8" t="s">
        <v>23</v>
      </c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</row>
    <row r="899" spans="1:35" ht="14.5" x14ac:dyDescent="0.35">
      <c r="A899" s="7">
        <v>6</v>
      </c>
      <c r="B899" s="8">
        <v>6.1</v>
      </c>
      <c r="C899" s="8" t="s">
        <v>17</v>
      </c>
      <c r="D899" s="8" t="s">
        <v>18</v>
      </c>
      <c r="E899" s="8" t="s">
        <v>19</v>
      </c>
      <c r="F899" s="7">
        <v>29</v>
      </c>
      <c r="G899" s="8" t="s">
        <v>38</v>
      </c>
      <c r="H899" s="7">
        <v>2014</v>
      </c>
      <c r="I899" s="8">
        <v>57.117870000000003</v>
      </c>
      <c r="J899" s="8" t="s">
        <v>21</v>
      </c>
      <c r="K899" s="8">
        <v>2014</v>
      </c>
      <c r="L899" s="8" t="s">
        <v>256</v>
      </c>
      <c r="M899" s="17"/>
      <c r="N899" s="8" t="s">
        <v>21</v>
      </c>
      <c r="O899" s="8" t="s">
        <v>258</v>
      </c>
      <c r="P899" s="8" t="s">
        <v>22</v>
      </c>
      <c r="Q899" s="8" t="s">
        <v>23</v>
      </c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</row>
    <row r="900" spans="1:35" ht="14.5" x14ac:dyDescent="0.35">
      <c r="A900" s="7">
        <v>6</v>
      </c>
      <c r="B900" s="8">
        <v>6.1</v>
      </c>
      <c r="C900" s="8" t="s">
        <v>17</v>
      </c>
      <c r="D900" s="8" t="s">
        <v>18</v>
      </c>
      <c r="E900" s="8" t="s">
        <v>19</v>
      </c>
      <c r="F900" s="7">
        <v>29</v>
      </c>
      <c r="G900" s="8" t="s">
        <v>38</v>
      </c>
      <c r="H900" s="7">
        <v>2015</v>
      </c>
      <c r="I900" s="8">
        <v>57.011969999999998</v>
      </c>
      <c r="J900" s="8" t="s">
        <v>21</v>
      </c>
      <c r="K900" s="8">
        <v>2015</v>
      </c>
      <c r="L900" s="8" t="s">
        <v>256</v>
      </c>
      <c r="M900" s="17"/>
      <c r="N900" s="8" t="s">
        <v>21</v>
      </c>
      <c r="O900" s="8" t="s">
        <v>258</v>
      </c>
      <c r="P900" s="8" t="s">
        <v>22</v>
      </c>
      <c r="Q900" s="8" t="s">
        <v>23</v>
      </c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</row>
    <row r="901" spans="1:35" ht="14.5" x14ac:dyDescent="0.35">
      <c r="A901" s="7">
        <v>6</v>
      </c>
      <c r="B901" s="8">
        <v>6.1</v>
      </c>
      <c r="C901" s="8" t="s">
        <v>17</v>
      </c>
      <c r="D901" s="8" t="s">
        <v>18</v>
      </c>
      <c r="E901" s="8" t="s">
        <v>19</v>
      </c>
      <c r="F901" s="7">
        <v>29</v>
      </c>
      <c r="G901" s="8" t="s">
        <v>38</v>
      </c>
      <c r="H901" s="7">
        <v>2016</v>
      </c>
      <c r="I901" s="8">
        <v>56.957920000000001</v>
      </c>
      <c r="J901" s="8" t="s">
        <v>21</v>
      </c>
      <c r="K901" s="8">
        <v>2016</v>
      </c>
      <c r="L901" s="8" t="s">
        <v>256</v>
      </c>
      <c r="M901" s="17"/>
      <c r="N901" s="8" t="s">
        <v>21</v>
      </c>
      <c r="O901" s="8" t="s">
        <v>258</v>
      </c>
      <c r="P901" s="8" t="s">
        <v>22</v>
      </c>
      <c r="Q901" s="8" t="s">
        <v>23</v>
      </c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</row>
    <row r="902" spans="1:35" ht="14.5" x14ac:dyDescent="0.35">
      <c r="A902" s="7">
        <v>6</v>
      </c>
      <c r="B902" s="8">
        <v>6.1</v>
      </c>
      <c r="C902" s="8" t="s">
        <v>17</v>
      </c>
      <c r="D902" s="8" t="s">
        <v>18</v>
      </c>
      <c r="E902" s="8" t="s">
        <v>19</v>
      </c>
      <c r="F902" s="7">
        <v>29</v>
      </c>
      <c r="G902" s="8" t="s">
        <v>38</v>
      </c>
      <c r="H902" s="7">
        <v>2017</v>
      </c>
      <c r="I902" s="8">
        <v>56.828479999999999</v>
      </c>
      <c r="J902" s="8" t="s">
        <v>21</v>
      </c>
      <c r="K902" s="8">
        <v>2017</v>
      </c>
      <c r="L902" s="8" t="s">
        <v>256</v>
      </c>
      <c r="M902" s="17"/>
      <c r="N902" s="8" t="s">
        <v>21</v>
      </c>
      <c r="O902" s="8" t="s">
        <v>258</v>
      </c>
      <c r="P902" s="8" t="s">
        <v>22</v>
      </c>
      <c r="Q902" s="8" t="s">
        <v>23</v>
      </c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</row>
    <row r="903" spans="1:35" ht="14.5" x14ac:dyDescent="0.35">
      <c r="A903" s="7">
        <v>6</v>
      </c>
      <c r="B903" s="8">
        <v>6.1</v>
      </c>
      <c r="C903" s="8" t="s">
        <v>17</v>
      </c>
      <c r="D903" s="8" t="s">
        <v>18</v>
      </c>
      <c r="E903" s="8" t="s">
        <v>19</v>
      </c>
      <c r="F903" s="7">
        <v>29</v>
      </c>
      <c r="G903" s="8" t="s">
        <v>38</v>
      </c>
      <c r="H903" s="7">
        <v>2018</v>
      </c>
      <c r="I903" s="8">
        <v>56.462569999999999</v>
      </c>
      <c r="J903" s="8" t="s">
        <v>21</v>
      </c>
      <c r="K903" s="8">
        <v>2018</v>
      </c>
      <c r="L903" s="8" t="s">
        <v>256</v>
      </c>
      <c r="M903" s="17"/>
      <c r="N903" s="8" t="s">
        <v>21</v>
      </c>
      <c r="O903" s="8" t="s">
        <v>258</v>
      </c>
      <c r="P903" s="8" t="s">
        <v>22</v>
      </c>
      <c r="Q903" s="8" t="s">
        <v>23</v>
      </c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</row>
    <row r="904" spans="1:35" ht="14.5" x14ac:dyDescent="0.35">
      <c r="A904" s="7">
        <v>6</v>
      </c>
      <c r="B904" s="8">
        <v>6.1</v>
      </c>
      <c r="C904" s="8" t="s">
        <v>17</v>
      </c>
      <c r="D904" s="8" t="s">
        <v>18</v>
      </c>
      <c r="E904" s="8" t="s">
        <v>19</v>
      </c>
      <c r="F904" s="7">
        <v>29</v>
      </c>
      <c r="G904" s="8" t="s">
        <v>38</v>
      </c>
      <c r="H904" s="7">
        <v>2019</v>
      </c>
      <c r="I904" s="8">
        <v>56.42015</v>
      </c>
      <c r="J904" s="8" t="s">
        <v>21</v>
      </c>
      <c r="K904" s="8">
        <v>2019</v>
      </c>
      <c r="L904" s="8" t="s">
        <v>256</v>
      </c>
      <c r="M904" s="17"/>
      <c r="N904" s="8" t="s">
        <v>21</v>
      </c>
      <c r="O904" s="8" t="s">
        <v>258</v>
      </c>
      <c r="P904" s="8" t="s">
        <v>22</v>
      </c>
      <c r="Q904" s="8" t="s">
        <v>23</v>
      </c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</row>
    <row r="905" spans="1:35" ht="14.5" x14ac:dyDescent="0.35">
      <c r="A905" s="7">
        <v>6</v>
      </c>
      <c r="B905" s="8">
        <v>6.1</v>
      </c>
      <c r="C905" s="8" t="s">
        <v>17</v>
      </c>
      <c r="D905" s="8" t="s">
        <v>18</v>
      </c>
      <c r="E905" s="8" t="s">
        <v>19</v>
      </c>
      <c r="F905" s="7">
        <v>29</v>
      </c>
      <c r="G905" s="8" t="s">
        <v>38</v>
      </c>
      <c r="H905" s="7">
        <v>2020</v>
      </c>
      <c r="I905" s="8">
        <v>56.313279999999999</v>
      </c>
      <c r="J905" s="8" t="s">
        <v>21</v>
      </c>
      <c r="K905" s="8">
        <v>2020</v>
      </c>
      <c r="L905" s="8" t="s">
        <v>256</v>
      </c>
      <c r="M905" s="17"/>
      <c r="N905" s="8" t="s">
        <v>21</v>
      </c>
      <c r="O905" s="8" t="s">
        <v>258</v>
      </c>
      <c r="P905" s="8" t="s">
        <v>22</v>
      </c>
      <c r="Q905" s="8" t="s">
        <v>23</v>
      </c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</row>
    <row r="906" spans="1:35" ht="14.5" x14ac:dyDescent="0.35">
      <c r="A906" s="7">
        <v>6</v>
      </c>
      <c r="B906" s="8">
        <v>6.1</v>
      </c>
      <c r="C906" s="8" t="s">
        <v>17</v>
      </c>
      <c r="D906" s="8" t="s">
        <v>18</v>
      </c>
      <c r="E906" s="8" t="s">
        <v>19</v>
      </c>
      <c r="F906" s="7">
        <v>29</v>
      </c>
      <c r="G906" s="8" t="s">
        <v>38</v>
      </c>
      <c r="H906" s="7">
        <v>2021</v>
      </c>
      <c r="I906" s="8">
        <v>56.008189999999999</v>
      </c>
      <c r="J906" s="8" t="s">
        <v>21</v>
      </c>
      <c r="K906" s="8">
        <v>2021</v>
      </c>
      <c r="L906" s="8" t="s">
        <v>256</v>
      </c>
      <c r="M906" s="17"/>
      <c r="N906" s="8" t="s">
        <v>21</v>
      </c>
      <c r="O906" s="8" t="s">
        <v>258</v>
      </c>
      <c r="P906" s="8" t="s">
        <v>22</v>
      </c>
      <c r="Q906" s="8" t="s">
        <v>23</v>
      </c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</row>
    <row r="907" spans="1:35" ht="14.5" x14ac:dyDescent="0.35">
      <c r="A907" s="7">
        <v>6</v>
      </c>
      <c r="B907" s="8">
        <v>6.1</v>
      </c>
      <c r="C907" s="8" t="s">
        <v>17</v>
      </c>
      <c r="D907" s="8" t="s">
        <v>18</v>
      </c>
      <c r="E907" s="8" t="s">
        <v>19</v>
      </c>
      <c r="F907" s="7">
        <v>29</v>
      </c>
      <c r="G907" s="8" t="s">
        <v>38</v>
      </c>
      <c r="H907" s="7">
        <v>2022</v>
      </c>
      <c r="I907" s="8">
        <v>55.977170000000001</v>
      </c>
      <c r="J907" s="8" t="s">
        <v>21</v>
      </c>
      <c r="K907" s="8">
        <v>2022</v>
      </c>
      <c r="L907" s="8" t="s">
        <v>256</v>
      </c>
      <c r="M907" s="17"/>
      <c r="N907" s="8" t="s">
        <v>21</v>
      </c>
      <c r="O907" s="8" t="s">
        <v>258</v>
      </c>
      <c r="P907" s="8" t="s">
        <v>22</v>
      </c>
      <c r="Q907" s="8" t="s">
        <v>23</v>
      </c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</row>
    <row r="908" spans="1:35" ht="14.5" x14ac:dyDescent="0.35">
      <c r="A908" s="7">
        <v>6</v>
      </c>
      <c r="B908" s="8">
        <v>6.1</v>
      </c>
      <c r="C908" s="8" t="s">
        <v>17</v>
      </c>
      <c r="D908" s="8" t="s">
        <v>18</v>
      </c>
      <c r="E908" s="8" t="s">
        <v>19</v>
      </c>
      <c r="F908" s="7">
        <v>29</v>
      </c>
      <c r="G908" s="8" t="s">
        <v>38</v>
      </c>
      <c r="H908" s="7">
        <v>2001</v>
      </c>
      <c r="I908" s="8">
        <v>57.145339999999997</v>
      </c>
      <c r="J908" s="8" t="s">
        <v>21</v>
      </c>
      <c r="K908" s="8">
        <v>2001</v>
      </c>
      <c r="L908" s="8" t="s">
        <v>256</v>
      </c>
      <c r="M908" s="17"/>
      <c r="N908" s="8" t="s">
        <v>21</v>
      </c>
      <c r="O908" s="8" t="s">
        <v>258</v>
      </c>
      <c r="P908" s="8" t="s">
        <v>22</v>
      </c>
      <c r="Q908" s="8" t="s">
        <v>23</v>
      </c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</row>
    <row r="909" spans="1:35" ht="14.5" x14ac:dyDescent="0.35">
      <c r="A909" s="7">
        <v>6</v>
      </c>
      <c r="B909" s="8">
        <v>6.1</v>
      </c>
      <c r="C909" s="8" t="s">
        <v>17</v>
      </c>
      <c r="D909" s="8" t="s">
        <v>18</v>
      </c>
      <c r="E909" s="8" t="s">
        <v>19</v>
      </c>
      <c r="F909" s="7">
        <v>29</v>
      </c>
      <c r="G909" s="8" t="s">
        <v>38</v>
      </c>
      <c r="H909" s="7">
        <v>2002</v>
      </c>
      <c r="I909" s="8">
        <v>57.170909999999999</v>
      </c>
      <c r="J909" s="8" t="s">
        <v>21</v>
      </c>
      <c r="K909" s="8">
        <v>2002</v>
      </c>
      <c r="L909" s="8" t="s">
        <v>256</v>
      </c>
      <c r="M909" s="17"/>
      <c r="N909" s="8" t="s">
        <v>21</v>
      </c>
      <c r="O909" s="8" t="s">
        <v>258</v>
      </c>
      <c r="P909" s="8" t="s">
        <v>22</v>
      </c>
      <c r="Q909" s="8" t="s">
        <v>23</v>
      </c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</row>
    <row r="910" spans="1:35" ht="14.5" x14ac:dyDescent="0.35">
      <c r="A910" s="7">
        <v>6</v>
      </c>
      <c r="B910" s="8">
        <v>6.1</v>
      </c>
      <c r="C910" s="8" t="s">
        <v>17</v>
      </c>
      <c r="D910" s="8" t="s">
        <v>18</v>
      </c>
      <c r="E910" s="8" t="s">
        <v>19</v>
      </c>
      <c r="F910" s="7">
        <v>29</v>
      </c>
      <c r="G910" s="8" t="s">
        <v>38</v>
      </c>
      <c r="H910" s="7">
        <v>2000</v>
      </c>
      <c r="I910" s="8">
        <v>56.076709999999999</v>
      </c>
      <c r="J910" s="8" t="s">
        <v>21</v>
      </c>
      <c r="K910" s="8">
        <v>2000</v>
      </c>
      <c r="L910" s="8" t="s">
        <v>256</v>
      </c>
      <c r="M910" s="17"/>
      <c r="N910" s="8" t="s">
        <v>21</v>
      </c>
      <c r="O910" s="8" t="s">
        <v>258</v>
      </c>
      <c r="P910" s="8" t="s">
        <v>22</v>
      </c>
      <c r="Q910" s="8" t="s">
        <v>23</v>
      </c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</row>
    <row r="911" spans="1:35" ht="14.5" x14ac:dyDescent="0.35">
      <c r="A911" s="7">
        <v>6</v>
      </c>
      <c r="B911" s="8">
        <v>6.1</v>
      </c>
      <c r="C911" s="8" t="s">
        <v>17</v>
      </c>
      <c r="D911" s="8" t="s">
        <v>18</v>
      </c>
      <c r="E911" s="8" t="s">
        <v>19</v>
      </c>
      <c r="F911" s="7">
        <v>29</v>
      </c>
      <c r="G911" s="8" t="s">
        <v>38</v>
      </c>
      <c r="H911" s="7">
        <v>2003</v>
      </c>
      <c r="I911" s="8">
        <v>57.210160000000002</v>
      </c>
      <c r="J911" s="8" t="s">
        <v>21</v>
      </c>
      <c r="K911" s="8">
        <v>2003</v>
      </c>
      <c r="L911" s="8" t="s">
        <v>256</v>
      </c>
      <c r="M911" s="17"/>
      <c r="N911" s="8" t="s">
        <v>21</v>
      </c>
      <c r="O911" s="8" t="s">
        <v>258</v>
      </c>
      <c r="P911" s="8" t="s">
        <v>22</v>
      </c>
      <c r="Q911" s="8" t="s">
        <v>23</v>
      </c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</row>
    <row r="912" spans="1:35" ht="14.5" x14ac:dyDescent="0.35">
      <c r="A912" s="7">
        <v>6</v>
      </c>
      <c r="B912" s="8">
        <v>6.1</v>
      </c>
      <c r="C912" s="8" t="s">
        <v>17</v>
      </c>
      <c r="D912" s="8" t="s">
        <v>18</v>
      </c>
      <c r="E912" s="8" t="s">
        <v>19</v>
      </c>
      <c r="F912" s="7">
        <v>29</v>
      </c>
      <c r="G912" s="8" t="s">
        <v>38</v>
      </c>
      <c r="H912" s="7">
        <v>2004</v>
      </c>
      <c r="I912" s="8">
        <v>57.209139999999998</v>
      </c>
      <c r="J912" s="8" t="s">
        <v>21</v>
      </c>
      <c r="K912" s="8">
        <v>2004</v>
      </c>
      <c r="L912" s="8" t="s">
        <v>256</v>
      </c>
      <c r="M912" s="17"/>
      <c r="N912" s="8" t="s">
        <v>21</v>
      </c>
      <c r="O912" s="8" t="s">
        <v>258</v>
      </c>
      <c r="P912" s="8" t="s">
        <v>22</v>
      </c>
      <c r="Q912" s="8" t="s">
        <v>23</v>
      </c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</row>
    <row r="913" spans="1:35" ht="14.5" x14ac:dyDescent="0.35">
      <c r="A913" s="7">
        <v>6</v>
      </c>
      <c r="B913" s="8">
        <v>6.1</v>
      </c>
      <c r="C913" s="8" t="s">
        <v>17</v>
      </c>
      <c r="D913" s="8" t="s">
        <v>18</v>
      </c>
      <c r="E913" s="8" t="s">
        <v>19</v>
      </c>
      <c r="F913" s="7">
        <v>29</v>
      </c>
      <c r="G913" s="8" t="s">
        <v>38</v>
      </c>
      <c r="H913" s="7">
        <v>2005</v>
      </c>
      <c r="I913" s="8">
        <v>57.197879999999998</v>
      </c>
      <c r="J913" s="8" t="s">
        <v>21</v>
      </c>
      <c r="K913" s="8">
        <v>2005</v>
      </c>
      <c r="L913" s="8" t="s">
        <v>256</v>
      </c>
      <c r="M913" s="17"/>
      <c r="N913" s="8" t="s">
        <v>21</v>
      </c>
      <c r="O913" s="8" t="s">
        <v>258</v>
      </c>
      <c r="P913" s="8" t="s">
        <v>22</v>
      </c>
      <c r="Q913" s="8" t="s">
        <v>23</v>
      </c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</row>
    <row r="914" spans="1:35" ht="14.5" x14ac:dyDescent="0.35">
      <c r="A914" s="7">
        <v>6</v>
      </c>
      <c r="B914" s="8">
        <v>6.1</v>
      </c>
      <c r="C914" s="8" t="s">
        <v>17</v>
      </c>
      <c r="D914" s="8" t="s">
        <v>18</v>
      </c>
      <c r="E914" s="8" t="s">
        <v>19</v>
      </c>
      <c r="F914" s="7">
        <v>29</v>
      </c>
      <c r="G914" s="8" t="s">
        <v>38</v>
      </c>
      <c r="H914" s="7">
        <v>2006</v>
      </c>
      <c r="I914" s="8">
        <v>57.205410000000001</v>
      </c>
      <c r="J914" s="8" t="s">
        <v>21</v>
      </c>
      <c r="K914" s="8">
        <v>2006</v>
      </c>
      <c r="L914" s="8" t="s">
        <v>256</v>
      </c>
      <c r="M914" s="17"/>
      <c r="N914" s="8" t="s">
        <v>21</v>
      </c>
      <c r="O914" s="8" t="s">
        <v>258</v>
      </c>
      <c r="P914" s="8" t="s">
        <v>22</v>
      </c>
      <c r="Q914" s="8" t="s">
        <v>23</v>
      </c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</row>
    <row r="915" spans="1:35" ht="14.5" x14ac:dyDescent="0.35">
      <c r="A915" s="7">
        <v>6</v>
      </c>
      <c r="B915" s="8">
        <v>6.1</v>
      </c>
      <c r="C915" s="8" t="s">
        <v>17</v>
      </c>
      <c r="D915" s="8" t="s">
        <v>18</v>
      </c>
      <c r="E915" s="8" t="s">
        <v>19</v>
      </c>
      <c r="F915" s="7">
        <v>29</v>
      </c>
      <c r="G915" s="8" t="s">
        <v>38</v>
      </c>
      <c r="H915" s="7">
        <v>2007</v>
      </c>
      <c r="I915" s="8">
        <v>57.231000000000002</v>
      </c>
      <c r="J915" s="8" t="s">
        <v>21</v>
      </c>
      <c r="K915" s="8">
        <v>2007</v>
      </c>
      <c r="L915" s="8" t="s">
        <v>256</v>
      </c>
      <c r="M915" s="17"/>
      <c r="N915" s="8" t="s">
        <v>21</v>
      </c>
      <c r="O915" s="8" t="s">
        <v>258</v>
      </c>
      <c r="P915" s="8" t="s">
        <v>22</v>
      </c>
      <c r="Q915" s="8" t="s">
        <v>23</v>
      </c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</row>
    <row r="916" spans="1:35" ht="14.5" x14ac:dyDescent="0.35">
      <c r="A916" s="7">
        <v>6</v>
      </c>
      <c r="B916" s="8">
        <v>6.1</v>
      </c>
      <c r="C916" s="8" t="s">
        <v>17</v>
      </c>
      <c r="D916" s="8" t="s">
        <v>18</v>
      </c>
      <c r="E916" s="8" t="s">
        <v>19</v>
      </c>
      <c r="F916" s="7">
        <v>29</v>
      </c>
      <c r="G916" s="8" t="s">
        <v>38</v>
      </c>
      <c r="H916" s="7">
        <v>2008</v>
      </c>
      <c r="I916" s="8">
        <v>57.248849999999997</v>
      </c>
      <c r="J916" s="8" t="s">
        <v>21</v>
      </c>
      <c r="K916" s="8">
        <v>2008</v>
      </c>
      <c r="L916" s="8" t="s">
        <v>256</v>
      </c>
      <c r="M916" s="17"/>
      <c r="N916" s="8" t="s">
        <v>21</v>
      </c>
      <c r="O916" s="8" t="s">
        <v>258</v>
      </c>
      <c r="P916" s="8" t="s">
        <v>22</v>
      </c>
      <c r="Q916" s="8" t="s">
        <v>23</v>
      </c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</row>
    <row r="917" spans="1:35" ht="14.5" x14ac:dyDescent="0.35">
      <c r="A917" s="7">
        <v>6</v>
      </c>
      <c r="B917" s="8">
        <v>6.1</v>
      </c>
      <c r="C917" s="8" t="s">
        <v>17</v>
      </c>
      <c r="D917" s="8" t="s">
        <v>18</v>
      </c>
      <c r="E917" s="8" t="s">
        <v>19</v>
      </c>
      <c r="F917" s="7">
        <v>29</v>
      </c>
      <c r="G917" s="8" t="s">
        <v>38</v>
      </c>
      <c r="H917" s="7">
        <v>2009</v>
      </c>
      <c r="I917" s="8">
        <v>57.286119999999997</v>
      </c>
      <c r="J917" s="8" t="s">
        <v>21</v>
      </c>
      <c r="K917" s="8">
        <v>2009</v>
      </c>
      <c r="L917" s="8" t="s">
        <v>256</v>
      </c>
      <c r="M917" s="17"/>
      <c r="N917" s="8" t="s">
        <v>21</v>
      </c>
      <c r="O917" s="8" t="s">
        <v>258</v>
      </c>
      <c r="P917" s="8" t="s">
        <v>22</v>
      </c>
      <c r="Q917" s="8" t="s">
        <v>23</v>
      </c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</row>
    <row r="918" spans="1:35" ht="14.5" x14ac:dyDescent="0.35">
      <c r="A918" s="7">
        <v>6</v>
      </c>
      <c r="B918" s="8">
        <v>6.1</v>
      </c>
      <c r="C918" s="8" t="s">
        <v>17</v>
      </c>
      <c r="D918" s="8" t="s">
        <v>18</v>
      </c>
      <c r="E918" s="8" t="s">
        <v>19</v>
      </c>
      <c r="F918" s="7">
        <v>29</v>
      </c>
      <c r="G918" s="8" t="s">
        <v>38</v>
      </c>
      <c r="H918" s="7">
        <v>2010</v>
      </c>
      <c r="I918" s="8">
        <v>57.305709999999998</v>
      </c>
      <c r="J918" s="8" t="s">
        <v>21</v>
      </c>
      <c r="K918" s="8">
        <v>2010</v>
      </c>
      <c r="L918" s="8" t="s">
        <v>256</v>
      </c>
      <c r="M918" s="17"/>
      <c r="N918" s="8" t="s">
        <v>21</v>
      </c>
      <c r="O918" s="8" t="s">
        <v>258</v>
      </c>
      <c r="P918" s="8" t="s">
        <v>22</v>
      </c>
      <c r="Q918" s="8" t="s">
        <v>23</v>
      </c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</row>
    <row r="919" spans="1:35" ht="14.5" x14ac:dyDescent="0.35">
      <c r="A919" s="7">
        <v>6</v>
      </c>
      <c r="B919" s="8">
        <v>6.1</v>
      </c>
      <c r="C919" s="8" t="s">
        <v>17</v>
      </c>
      <c r="D919" s="8" t="s">
        <v>18</v>
      </c>
      <c r="E919" s="8" t="s">
        <v>19</v>
      </c>
      <c r="F919" s="7">
        <v>29</v>
      </c>
      <c r="G919" s="8" t="s">
        <v>38</v>
      </c>
      <c r="H919" s="7">
        <v>2011</v>
      </c>
      <c r="I919" s="8">
        <v>57.30462</v>
      </c>
      <c r="J919" s="8" t="s">
        <v>21</v>
      </c>
      <c r="K919" s="8">
        <v>2011</v>
      </c>
      <c r="L919" s="8" t="s">
        <v>256</v>
      </c>
      <c r="M919" s="17"/>
      <c r="N919" s="8" t="s">
        <v>21</v>
      </c>
      <c r="O919" s="8" t="s">
        <v>258</v>
      </c>
      <c r="P919" s="8" t="s">
        <v>22</v>
      </c>
      <c r="Q919" s="8" t="s">
        <v>23</v>
      </c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</row>
    <row r="920" spans="1:35" ht="14.5" x14ac:dyDescent="0.35">
      <c r="A920" s="7">
        <v>6</v>
      </c>
      <c r="B920" s="8">
        <v>6.1</v>
      </c>
      <c r="C920" s="8" t="s">
        <v>17</v>
      </c>
      <c r="D920" s="8" t="s">
        <v>18</v>
      </c>
      <c r="E920" s="8" t="s">
        <v>19</v>
      </c>
      <c r="F920" s="7">
        <v>29</v>
      </c>
      <c r="G920" s="8" t="s">
        <v>38</v>
      </c>
      <c r="H920" s="7">
        <v>2012</v>
      </c>
      <c r="I920" s="8">
        <v>57.270629999999997</v>
      </c>
      <c r="J920" s="8" t="s">
        <v>21</v>
      </c>
      <c r="K920" s="8">
        <v>2012</v>
      </c>
      <c r="L920" s="8" t="s">
        <v>256</v>
      </c>
      <c r="M920" s="17"/>
      <c r="N920" s="8" t="s">
        <v>21</v>
      </c>
      <c r="O920" s="8" t="s">
        <v>258</v>
      </c>
      <c r="P920" s="8" t="s">
        <v>22</v>
      </c>
      <c r="Q920" s="8" t="s">
        <v>23</v>
      </c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</row>
    <row r="921" spans="1:35" ht="14.5" x14ac:dyDescent="0.35">
      <c r="A921" s="7">
        <v>6</v>
      </c>
      <c r="B921" s="8">
        <v>6.1</v>
      </c>
      <c r="C921" s="8" t="s">
        <v>17</v>
      </c>
      <c r="D921" s="8" t="s">
        <v>18</v>
      </c>
      <c r="E921" s="8" t="s">
        <v>19</v>
      </c>
      <c r="F921" s="7">
        <v>29</v>
      </c>
      <c r="G921" s="8" t="s">
        <v>38</v>
      </c>
      <c r="H921" s="7">
        <v>2012</v>
      </c>
      <c r="I921" s="8">
        <v>64.725470000000001</v>
      </c>
      <c r="J921" s="8" t="s">
        <v>14</v>
      </c>
      <c r="K921" s="8">
        <v>2012</v>
      </c>
      <c r="L921" s="8" t="s">
        <v>256</v>
      </c>
      <c r="M921" s="17"/>
      <c r="N921" s="8" t="s">
        <v>14</v>
      </c>
      <c r="O921" s="8" t="s">
        <v>258</v>
      </c>
      <c r="P921" s="8" t="s">
        <v>22</v>
      </c>
      <c r="Q921" s="8" t="s">
        <v>23</v>
      </c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</row>
    <row r="922" spans="1:35" ht="14.5" x14ac:dyDescent="0.35">
      <c r="A922" s="7">
        <v>6</v>
      </c>
      <c r="B922" s="8">
        <v>6.1</v>
      </c>
      <c r="C922" s="8" t="s">
        <v>17</v>
      </c>
      <c r="D922" s="8" t="s">
        <v>18</v>
      </c>
      <c r="E922" s="8" t="s">
        <v>19</v>
      </c>
      <c r="F922" s="7">
        <v>29</v>
      </c>
      <c r="G922" s="8" t="s">
        <v>38</v>
      </c>
      <c r="H922" s="7">
        <v>2013</v>
      </c>
      <c r="I922" s="8">
        <v>64.339240000000004</v>
      </c>
      <c r="J922" s="8" t="s">
        <v>14</v>
      </c>
      <c r="K922" s="8">
        <v>2013</v>
      </c>
      <c r="L922" s="8" t="s">
        <v>256</v>
      </c>
      <c r="M922" s="17"/>
      <c r="N922" s="8" t="s">
        <v>14</v>
      </c>
      <c r="O922" s="8" t="s">
        <v>258</v>
      </c>
      <c r="P922" s="8" t="s">
        <v>22</v>
      </c>
      <c r="Q922" s="8" t="s">
        <v>23</v>
      </c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</row>
    <row r="923" spans="1:35" ht="14.5" x14ac:dyDescent="0.35">
      <c r="A923" s="7">
        <v>6</v>
      </c>
      <c r="B923" s="8">
        <v>6.1</v>
      </c>
      <c r="C923" s="8" t="s">
        <v>17</v>
      </c>
      <c r="D923" s="8" t="s">
        <v>18</v>
      </c>
      <c r="E923" s="8" t="s">
        <v>19</v>
      </c>
      <c r="F923" s="7">
        <v>29</v>
      </c>
      <c r="G923" s="8" t="s">
        <v>38</v>
      </c>
      <c r="H923" s="7">
        <v>2011</v>
      </c>
      <c r="I923" s="8">
        <v>65.088650000000001</v>
      </c>
      <c r="J923" s="8" t="s">
        <v>14</v>
      </c>
      <c r="K923" s="8">
        <v>2011</v>
      </c>
      <c r="L923" s="8" t="s">
        <v>256</v>
      </c>
      <c r="M923" s="17"/>
      <c r="N923" s="8" t="s">
        <v>14</v>
      </c>
      <c r="O923" s="8" t="s">
        <v>258</v>
      </c>
      <c r="P923" s="8" t="s">
        <v>22</v>
      </c>
      <c r="Q923" s="8" t="s">
        <v>23</v>
      </c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</row>
    <row r="924" spans="1:35" ht="14.5" x14ac:dyDescent="0.35">
      <c r="A924" s="7">
        <v>6</v>
      </c>
      <c r="B924" s="8">
        <v>6.1</v>
      </c>
      <c r="C924" s="8" t="s">
        <v>17</v>
      </c>
      <c r="D924" s="8" t="s">
        <v>18</v>
      </c>
      <c r="E924" s="8" t="s">
        <v>19</v>
      </c>
      <c r="F924" s="7">
        <v>29</v>
      </c>
      <c r="G924" s="8" t="s">
        <v>38</v>
      </c>
      <c r="H924" s="7">
        <v>2010</v>
      </c>
      <c r="I924" s="8">
        <v>65.452659999999995</v>
      </c>
      <c r="J924" s="8" t="s">
        <v>14</v>
      </c>
      <c r="K924" s="8">
        <v>2010</v>
      </c>
      <c r="L924" s="8" t="s">
        <v>256</v>
      </c>
      <c r="M924" s="17"/>
      <c r="N924" s="8" t="s">
        <v>14</v>
      </c>
      <c r="O924" s="8" t="s">
        <v>258</v>
      </c>
      <c r="P924" s="8" t="s">
        <v>22</v>
      </c>
      <c r="Q924" s="8" t="s">
        <v>23</v>
      </c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</row>
    <row r="925" spans="1:35" ht="14.5" x14ac:dyDescent="0.35">
      <c r="A925" s="7">
        <v>6</v>
      </c>
      <c r="B925" s="8">
        <v>6.1</v>
      </c>
      <c r="C925" s="8" t="s">
        <v>17</v>
      </c>
      <c r="D925" s="8" t="s">
        <v>18</v>
      </c>
      <c r="E925" s="8" t="s">
        <v>19</v>
      </c>
      <c r="F925" s="7">
        <v>29</v>
      </c>
      <c r="G925" s="8" t="s">
        <v>38</v>
      </c>
      <c r="H925" s="7">
        <v>2008</v>
      </c>
      <c r="I925" s="8">
        <v>66.209969999999998</v>
      </c>
      <c r="J925" s="8" t="s">
        <v>14</v>
      </c>
      <c r="K925" s="8">
        <v>2008</v>
      </c>
      <c r="L925" s="8" t="s">
        <v>256</v>
      </c>
      <c r="M925" s="17"/>
      <c r="N925" s="8" t="s">
        <v>14</v>
      </c>
      <c r="O925" s="8" t="s">
        <v>258</v>
      </c>
      <c r="P925" s="8" t="s">
        <v>22</v>
      </c>
      <c r="Q925" s="8" t="s">
        <v>23</v>
      </c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</row>
    <row r="926" spans="1:35" ht="14.5" x14ac:dyDescent="0.35">
      <c r="A926" s="7">
        <v>6</v>
      </c>
      <c r="B926" s="8">
        <v>6.1</v>
      </c>
      <c r="C926" s="8" t="s">
        <v>17</v>
      </c>
      <c r="D926" s="8" t="s">
        <v>18</v>
      </c>
      <c r="E926" s="8" t="s">
        <v>19</v>
      </c>
      <c r="F926" s="7">
        <v>29</v>
      </c>
      <c r="G926" s="8" t="s">
        <v>38</v>
      </c>
      <c r="H926" s="7">
        <v>2009</v>
      </c>
      <c r="I926" s="8">
        <v>65.829639999999998</v>
      </c>
      <c r="J926" s="8" t="s">
        <v>14</v>
      </c>
      <c r="K926" s="8">
        <v>2009</v>
      </c>
      <c r="L926" s="8" t="s">
        <v>256</v>
      </c>
      <c r="M926" s="17"/>
      <c r="N926" s="8" t="s">
        <v>14</v>
      </c>
      <c r="O926" s="8" t="s">
        <v>258</v>
      </c>
      <c r="P926" s="8" t="s">
        <v>22</v>
      </c>
      <c r="Q926" s="8" t="s">
        <v>23</v>
      </c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</row>
    <row r="927" spans="1:35" ht="14.5" x14ac:dyDescent="0.35">
      <c r="A927" s="7">
        <v>6</v>
      </c>
      <c r="B927" s="8">
        <v>6.1</v>
      </c>
      <c r="C927" s="8" t="s">
        <v>17</v>
      </c>
      <c r="D927" s="8" t="s">
        <v>18</v>
      </c>
      <c r="E927" s="8" t="s">
        <v>19</v>
      </c>
      <c r="F927" s="7">
        <v>29</v>
      </c>
      <c r="G927" s="8" t="s">
        <v>38</v>
      </c>
      <c r="H927" s="7">
        <v>2007</v>
      </c>
      <c r="I927" s="8">
        <v>66.598759999999999</v>
      </c>
      <c r="J927" s="8" t="s">
        <v>14</v>
      </c>
      <c r="K927" s="8">
        <v>2007</v>
      </c>
      <c r="L927" s="8" t="s">
        <v>256</v>
      </c>
      <c r="M927" s="17"/>
      <c r="N927" s="8" t="s">
        <v>14</v>
      </c>
      <c r="O927" s="8" t="s">
        <v>258</v>
      </c>
      <c r="P927" s="8" t="s">
        <v>22</v>
      </c>
      <c r="Q927" s="8" t="s">
        <v>23</v>
      </c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</row>
    <row r="928" spans="1:35" ht="14.5" x14ac:dyDescent="0.35">
      <c r="A928" s="7">
        <v>6</v>
      </c>
      <c r="B928" s="8">
        <v>6.1</v>
      </c>
      <c r="C928" s="8" t="s">
        <v>17</v>
      </c>
      <c r="D928" s="8" t="s">
        <v>18</v>
      </c>
      <c r="E928" s="8" t="s">
        <v>19</v>
      </c>
      <c r="F928" s="7">
        <v>29</v>
      </c>
      <c r="G928" s="8" t="s">
        <v>38</v>
      </c>
      <c r="H928" s="7">
        <v>2005</v>
      </c>
      <c r="I928" s="8">
        <v>67.412949999999995</v>
      </c>
      <c r="J928" s="8" t="s">
        <v>14</v>
      </c>
      <c r="K928" s="8">
        <v>2005</v>
      </c>
      <c r="L928" s="8" t="s">
        <v>256</v>
      </c>
      <c r="M928" s="17"/>
      <c r="N928" s="8" t="s">
        <v>14</v>
      </c>
      <c r="O928" s="8" t="s">
        <v>258</v>
      </c>
      <c r="P928" s="8" t="s">
        <v>22</v>
      </c>
      <c r="Q928" s="8" t="s">
        <v>23</v>
      </c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</row>
    <row r="929" spans="1:35" ht="14.5" x14ac:dyDescent="0.35">
      <c r="A929" s="7">
        <v>6</v>
      </c>
      <c r="B929" s="8">
        <v>6.1</v>
      </c>
      <c r="C929" s="8" t="s">
        <v>17</v>
      </c>
      <c r="D929" s="8" t="s">
        <v>18</v>
      </c>
      <c r="E929" s="8" t="s">
        <v>19</v>
      </c>
      <c r="F929" s="7">
        <v>29</v>
      </c>
      <c r="G929" s="8" t="s">
        <v>38</v>
      </c>
      <c r="H929" s="7">
        <v>2006</v>
      </c>
      <c r="I929" s="8">
        <v>66.990279999999998</v>
      </c>
      <c r="J929" s="8" t="s">
        <v>14</v>
      </c>
      <c r="K929" s="8">
        <v>2006</v>
      </c>
      <c r="L929" s="8" t="s">
        <v>256</v>
      </c>
      <c r="M929" s="17"/>
      <c r="N929" s="8" t="s">
        <v>14</v>
      </c>
      <c r="O929" s="8" t="s">
        <v>258</v>
      </c>
      <c r="P929" s="8" t="s">
        <v>22</v>
      </c>
      <c r="Q929" s="8" t="s">
        <v>23</v>
      </c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</row>
    <row r="930" spans="1:35" ht="14.5" x14ac:dyDescent="0.35">
      <c r="A930" s="7">
        <v>6</v>
      </c>
      <c r="B930" s="8">
        <v>6.1</v>
      </c>
      <c r="C930" s="8" t="s">
        <v>17</v>
      </c>
      <c r="D930" s="8" t="s">
        <v>18</v>
      </c>
      <c r="E930" s="8" t="s">
        <v>19</v>
      </c>
      <c r="F930" s="7">
        <v>29</v>
      </c>
      <c r="G930" s="8" t="s">
        <v>38</v>
      </c>
      <c r="H930" s="7">
        <v>2004</v>
      </c>
      <c r="I930" s="8">
        <v>67.868359999999996</v>
      </c>
      <c r="J930" s="8" t="s">
        <v>14</v>
      </c>
      <c r="K930" s="8">
        <v>2004</v>
      </c>
      <c r="L930" s="8" t="s">
        <v>256</v>
      </c>
      <c r="M930" s="17"/>
      <c r="N930" s="8" t="s">
        <v>14</v>
      </c>
      <c r="O930" s="8" t="s">
        <v>258</v>
      </c>
      <c r="P930" s="8" t="s">
        <v>22</v>
      </c>
      <c r="Q930" s="8" t="s">
        <v>23</v>
      </c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</row>
    <row r="931" spans="1:35" ht="14.5" x14ac:dyDescent="0.35">
      <c r="A931" s="7">
        <v>6</v>
      </c>
      <c r="B931" s="8">
        <v>6.1</v>
      </c>
      <c r="C931" s="8" t="s">
        <v>17</v>
      </c>
      <c r="D931" s="8" t="s">
        <v>18</v>
      </c>
      <c r="E931" s="8" t="s">
        <v>19</v>
      </c>
      <c r="F931" s="7">
        <v>29</v>
      </c>
      <c r="G931" s="8" t="s">
        <v>38</v>
      </c>
      <c r="H931" s="7">
        <v>2000</v>
      </c>
      <c r="I931" s="8">
        <v>68.251819999999995</v>
      </c>
      <c r="J931" s="8" t="s">
        <v>14</v>
      </c>
      <c r="K931" s="8">
        <v>2000</v>
      </c>
      <c r="L931" s="8" t="s">
        <v>256</v>
      </c>
      <c r="M931" s="17"/>
      <c r="N931" s="8" t="s">
        <v>14</v>
      </c>
      <c r="O931" s="8" t="s">
        <v>258</v>
      </c>
      <c r="P931" s="8" t="s">
        <v>22</v>
      </c>
      <c r="Q931" s="8" t="s">
        <v>23</v>
      </c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</row>
    <row r="932" spans="1:35" ht="14.5" x14ac:dyDescent="0.35">
      <c r="A932" s="7">
        <v>6</v>
      </c>
      <c r="B932" s="8">
        <v>6.1</v>
      </c>
      <c r="C932" s="8" t="s">
        <v>17</v>
      </c>
      <c r="D932" s="8" t="s">
        <v>18</v>
      </c>
      <c r="E932" s="8" t="s">
        <v>19</v>
      </c>
      <c r="F932" s="7">
        <v>29</v>
      </c>
      <c r="G932" s="8" t="s">
        <v>38</v>
      </c>
      <c r="H932" s="7">
        <v>2001</v>
      </c>
      <c r="I932" s="8">
        <v>69.122789999999995</v>
      </c>
      <c r="J932" s="8" t="s">
        <v>14</v>
      </c>
      <c r="K932" s="8">
        <v>2001</v>
      </c>
      <c r="L932" s="8" t="s">
        <v>256</v>
      </c>
      <c r="M932" s="17"/>
      <c r="N932" s="8" t="s">
        <v>14</v>
      </c>
      <c r="O932" s="8" t="s">
        <v>258</v>
      </c>
      <c r="P932" s="8" t="s">
        <v>22</v>
      </c>
      <c r="Q932" s="8" t="s">
        <v>23</v>
      </c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</row>
    <row r="933" spans="1:35" ht="14.5" x14ac:dyDescent="0.35">
      <c r="A933" s="7">
        <v>6</v>
      </c>
      <c r="B933" s="8">
        <v>6.1</v>
      </c>
      <c r="C933" s="8" t="s">
        <v>17</v>
      </c>
      <c r="D933" s="8" t="s">
        <v>18</v>
      </c>
      <c r="E933" s="8" t="s">
        <v>19</v>
      </c>
      <c r="F933" s="7">
        <v>29</v>
      </c>
      <c r="G933" s="8" t="s">
        <v>38</v>
      </c>
      <c r="H933" s="7">
        <v>2002</v>
      </c>
      <c r="I933" s="8">
        <v>68.772940000000006</v>
      </c>
      <c r="J933" s="8" t="s">
        <v>14</v>
      </c>
      <c r="K933" s="8">
        <v>2002</v>
      </c>
      <c r="L933" s="8" t="s">
        <v>256</v>
      </c>
      <c r="M933" s="17"/>
      <c r="N933" s="8" t="s">
        <v>14</v>
      </c>
      <c r="O933" s="8" t="s">
        <v>258</v>
      </c>
      <c r="P933" s="8" t="s">
        <v>22</v>
      </c>
      <c r="Q933" s="8" t="s">
        <v>23</v>
      </c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</row>
    <row r="934" spans="1:35" ht="14.5" x14ac:dyDescent="0.35">
      <c r="A934" s="7">
        <v>6</v>
      </c>
      <c r="B934" s="8">
        <v>6.1</v>
      </c>
      <c r="C934" s="8" t="s">
        <v>17</v>
      </c>
      <c r="D934" s="8" t="s">
        <v>18</v>
      </c>
      <c r="E934" s="8" t="s">
        <v>19</v>
      </c>
      <c r="F934" s="7">
        <v>29</v>
      </c>
      <c r="G934" s="8" t="s">
        <v>38</v>
      </c>
      <c r="H934" s="7">
        <v>2003</v>
      </c>
      <c r="I934" s="8">
        <v>68.332639999999998</v>
      </c>
      <c r="J934" s="8" t="s">
        <v>14</v>
      </c>
      <c r="K934" s="8">
        <v>2003</v>
      </c>
      <c r="L934" s="8" t="s">
        <v>256</v>
      </c>
      <c r="M934" s="17"/>
      <c r="N934" s="8" t="s">
        <v>14</v>
      </c>
      <c r="O934" s="8" t="s">
        <v>258</v>
      </c>
      <c r="P934" s="8" t="s">
        <v>22</v>
      </c>
      <c r="Q934" s="8" t="s">
        <v>23</v>
      </c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</row>
    <row r="935" spans="1:35" ht="14.5" x14ac:dyDescent="0.35">
      <c r="A935" s="7">
        <v>6</v>
      </c>
      <c r="B935" s="8">
        <v>6.1</v>
      </c>
      <c r="C935" s="8" t="s">
        <v>17</v>
      </c>
      <c r="D935" s="8" t="s">
        <v>18</v>
      </c>
      <c r="E935" s="8" t="s">
        <v>19</v>
      </c>
      <c r="F935" s="7">
        <v>29</v>
      </c>
      <c r="G935" s="8" t="s">
        <v>38</v>
      </c>
      <c r="H935" s="7">
        <v>2021</v>
      </c>
      <c r="I935" s="8">
        <v>61.147399999999998</v>
      </c>
      <c r="J935" s="8" t="s">
        <v>14</v>
      </c>
      <c r="K935" s="8">
        <v>2021</v>
      </c>
      <c r="L935" s="8" t="s">
        <v>256</v>
      </c>
      <c r="M935" s="17"/>
      <c r="N935" s="8" t="s">
        <v>14</v>
      </c>
      <c r="O935" s="8" t="s">
        <v>258</v>
      </c>
      <c r="P935" s="8" t="s">
        <v>22</v>
      </c>
      <c r="Q935" s="8" t="s">
        <v>23</v>
      </c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</row>
    <row r="936" spans="1:35" ht="14.5" x14ac:dyDescent="0.35">
      <c r="A936" s="7">
        <v>6</v>
      </c>
      <c r="B936" s="8">
        <v>6.1</v>
      </c>
      <c r="C936" s="8" t="s">
        <v>17</v>
      </c>
      <c r="D936" s="8" t="s">
        <v>18</v>
      </c>
      <c r="E936" s="8" t="s">
        <v>19</v>
      </c>
      <c r="F936" s="7">
        <v>29</v>
      </c>
      <c r="G936" s="8" t="s">
        <v>38</v>
      </c>
      <c r="H936" s="7">
        <v>2022</v>
      </c>
      <c r="I936" s="8">
        <v>60.926659999999998</v>
      </c>
      <c r="J936" s="8" t="s">
        <v>14</v>
      </c>
      <c r="K936" s="8">
        <v>2022</v>
      </c>
      <c r="L936" s="8" t="s">
        <v>256</v>
      </c>
      <c r="M936" s="17"/>
      <c r="N936" s="8" t="s">
        <v>14</v>
      </c>
      <c r="O936" s="8" t="s">
        <v>258</v>
      </c>
      <c r="P936" s="8" t="s">
        <v>22</v>
      </c>
      <c r="Q936" s="8" t="s">
        <v>23</v>
      </c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</row>
    <row r="937" spans="1:35" ht="14.5" x14ac:dyDescent="0.35">
      <c r="A937" s="7">
        <v>6</v>
      </c>
      <c r="B937" s="8">
        <v>6.1</v>
      </c>
      <c r="C937" s="8" t="s">
        <v>17</v>
      </c>
      <c r="D937" s="8" t="s">
        <v>18</v>
      </c>
      <c r="E937" s="8" t="s">
        <v>19</v>
      </c>
      <c r="F937" s="7">
        <v>29</v>
      </c>
      <c r="G937" s="8" t="s">
        <v>38</v>
      </c>
      <c r="H937" s="7">
        <v>2020</v>
      </c>
      <c r="I937" s="8">
        <v>61.680370000000003</v>
      </c>
      <c r="J937" s="8" t="s">
        <v>14</v>
      </c>
      <c r="K937" s="8">
        <v>2020</v>
      </c>
      <c r="L937" s="8" t="s">
        <v>256</v>
      </c>
      <c r="M937" s="17"/>
      <c r="N937" s="8" t="s">
        <v>14</v>
      </c>
      <c r="O937" s="8" t="s">
        <v>258</v>
      </c>
      <c r="P937" s="8" t="s">
        <v>22</v>
      </c>
      <c r="Q937" s="8" t="s">
        <v>23</v>
      </c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</row>
    <row r="938" spans="1:35" ht="14.5" x14ac:dyDescent="0.35">
      <c r="A938" s="7">
        <v>6</v>
      </c>
      <c r="B938" s="8">
        <v>6.1</v>
      </c>
      <c r="C938" s="8" t="s">
        <v>17</v>
      </c>
      <c r="D938" s="8" t="s">
        <v>18</v>
      </c>
      <c r="E938" s="8" t="s">
        <v>19</v>
      </c>
      <c r="F938" s="7">
        <v>29</v>
      </c>
      <c r="G938" s="8" t="s">
        <v>38</v>
      </c>
      <c r="H938" s="7">
        <v>2019</v>
      </c>
      <c r="I938" s="8">
        <v>61.986939999999997</v>
      </c>
      <c r="J938" s="8" t="s">
        <v>14</v>
      </c>
      <c r="K938" s="8">
        <v>2019</v>
      </c>
      <c r="L938" s="8" t="s">
        <v>256</v>
      </c>
      <c r="M938" s="17"/>
      <c r="N938" s="8" t="s">
        <v>14</v>
      </c>
      <c r="O938" s="8" t="s">
        <v>258</v>
      </c>
      <c r="P938" s="8" t="s">
        <v>22</v>
      </c>
      <c r="Q938" s="8" t="s">
        <v>23</v>
      </c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</row>
    <row r="939" spans="1:35" ht="14.5" x14ac:dyDescent="0.35">
      <c r="A939" s="7">
        <v>6</v>
      </c>
      <c r="B939" s="8">
        <v>6.1</v>
      </c>
      <c r="C939" s="8" t="s">
        <v>17</v>
      </c>
      <c r="D939" s="8" t="s">
        <v>18</v>
      </c>
      <c r="E939" s="8" t="s">
        <v>19</v>
      </c>
      <c r="F939" s="7">
        <v>29</v>
      </c>
      <c r="G939" s="8" t="s">
        <v>38</v>
      </c>
      <c r="H939" s="7">
        <v>2018</v>
      </c>
      <c r="I939" s="8">
        <v>62.265970000000003</v>
      </c>
      <c r="J939" s="8" t="s">
        <v>14</v>
      </c>
      <c r="K939" s="8">
        <v>2018</v>
      </c>
      <c r="L939" s="8" t="s">
        <v>256</v>
      </c>
      <c r="M939" s="17"/>
      <c r="N939" s="8" t="s">
        <v>14</v>
      </c>
      <c r="O939" s="8" t="s">
        <v>258</v>
      </c>
      <c r="P939" s="8" t="s">
        <v>22</v>
      </c>
      <c r="Q939" s="8" t="s">
        <v>23</v>
      </c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</row>
    <row r="940" spans="1:35" ht="14.5" x14ac:dyDescent="0.35">
      <c r="A940" s="7">
        <v>6</v>
      </c>
      <c r="B940" s="8">
        <v>6.1</v>
      </c>
      <c r="C940" s="8" t="s">
        <v>17</v>
      </c>
      <c r="D940" s="8" t="s">
        <v>18</v>
      </c>
      <c r="E940" s="8" t="s">
        <v>19</v>
      </c>
      <c r="F940" s="7">
        <v>29</v>
      </c>
      <c r="G940" s="8" t="s">
        <v>38</v>
      </c>
      <c r="H940" s="7">
        <v>2017</v>
      </c>
      <c r="I940" s="8">
        <v>62.716709999999999</v>
      </c>
      <c r="J940" s="8" t="s">
        <v>14</v>
      </c>
      <c r="K940" s="8">
        <v>2017</v>
      </c>
      <c r="L940" s="8" t="s">
        <v>256</v>
      </c>
      <c r="M940" s="17"/>
      <c r="N940" s="8" t="s">
        <v>14</v>
      </c>
      <c r="O940" s="8" t="s">
        <v>258</v>
      </c>
      <c r="P940" s="8" t="s">
        <v>22</v>
      </c>
      <c r="Q940" s="8" t="s">
        <v>23</v>
      </c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</row>
    <row r="941" spans="1:35" ht="14.5" x14ac:dyDescent="0.35">
      <c r="A941" s="7">
        <v>6</v>
      </c>
      <c r="B941" s="8">
        <v>6.1</v>
      </c>
      <c r="C941" s="8" t="s">
        <v>17</v>
      </c>
      <c r="D941" s="8" t="s">
        <v>18</v>
      </c>
      <c r="E941" s="8" t="s">
        <v>19</v>
      </c>
      <c r="F941" s="7">
        <v>29</v>
      </c>
      <c r="G941" s="8" t="s">
        <v>38</v>
      </c>
      <c r="H941" s="7">
        <v>2016</v>
      </c>
      <c r="I941" s="8">
        <v>63.116630000000001</v>
      </c>
      <c r="J941" s="8" t="s">
        <v>14</v>
      </c>
      <c r="K941" s="8">
        <v>2016</v>
      </c>
      <c r="L941" s="8" t="s">
        <v>256</v>
      </c>
      <c r="M941" s="17"/>
      <c r="N941" s="8" t="s">
        <v>14</v>
      </c>
      <c r="O941" s="8" t="s">
        <v>258</v>
      </c>
      <c r="P941" s="8" t="s">
        <v>22</v>
      </c>
      <c r="Q941" s="8" t="s">
        <v>23</v>
      </c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</row>
    <row r="942" spans="1:35" ht="14.5" x14ac:dyDescent="0.35">
      <c r="A942" s="7">
        <v>6</v>
      </c>
      <c r="B942" s="8">
        <v>6.1</v>
      </c>
      <c r="C942" s="8" t="s">
        <v>17</v>
      </c>
      <c r="D942" s="8" t="s">
        <v>18</v>
      </c>
      <c r="E942" s="8" t="s">
        <v>19</v>
      </c>
      <c r="F942" s="7">
        <v>29</v>
      </c>
      <c r="G942" s="8" t="s">
        <v>38</v>
      </c>
      <c r="H942" s="7">
        <v>2015</v>
      </c>
      <c r="I942" s="8">
        <v>63.525060000000003</v>
      </c>
      <c r="J942" s="8" t="s">
        <v>14</v>
      </c>
      <c r="K942" s="8">
        <v>2015</v>
      </c>
      <c r="L942" s="8" t="s">
        <v>256</v>
      </c>
      <c r="M942" s="17"/>
      <c r="N942" s="8" t="s">
        <v>14</v>
      </c>
      <c r="O942" s="8" t="s">
        <v>258</v>
      </c>
      <c r="P942" s="8" t="s">
        <v>22</v>
      </c>
      <c r="Q942" s="8" t="s">
        <v>23</v>
      </c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</row>
    <row r="943" spans="1:35" ht="14.5" x14ac:dyDescent="0.35">
      <c r="A943" s="7">
        <v>6</v>
      </c>
      <c r="B943" s="8">
        <v>6.1</v>
      </c>
      <c r="C943" s="8" t="s">
        <v>17</v>
      </c>
      <c r="D943" s="8" t="s">
        <v>18</v>
      </c>
      <c r="E943" s="8" t="s">
        <v>19</v>
      </c>
      <c r="F943" s="7">
        <v>29</v>
      </c>
      <c r="G943" s="8" t="s">
        <v>38</v>
      </c>
      <c r="H943" s="7">
        <v>2014</v>
      </c>
      <c r="I943" s="8">
        <v>63.936819999999997</v>
      </c>
      <c r="J943" s="8" t="s">
        <v>14</v>
      </c>
      <c r="K943" s="8">
        <v>2014</v>
      </c>
      <c r="L943" s="8" t="s">
        <v>256</v>
      </c>
      <c r="M943" s="17"/>
      <c r="N943" s="8" t="s">
        <v>14</v>
      </c>
      <c r="O943" s="8" t="s">
        <v>258</v>
      </c>
      <c r="P943" s="8" t="s">
        <v>22</v>
      </c>
      <c r="Q943" s="8" t="s">
        <v>23</v>
      </c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</row>
    <row r="944" spans="1:35" ht="14.5" x14ac:dyDescent="0.35">
      <c r="A944" s="7">
        <v>6</v>
      </c>
      <c r="B944" s="8">
        <v>6.1</v>
      </c>
      <c r="C944" s="8" t="s">
        <v>17</v>
      </c>
      <c r="D944" s="8" t="s">
        <v>18</v>
      </c>
      <c r="E944" s="8" t="s">
        <v>19</v>
      </c>
      <c r="F944" s="7">
        <v>140</v>
      </c>
      <c r="G944" s="8" t="s">
        <v>42</v>
      </c>
      <c r="H944" s="7">
        <v>2000</v>
      </c>
      <c r="I944" s="8">
        <v>8.5308600000000006</v>
      </c>
      <c r="J944" s="8" t="s">
        <v>21</v>
      </c>
      <c r="K944" s="8">
        <v>2000</v>
      </c>
      <c r="L944" s="8" t="s">
        <v>256</v>
      </c>
      <c r="M944" s="17"/>
      <c r="N944" s="8" t="s">
        <v>21</v>
      </c>
      <c r="O944" s="8" t="s">
        <v>257</v>
      </c>
      <c r="P944" s="8" t="s">
        <v>22</v>
      </c>
      <c r="Q944" s="8" t="s">
        <v>23</v>
      </c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</row>
    <row r="945" spans="1:35" ht="14.5" x14ac:dyDescent="0.35">
      <c r="A945" s="7">
        <v>6</v>
      </c>
      <c r="B945" s="8">
        <v>6.1</v>
      </c>
      <c r="C945" s="8" t="s">
        <v>17</v>
      </c>
      <c r="D945" s="8" t="s">
        <v>18</v>
      </c>
      <c r="E945" s="8" t="s">
        <v>19</v>
      </c>
      <c r="F945" s="7">
        <v>140</v>
      </c>
      <c r="G945" s="8" t="s">
        <v>42</v>
      </c>
      <c r="H945" s="7">
        <v>2001</v>
      </c>
      <c r="I945" s="8">
        <v>8.39602</v>
      </c>
      <c r="J945" s="8" t="s">
        <v>21</v>
      </c>
      <c r="K945" s="8">
        <v>2001</v>
      </c>
      <c r="L945" s="8" t="s">
        <v>256</v>
      </c>
      <c r="M945" s="17"/>
      <c r="N945" s="8" t="s">
        <v>21</v>
      </c>
      <c r="O945" s="8" t="s">
        <v>257</v>
      </c>
      <c r="P945" s="8" t="s">
        <v>22</v>
      </c>
      <c r="Q945" s="8" t="s">
        <v>23</v>
      </c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</row>
    <row r="946" spans="1:35" ht="14.5" x14ac:dyDescent="0.35">
      <c r="A946" s="7">
        <v>6</v>
      </c>
      <c r="B946" s="8">
        <v>6.1</v>
      </c>
      <c r="C946" s="8" t="s">
        <v>17</v>
      </c>
      <c r="D946" s="8" t="s">
        <v>18</v>
      </c>
      <c r="E946" s="8" t="s">
        <v>19</v>
      </c>
      <c r="F946" s="7">
        <v>140</v>
      </c>
      <c r="G946" s="8" t="s">
        <v>42</v>
      </c>
      <c r="H946" s="7">
        <v>2002</v>
      </c>
      <c r="I946" s="8">
        <v>8.2616999999999994</v>
      </c>
      <c r="J946" s="8" t="s">
        <v>21</v>
      </c>
      <c r="K946" s="8">
        <v>2002</v>
      </c>
      <c r="L946" s="8" t="s">
        <v>256</v>
      </c>
      <c r="M946" s="17"/>
      <c r="N946" s="8" t="s">
        <v>21</v>
      </c>
      <c r="O946" s="8" t="s">
        <v>257</v>
      </c>
      <c r="P946" s="8" t="s">
        <v>22</v>
      </c>
      <c r="Q946" s="8" t="s">
        <v>23</v>
      </c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</row>
    <row r="947" spans="1:35" ht="14.5" x14ac:dyDescent="0.35">
      <c r="A947" s="7">
        <v>6</v>
      </c>
      <c r="B947" s="8">
        <v>6.1</v>
      </c>
      <c r="C947" s="8" t="s">
        <v>17</v>
      </c>
      <c r="D947" s="8" t="s">
        <v>18</v>
      </c>
      <c r="E947" s="8" t="s">
        <v>19</v>
      </c>
      <c r="F947" s="7">
        <v>140</v>
      </c>
      <c r="G947" s="8" t="s">
        <v>42</v>
      </c>
      <c r="H947" s="7">
        <v>2003</v>
      </c>
      <c r="I947" s="8">
        <v>8.1277899999999992</v>
      </c>
      <c r="J947" s="8" t="s">
        <v>21</v>
      </c>
      <c r="K947" s="8">
        <v>2003</v>
      </c>
      <c r="L947" s="8" t="s">
        <v>256</v>
      </c>
      <c r="M947" s="17"/>
      <c r="N947" s="8" t="s">
        <v>21</v>
      </c>
      <c r="O947" s="8" t="s">
        <v>257</v>
      </c>
      <c r="P947" s="8" t="s">
        <v>22</v>
      </c>
      <c r="Q947" s="8" t="s">
        <v>23</v>
      </c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</row>
    <row r="948" spans="1:35" ht="14.5" x14ac:dyDescent="0.35">
      <c r="A948" s="7">
        <v>6</v>
      </c>
      <c r="B948" s="8">
        <v>6.1</v>
      </c>
      <c r="C948" s="8" t="s">
        <v>17</v>
      </c>
      <c r="D948" s="8" t="s">
        <v>18</v>
      </c>
      <c r="E948" s="8" t="s">
        <v>19</v>
      </c>
      <c r="F948" s="7">
        <v>140</v>
      </c>
      <c r="G948" s="8" t="s">
        <v>42</v>
      </c>
      <c r="H948" s="7">
        <v>2004</v>
      </c>
      <c r="I948" s="8">
        <v>7.9942799999999998</v>
      </c>
      <c r="J948" s="8" t="s">
        <v>21</v>
      </c>
      <c r="K948" s="8">
        <v>2004</v>
      </c>
      <c r="L948" s="8" t="s">
        <v>256</v>
      </c>
      <c r="M948" s="17"/>
      <c r="N948" s="8" t="s">
        <v>21</v>
      </c>
      <c r="O948" s="8" t="s">
        <v>257</v>
      </c>
      <c r="P948" s="8" t="s">
        <v>22</v>
      </c>
      <c r="Q948" s="8" t="s">
        <v>23</v>
      </c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</row>
    <row r="949" spans="1:35" ht="14.5" x14ac:dyDescent="0.35">
      <c r="A949" s="7">
        <v>6</v>
      </c>
      <c r="B949" s="8">
        <v>6.1</v>
      </c>
      <c r="C949" s="8" t="s">
        <v>17</v>
      </c>
      <c r="D949" s="8" t="s">
        <v>18</v>
      </c>
      <c r="E949" s="8" t="s">
        <v>19</v>
      </c>
      <c r="F949" s="7">
        <v>140</v>
      </c>
      <c r="G949" s="8" t="s">
        <v>42</v>
      </c>
      <c r="H949" s="7">
        <v>2005</v>
      </c>
      <c r="I949" s="8">
        <v>7.8637800000000002</v>
      </c>
      <c r="J949" s="8" t="s">
        <v>21</v>
      </c>
      <c r="K949" s="8">
        <v>2005</v>
      </c>
      <c r="L949" s="8" t="s">
        <v>256</v>
      </c>
      <c r="M949" s="17"/>
      <c r="N949" s="8" t="s">
        <v>21</v>
      </c>
      <c r="O949" s="8" t="s">
        <v>257</v>
      </c>
      <c r="P949" s="8" t="s">
        <v>22</v>
      </c>
      <c r="Q949" s="8" t="s">
        <v>23</v>
      </c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</row>
    <row r="950" spans="1:35" ht="14.5" x14ac:dyDescent="0.35">
      <c r="A950" s="7">
        <v>6</v>
      </c>
      <c r="B950" s="8">
        <v>6.1</v>
      </c>
      <c r="C950" s="8" t="s">
        <v>17</v>
      </c>
      <c r="D950" s="8" t="s">
        <v>18</v>
      </c>
      <c r="E950" s="8" t="s">
        <v>19</v>
      </c>
      <c r="F950" s="7">
        <v>140</v>
      </c>
      <c r="G950" s="8" t="s">
        <v>42</v>
      </c>
      <c r="H950" s="7">
        <v>2006</v>
      </c>
      <c r="I950" s="8">
        <v>7.7361700000000004</v>
      </c>
      <c r="J950" s="8" t="s">
        <v>21</v>
      </c>
      <c r="K950" s="8">
        <v>2006</v>
      </c>
      <c r="L950" s="8" t="s">
        <v>256</v>
      </c>
      <c r="M950" s="17"/>
      <c r="N950" s="8" t="s">
        <v>21</v>
      </c>
      <c r="O950" s="8" t="s">
        <v>257</v>
      </c>
      <c r="P950" s="8" t="s">
        <v>22</v>
      </c>
      <c r="Q950" s="8" t="s">
        <v>23</v>
      </c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</row>
    <row r="951" spans="1:35" ht="14.5" x14ac:dyDescent="0.35">
      <c r="A951" s="7">
        <v>6</v>
      </c>
      <c r="B951" s="8">
        <v>6.1</v>
      </c>
      <c r="C951" s="8" t="s">
        <v>17</v>
      </c>
      <c r="D951" s="8" t="s">
        <v>18</v>
      </c>
      <c r="E951" s="8" t="s">
        <v>19</v>
      </c>
      <c r="F951" s="7">
        <v>140</v>
      </c>
      <c r="G951" s="8" t="s">
        <v>42</v>
      </c>
      <c r="H951" s="7">
        <v>2007</v>
      </c>
      <c r="I951" s="8">
        <v>7.6114300000000004</v>
      </c>
      <c r="J951" s="8" t="s">
        <v>21</v>
      </c>
      <c r="K951" s="8">
        <v>2007</v>
      </c>
      <c r="L951" s="8" t="s">
        <v>256</v>
      </c>
      <c r="M951" s="17"/>
      <c r="N951" s="8" t="s">
        <v>21</v>
      </c>
      <c r="O951" s="8" t="s">
        <v>257</v>
      </c>
      <c r="P951" s="8" t="s">
        <v>22</v>
      </c>
      <c r="Q951" s="8" t="s">
        <v>23</v>
      </c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</row>
    <row r="952" spans="1:35" ht="14.5" x14ac:dyDescent="0.35">
      <c r="A952" s="7">
        <v>6</v>
      </c>
      <c r="B952" s="8">
        <v>6.1</v>
      </c>
      <c r="C952" s="8" t="s">
        <v>17</v>
      </c>
      <c r="D952" s="8" t="s">
        <v>18</v>
      </c>
      <c r="E952" s="8" t="s">
        <v>19</v>
      </c>
      <c r="F952" s="7">
        <v>140</v>
      </c>
      <c r="G952" s="8" t="s">
        <v>42</v>
      </c>
      <c r="H952" s="7">
        <v>2008</v>
      </c>
      <c r="I952" s="8">
        <v>7.4892899999999996</v>
      </c>
      <c r="J952" s="8" t="s">
        <v>21</v>
      </c>
      <c r="K952" s="8">
        <v>2008</v>
      </c>
      <c r="L952" s="8" t="s">
        <v>256</v>
      </c>
      <c r="M952" s="17"/>
      <c r="N952" s="8" t="s">
        <v>21</v>
      </c>
      <c r="O952" s="8" t="s">
        <v>257</v>
      </c>
      <c r="P952" s="8" t="s">
        <v>22</v>
      </c>
      <c r="Q952" s="8" t="s">
        <v>23</v>
      </c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</row>
    <row r="953" spans="1:35" ht="14.5" x14ac:dyDescent="0.35">
      <c r="A953" s="7">
        <v>6</v>
      </c>
      <c r="B953" s="8">
        <v>6.1</v>
      </c>
      <c r="C953" s="8" t="s">
        <v>17</v>
      </c>
      <c r="D953" s="8" t="s">
        <v>18</v>
      </c>
      <c r="E953" s="8" t="s">
        <v>19</v>
      </c>
      <c r="F953" s="7">
        <v>140</v>
      </c>
      <c r="G953" s="8" t="s">
        <v>42</v>
      </c>
      <c r="H953" s="7">
        <v>2021</v>
      </c>
      <c r="I953" s="8">
        <v>6.0838999999999999</v>
      </c>
      <c r="J953" s="8" t="s">
        <v>21</v>
      </c>
      <c r="K953" s="8">
        <v>2021</v>
      </c>
      <c r="L953" s="8" t="s">
        <v>256</v>
      </c>
      <c r="M953" s="17"/>
      <c r="N953" s="8" t="s">
        <v>21</v>
      </c>
      <c r="O953" s="8" t="s">
        <v>257</v>
      </c>
      <c r="P953" s="8" t="s">
        <v>22</v>
      </c>
      <c r="Q953" s="8" t="s">
        <v>23</v>
      </c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</row>
    <row r="954" spans="1:35" ht="14.5" x14ac:dyDescent="0.35">
      <c r="A954" s="7">
        <v>6</v>
      </c>
      <c r="B954" s="8">
        <v>6.1</v>
      </c>
      <c r="C954" s="8" t="s">
        <v>17</v>
      </c>
      <c r="D954" s="8" t="s">
        <v>18</v>
      </c>
      <c r="E954" s="8" t="s">
        <v>19</v>
      </c>
      <c r="F954" s="7">
        <v>140</v>
      </c>
      <c r="G954" s="8" t="s">
        <v>42</v>
      </c>
      <c r="H954" s="7">
        <v>2022</v>
      </c>
      <c r="I954" s="8">
        <v>6.1264399999999997</v>
      </c>
      <c r="J954" s="8" t="s">
        <v>21</v>
      </c>
      <c r="K954" s="8">
        <v>2022</v>
      </c>
      <c r="L954" s="8" t="s">
        <v>256</v>
      </c>
      <c r="M954" s="17"/>
      <c r="N954" s="8" t="s">
        <v>21</v>
      </c>
      <c r="O954" s="8" t="s">
        <v>257</v>
      </c>
      <c r="P954" s="8" t="s">
        <v>22</v>
      </c>
      <c r="Q954" s="8" t="s">
        <v>23</v>
      </c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</row>
    <row r="955" spans="1:35" ht="14.5" x14ac:dyDescent="0.35">
      <c r="A955" s="7">
        <v>6</v>
      </c>
      <c r="B955" s="8">
        <v>6.1</v>
      </c>
      <c r="C955" s="8" t="s">
        <v>17</v>
      </c>
      <c r="D955" s="8" t="s">
        <v>18</v>
      </c>
      <c r="E955" s="8" t="s">
        <v>19</v>
      </c>
      <c r="F955" s="7">
        <v>140</v>
      </c>
      <c r="G955" s="8" t="s">
        <v>42</v>
      </c>
      <c r="H955" s="7">
        <v>2009</v>
      </c>
      <c r="I955" s="8">
        <v>7.3696299999999999</v>
      </c>
      <c r="J955" s="8" t="s">
        <v>21</v>
      </c>
      <c r="K955" s="8">
        <v>2009</v>
      </c>
      <c r="L955" s="8" t="s">
        <v>256</v>
      </c>
      <c r="M955" s="17"/>
      <c r="N955" s="8" t="s">
        <v>21</v>
      </c>
      <c r="O955" s="8" t="s">
        <v>257</v>
      </c>
      <c r="P955" s="8" t="s">
        <v>22</v>
      </c>
      <c r="Q955" s="8" t="s">
        <v>23</v>
      </c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</row>
    <row r="956" spans="1:35" ht="14.5" x14ac:dyDescent="0.35">
      <c r="A956" s="7">
        <v>6</v>
      </c>
      <c r="B956" s="8">
        <v>6.1</v>
      </c>
      <c r="C956" s="8" t="s">
        <v>17</v>
      </c>
      <c r="D956" s="8" t="s">
        <v>18</v>
      </c>
      <c r="E956" s="8" t="s">
        <v>19</v>
      </c>
      <c r="F956" s="7">
        <v>140</v>
      </c>
      <c r="G956" s="8" t="s">
        <v>42</v>
      </c>
      <c r="H956" s="7">
        <v>2010</v>
      </c>
      <c r="I956" s="8">
        <v>7.2524100000000002</v>
      </c>
      <c r="J956" s="8" t="s">
        <v>21</v>
      </c>
      <c r="K956" s="8">
        <v>2010</v>
      </c>
      <c r="L956" s="8" t="s">
        <v>256</v>
      </c>
      <c r="M956" s="17"/>
      <c r="N956" s="8" t="s">
        <v>21</v>
      </c>
      <c r="O956" s="8" t="s">
        <v>257</v>
      </c>
      <c r="P956" s="8" t="s">
        <v>22</v>
      </c>
      <c r="Q956" s="8" t="s">
        <v>23</v>
      </c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</row>
    <row r="957" spans="1:35" ht="14.5" x14ac:dyDescent="0.35">
      <c r="A957" s="7">
        <v>6</v>
      </c>
      <c r="B957" s="8">
        <v>6.1</v>
      </c>
      <c r="C957" s="8" t="s">
        <v>17</v>
      </c>
      <c r="D957" s="8" t="s">
        <v>18</v>
      </c>
      <c r="E957" s="8" t="s">
        <v>19</v>
      </c>
      <c r="F957" s="7">
        <v>140</v>
      </c>
      <c r="G957" s="8" t="s">
        <v>42</v>
      </c>
      <c r="H957" s="7">
        <v>2011</v>
      </c>
      <c r="I957" s="8">
        <v>7.1374000000000004</v>
      </c>
      <c r="J957" s="8" t="s">
        <v>21</v>
      </c>
      <c r="K957" s="8">
        <v>2011</v>
      </c>
      <c r="L957" s="8" t="s">
        <v>256</v>
      </c>
      <c r="M957" s="17"/>
      <c r="N957" s="8" t="s">
        <v>21</v>
      </c>
      <c r="O957" s="8" t="s">
        <v>257</v>
      </c>
      <c r="P957" s="8" t="s">
        <v>22</v>
      </c>
      <c r="Q957" s="8" t="s">
        <v>23</v>
      </c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</row>
    <row r="958" spans="1:35" ht="14.5" x14ac:dyDescent="0.35">
      <c r="A958" s="7">
        <v>6</v>
      </c>
      <c r="B958" s="8">
        <v>6.1</v>
      </c>
      <c r="C958" s="8" t="s">
        <v>17</v>
      </c>
      <c r="D958" s="8" t="s">
        <v>18</v>
      </c>
      <c r="E958" s="8" t="s">
        <v>19</v>
      </c>
      <c r="F958" s="7">
        <v>140</v>
      </c>
      <c r="G958" s="8" t="s">
        <v>42</v>
      </c>
      <c r="H958" s="7">
        <v>2012</v>
      </c>
      <c r="I958" s="8">
        <v>7.0245600000000001</v>
      </c>
      <c r="J958" s="8" t="s">
        <v>21</v>
      </c>
      <c r="K958" s="8">
        <v>2012</v>
      </c>
      <c r="L958" s="8" t="s">
        <v>256</v>
      </c>
      <c r="M958" s="17"/>
      <c r="N958" s="8" t="s">
        <v>21</v>
      </c>
      <c r="O958" s="8" t="s">
        <v>257</v>
      </c>
      <c r="P958" s="8" t="s">
        <v>22</v>
      </c>
      <c r="Q958" s="8" t="s">
        <v>23</v>
      </c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</row>
    <row r="959" spans="1:35" ht="14.5" x14ac:dyDescent="0.35">
      <c r="A959" s="7">
        <v>6</v>
      </c>
      <c r="B959" s="8">
        <v>6.1</v>
      </c>
      <c r="C959" s="8" t="s">
        <v>17</v>
      </c>
      <c r="D959" s="8" t="s">
        <v>18</v>
      </c>
      <c r="E959" s="8" t="s">
        <v>19</v>
      </c>
      <c r="F959" s="7">
        <v>140</v>
      </c>
      <c r="G959" s="8" t="s">
        <v>42</v>
      </c>
      <c r="H959" s="7">
        <v>2013</v>
      </c>
      <c r="I959" s="8">
        <v>6.9137599999999999</v>
      </c>
      <c r="J959" s="8" t="s">
        <v>21</v>
      </c>
      <c r="K959" s="8">
        <v>2013</v>
      </c>
      <c r="L959" s="8" t="s">
        <v>256</v>
      </c>
      <c r="M959" s="17"/>
      <c r="N959" s="8" t="s">
        <v>21</v>
      </c>
      <c r="O959" s="8" t="s">
        <v>257</v>
      </c>
      <c r="P959" s="8" t="s">
        <v>22</v>
      </c>
      <c r="Q959" s="8" t="s">
        <v>23</v>
      </c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</row>
    <row r="960" spans="1:35" ht="14.5" x14ac:dyDescent="0.35">
      <c r="A960" s="7">
        <v>6</v>
      </c>
      <c r="B960" s="8">
        <v>6.1</v>
      </c>
      <c r="C960" s="8" t="s">
        <v>17</v>
      </c>
      <c r="D960" s="8" t="s">
        <v>18</v>
      </c>
      <c r="E960" s="8" t="s">
        <v>19</v>
      </c>
      <c r="F960" s="7">
        <v>140</v>
      </c>
      <c r="G960" s="8" t="s">
        <v>42</v>
      </c>
      <c r="H960" s="7">
        <v>2014</v>
      </c>
      <c r="I960" s="8">
        <v>6.8047599999999999</v>
      </c>
      <c r="J960" s="8" t="s">
        <v>21</v>
      </c>
      <c r="K960" s="8">
        <v>2014</v>
      </c>
      <c r="L960" s="8" t="s">
        <v>256</v>
      </c>
      <c r="M960" s="17"/>
      <c r="N960" s="8" t="s">
        <v>21</v>
      </c>
      <c r="O960" s="8" t="s">
        <v>257</v>
      </c>
      <c r="P960" s="8" t="s">
        <v>22</v>
      </c>
      <c r="Q960" s="8" t="s">
        <v>23</v>
      </c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</row>
    <row r="961" spans="1:35" ht="14.5" x14ac:dyDescent="0.35">
      <c r="A961" s="7">
        <v>6</v>
      </c>
      <c r="B961" s="8">
        <v>6.1</v>
      </c>
      <c r="C961" s="8" t="s">
        <v>17</v>
      </c>
      <c r="D961" s="8" t="s">
        <v>18</v>
      </c>
      <c r="E961" s="8" t="s">
        <v>19</v>
      </c>
      <c r="F961" s="7">
        <v>140</v>
      </c>
      <c r="G961" s="8" t="s">
        <v>42</v>
      </c>
      <c r="H961" s="7">
        <v>2015</v>
      </c>
      <c r="I961" s="8">
        <v>6.6975300000000004</v>
      </c>
      <c r="J961" s="8" t="s">
        <v>21</v>
      </c>
      <c r="K961" s="8">
        <v>2015</v>
      </c>
      <c r="L961" s="8" t="s">
        <v>256</v>
      </c>
      <c r="M961" s="17"/>
      <c r="N961" s="8" t="s">
        <v>21</v>
      </c>
      <c r="O961" s="8" t="s">
        <v>257</v>
      </c>
      <c r="P961" s="8" t="s">
        <v>22</v>
      </c>
      <c r="Q961" s="8" t="s">
        <v>23</v>
      </c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</row>
    <row r="962" spans="1:35" ht="14.5" x14ac:dyDescent="0.35">
      <c r="A962" s="7">
        <v>6</v>
      </c>
      <c r="B962" s="8">
        <v>6.1</v>
      </c>
      <c r="C962" s="8" t="s">
        <v>17</v>
      </c>
      <c r="D962" s="8" t="s">
        <v>18</v>
      </c>
      <c r="E962" s="8" t="s">
        <v>19</v>
      </c>
      <c r="F962" s="7">
        <v>140</v>
      </c>
      <c r="G962" s="8" t="s">
        <v>42</v>
      </c>
      <c r="H962" s="7">
        <v>2016</v>
      </c>
      <c r="I962" s="8">
        <v>6.5920399999999999</v>
      </c>
      <c r="J962" s="8" t="s">
        <v>21</v>
      </c>
      <c r="K962" s="8">
        <v>2016</v>
      </c>
      <c r="L962" s="8" t="s">
        <v>256</v>
      </c>
      <c r="M962" s="17"/>
      <c r="N962" s="8" t="s">
        <v>21</v>
      </c>
      <c r="O962" s="8" t="s">
        <v>257</v>
      </c>
      <c r="P962" s="8" t="s">
        <v>22</v>
      </c>
      <c r="Q962" s="8" t="s">
        <v>23</v>
      </c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</row>
    <row r="963" spans="1:35" ht="14.5" x14ac:dyDescent="0.35">
      <c r="A963" s="7">
        <v>6</v>
      </c>
      <c r="B963" s="8">
        <v>6.1</v>
      </c>
      <c r="C963" s="8" t="s">
        <v>17</v>
      </c>
      <c r="D963" s="8" t="s">
        <v>18</v>
      </c>
      <c r="E963" s="8" t="s">
        <v>19</v>
      </c>
      <c r="F963" s="7">
        <v>140</v>
      </c>
      <c r="G963" s="8" t="s">
        <v>42</v>
      </c>
      <c r="H963" s="7">
        <v>2017</v>
      </c>
      <c r="I963" s="8">
        <v>6.48794</v>
      </c>
      <c r="J963" s="8" t="s">
        <v>21</v>
      </c>
      <c r="K963" s="8">
        <v>2017</v>
      </c>
      <c r="L963" s="8" t="s">
        <v>256</v>
      </c>
      <c r="M963" s="17"/>
      <c r="N963" s="8" t="s">
        <v>21</v>
      </c>
      <c r="O963" s="8" t="s">
        <v>257</v>
      </c>
      <c r="P963" s="8" t="s">
        <v>22</v>
      </c>
      <c r="Q963" s="8" t="s">
        <v>23</v>
      </c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</row>
    <row r="964" spans="1:35" ht="14.5" x14ac:dyDescent="0.35">
      <c r="A964" s="7">
        <v>6</v>
      </c>
      <c r="B964" s="8">
        <v>6.1</v>
      </c>
      <c r="C964" s="8" t="s">
        <v>17</v>
      </c>
      <c r="D964" s="8" t="s">
        <v>18</v>
      </c>
      <c r="E964" s="8" t="s">
        <v>19</v>
      </c>
      <c r="F964" s="7">
        <v>140</v>
      </c>
      <c r="G964" s="8" t="s">
        <v>42</v>
      </c>
      <c r="H964" s="7">
        <v>2018</v>
      </c>
      <c r="I964" s="8">
        <v>6.3852099999999998</v>
      </c>
      <c r="J964" s="8" t="s">
        <v>21</v>
      </c>
      <c r="K964" s="8">
        <v>2018</v>
      </c>
      <c r="L964" s="8" t="s">
        <v>256</v>
      </c>
      <c r="M964" s="17"/>
      <c r="N964" s="8" t="s">
        <v>21</v>
      </c>
      <c r="O964" s="8" t="s">
        <v>257</v>
      </c>
      <c r="P964" s="8" t="s">
        <v>22</v>
      </c>
      <c r="Q964" s="8" t="s">
        <v>23</v>
      </c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</row>
    <row r="965" spans="1:35" ht="14.5" x14ac:dyDescent="0.35">
      <c r="A965" s="7">
        <v>6</v>
      </c>
      <c r="B965" s="8">
        <v>6.1</v>
      </c>
      <c r="C965" s="8" t="s">
        <v>17</v>
      </c>
      <c r="D965" s="8" t="s">
        <v>18</v>
      </c>
      <c r="E965" s="8" t="s">
        <v>19</v>
      </c>
      <c r="F965" s="7">
        <v>140</v>
      </c>
      <c r="G965" s="8" t="s">
        <v>42</v>
      </c>
      <c r="H965" s="7">
        <v>2019</v>
      </c>
      <c r="I965" s="8">
        <v>6.2837100000000001</v>
      </c>
      <c r="J965" s="8" t="s">
        <v>21</v>
      </c>
      <c r="K965" s="8">
        <v>2019</v>
      </c>
      <c r="L965" s="8" t="s">
        <v>256</v>
      </c>
      <c r="M965" s="17"/>
      <c r="N965" s="8" t="s">
        <v>21</v>
      </c>
      <c r="O965" s="8" t="s">
        <v>257</v>
      </c>
      <c r="P965" s="8" t="s">
        <v>22</v>
      </c>
      <c r="Q965" s="8" t="s">
        <v>23</v>
      </c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</row>
    <row r="966" spans="1:35" ht="14.5" x14ac:dyDescent="0.35">
      <c r="A966" s="7">
        <v>6</v>
      </c>
      <c r="B966" s="8">
        <v>6.1</v>
      </c>
      <c r="C966" s="8" t="s">
        <v>17</v>
      </c>
      <c r="D966" s="8" t="s">
        <v>18</v>
      </c>
      <c r="E966" s="8" t="s">
        <v>19</v>
      </c>
      <c r="F966" s="7">
        <v>140</v>
      </c>
      <c r="G966" s="8" t="s">
        <v>42</v>
      </c>
      <c r="H966" s="7">
        <v>2020</v>
      </c>
      <c r="I966" s="8">
        <v>6.1833200000000001</v>
      </c>
      <c r="J966" s="8" t="s">
        <v>21</v>
      </c>
      <c r="K966" s="8">
        <v>2020</v>
      </c>
      <c r="L966" s="8" t="s">
        <v>256</v>
      </c>
      <c r="M966" s="17"/>
      <c r="N966" s="8" t="s">
        <v>21</v>
      </c>
      <c r="O966" s="8" t="s">
        <v>257</v>
      </c>
      <c r="P966" s="8" t="s">
        <v>22</v>
      </c>
      <c r="Q966" s="8" t="s">
        <v>23</v>
      </c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</row>
    <row r="967" spans="1:35" ht="14.5" x14ac:dyDescent="0.35">
      <c r="A967" s="7">
        <v>6</v>
      </c>
      <c r="B967" s="8">
        <v>6.1</v>
      </c>
      <c r="C967" s="8" t="s">
        <v>17</v>
      </c>
      <c r="D967" s="8" t="s">
        <v>18</v>
      </c>
      <c r="E967" s="8" t="s">
        <v>19</v>
      </c>
      <c r="F967" s="7">
        <v>140</v>
      </c>
      <c r="G967" s="8" t="s">
        <v>42</v>
      </c>
      <c r="H967" s="7">
        <v>2020</v>
      </c>
      <c r="I967" s="8">
        <v>2.2906300000000002</v>
      </c>
      <c r="J967" s="8" t="s">
        <v>13</v>
      </c>
      <c r="K967" s="8">
        <v>2020</v>
      </c>
      <c r="L967" s="8" t="s">
        <v>256</v>
      </c>
      <c r="M967" s="17"/>
      <c r="N967" s="8" t="s">
        <v>13</v>
      </c>
      <c r="O967" s="8" t="s">
        <v>257</v>
      </c>
      <c r="P967" s="8" t="s">
        <v>22</v>
      </c>
      <c r="Q967" s="8" t="s">
        <v>23</v>
      </c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</row>
    <row r="968" spans="1:35" ht="14.5" x14ac:dyDescent="0.35">
      <c r="A968" s="7">
        <v>6</v>
      </c>
      <c r="B968" s="8">
        <v>6.1</v>
      </c>
      <c r="C968" s="8" t="s">
        <v>17</v>
      </c>
      <c r="D968" s="8" t="s">
        <v>18</v>
      </c>
      <c r="E968" s="8" t="s">
        <v>19</v>
      </c>
      <c r="F968" s="7">
        <v>140</v>
      </c>
      <c r="G968" s="8" t="s">
        <v>42</v>
      </c>
      <c r="H968" s="7">
        <v>2018</v>
      </c>
      <c r="I968" s="8">
        <v>2.3942999999999999</v>
      </c>
      <c r="J968" s="8" t="s">
        <v>13</v>
      </c>
      <c r="K968" s="8">
        <v>2018</v>
      </c>
      <c r="L968" s="8" t="s">
        <v>256</v>
      </c>
      <c r="M968" s="17"/>
      <c r="N968" s="8" t="s">
        <v>13</v>
      </c>
      <c r="O968" s="8" t="s">
        <v>257</v>
      </c>
      <c r="P968" s="8" t="s">
        <v>22</v>
      </c>
      <c r="Q968" s="8" t="s">
        <v>23</v>
      </c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</row>
    <row r="969" spans="1:35" ht="14.5" x14ac:dyDescent="0.35">
      <c r="A969" s="7">
        <v>6</v>
      </c>
      <c r="B969" s="8">
        <v>6.1</v>
      </c>
      <c r="C969" s="8" t="s">
        <v>17</v>
      </c>
      <c r="D969" s="8" t="s">
        <v>18</v>
      </c>
      <c r="E969" s="8" t="s">
        <v>19</v>
      </c>
      <c r="F969" s="7">
        <v>140</v>
      </c>
      <c r="G969" s="8" t="s">
        <v>42</v>
      </c>
      <c r="H969" s="7">
        <v>2017</v>
      </c>
      <c r="I969" s="8">
        <v>2.4468899999999998</v>
      </c>
      <c r="J969" s="8" t="s">
        <v>13</v>
      </c>
      <c r="K969" s="8">
        <v>2017</v>
      </c>
      <c r="L969" s="8" t="s">
        <v>256</v>
      </c>
      <c r="M969" s="17"/>
      <c r="N969" s="8" t="s">
        <v>13</v>
      </c>
      <c r="O969" s="8" t="s">
        <v>257</v>
      </c>
      <c r="P969" s="8" t="s">
        <v>22</v>
      </c>
      <c r="Q969" s="8" t="s">
        <v>23</v>
      </c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</row>
    <row r="970" spans="1:35" ht="14.5" x14ac:dyDescent="0.35">
      <c r="A970" s="7">
        <v>6</v>
      </c>
      <c r="B970" s="8">
        <v>6.1</v>
      </c>
      <c r="C970" s="8" t="s">
        <v>17</v>
      </c>
      <c r="D970" s="8" t="s">
        <v>18</v>
      </c>
      <c r="E970" s="8" t="s">
        <v>19</v>
      </c>
      <c r="F970" s="7">
        <v>140</v>
      </c>
      <c r="G970" s="8" t="s">
        <v>42</v>
      </c>
      <c r="H970" s="7">
        <v>2014</v>
      </c>
      <c r="I970" s="8">
        <v>2.60771</v>
      </c>
      <c r="J970" s="8" t="s">
        <v>13</v>
      </c>
      <c r="K970" s="8">
        <v>2014</v>
      </c>
      <c r="L970" s="8" t="s">
        <v>256</v>
      </c>
      <c r="M970" s="17"/>
      <c r="N970" s="8" t="s">
        <v>13</v>
      </c>
      <c r="O970" s="8" t="s">
        <v>257</v>
      </c>
      <c r="P970" s="8" t="s">
        <v>22</v>
      </c>
      <c r="Q970" s="8" t="s">
        <v>23</v>
      </c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</row>
    <row r="971" spans="1:35" ht="14.5" x14ac:dyDescent="0.35">
      <c r="A971" s="7">
        <v>6</v>
      </c>
      <c r="B971" s="8">
        <v>6.1</v>
      </c>
      <c r="C971" s="8" t="s">
        <v>17</v>
      </c>
      <c r="D971" s="8" t="s">
        <v>18</v>
      </c>
      <c r="E971" s="8" t="s">
        <v>19</v>
      </c>
      <c r="F971" s="7">
        <v>140</v>
      </c>
      <c r="G971" s="8" t="s">
        <v>42</v>
      </c>
      <c r="H971" s="7">
        <v>2015</v>
      </c>
      <c r="I971" s="8">
        <v>2.5535999999999999</v>
      </c>
      <c r="J971" s="8" t="s">
        <v>13</v>
      </c>
      <c r="K971" s="8">
        <v>2015</v>
      </c>
      <c r="L971" s="8" t="s">
        <v>256</v>
      </c>
      <c r="M971" s="17"/>
      <c r="N971" s="8" t="s">
        <v>13</v>
      </c>
      <c r="O971" s="8" t="s">
        <v>257</v>
      </c>
      <c r="P971" s="8" t="s">
        <v>22</v>
      </c>
      <c r="Q971" s="8" t="s">
        <v>23</v>
      </c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</row>
    <row r="972" spans="1:35" ht="14.5" x14ac:dyDescent="0.35">
      <c r="A972" s="7">
        <v>6</v>
      </c>
      <c r="B972" s="8">
        <v>6.1</v>
      </c>
      <c r="C972" s="8" t="s">
        <v>17</v>
      </c>
      <c r="D972" s="8" t="s">
        <v>18</v>
      </c>
      <c r="E972" s="8" t="s">
        <v>19</v>
      </c>
      <c r="F972" s="7">
        <v>140</v>
      </c>
      <c r="G972" s="8" t="s">
        <v>42</v>
      </c>
      <c r="H972" s="7">
        <v>2012</v>
      </c>
      <c r="I972" s="8">
        <v>2.7174499999999999</v>
      </c>
      <c r="J972" s="8" t="s">
        <v>13</v>
      </c>
      <c r="K972" s="8">
        <v>2012</v>
      </c>
      <c r="L972" s="8" t="s">
        <v>256</v>
      </c>
      <c r="M972" s="17"/>
      <c r="N972" s="8" t="s">
        <v>13</v>
      </c>
      <c r="O972" s="8" t="s">
        <v>257</v>
      </c>
      <c r="P972" s="8" t="s">
        <v>22</v>
      </c>
      <c r="Q972" s="8" t="s">
        <v>23</v>
      </c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</row>
    <row r="973" spans="1:35" ht="14.5" x14ac:dyDescent="0.35">
      <c r="A973" s="7">
        <v>6</v>
      </c>
      <c r="B973" s="8">
        <v>6.1</v>
      </c>
      <c r="C973" s="8" t="s">
        <v>17</v>
      </c>
      <c r="D973" s="8" t="s">
        <v>18</v>
      </c>
      <c r="E973" s="8" t="s">
        <v>19</v>
      </c>
      <c r="F973" s="7">
        <v>140</v>
      </c>
      <c r="G973" s="8" t="s">
        <v>42</v>
      </c>
      <c r="H973" s="7">
        <v>2013</v>
      </c>
      <c r="I973" s="8">
        <v>2.6623299999999999</v>
      </c>
      <c r="J973" s="8" t="s">
        <v>13</v>
      </c>
      <c r="K973" s="8">
        <v>2013</v>
      </c>
      <c r="L973" s="8" t="s">
        <v>256</v>
      </c>
      <c r="M973" s="17"/>
      <c r="N973" s="8" t="s">
        <v>13</v>
      </c>
      <c r="O973" s="8" t="s">
        <v>257</v>
      </c>
      <c r="P973" s="8" t="s">
        <v>22</v>
      </c>
      <c r="Q973" s="8" t="s">
        <v>23</v>
      </c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</row>
    <row r="974" spans="1:35" ht="14.5" x14ac:dyDescent="0.35">
      <c r="A974" s="7">
        <v>6</v>
      </c>
      <c r="B974" s="8">
        <v>6.1</v>
      </c>
      <c r="C974" s="8" t="s">
        <v>17</v>
      </c>
      <c r="D974" s="8" t="s">
        <v>18</v>
      </c>
      <c r="E974" s="8" t="s">
        <v>19</v>
      </c>
      <c r="F974" s="7">
        <v>140</v>
      </c>
      <c r="G974" s="8" t="s">
        <v>42</v>
      </c>
      <c r="H974" s="7">
        <v>2010</v>
      </c>
      <c r="I974" s="8">
        <v>2.8292099999999998</v>
      </c>
      <c r="J974" s="8" t="s">
        <v>13</v>
      </c>
      <c r="K974" s="8">
        <v>2010</v>
      </c>
      <c r="L974" s="8" t="s">
        <v>256</v>
      </c>
      <c r="M974" s="17"/>
      <c r="N974" s="8" t="s">
        <v>13</v>
      </c>
      <c r="O974" s="8" t="s">
        <v>257</v>
      </c>
      <c r="P974" s="8" t="s">
        <v>22</v>
      </c>
      <c r="Q974" s="8" t="s">
        <v>23</v>
      </c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</row>
    <row r="975" spans="1:35" ht="14.5" x14ac:dyDescent="0.35">
      <c r="A975" s="7">
        <v>6</v>
      </c>
      <c r="B975" s="8">
        <v>6.1</v>
      </c>
      <c r="C975" s="8" t="s">
        <v>17</v>
      </c>
      <c r="D975" s="8" t="s">
        <v>18</v>
      </c>
      <c r="E975" s="8" t="s">
        <v>19</v>
      </c>
      <c r="F975" s="7">
        <v>140</v>
      </c>
      <c r="G975" s="8" t="s">
        <v>42</v>
      </c>
      <c r="H975" s="7">
        <v>2011</v>
      </c>
      <c r="I975" s="8">
        <v>2.7730800000000002</v>
      </c>
      <c r="J975" s="8" t="s">
        <v>13</v>
      </c>
      <c r="K975" s="8">
        <v>2011</v>
      </c>
      <c r="L975" s="8" t="s">
        <v>256</v>
      </c>
      <c r="M975" s="17"/>
      <c r="N975" s="8" t="s">
        <v>13</v>
      </c>
      <c r="O975" s="8" t="s">
        <v>257</v>
      </c>
      <c r="P975" s="8" t="s">
        <v>22</v>
      </c>
      <c r="Q975" s="8" t="s">
        <v>23</v>
      </c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</row>
    <row r="976" spans="1:35" ht="14.5" x14ac:dyDescent="0.35">
      <c r="A976" s="7">
        <v>6</v>
      </c>
      <c r="B976" s="8">
        <v>6.1</v>
      </c>
      <c r="C976" s="8" t="s">
        <v>17</v>
      </c>
      <c r="D976" s="8" t="s">
        <v>18</v>
      </c>
      <c r="E976" s="8" t="s">
        <v>19</v>
      </c>
      <c r="F976" s="7">
        <v>140</v>
      </c>
      <c r="G976" s="8" t="s">
        <v>42</v>
      </c>
      <c r="H976" s="7">
        <v>2008</v>
      </c>
      <c r="I976" s="8">
        <v>2.9430000000000001</v>
      </c>
      <c r="J976" s="8" t="s">
        <v>13</v>
      </c>
      <c r="K976" s="8">
        <v>2008</v>
      </c>
      <c r="L976" s="8" t="s">
        <v>256</v>
      </c>
      <c r="M976" s="17"/>
      <c r="N976" s="8" t="s">
        <v>13</v>
      </c>
      <c r="O976" s="8" t="s">
        <v>257</v>
      </c>
      <c r="P976" s="8" t="s">
        <v>22</v>
      </c>
      <c r="Q976" s="8" t="s">
        <v>23</v>
      </c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</row>
    <row r="977" spans="1:35" ht="14.5" x14ac:dyDescent="0.35">
      <c r="A977" s="7">
        <v>6</v>
      </c>
      <c r="B977" s="8">
        <v>6.1</v>
      </c>
      <c r="C977" s="8" t="s">
        <v>17</v>
      </c>
      <c r="D977" s="8" t="s">
        <v>18</v>
      </c>
      <c r="E977" s="8" t="s">
        <v>19</v>
      </c>
      <c r="F977" s="7">
        <v>140</v>
      </c>
      <c r="G977" s="8" t="s">
        <v>42</v>
      </c>
      <c r="H977" s="7">
        <v>2009</v>
      </c>
      <c r="I977" s="8">
        <v>2.88585</v>
      </c>
      <c r="J977" s="8" t="s">
        <v>13</v>
      </c>
      <c r="K977" s="8">
        <v>2009</v>
      </c>
      <c r="L977" s="8" t="s">
        <v>256</v>
      </c>
      <c r="M977" s="17"/>
      <c r="N977" s="8" t="s">
        <v>13</v>
      </c>
      <c r="O977" s="8" t="s">
        <v>257</v>
      </c>
      <c r="P977" s="8" t="s">
        <v>22</v>
      </c>
      <c r="Q977" s="8" t="s">
        <v>23</v>
      </c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</row>
    <row r="978" spans="1:35" ht="14.5" x14ac:dyDescent="0.35">
      <c r="A978" s="7">
        <v>6</v>
      </c>
      <c r="B978" s="8">
        <v>6.1</v>
      </c>
      <c r="C978" s="8" t="s">
        <v>17</v>
      </c>
      <c r="D978" s="8" t="s">
        <v>18</v>
      </c>
      <c r="E978" s="8" t="s">
        <v>19</v>
      </c>
      <c r="F978" s="7">
        <v>140</v>
      </c>
      <c r="G978" s="8" t="s">
        <v>42</v>
      </c>
      <c r="H978" s="7">
        <v>2022</v>
      </c>
      <c r="I978" s="8">
        <v>2.2395499999999999</v>
      </c>
      <c r="J978" s="8" t="s">
        <v>13</v>
      </c>
      <c r="K978" s="8">
        <v>2022</v>
      </c>
      <c r="L978" s="8" t="s">
        <v>256</v>
      </c>
      <c r="M978" s="17"/>
      <c r="N978" s="8" t="s">
        <v>13</v>
      </c>
      <c r="O978" s="8" t="s">
        <v>257</v>
      </c>
      <c r="P978" s="8" t="s">
        <v>22</v>
      </c>
      <c r="Q978" s="8" t="s">
        <v>23</v>
      </c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</row>
    <row r="979" spans="1:35" ht="14.5" x14ac:dyDescent="0.35">
      <c r="A979" s="7">
        <v>6</v>
      </c>
      <c r="B979" s="8">
        <v>6.1</v>
      </c>
      <c r="C979" s="8" t="s">
        <v>17</v>
      </c>
      <c r="D979" s="8" t="s">
        <v>18</v>
      </c>
      <c r="E979" s="8" t="s">
        <v>19</v>
      </c>
      <c r="F979" s="7">
        <v>140</v>
      </c>
      <c r="G979" s="8" t="s">
        <v>42</v>
      </c>
      <c r="H979" s="7">
        <v>2019</v>
      </c>
      <c r="I979" s="8">
        <v>2.3422100000000001</v>
      </c>
      <c r="J979" s="8" t="s">
        <v>13</v>
      </c>
      <c r="K979" s="8">
        <v>2019</v>
      </c>
      <c r="L979" s="8" t="s">
        <v>256</v>
      </c>
      <c r="M979" s="17"/>
      <c r="N979" s="8" t="s">
        <v>13</v>
      </c>
      <c r="O979" s="8" t="s">
        <v>257</v>
      </c>
      <c r="P979" s="8" t="s">
        <v>22</v>
      </c>
      <c r="Q979" s="8" t="s">
        <v>23</v>
      </c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</row>
    <row r="980" spans="1:35" ht="14.5" x14ac:dyDescent="0.35">
      <c r="A980" s="7">
        <v>6</v>
      </c>
      <c r="B980" s="8">
        <v>6.1</v>
      </c>
      <c r="C980" s="8" t="s">
        <v>17</v>
      </c>
      <c r="D980" s="8" t="s">
        <v>18</v>
      </c>
      <c r="E980" s="8" t="s">
        <v>19</v>
      </c>
      <c r="F980" s="7">
        <v>140</v>
      </c>
      <c r="G980" s="8" t="s">
        <v>42</v>
      </c>
      <c r="H980" s="7">
        <v>2016</v>
      </c>
      <c r="I980" s="8">
        <v>2.4999899999999999</v>
      </c>
      <c r="J980" s="8" t="s">
        <v>13</v>
      </c>
      <c r="K980" s="8">
        <v>2016</v>
      </c>
      <c r="L980" s="8" t="s">
        <v>256</v>
      </c>
      <c r="M980" s="17"/>
      <c r="N980" s="8" t="s">
        <v>13</v>
      </c>
      <c r="O980" s="8" t="s">
        <v>257</v>
      </c>
      <c r="P980" s="8" t="s">
        <v>22</v>
      </c>
      <c r="Q980" s="8" t="s">
        <v>23</v>
      </c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</row>
    <row r="981" spans="1:35" ht="14.5" x14ac:dyDescent="0.35">
      <c r="A981" s="7">
        <v>6</v>
      </c>
      <c r="B981" s="8">
        <v>6.1</v>
      </c>
      <c r="C981" s="8" t="s">
        <v>17</v>
      </c>
      <c r="D981" s="8" t="s">
        <v>18</v>
      </c>
      <c r="E981" s="8" t="s">
        <v>19</v>
      </c>
      <c r="F981" s="7">
        <v>140</v>
      </c>
      <c r="G981" s="8" t="s">
        <v>42</v>
      </c>
      <c r="H981" s="7">
        <v>2021</v>
      </c>
      <c r="I981" s="8">
        <v>2.2395499999999999</v>
      </c>
      <c r="J981" s="8" t="s">
        <v>13</v>
      </c>
      <c r="K981" s="8">
        <v>2021</v>
      </c>
      <c r="L981" s="8" t="s">
        <v>256</v>
      </c>
      <c r="M981" s="17"/>
      <c r="N981" s="8" t="s">
        <v>13</v>
      </c>
      <c r="O981" s="8" t="s">
        <v>257</v>
      </c>
      <c r="P981" s="8" t="s">
        <v>22</v>
      </c>
      <c r="Q981" s="8" t="s">
        <v>23</v>
      </c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</row>
    <row r="982" spans="1:35" ht="14.5" x14ac:dyDescent="0.35">
      <c r="A982" s="7">
        <v>6</v>
      </c>
      <c r="B982" s="8">
        <v>6.1</v>
      </c>
      <c r="C982" s="8" t="s">
        <v>17</v>
      </c>
      <c r="D982" s="8" t="s">
        <v>18</v>
      </c>
      <c r="E982" s="8" t="s">
        <v>19</v>
      </c>
      <c r="F982" s="7">
        <v>140</v>
      </c>
      <c r="G982" s="8" t="s">
        <v>42</v>
      </c>
      <c r="H982" s="7">
        <v>2006</v>
      </c>
      <c r="I982" s="8">
        <v>3.0588000000000002</v>
      </c>
      <c r="J982" s="8" t="s">
        <v>13</v>
      </c>
      <c r="K982" s="8">
        <v>2006</v>
      </c>
      <c r="L982" s="8" t="s">
        <v>256</v>
      </c>
      <c r="M982" s="17"/>
      <c r="N982" s="8" t="s">
        <v>13</v>
      </c>
      <c r="O982" s="8" t="s">
        <v>257</v>
      </c>
      <c r="P982" s="8" t="s">
        <v>22</v>
      </c>
      <c r="Q982" s="8" t="s">
        <v>23</v>
      </c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</row>
    <row r="983" spans="1:35" ht="14.5" x14ac:dyDescent="0.35">
      <c r="A983" s="7">
        <v>6</v>
      </c>
      <c r="B983" s="8">
        <v>6.1</v>
      </c>
      <c r="C983" s="8" t="s">
        <v>17</v>
      </c>
      <c r="D983" s="8" t="s">
        <v>18</v>
      </c>
      <c r="E983" s="8" t="s">
        <v>19</v>
      </c>
      <c r="F983" s="7">
        <v>140</v>
      </c>
      <c r="G983" s="8" t="s">
        <v>42</v>
      </c>
      <c r="H983" s="7">
        <v>2007</v>
      </c>
      <c r="I983" s="8">
        <v>3.0006499999999998</v>
      </c>
      <c r="J983" s="8" t="s">
        <v>13</v>
      </c>
      <c r="K983" s="8">
        <v>2007</v>
      </c>
      <c r="L983" s="8" t="s">
        <v>256</v>
      </c>
      <c r="M983" s="17"/>
      <c r="N983" s="8" t="s">
        <v>13</v>
      </c>
      <c r="O983" s="8" t="s">
        <v>257</v>
      </c>
      <c r="P983" s="8" t="s">
        <v>22</v>
      </c>
      <c r="Q983" s="8" t="s">
        <v>23</v>
      </c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</row>
    <row r="984" spans="1:35" ht="14.5" x14ac:dyDescent="0.35">
      <c r="A984" s="7">
        <v>6</v>
      </c>
      <c r="B984" s="8">
        <v>6.1</v>
      </c>
      <c r="C984" s="8" t="s">
        <v>17</v>
      </c>
      <c r="D984" s="8" t="s">
        <v>18</v>
      </c>
      <c r="E984" s="8" t="s">
        <v>19</v>
      </c>
      <c r="F984" s="7">
        <v>140</v>
      </c>
      <c r="G984" s="8" t="s">
        <v>42</v>
      </c>
      <c r="H984" s="7">
        <v>2005</v>
      </c>
      <c r="I984" s="8">
        <v>3.1174599999999999</v>
      </c>
      <c r="J984" s="8" t="s">
        <v>13</v>
      </c>
      <c r="K984" s="8">
        <v>2005</v>
      </c>
      <c r="L984" s="8" t="s">
        <v>256</v>
      </c>
      <c r="M984" s="17"/>
      <c r="N984" s="8" t="s">
        <v>13</v>
      </c>
      <c r="O984" s="8" t="s">
        <v>257</v>
      </c>
      <c r="P984" s="8" t="s">
        <v>22</v>
      </c>
      <c r="Q984" s="8" t="s">
        <v>23</v>
      </c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</row>
    <row r="985" spans="1:35" ht="14.5" x14ac:dyDescent="0.35">
      <c r="A985" s="7">
        <v>6</v>
      </c>
      <c r="B985" s="8">
        <v>6.1</v>
      </c>
      <c r="C985" s="8" t="s">
        <v>17</v>
      </c>
      <c r="D985" s="8" t="s">
        <v>18</v>
      </c>
      <c r="E985" s="8" t="s">
        <v>19</v>
      </c>
      <c r="F985" s="7">
        <v>140</v>
      </c>
      <c r="G985" s="8" t="s">
        <v>42</v>
      </c>
      <c r="H985" s="7">
        <v>2004</v>
      </c>
      <c r="I985" s="8">
        <v>3.1766299999999998</v>
      </c>
      <c r="J985" s="8" t="s">
        <v>13</v>
      </c>
      <c r="K985" s="8">
        <v>2004</v>
      </c>
      <c r="L985" s="8" t="s">
        <v>256</v>
      </c>
      <c r="M985" s="17"/>
      <c r="N985" s="8" t="s">
        <v>13</v>
      </c>
      <c r="O985" s="8" t="s">
        <v>257</v>
      </c>
      <c r="P985" s="8" t="s">
        <v>22</v>
      </c>
      <c r="Q985" s="8" t="s">
        <v>23</v>
      </c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</row>
    <row r="986" spans="1:35" ht="14.5" x14ac:dyDescent="0.35">
      <c r="A986" s="7">
        <v>6</v>
      </c>
      <c r="B986" s="8">
        <v>6.1</v>
      </c>
      <c r="C986" s="8" t="s">
        <v>17</v>
      </c>
      <c r="D986" s="8" t="s">
        <v>18</v>
      </c>
      <c r="E986" s="8" t="s">
        <v>19</v>
      </c>
      <c r="F986" s="7">
        <v>140</v>
      </c>
      <c r="G986" s="8" t="s">
        <v>42</v>
      </c>
      <c r="H986" s="7">
        <v>2001</v>
      </c>
      <c r="I986" s="8">
        <v>3.35717</v>
      </c>
      <c r="J986" s="8" t="s">
        <v>13</v>
      </c>
      <c r="K986" s="8">
        <v>2001</v>
      </c>
      <c r="L986" s="8" t="s">
        <v>256</v>
      </c>
      <c r="M986" s="17"/>
      <c r="N986" s="8" t="s">
        <v>13</v>
      </c>
      <c r="O986" s="8" t="s">
        <v>257</v>
      </c>
      <c r="P986" s="8" t="s">
        <v>22</v>
      </c>
      <c r="Q986" s="8" t="s">
        <v>23</v>
      </c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</row>
    <row r="987" spans="1:35" ht="14.5" x14ac:dyDescent="0.35">
      <c r="A987" s="7">
        <v>6</v>
      </c>
      <c r="B987" s="8">
        <v>6.1</v>
      </c>
      <c r="C987" s="8" t="s">
        <v>17</v>
      </c>
      <c r="D987" s="8" t="s">
        <v>18</v>
      </c>
      <c r="E987" s="8" t="s">
        <v>19</v>
      </c>
      <c r="F987" s="7">
        <v>140</v>
      </c>
      <c r="G987" s="8" t="s">
        <v>42</v>
      </c>
      <c r="H987" s="7">
        <v>2003</v>
      </c>
      <c r="I987" s="8">
        <v>3.23631</v>
      </c>
      <c r="J987" s="8" t="s">
        <v>13</v>
      </c>
      <c r="K987" s="8">
        <v>2003</v>
      </c>
      <c r="L987" s="8" t="s">
        <v>256</v>
      </c>
      <c r="M987" s="17"/>
      <c r="N987" s="8" t="s">
        <v>13</v>
      </c>
      <c r="O987" s="8" t="s">
        <v>257</v>
      </c>
      <c r="P987" s="8" t="s">
        <v>22</v>
      </c>
      <c r="Q987" s="8" t="s">
        <v>23</v>
      </c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</row>
    <row r="988" spans="1:35" ht="14.5" x14ac:dyDescent="0.35">
      <c r="A988" s="7">
        <v>6</v>
      </c>
      <c r="B988" s="8">
        <v>6.1</v>
      </c>
      <c r="C988" s="8" t="s">
        <v>17</v>
      </c>
      <c r="D988" s="8" t="s">
        <v>18</v>
      </c>
      <c r="E988" s="8" t="s">
        <v>19</v>
      </c>
      <c r="F988" s="7">
        <v>140</v>
      </c>
      <c r="G988" s="8" t="s">
        <v>42</v>
      </c>
      <c r="H988" s="7">
        <v>2002</v>
      </c>
      <c r="I988" s="8">
        <v>3.2964799999999999</v>
      </c>
      <c r="J988" s="8" t="s">
        <v>13</v>
      </c>
      <c r="K988" s="8">
        <v>2002</v>
      </c>
      <c r="L988" s="8" t="s">
        <v>256</v>
      </c>
      <c r="M988" s="17"/>
      <c r="N988" s="8" t="s">
        <v>13</v>
      </c>
      <c r="O988" s="8" t="s">
        <v>257</v>
      </c>
      <c r="P988" s="8" t="s">
        <v>22</v>
      </c>
      <c r="Q988" s="8" t="s">
        <v>23</v>
      </c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</row>
    <row r="989" spans="1:35" ht="14.5" x14ac:dyDescent="0.35">
      <c r="A989" s="7">
        <v>6</v>
      </c>
      <c r="B989" s="8">
        <v>6.1</v>
      </c>
      <c r="C989" s="8" t="s">
        <v>17</v>
      </c>
      <c r="D989" s="8" t="s">
        <v>18</v>
      </c>
      <c r="E989" s="8" t="s">
        <v>19</v>
      </c>
      <c r="F989" s="7">
        <v>140</v>
      </c>
      <c r="G989" s="8" t="s">
        <v>42</v>
      </c>
      <c r="H989" s="7">
        <v>2000</v>
      </c>
      <c r="I989" s="8">
        <v>3.4183599999999998</v>
      </c>
      <c r="J989" s="8" t="s">
        <v>13</v>
      </c>
      <c r="K989" s="8">
        <v>2000</v>
      </c>
      <c r="L989" s="8" t="s">
        <v>256</v>
      </c>
      <c r="M989" s="17"/>
      <c r="N989" s="8" t="s">
        <v>13</v>
      </c>
      <c r="O989" s="8" t="s">
        <v>257</v>
      </c>
      <c r="P989" s="8" t="s">
        <v>22</v>
      </c>
      <c r="Q989" s="8" t="s">
        <v>23</v>
      </c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</row>
    <row r="990" spans="1:35" ht="14.5" x14ac:dyDescent="0.35">
      <c r="A990" s="7">
        <v>6</v>
      </c>
      <c r="B990" s="8">
        <v>6.1</v>
      </c>
      <c r="C990" s="8" t="s">
        <v>17</v>
      </c>
      <c r="D990" s="8" t="s">
        <v>18</v>
      </c>
      <c r="E990" s="8" t="s">
        <v>19</v>
      </c>
      <c r="F990" s="7">
        <v>140</v>
      </c>
      <c r="G990" s="8" t="s">
        <v>42</v>
      </c>
      <c r="H990" s="7">
        <v>2002</v>
      </c>
      <c r="I990" s="8">
        <v>16.431290000000001</v>
      </c>
      <c r="J990" s="8" t="s">
        <v>14</v>
      </c>
      <c r="K990" s="8">
        <v>2002</v>
      </c>
      <c r="L990" s="8" t="s">
        <v>256</v>
      </c>
      <c r="M990" s="17"/>
      <c r="N990" s="8" t="s">
        <v>14</v>
      </c>
      <c r="O990" s="8" t="s">
        <v>257</v>
      </c>
      <c r="P990" s="8" t="s">
        <v>22</v>
      </c>
      <c r="Q990" s="8" t="s">
        <v>23</v>
      </c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</row>
    <row r="991" spans="1:35" ht="14.5" x14ac:dyDescent="0.35">
      <c r="A991" s="7">
        <v>6</v>
      </c>
      <c r="B991" s="8">
        <v>6.1</v>
      </c>
      <c r="C991" s="8" t="s">
        <v>17</v>
      </c>
      <c r="D991" s="8" t="s">
        <v>18</v>
      </c>
      <c r="E991" s="8" t="s">
        <v>19</v>
      </c>
      <c r="F991" s="7">
        <v>140</v>
      </c>
      <c r="G991" s="8" t="s">
        <v>42</v>
      </c>
      <c r="H991" s="7">
        <v>2000</v>
      </c>
      <c r="I991" s="8">
        <v>17.001359999999998</v>
      </c>
      <c r="J991" s="8" t="s">
        <v>14</v>
      </c>
      <c r="K991" s="8">
        <v>2000</v>
      </c>
      <c r="L991" s="8" t="s">
        <v>256</v>
      </c>
      <c r="M991" s="17"/>
      <c r="N991" s="8" t="s">
        <v>14</v>
      </c>
      <c r="O991" s="8" t="s">
        <v>257</v>
      </c>
      <c r="P991" s="8" t="s">
        <v>22</v>
      </c>
      <c r="Q991" s="8" t="s">
        <v>23</v>
      </c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</row>
    <row r="992" spans="1:35" ht="14.5" x14ac:dyDescent="0.35">
      <c r="A992" s="7">
        <v>6</v>
      </c>
      <c r="B992" s="8">
        <v>6.1</v>
      </c>
      <c r="C992" s="8" t="s">
        <v>17</v>
      </c>
      <c r="D992" s="8" t="s">
        <v>18</v>
      </c>
      <c r="E992" s="8" t="s">
        <v>19</v>
      </c>
      <c r="F992" s="7">
        <v>140</v>
      </c>
      <c r="G992" s="8" t="s">
        <v>42</v>
      </c>
      <c r="H992" s="7">
        <v>2001</v>
      </c>
      <c r="I992" s="8">
        <v>16.715730000000001</v>
      </c>
      <c r="J992" s="8" t="s">
        <v>14</v>
      </c>
      <c r="K992" s="8">
        <v>2001</v>
      </c>
      <c r="L992" s="8" t="s">
        <v>256</v>
      </c>
      <c r="M992" s="17"/>
      <c r="N992" s="8" t="s">
        <v>14</v>
      </c>
      <c r="O992" s="8" t="s">
        <v>257</v>
      </c>
      <c r="P992" s="8" t="s">
        <v>22</v>
      </c>
      <c r="Q992" s="8" t="s">
        <v>23</v>
      </c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</row>
    <row r="993" spans="1:35" ht="14.5" x14ac:dyDescent="0.35">
      <c r="A993" s="7">
        <v>6</v>
      </c>
      <c r="B993" s="8">
        <v>6.1</v>
      </c>
      <c r="C993" s="8" t="s">
        <v>17</v>
      </c>
      <c r="D993" s="8" t="s">
        <v>18</v>
      </c>
      <c r="E993" s="8" t="s">
        <v>19</v>
      </c>
      <c r="F993" s="7">
        <v>140</v>
      </c>
      <c r="G993" s="8" t="s">
        <v>42</v>
      </c>
      <c r="H993" s="7">
        <v>2003</v>
      </c>
      <c r="I993" s="8">
        <v>16.148040000000002</v>
      </c>
      <c r="J993" s="8" t="s">
        <v>14</v>
      </c>
      <c r="K993" s="8">
        <v>2003</v>
      </c>
      <c r="L993" s="8" t="s">
        <v>256</v>
      </c>
      <c r="M993" s="17"/>
      <c r="N993" s="8" t="s">
        <v>14</v>
      </c>
      <c r="O993" s="8" t="s">
        <v>257</v>
      </c>
      <c r="P993" s="8" t="s">
        <v>22</v>
      </c>
      <c r="Q993" s="8" t="s">
        <v>23</v>
      </c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</row>
    <row r="994" spans="1:35" ht="14.5" x14ac:dyDescent="0.35">
      <c r="A994" s="7">
        <v>6</v>
      </c>
      <c r="B994" s="8">
        <v>6.1</v>
      </c>
      <c r="C994" s="8" t="s">
        <v>17</v>
      </c>
      <c r="D994" s="8" t="s">
        <v>18</v>
      </c>
      <c r="E994" s="8" t="s">
        <v>19</v>
      </c>
      <c r="F994" s="7">
        <v>140</v>
      </c>
      <c r="G994" s="8" t="s">
        <v>42</v>
      </c>
      <c r="H994" s="7">
        <v>2004</v>
      </c>
      <c r="I994" s="8">
        <v>15.86599</v>
      </c>
      <c r="J994" s="8" t="s">
        <v>14</v>
      </c>
      <c r="K994" s="8">
        <v>2004</v>
      </c>
      <c r="L994" s="8" t="s">
        <v>256</v>
      </c>
      <c r="M994" s="17"/>
      <c r="N994" s="8" t="s">
        <v>14</v>
      </c>
      <c r="O994" s="8" t="s">
        <v>257</v>
      </c>
      <c r="P994" s="8" t="s">
        <v>22</v>
      </c>
      <c r="Q994" s="8" t="s">
        <v>23</v>
      </c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</row>
    <row r="995" spans="1:35" ht="14.5" x14ac:dyDescent="0.35">
      <c r="A995" s="7">
        <v>6</v>
      </c>
      <c r="B995" s="8">
        <v>6.1</v>
      </c>
      <c r="C995" s="8" t="s">
        <v>17</v>
      </c>
      <c r="D995" s="8" t="s">
        <v>18</v>
      </c>
      <c r="E995" s="8" t="s">
        <v>19</v>
      </c>
      <c r="F995" s="7">
        <v>140</v>
      </c>
      <c r="G995" s="8" t="s">
        <v>42</v>
      </c>
      <c r="H995" s="7">
        <v>2005</v>
      </c>
      <c r="I995" s="8">
        <v>15.585129999999999</v>
      </c>
      <c r="J995" s="8" t="s">
        <v>14</v>
      </c>
      <c r="K995" s="8">
        <v>2005</v>
      </c>
      <c r="L995" s="8" t="s">
        <v>256</v>
      </c>
      <c r="M995" s="17"/>
      <c r="N995" s="8" t="s">
        <v>14</v>
      </c>
      <c r="O995" s="8" t="s">
        <v>257</v>
      </c>
      <c r="P995" s="8" t="s">
        <v>22</v>
      </c>
      <c r="Q995" s="8" t="s">
        <v>23</v>
      </c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</row>
    <row r="996" spans="1:35" ht="14.5" x14ac:dyDescent="0.35">
      <c r="A996" s="7">
        <v>6</v>
      </c>
      <c r="B996" s="8">
        <v>6.1</v>
      </c>
      <c r="C996" s="8" t="s">
        <v>17</v>
      </c>
      <c r="D996" s="8" t="s">
        <v>18</v>
      </c>
      <c r="E996" s="8" t="s">
        <v>19</v>
      </c>
      <c r="F996" s="7">
        <v>140</v>
      </c>
      <c r="G996" s="8" t="s">
        <v>42</v>
      </c>
      <c r="H996" s="7">
        <v>2006</v>
      </c>
      <c r="I996" s="8">
        <v>15.30547</v>
      </c>
      <c r="J996" s="8" t="s">
        <v>14</v>
      </c>
      <c r="K996" s="8">
        <v>2006</v>
      </c>
      <c r="L996" s="8" t="s">
        <v>256</v>
      </c>
      <c r="M996" s="17"/>
      <c r="N996" s="8" t="s">
        <v>14</v>
      </c>
      <c r="O996" s="8" t="s">
        <v>257</v>
      </c>
      <c r="P996" s="8" t="s">
        <v>22</v>
      </c>
      <c r="Q996" s="8" t="s">
        <v>23</v>
      </c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</row>
    <row r="997" spans="1:35" ht="14.5" x14ac:dyDescent="0.35">
      <c r="A997" s="7">
        <v>6</v>
      </c>
      <c r="B997" s="8">
        <v>6.1</v>
      </c>
      <c r="C997" s="8" t="s">
        <v>17</v>
      </c>
      <c r="D997" s="8" t="s">
        <v>18</v>
      </c>
      <c r="E997" s="8" t="s">
        <v>19</v>
      </c>
      <c r="F997" s="7">
        <v>140</v>
      </c>
      <c r="G997" s="8" t="s">
        <v>42</v>
      </c>
      <c r="H997" s="7">
        <v>2007</v>
      </c>
      <c r="I997" s="8">
        <v>15.026999999999999</v>
      </c>
      <c r="J997" s="8" t="s">
        <v>14</v>
      </c>
      <c r="K997" s="8">
        <v>2007</v>
      </c>
      <c r="L997" s="8" t="s">
        <v>256</v>
      </c>
      <c r="M997" s="17"/>
      <c r="N997" s="8" t="s">
        <v>14</v>
      </c>
      <c r="O997" s="8" t="s">
        <v>257</v>
      </c>
      <c r="P997" s="8" t="s">
        <v>22</v>
      </c>
      <c r="Q997" s="8" t="s">
        <v>23</v>
      </c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</row>
    <row r="998" spans="1:35" ht="14.5" x14ac:dyDescent="0.35">
      <c r="A998" s="7">
        <v>6</v>
      </c>
      <c r="B998" s="8">
        <v>6.1</v>
      </c>
      <c r="C998" s="8" t="s">
        <v>17</v>
      </c>
      <c r="D998" s="8" t="s">
        <v>18</v>
      </c>
      <c r="E998" s="8" t="s">
        <v>19</v>
      </c>
      <c r="F998" s="7">
        <v>140</v>
      </c>
      <c r="G998" s="8" t="s">
        <v>42</v>
      </c>
      <c r="H998" s="7">
        <v>2008</v>
      </c>
      <c r="I998" s="8">
        <v>14.74972</v>
      </c>
      <c r="J998" s="8" t="s">
        <v>14</v>
      </c>
      <c r="K998" s="8">
        <v>2008</v>
      </c>
      <c r="L998" s="8" t="s">
        <v>256</v>
      </c>
      <c r="M998" s="17"/>
      <c r="N998" s="8" t="s">
        <v>14</v>
      </c>
      <c r="O998" s="8" t="s">
        <v>257</v>
      </c>
      <c r="P998" s="8" t="s">
        <v>22</v>
      </c>
      <c r="Q998" s="8" t="s">
        <v>23</v>
      </c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</row>
    <row r="999" spans="1:35" ht="14.5" x14ac:dyDescent="0.35">
      <c r="A999" s="7">
        <v>6</v>
      </c>
      <c r="B999" s="8">
        <v>6.1</v>
      </c>
      <c r="C999" s="8" t="s">
        <v>17</v>
      </c>
      <c r="D999" s="8" t="s">
        <v>18</v>
      </c>
      <c r="E999" s="8" t="s">
        <v>19</v>
      </c>
      <c r="F999" s="7">
        <v>140</v>
      </c>
      <c r="G999" s="8" t="s">
        <v>42</v>
      </c>
      <c r="H999" s="7">
        <v>2019</v>
      </c>
      <c r="I999" s="8">
        <v>11.778409999999999</v>
      </c>
      <c r="J999" s="8" t="s">
        <v>14</v>
      </c>
      <c r="K999" s="8">
        <v>2019</v>
      </c>
      <c r="L999" s="8" t="s">
        <v>256</v>
      </c>
      <c r="M999" s="17"/>
      <c r="N999" s="8" t="s">
        <v>14</v>
      </c>
      <c r="O999" s="8" t="s">
        <v>257</v>
      </c>
      <c r="P999" s="8" t="s">
        <v>22</v>
      </c>
      <c r="Q999" s="8" t="s">
        <v>23</v>
      </c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</row>
    <row r="1000" spans="1:35" ht="14.5" x14ac:dyDescent="0.35">
      <c r="A1000" s="7">
        <v>6</v>
      </c>
      <c r="B1000" s="8">
        <v>6.1</v>
      </c>
      <c r="C1000" s="8" t="s">
        <v>17</v>
      </c>
      <c r="D1000" s="8" t="s">
        <v>18</v>
      </c>
      <c r="E1000" s="8" t="s">
        <v>19</v>
      </c>
      <c r="F1000" s="7">
        <v>140</v>
      </c>
      <c r="G1000" s="8" t="s">
        <v>42</v>
      </c>
      <c r="H1000" s="7">
        <v>2021</v>
      </c>
      <c r="I1000" s="8">
        <v>11.253679999999999</v>
      </c>
      <c r="J1000" s="8" t="s">
        <v>14</v>
      </c>
      <c r="K1000" s="8">
        <v>2021</v>
      </c>
      <c r="L1000" s="8" t="s">
        <v>256</v>
      </c>
      <c r="M1000" s="17"/>
      <c r="N1000" s="8" t="s">
        <v>14</v>
      </c>
      <c r="O1000" s="8" t="s">
        <v>257</v>
      </c>
      <c r="P1000" s="8" t="s">
        <v>22</v>
      </c>
      <c r="Q1000" s="8" t="s">
        <v>23</v>
      </c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</row>
    <row r="1001" spans="1:35" ht="14.5" x14ac:dyDescent="0.35">
      <c r="A1001" s="7">
        <v>6</v>
      </c>
      <c r="B1001" s="8">
        <v>6.1</v>
      </c>
      <c r="C1001" s="8" t="s">
        <v>17</v>
      </c>
      <c r="D1001" s="8" t="s">
        <v>18</v>
      </c>
      <c r="E1001" s="8" t="s">
        <v>19</v>
      </c>
      <c r="F1001" s="7">
        <v>140</v>
      </c>
      <c r="G1001" s="8" t="s">
        <v>42</v>
      </c>
      <c r="H1001" s="7">
        <v>2022</v>
      </c>
      <c r="I1001" s="8">
        <v>11.253679999999999</v>
      </c>
      <c r="J1001" s="8" t="s">
        <v>14</v>
      </c>
      <c r="K1001" s="8">
        <v>2022</v>
      </c>
      <c r="L1001" s="8" t="s">
        <v>256</v>
      </c>
      <c r="M1001" s="17"/>
      <c r="N1001" s="8" t="s">
        <v>14</v>
      </c>
      <c r="O1001" s="8" t="s">
        <v>257</v>
      </c>
      <c r="P1001" s="8" t="s">
        <v>22</v>
      </c>
      <c r="Q1001" s="8" t="s">
        <v>23</v>
      </c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</row>
    <row r="1002" spans="1:35" ht="14.5" x14ac:dyDescent="0.35">
      <c r="A1002" s="7">
        <v>6</v>
      </c>
      <c r="B1002" s="8">
        <v>6.1</v>
      </c>
      <c r="C1002" s="8" t="s">
        <v>17</v>
      </c>
      <c r="D1002" s="8" t="s">
        <v>18</v>
      </c>
      <c r="E1002" s="8" t="s">
        <v>19</v>
      </c>
      <c r="F1002" s="7">
        <v>140</v>
      </c>
      <c r="G1002" s="8" t="s">
        <v>42</v>
      </c>
      <c r="H1002" s="7">
        <v>2009</v>
      </c>
      <c r="I1002" s="8">
        <v>14.47363</v>
      </c>
      <c r="J1002" s="8" t="s">
        <v>14</v>
      </c>
      <c r="K1002" s="8">
        <v>2009</v>
      </c>
      <c r="L1002" s="8" t="s">
        <v>256</v>
      </c>
      <c r="M1002" s="17"/>
      <c r="N1002" s="8" t="s">
        <v>14</v>
      </c>
      <c r="O1002" s="8" t="s">
        <v>257</v>
      </c>
      <c r="P1002" s="8" t="s">
        <v>22</v>
      </c>
      <c r="Q1002" s="8" t="s">
        <v>23</v>
      </c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</row>
    <row r="1003" spans="1:35" ht="14.5" x14ac:dyDescent="0.35">
      <c r="A1003" s="7">
        <v>6</v>
      </c>
      <c r="B1003" s="8">
        <v>6.1</v>
      </c>
      <c r="C1003" s="8" t="s">
        <v>17</v>
      </c>
      <c r="D1003" s="8" t="s">
        <v>18</v>
      </c>
      <c r="E1003" s="8" t="s">
        <v>19</v>
      </c>
      <c r="F1003" s="7">
        <v>140</v>
      </c>
      <c r="G1003" s="8" t="s">
        <v>42</v>
      </c>
      <c r="H1003" s="7">
        <v>2010</v>
      </c>
      <c r="I1003" s="8">
        <v>14.198740000000001</v>
      </c>
      <c r="J1003" s="8" t="s">
        <v>14</v>
      </c>
      <c r="K1003" s="8">
        <v>2010</v>
      </c>
      <c r="L1003" s="8" t="s">
        <v>256</v>
      </c>
      <c r="M1003" s="17"/>
      <c r="N1003" s="8" t="s">
        <v>14</v>
      </c>
      <c r="O1003" s="8" t="s">
        <v>257</v>
      </c>
      <c r="P1003" s="8" t="s">
        <v>22</v>
      </c>
      <c r="Q1003" s="8" t="s">
        <v>23</v>
      </c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</row>
    <row r="1004" spans="1:35" ht="14.5" x14ac:dyDescent="0.35">
      <c r="A1004" s="7">
        <v>6</v>
      </c>
      <c r="B1004" s="8">
        <v>6.1</v>
      </c>
      <c r="C1004" s="8" t="s">
        <v>17</v>
      </c>
      <c r="D1004" s="8" t="s">
        <v>18</v>
      </c>
      <c r="E1004" s="8" t="s">
        <v>19</v>
      </c>
      <c r="F1004" s="7">
        <v>140</v>
      </c>
      <c r="G1004" s="8" t="s">
        <v>42</v>
      </c>
      <c r="H1004" s="7">
        <v>2014</v>
      </c>
      <c r="I1004" s="8">
        <v>13.11111</v>
      </c>
      <c r="J1004" s="8" t="s">
        <v>14</v>
      </c>
      <c r="K1004" s="8">
        <v>2014</v>
      </c>
      <c r="L1004" s="8" t="s">
        <v>256</v>
      </c>
      <c r="M1004" s="17"/>
      <c r="N1004" s="8" t="s">
        <v>14</v>
      </c>
      <c r="O1004" s="8" t="s">
        <v>257</v>
      </c>
      <c r="P1004" s="8" t="s">
        <v>22</v>
      </c>
      <c r="Q1004" s="8" t="s">
        <v>23</v>
      </c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</row>
    <row r="1005" spans="1:35" ht="14.5" x14ac:dyDescent="0.35">
      <c r="A1005" s="7">
        <v>6</v>
      </c>
      <c r="B1005" s="8">
        <v>6.1</v>
      </c>
      <c r="C1005" s="8" t="s">
        <v>17</v>
      </c>
      <c r="D1005" s="8" t="s">
        <v>18</v>
      </c>
      <c r="E1005" s="8" t="s">
        <v>19</v>
      </c>
      <c r="F1005" s="7">
        <v>140</v>
      </c>
      <c r="G1005" s="8" t="s">
        <v>42</v>
      </c>
      <c r="H1005" s="7">
        <v>2013</v>
      </c>
      <c r="I1005" s="8">
        <v>13.381220000000001</v>
      </c>
      <c r="J1005" s="8" t="s">
        <v>14</v>
      </c>
      <c r="K1005" s="8">
        <v>2013</v>
      </c>
      <c r="L1005" s="8" t="s">
        <v>256</v>
      </c>
      <c r="M1005" s="17"/>
      <c r="N1005" s="8" t="s">
        <v>14</v>
      </c>
      <c r="O1005" s="8" t="s">
        <v>257</v>
      </c>
      <c r="P1005" s="8" t="s">
        <v>22</v>
      </c>
      <c r="Q1005" s="8" t="s">
        <v>23</v>
      </c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</row>
    <row r="1006" spans="1:35" ht="14.5" x14ac:dyDescent="0.35">
      <c r="A1006" s="7">
        <v>6</v>
      </c>
      <c r="B1006" s="8">
        <v>6.1</v>
      </c>
      <c r="C1006" s="8" t="s">
        <v>17</v>
      </c>
      <c r="D1006" s="8" t="s">
        <v>18</v>
      </c>
      <c r="E1006" s="8" t="s">
        <v>19</v>
      </c>
      <c r="F1006" s="7">
        <v>140</v>
      </c>
      <c r="G1006" s="8" t="s">
        <v>42</v>
      </c>
      <c r="H1006" s="7">
        <v>2011</v>
      </c>
      <c r="I1006" s="8">
        <v>13.925039999999999</v>
      </c>
      <c r="J1006" s="8" t="s">
        <v>14</v>
      </c>
      <c r="K1006" s="8">
        <v>2011</v>
      </c>
      <c r="L1006" s="8" t="s">
        <v>256</v>
      </c>
      <c r="M1006" s="17"/>
      <c r="N1006" s="8" t="s">
        <v>14</v>
      </c>
      <c r="O1006" s="8" t="s">
        <v>257</v>
      </c>
      <c r="P1006" s="8" t="s">
        <v>22</v>
      </c>
      <c r="Q1006" s="8" t="s">
        <v>23</v>
      </c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</row>
    <row r="1007" spans="1:35" ht="14.5" x14ac:dyDescent="0.35">
      <c r="A1007" s="7">
        <v>6</v>
      </c>
      <c r="B1007" s="8">
        <v>6.1</v>
      </c>
      <c r="C1007" s="8" t="s">
        <v>17</v>
      </c>
      <c r="D1007" s="8" t="s">
        <v>18</v>
      </c>
      <c r="E1007" s="8" t="s">
        <v>19</v>
      </c>
      <c r="F1007" s="7">
        <v>140</v>
      </c>
      <c r="G1007" s="8" t="s">
        <v>42</v>
      </c>
      <c r="H1007" s="7">
        <v>2012</v>
      </c>
      <c r="I1007" s="8">
        <v>13.65254</v>
      </c>
      <c r="J1007" s="8" t="s">
        <v>14</v>
      </c>
      <c r="K1007" s="8">
        <v>2012</v>
      </c>
      <c r="L1007" s="8" t="s">
        <v>256</v>
      </c>
      <c r="M1007" s="17"/>
      <c r="N1007" s="8" t="s">
        <v>14</v>
      </c>
      <c r="O1007" s="8" t="s">
        <v>257</v>
      </c>
      <c r="P1007" s="8" t="s">
        <v>22</v>
      </c>
      <c r="Q1007" s="8" t="s">
        <v>23</v>
      </c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</row>
    <row r="1008" spans="1:35" ht="14.5" x14ac:dyDescent="0.35">
      <c r="A1008" s="7">
        <v>6</v>
      </c>
      <c r="B1008" s="8">
        <v>6.1</v>
      </c>
      <c r="C1008" s="8" t="s">
        <v>17</v>
      </c>
      <c r="D1008" s="8" t="s">
        <v>18</v>
      </c>
      <c r="E1008" s="8" t="s">
        <v>19</v>
      </c>
      <c r="F1008" s="7">
        <v>140</v>
      </c>
      <c r="G1008" s="8" t="s">
        <v>42</v>
      </c>
      <c r="H1008" s="7">
        <v>2015</v>
      </c>
      <c r="I1008" s="8">
        <v>12.842180000000001</v>
      </c>
      <c r="J1008" s="8" t="s">
        <v>14</v>
      </c>
      <c r="K1008" s="8">
        <v>2015</v>
      </c>
      <c r="L1008" s="8" t="s">
        <v>256</v>
      </c>
      <c r="M1008" s="17"/>
      <c r="N1008" s="8" t="s">
        <v>14</v>
      </c>
      <c r="O1008" s="8" t="s">
        <v>257</v>
      </c>
      <c r="P1008" s="8" t="s">
        <v>22</v>
      </c>
      <c r="Q1008" s="8" t="s">
        <v>23</v>
      </c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</row>
    <row r="1009" spans="1:35" ht="14.5" x14ac:dyDescent="0.35">
      <c r="A1009" s="7">
        <v>6</v>
      </c>
      <c r="B1009" s="8">
        <v>6.1</v>
      </c>
      <c r="C1009" s="8" t="s">
        <v>17</v>
      </c>
      <c r="D1009" s="8" t="s">
        <v>18</v>
      </c>
      <c r="E1009" s="8" t="s">
        <v>19</v>
      </c>
      <c r="F1009" s="7">
        <v>140</v>
      </c>
      <c r="G1009" s="8" t="s">
        <v>42</v>
      </c>
      <c r="H1009" s="7">
        <v>2016</v>
      </c>
      <c r="I1009" s="8">
        <v>12.574450000000001</v>
      </c>
      <c r="J1009" s="8" t="s">
        <v>14</v>
      </c>
      <c r="K1009" s="8">
        <v>2016</v>
      </c>
      <c r="L1009" s="8" t="s">
        <v>256</v>
      </c>
      <c r="M1009" s="17"/>
      <c r="N1009" s="8" t="s">
        <v>14</v>
      </c>
      <c r="O1009" s="8" t="s">
        <v>257</v>
      </c>
      <c r="P1009" s="8" t="s">
        <v>22</v>
      </c>
      <c r="Q1009" s="8" t="s">
        <v>23</v>
      </c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</row>
    <row r="1010" spans="1:35" ht="14.5" x14ac:dyDescent="0.35">
      <c r="A1010" s="7">
        <v>6</v>
      </c>
      <c r="B1010" s="8">
        <v>6.1</v>
      </c>
      <c r="C1010" s="8" t="s">
        <v>17</v>
      </c>
      <c r="D1010" s="8" t="s">
        <v>18</v>
      </c>
      <c r="E1010" s="8" t="s">
        <v>19</v>
      </c>
      <c r="F1010" s="7">
        <v>140</v>
      </c>
      <c r="G1010" s="8" t="s">
        <v>42</v>
      </c>
      <c r="H1010" s="7">
        <v>2018</v>
      </c>
      <c r="I1010" s="8">
        <v>12.04256</v>
      </c>
      <c r="J1010" s="8" t="s">
        <v>14</v>
      </c>
      <c r="K1010" s="8">
        <v>2018</v>
      </c>
      <c r="L1010" s="8" t="s">
        <v>256</v>
      </c>
      <c r="M1010" s="17"/>
      <c r="N1010" s="8" t="s">
        <v>14</v>
      </c>
      <c r="O1010" s="8" t="s">
        <v>257</v>
      </c>
      <c r="P1010" s="8" t="s">
        <v>22</v>
      </c>
      <c r="Q1010" s="8" t="s">
        <v>23</v>
      </c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</row>
    <row r="1011" spans="1:35" ht="14.5" x14ac:dyDescent="0.35">
      <c r="A1011" s="7">
        <v>6</v>
      </c>
      <c r="B1011" s="8">
        <v>6.1</v>
      </c>
      <c r="C1011" s="8" t="s">
        <v>17</v>
      </c>
      <c r="D1011" s="8" t="s">
        <v>18</v>
      </c>
      <c r="E1011" s="8" t="s">
        <v>19</v>
      </c>
      <c r="F1011" s="7">
        <v>140</v>
      </c>
      <c r="G1011" s="8" t="s">
        <v>42</v>
      </c>
      <c r="H1011" s="7">
        <v>2017</v>
      </c>
      <c r="I1011" s="8">
        <v>12.30791</v>
      </c>
      <c r="J1011" s="8" t="s">
        <v>14</v>
      </c>
      <c r="K1011" s="8">
        <v>2017</v>
      </c>
      <c r="L1011" s="8" t="s">
        <v>256</v>
      </c>
      <c r="M1011" s="17"/>
      <c r="N1011" s="8" t="s">
        <v>14</v>
      </c>
      <c r="O1011" s="8" t="s">
        <v>257</v>
      </c>
      <c r="P1011" s="8" t="s">
        <v>22</v>
      </c>
      <c r="Q1011" s="8" t="s">
        <v>23</v>
      </c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</row>
    <row r="1012" spans="1:35" ht="14.5" x14ac:dyDescent="0.35">
      <c r="A1012" s="7">
        <v>6</v>
      </c>
      <c r="B1012" s="8">
        <v>6.1</v>
      </c>
      <c r="C1012" s="8" t="s">
        <v>17</v>
      </c>
      <c r="D1012" s="8" t="s">
        <v>18</v>
      </c>
      <c r="E1012" s="8" t="s">
        <v>19</v>
      </c>
      <c r="F1012" s="7">
        <v>140</v>
      </c>
      <c r="G1012" s="8" t="s">
        <v>42</v>
      </c>
      <c r="H1012" s="7">
        <v>2020</v>
      </c>
      <c r="I1012" s="8">
        <v>11.51545</v>
      </c>
      <c r="J1012" s="8" t="s">
        <v>14</v>
      </c>
      <c r="K1012" s="8">
        <v>2020</v>
      </c>
      <c r="L1012" s="8" t="s">
        <v>256</v>
      </c>
      <c r="M1012" s="17"/>
      <c r="N1012" s="8" t="s">
        <v>14</v>
      </c>
      <c r="O1012" s="8" t="s">
        <v>257</v>
      </c>
      <c r="P1012" s="8" t="s">
        <v>22</v>
      </c>
      <c r="Q1012" s="8" t="s">
        <v>23</v>
      </c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</row>
    <row r="1013" spans="1:35" ht="14.5" x14ac:dyDescent="0.35">
      <c r="A1013" s="7">
        <v>6</v>
      </c>
      <c r="B1013" s="8">
        <v>6.1</v>
      </c>
      <c r="C1013" s="8" t="s">
        <v>17</v>
      </c>
      <c r="D1013" s="8" t="s">
        <v>18</v>
      </c>
      <c r="E1013" s="8" t="s">
        <v>19</v>
      </c>
      <c r="F1013" s="7">
        <v>13</v>
      </c>
      <c r="G1013" s="8" t="s">
        <v>140</v>
      </c>
      <c r="H1013" s="7">
        <v>2000</v>
      </c>
      <c r="I1013" s="8">
        <v>43.82141</v>
      </c>
      <c r="J1013" s="8" t="s">
        <v>21</v>
      </c>
      <c r="K1013" s="8">
        <v>2000</v>
      </c>
      <c r="L1013" s="8" t="s">
        <v>256</v>
      </c>
      <c r="M1013" s="17"/>
      <c r="N1013" s="8" t="s">
        <v>21</v>
      </c>
      <c r="O1013" s="8" t="s">
        <v>258</v>
      </c>
      <c r="P1013" s="8" t="s">
        <v>22</v>
      </c>
      <c r="Q1013" s="8" t="s">
        <v>23</v>
      </c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</row>
    <row r="1014" spans="1:35" ht="14.5" x14ac:dyDescent="0.35">
      <c r="A1014" s="7">
        <v>6</v>
      </c>
      <c r="B1014" s="8">
        <v>6.1</v>
      </c>
      <c r="C1014" s="8" t="s">
        <v>17</v>
      </c>
      <c r="D1014" s="8" t="s">
        <v>18</v>
      </c>
      <c r="E1014" s="8" t="s">
        <v>19</v>
      </c>
      <c r="F1014" s="7">
        <v>13</v>
      </c>
      <c r="G1014" s="8" t="s">
        <v>140</v>
      </c>
      <c r="H1014" s="7">
        <v>2001</v>
      </c>
      <c r="I1014" s="8">
        <v>44.049630000000001</v>
      </c>
      <c r="J1014" s="8" t="s">
        <v>21</v>
      </c>
      <c r="K1014" s="8">
        <v>2001</v>
      </c>
      <c r="L1014" s="8" t="s">
        <v>256</v>
      </c>
      <c r="M1014" s="17"/>
      <c r="N1014" s="8" t="s">
        <v>21</v>
      </c>
      <c r="O1014" s="8" t="s">
        <v>258</v>
      </c>
      <c r="P1014" s="8" t="s">
        <v>22</v>
      </c>
      <c r="Q1014" s="8" t="s">
        <v>23</v>
      </c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</row>
    <row r="1015" spans="1:35" ht="14.5" x14ac:dyDescent="0.35">
      <c r="A1015" s="7">
        <v>6</v>
      </c>
      <c r="B1015" s="8">
        <v>6.1</v>
      </c>
      <c r="C1015" s="8" t="s">
        <v>17</v>
      </c>
      <c r="D1015" s="8" t="s">
        <v>18</v>
      </c>
      <c r="E1015" s="8" t="s">
        <v>19</v>
      </c>
      <c r="F1015" s="7">
        <v>13</v>
      </c>
      <c r="G1015" s="8" t="s">
        <v>140</v>
      </c>
      <c r="H1015" s="7">
        <v>2002</v>
      </c>
      <c r="I1015" s="8">
        <v>44.290909999999997</v>
      </c>
      <c r="J1015" s="8" t="s">
        <v>21</v>
      </c>
      <c r="K1015" s="8">
        <v>2002</v>
      </c>
      <c r="L1015" s="8" t="s">
        <v>256</v>
      </c>
      <c r="M1015" s="17"/>
      <c r="N1015" s="8" t="s">
        <v>21</v>
      </c>
      <c r="O1015" s="8" t="s">
        <v>258</v>
      </c>
      <c r="P1015" s="8" t="s">
        <v>22</v>
      </c>
      <c r="Q1015" s="8" t="s">
        <v>23</v>
      </c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</row>
    <row r="1016" spans="1:35" ht="14.5" x14ac:dyDescent="0.35">
      <c r="A1016" s="7">
        <v>6</v>
      </c>
      <c r="B1016" s="8">
        <v>6.1</v>
      </c>
      <c r="C1016" s="8" t="s">
        <v>17</v>
      </c>
      <c r="D1016" s="8" t="s">
        <v>18</v>
      </c>
      <c r="E1016" s="8" t="s">
        <v>19</v>
      </c>
      <c r="F1016" s="7">
        <v>13</v>
      </c>
      <c r="G1016" s="8" t="s">
        <v>140</v>
      </c>
      <c r="H1016" s="7">
        <v>2003</v>
      </c>
      <c r="I1016" s="8">
        <v>44.528170000000003</v>
      </c>
      <c r="J1016" s="8" t="s">
        <v>21</v>
      </c>
      <c r="K1016" s="8">
        <v>2003</v>
      </c>
      <c r="L1016" s="8" t="s">
        <v>256</v>
      </c>
      <c r="M1016" s="17"/>
      <c r="N1016" s="8" t="s">
        <v>21</v>
      </c>
      <c r="O1016" s="8" t="s">
        <v>258</v>
      </c>
      <c r="P1016" s="8" t="s">
        <v>22</v>
      </c>
      <c r="Q1016" s="8" t="s">
        <v>23</v>
      </c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</row>
    <row r="1017" spans="1:35" ht="14.5" x14ac:dyDescent="0.35">
      <c r="A1017" s="7">
        <v>6</v>
      </c>
      <c r="B1017" s="8">
        <v>6.1</v>
      </c>
      <c r="C1017" s="8" t="s">
        <v>17</v>
      </c>
      <c r="D1017" s="8" t="s">
        <v>18</v>
      </c>
      <c r="E1017" s="8" t="s">
        <v>19</v>
      </c>
      <c r="F1017" s="7">
        <v>13</v>
      </c>
      <c r="G1017" s="8" t="s">
        <v>140</v>
      </c>
      <c r="H1017" s="7">
        <v>2004</v>
      </c>
      <c r="I1017" s="8">
        <v>44.761809999999997</v>
      </c>
      <c r="J1017" s="8" t="s">
        <v>21</v>
      </c>
      <c r="K1017" s="8">
        <v>2004</v>
      </c>
      <c r="L1017" s="8" t="s">
        <v>256</v>
      </c>
      <c r="M1017" s="17"/>
      <c r="N1017" s="8" t="s">
        <v>21</v>
      </c>
      <c r="O1017" s="8" t="s">
        <v>258</v>
      </c>
      <c r="P1017" s="8" t="s">
        <v>22</v>
      </c>
      <c r="Q1017" s="8" t="s">
        <v>23</v>
      </c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</row>
    <row r="1018" spans="1:35" ht="14.5" x14ac:dyDescent="0.35">
      <c r="A1018" s="7">
        <v>6</v>
      </c>
      <c r="B1018" s="8">
        <v>6.1</v>
      </c>
      <c r="C1018" s="8" t="s">
        <v>17</v>
      </c>
      <c r="D1018" s="8" t="s">
        <v>18</v>
      </c>
      <c r="E1018" s="8" t="s">
        <v>19</v>
      </c>
      <c r="F1018" s="7">
        <v>13</v>
      </c>
      <c r="G1018" s="8" t="s">
        <v>140</v>
      </c>
      <c r="H1018" s="7">
        <v>2005</v>
      </c>
      <c r="I1018" s="8">
        <v>44.993749999999999</v>
      </c>
      <c r="J1018" s="8" t="s">
        <v>21</v>
      </c>
      <c r="K1018" s="8">
        <v>2005</v>
      </c>
      <c r="L1018" s="8" t="s">
        <v>256</v>
      </c>
      <c r="M1018" s="17"/>
      <c r="N1018" s="8" t="s">
        <v>21</v>
      </c>
      <c r="O1018" s="8" t="s">
        <v>258</v>
      </c>
      <c r="P1018" s="8" t="s">
        <v>22</v>
      </c>
      <c r="Q1018" s="8" t="s">
        <v>23</v>
      </c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</row>
    <row r="1019" spans="1:35" ht="14.5" x14ac:dyDescent="0.35">
      <c r="A1019" s="7">
        <v>6</v>
      </c>
      <c r="B1019" s="8">
        <v>6.1</v>
      </c>
      <c r="C1019" s="8" t="s">
        <v>17</v>
      </c>
      <c r="D1019" s="8" t="s">
        <v>18</v>
      </c>
      <c r="E1019" s="8" t="s">
        <v>19</v>
      </c>
      <c r="F1019" s="7">
        <v>13</v>
      </c>
      <c r="G1019" s="8" t="s">
        <v>140</v>
      </c>
      <c r="H1019" s="7">
        <v>2006</v>
      </c>
      <c r="I1019" s="8">
        <v>45.226570000000002</v>
      </c>
      <c r="J1019" s="8" t="s">
        <v>21</v>
      </c>
      <c r="K1019" s="8">
        <v>2006</v>
      </c>
      <c r="L1019" s="8" t="s">
        <v>256</v>
      </c>
      <c r="M1019" s="17"/>
      <c r="N1019" s="8" t="s">
        <v>21</v>
      </c>
      <c r="O1019" s="8" t="s">
        <v>258</v>
      </c>
      <c r="P1019" s="8" t="s">
        <v>22</v>
      </c>
      <c r="Q1019" s="8" t="s">
        <v>23</v>
      </c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</row>
    <row r="1020" spans="1:35" ht="14.5" x14ac:dyDescent="0.35">
      <c r="A1020" s="7">
        <v>6</v>
      </c>
      <c r="B1020" s="8">
        <v>6.1</v>
      </c>
      <c r="C1020" s="8" t="s">
        <v>17</v>
      </c>
      <c r="D1020" s="8" t="s">
        <v>18</v>
      </c>
      <c r="E1020" s="8" t="s">
        <v>19</v>
      </c>
      <c r="F1020" s="7">
        <v>13</v>
      </c>
      <c r="G1020" s="8" t="s">
        <v>140</v>
      </c>
      <c r="H1020" s="7">
        <v>2007</v>
      </c>
      <c r="I1020" s="8">
        <v>45.45805</v>
      </c>
      <c r="J1020" s="8" t="s">
        <v>21</v>
      </c>
      <c r="K1020" s="8">
        <v>2007</v>
      </c>
      <c r="L1020" s="8" t="s">
        <v>256</v>
      </c>
      <c r="M1020" s="17"/>
      <c r="N1020" s="8" t="s">
        <v>21</v>
      </c>
      <c r="O1020" s="8" t="s">
        <v>258</v>
      </c>
      <c r="P1020" s="8" t="s">
        <v>22</v>
      </c>
      <c r="Q1020" s="8" t="s">
        <v>23</v>
      </c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</row>
    <row r="1021" spans="1:35" ht="14.5" x14ac:dyDescent="0.35">
      <c r="A1021" s="7">
        <v>6</v>
      </c>
      <c r="B1021" s="8">
        <v>6.1</v>
      </c>
      <c r="C1021" s="8" t="s">
        <v>17</v>
      </c>
      <c r="D1021" s="8" t="s">
        <v>18</v>
      </c>
      <c r="E1021" s="8" t="s">
        <v>19</v>
      </c>
      <c r="F1021" s="7">
        <v>13</v>
      </c>
      <c r="G1021" s="8" t="s">
        <v>140</v>
      </c>
      <c r="H1021" s="7">
        <v>2008</v>
      </c>
      <c r="I1021" s="8">
        <v>45.730989999999998</v>
      </c>
      <c r="J1021" s="8" t="s">
        <v>21</v>
      </c>
      <c r="K1021" s="8">
        <v>2008</v>
      </c>
      <c r="L1021" s="8" t="s">
        <v>256</v>
      </c>
      <c r="M1021" s="17"/>
      <c r="N1021" s="8" t="s">
        <v>21</v>
      </c>
      <c r="O1021" s="8" t="s">
        <v>258</v>
      </c>
      <c r="P1021" s="8" t="s">
        <v>22</v>
      </c>
      <c r="Q1021" s="8" t="s">
        <v>23</v>
      </c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</row>
    <row r="1022" spans="1:35" ht="14.5" x14ac:dyDescent="0.35">
      <c r="A1022" s="7">
        <v>6</v>
      </c>
      <c r="B1022" s="8">
        <v>6.1</v>
      </c>
      <c r="C1022" s="8" t="s">
        <v>17</v>
      </c>
      <c r="D1022" s="8" t="s">
        <v>18</v>
      </c>
      <c r="E1022" s="8" t="s">
        <v>19</v>
      </c>
      <c r="F1022" s="7">
        <v>13</v>
      </c>
      <c r="G1022" s="8" t="s">
        <v>140</v>
      </c>
      <c r="H1022" s="7">
        <v>2009</v>
      </c>
      <c r="I1022" s="8">
        <v>46.001019999999997</v>
      </c>
      <c r="J1022" s="8" t="s">
        <v>21</v>
      </c>
      <c r="K1022" s="8">
        <v>2009</v>
      </c>
      <c r="L1022" s="8" t="s">
        <v>256</v>
      </c>
      <c r="M1022" s="17"/>
      <c r="N1022" s="8" t="s">
        <v>21</v>
      </c>
      <c r="O1022" s="8" t="s">
        <v>258</v>
      </c>
      <c r="P1022" s="8" t="s">
        <v>22</v>
      </c>
      <c r="Q1022" s="8" t="s">
        <v>23</v>
      </c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</row>
    <row r="1023" spans="1:35" ht="14.5" x14ac:dyDescent="0.35">
      <c r="A1023" s="7">
        <v>6</v>
      </c>
      <c r="B1023" s="8">
        <v>6.1</v>
      </c>
      <c r="C1023" s="8" t="s">
        <v>17</v>
      </c>
      <c r="D1023" s="8" t="s">
        <v>18</v>
      </c>
      <c r="E1023" s="8" t="s">
        <v>19</v>
      </c>
      <c r="F1023" s="7">
        <v>13</v>
      </c>
      <c r="G1023" s="8" t="s">
        <v>140</v>
      </c>
      <c r="H1023" s="7">
        <v>2014</v>
      </c>
      <c r="I1023" s="8">
        <v>47.274430000000002</v>
      </c>
      <c r="J1023" s="8" t="s">
        <v>21</v>
      </c>
      <c r="K1023" s="8">
        <v>2014</v>
      </c>
      <c r="L1023" s="8" t="s">
        <v>256</v>
      </c>
      <c r="M1023" s="17"/>
      <c r="N1023" s="8" t="s">
        <v>21</v>
      </c>
      <c r="O1023" s="8" t="s">
        <v>258</v>
      </c>
      <c r="P1023" s="8" t="s">
        <v>22</v>
      </c>
      <c r="Q1023" s="8" t="s">
        <v>23</v>
      </c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</row>
    <row r="1024" spans="1:35" ht="14.5" x14ac:dyDescent="0.35">
      <c r="A1024" s="7">
        <v>6</v>
      </c>
      <c r="B1024" s="8">
        <v>6.1</v>
      </c>
      <c r="C1024" s="8" t="s">
        <v>17</v>
      </c>
      <c r="D1024" s="8" t="s">
        <v>18</v>
      </c>
      <c r="E1024" s="8" t="s">
        <v>19</v>
      </c>
      <c r="F1024" s="7">
        <v>13</v>
      </c>
      <c r="G1024" s="8" t="s">
        <v>140</v>
      </c>
      <c r="H1024" s="7">
        <v>2019</v>
      </c>
      <c r="I1024" s="8">
        <v>48.50224</v>
      </c>
      <c r="J1024" s="8" t="s">
        <v>21</v>
      </c>
      <c r="K1024" s="8">
        <v>2019</v>
      </c>
      <c r="L1024" s="8" t="s">
        <v>256</v>
      </c>
      <c r="M1024" s="17"/>
      <c r="N1024" s="8" t="s">
        <v>21</v>
      </c>
      <c r="O1024" s="8" t="s">
        <v>258</v>
      </c>
      <c r="P1024" s="8" t="s">
        <v>22</v>
      </c>
      <c r="Q1024" s="8" t="s">
        <v>23</v>
      </c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</row>
    <row r="1025" spans="1:35" ht="14.5" x14ac:dyDescent="0.35">
      <c r="A1025" s="7">
        <v>6</v>
      </c>
      <c r="B1025" s="8">
        <v>6.1</v>
      </c>
      <c r="C1025" s="8" t="s">
        <v>17</v>
      </c>
      <c r="D1025" s="8" t="s">
        <v>18</v>
      </c>
      <c r="E1025" s="8" t="s">
        <v>19</v>
      </c>
      <c r="F1025" s="7">
        <v>13</v>
      </c>
      <c r="G1025" s="8" t="s">
        <v>140</v>
      </c>
      <c r="H1025" s="7">
        <v>2020</v>
      </c>
      <c r="I1025" s="8">
        <v>48.709960000000002</v>
      </c>
      <c r="J1025" s="8" t="s">
        <v>21</v>
      </c>
      <c r="K1025" s="8">
        <v>2020</v>
      </c>
      <c r="L1025" s="8" t="s">
        <v>256</v>
      </c>
      <c r="M1025" s="17"/>
      <c r="N1025" s="8" t="s">
        <v>21</v>
      </c>
      <c r="O1025" s="8" t="s">
        <v>258</v>
      </c>
      <c r="P1025" s="8" t="s">
        <v>22</v>
      </c>
      <c r="Q1025" s="8" t="s">
        <v>23</v>
      </c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</row>
    <row r="1026" spans="1:35" ht="14.5" x14ac:dyDescent="0.35">
      <c r="A1026" s="7">
        <v>6</v>
      </c>
      <c r="B1026" s="8">
        <v>6.1</v>
      </c>
      <c r="C1026" s="8" t="s">
        <v>17</v>
      </c>
      <c r="D1026" s="8" t="s">
        <v>18</v>
      </c>
      <c r="E1026" s="8" t="s">
        <v>19</v>
      </c>
      <c r="F1026" s="7">
        <v>13</v>
      </c>
      <c r="G1026" s="8" t="s">
        <v>140</v>
      </c>
      <c r="H1026" s="7">
        <v>2021</v>
      </c>
      <c r="I1026" s="8">
        <v>47.561360000000001</v>
      </c>
      <c r="J1026" s="8" t="s">
        <v>21</v>
      </c>
      <c r="K1026" s="8">
        <v>2021</v>
      </c>
      <c r="L1026" s="8" t="s">
        <v>256</v>
      </c>
      <c r="M1026" s="17"/>
      <c r="N1026" s="8" t="s">
        <v>21</v>
      </c>
      <c r="O1026" s="8" t="s">
        <v>258</v>
      </c>
      <c r="P1026" s="8" t="s">
        <v>22</v>
      </c>
      <c r="Q1026" s="8" t="s">
        <v>23</v>
      </c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</row>
    <row r="1027" spans="1:35" ht="14.5" x14ac:dyDescent="0.35">
      <c r="A1027" s="7">
        <v>6</v>
      </c>
      <c r="B1027" s="8">
        <v>6.1</v>
      </c>
      <c r="C1027" s="8" t="s">
        <v>17</v>
      </c>
      <c r="D1027" s="8" t="s">
        <v>18</v>
      </c>
      <c r="E1027" s="8" t="s">
        <v>19</v>
      </c>
      <c r="F1027" s="7">
        <v>13</v>
      </c>
      <c r="G1027" s="8" t="s">
        <v>140</v>
      </c>
      <c r="H1027" s="7">
        <v>2022</v>
      </c>
      <c r="I1027" s="8">
        <v>47.694499999999998</v>
      </c>
      <c r="J1027" s="8" t="s">
        <v>21</v>
      </c>
      <c r="K1027" s="8">
        <v>2022</v>
      </c>
      <c r="L1027" s="8" t="s">
        <v>256</v>
      </c>
      <c r="M1027" s="17"/>
      <c r="N1027" s="8" t="s">
        <v>21</v>
      </c>
      <c r="O1027" s="8" t="s">
        <v>258</v>
      </c>
      <c r="P1027" s="8" t="s">
        <v>22</v>
      </c>
      <c r="Q1027" s="8" t="s">
        <v>23</v>
      </c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</row>
    <row r="1028" spans="1:35" ht="14.5" x14ac:dyDescent="0.35">
      <c r="A1028" s="7">
        <v>6</v>
      </c>
      <c r="B1028" s="8">
        <v>6.1</v>
      </c>
      <c r="C1028" s="8" t="s">
        <v>17</v>
      </c>
      <c r="D1028" s="8" t="s">
        <v>18</v>
      </c>
      <c r="E1028" s="8" t="s">
        <v>19</v>
      </c>
      <c r="F1028" s="7">
        <v>13</v>
      </c>
      <c r="G1028" s="8" t="s">
        <v>140</v>
      </c>
      <c r="H1028" s="7">
        <v>2010</v>
      </c>
      <c r="I1028" s="8">
        <v>46.263820000000003</v>
      </c>
      <c r="J1028" s="8" t="s">
        <v>21</v>
      </c>
      <c r="K1028" s="8">
        <v>2010</v>
      </c>
      <c r="L1028" s="8" t="s">
        <v>256</v>
      </c>
      <c r="M1028" s="17"/>
      <c r="N1028" s="8" t="s">
        <v>21</v>
      </c>
      <c r="O1028" s="8" t="s">
        <v>258</v>
      </c>
      <c r="P1028" s="8" t="s">
        <v>22</v>
      </c>
      <c r="Q1028" s="8" t="s">
        <v>23</v>
      </c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</row>
    <row r="1029" spans="1:35" ht="14.5" x14ac:dyDescent="0.35">
      <c r="A1029" s="7">
        <v>6</v>
      </c>
      <c r="B1029" s="8">
        <v>6.1</v>
      </c>
      <c r="C1029" s="8" t="s">
        <v>17</v>
      </c>
      <c r="D1029" s="8" t="s">
        <v>18</v>
      </c>
      <c r="E1029" s="8" t="s">
        <v>19</v>
      </c>
      <c r="F1029" s="7">
        <v>13</v>
      </c>
      <c r="G1029" s="8" t="s">
        <v>140</v>
      </c>
      <c r="H1029" s="7">
        <v>2011</v>
      </c>
      <c r="I1029" s="8">
        <v>46.519100000000002</v>
      </c>
      <c r="J1029" s="8" t="s">
        <v>21</v>
      </c>
      <c r="K1029" s="8">
        <v>2011</v>
      </c>
      <c r="L1029" s="8" t="s">
        <v>256</v>
      </c>
      <c r="M1029" s="17"/>
      <c r="N1029" s="8" t="s">
        <v>21</v>
      </c>
      <c r="O1029" s="8" t="s">
        <v>258</v>
      </c>
      <c r="P1029" s="8" t="s">
        <v>22</v>
      </c>
      <c r="Q1029" s="8" t="s">
        <v>23</v>
      </c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</row>
    <row r="1030" spans="1:35" ht="14.5" x14ac:dyDescent="0.35">
      <c r="A1030" s="7">
        <v>6</v>
      </c>
      <c r="B1030" s="8">
        <v>6.1</v>
      </c>
      <c r="C1030" s="8" t="s">
        <v>17</v>
      </c>
      <c r="D1030" s="8" t="s">
        <v>18</v>
      </c>
      <c r="E1030" s="8" t="s">
        <v>19</v>
      </c>
      <c r="F1030" s="7">
        <v>13</v>
      </c>
      <c r="G1030" s="8" t="s">
        <v>140</v>
      </c>
      <c r="H1030" s="7">
        <v>2012</v>
      </c>
      <c r="I1030" s="8">
        <v>46.77178</v>
      </c>
      <c r="J1030" s="8" t="s">
        <v>21</v>
      </c>
      <c r="K1030" s="8">
        <v>2012</v>
      </c>
      <c r="L1030" s="8" t="s">
        <v>256</v>
      </c>
      <c r="M1030" s="17"/>
      <c r="N1030" s="8" t="s">
        <v>21</v>
      </c>
      <c r="O1030" s="8" t="s">
        <v>258</v>
      </c>
      <c r="P1030" s="8" t="s">
        <v>22</v>
      </c>
      <c r="Q1030" s="8" t="s">
        <v>23</v>
      </c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</row>
    <row r="1031" spans="1:35" ht="14.5" x14ac:dyDescent="0.35">
      <c r="A1031" s="7">
        <v>6</v>
      </c>
      <c r="B1031" s="8">
        <v>6.1</v>
      </c>
      <c r="C1031" s="8" t="s">
        <v>17</v>
      </c>
      <c r="D1031" s="8" t="s">
        <v>18</v>
      </c>
      <c r="E1031" s="8" t="s">
        <v>19</v>
      </c>
      <c r="F1031" s="7">
        <v>13</v>
      </c>
      <c r="G1031" s="8" t="s">
        <v>140</v>
      </c>
      <c r="H1031" s="7">
        <v>2013</v>
      </c>
      <c r="I1031" s="8">
        <v>47.023600000000002</v>
      </c>
      <c r="J1031" s="8" t="s">
        <v>21</v>
      </c>
      <c r="K1031" s="8">
        <v>2013</v>
      </c>
      <c r="L1031" s="8" t="s">
        <v>256</v>
      </c>
      <c r="M1031" s="17"/>
      <c r="N1031" s="8" t="s">
        <v>21</v>
      </c>
      <c r="O1031" s="8" t="s">
        <v>258</v>
      </c>
      <c r="P1031" s="8" t="s">
        <v>22</v>
      </c>
      <c r="Q1031" s="8" t="s">
        <v>23</v>
      </c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</row>
    <row r="1032" spans="1:35" ht="14.5" x14ac:dyDescent="0.35">
      <c r="A1032" s="7">
        <v>6</v>
      </c>
      <c r="B1032" s="8">
        <v>6.1</v>
      </c>
      <c r="C1032" s="8" t="s">
        <v>17</v>
      </c>
      <c r="D1032" s="8" t="s">
        <v>18</v>
      </c>
      <c r="E1032" s="8" t="s">
        <v>19</v>
      </c>
      <c r="F1032" s="7">
        <v>13</v>
      </c>
      <c r="G1032" s="8" t="s">
        <v>140</v>
      </c>
      <c r="H1032" s="7">
        <v>2015</v>
      </c>
      <c r="I1032" s="8">
        <v>47.524479999999997</v>
      </c>
      <c r="J1032" s="8" t="s">
        <v>21</v>
      </c>
      <c r="K1032" s="8">
        <v>2015</v>
      </c>
      <c r="L1032" s="8" t="s">
        <v>256</v>
      </c>
      <c r="M1032" s="17"/>
      <c r="N1032" s="8" t="s">
        <v>21</v>
      </c>
      <c r="O1032" s="8" t="s">
        <v>258</v>
      </c>
      <c r="P1032" s="8" t="s">
        <v>22</v>
      </c>
      <c r="Q1032" s="8" t="s">
        <v>23</v>
      </c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</row>
    <row r="1033" spans="1:35" ht="14.5" x14ac:dyDescent="0.35">
      <c r="A1033" s="7">
        <v>6</v>
      </c>
      <c r="B1033" s="8">
        <v>6.1</v>
      </c>
      <c r="C1033" s="8" t="s">
        <v>17</v>
      </c>
      <c r="D1033" s="8" t="s">
        <v>18</v>
      </c>
      <c r="E1033" s="8" t="s">
        <v>19</v>
      </c>
      <c r="F1033" s="7">
        <v>13</v>
      </c>
      <c r="G1033" s="8" t="s">
        <v>140</v>
      </c>
      <c r="H1033" s="7">
        <v>2016</v>
      </c>
      <c r="I1033" s="8">
        <v>47.77261</v>
      </c>
      <c r="J1033" s="8" t="s">
        <v>21</v>
      </c>
      <c r="K1033" s="8">
        <v>2016</v>
      </c>
      <c r="L1033" s="8" t="s">
        <v>256</v>
      </c>
      <c r="M1033" s="17"/>
      <c r="N1033" s="8" t="s">
        <v>21</v>
      </c>
      <c r="O1033" s="8" t="s">
        <v>258</v>
      </c>
      <c r="P1033" s="8" t="s">
        <v>22</v>
      </c>
      <c r="Q1033" s="8" t="s">
        <v>23</v>
      </c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</row>
    <row r="1034" spans="1:35" ht="14.5" x14ac:dyDescent="0.35">
      <c r="A1034" s="7">
        <v>6</v>
      </c>
      <c r="B1034" s="8">
        <v>6.1</v>
      </c>
      <c r="C1034" s="8" t="s">
        <v>17</v>
      </c>
      <c r="D1034" s="8" t="s">
        <v>18</v>
      </c>
      <c r="E1034" s="8" t="s">
        <v>19</v>
      </c>
      <c r="F1034" s="7">
        <v>13</v>
      </c>
      <c r="G1034" s="8" t="s">
        <v>140</v>
      </c>
      <c r="H1034" s="7">
        <v>2017</v>
      </c>
      <c r="I1034" s="8">
        <v>48.017620000000001</v>
      </c>
      <c r="J1034" s="8" t="s">
        <v>21</v>
      </c>
      <c r="K1034" s="8">
        <v>2017</v>
      </c>
      <c r="L1034" s="8" t="s">
        <v>256</v>
      </c>
      <c r="M1034" s="17"/>
      <c r="N1034" s="8" t="s">
        <v>21</v>
      </c>
      <c r="O1034" s="8" t="s">
        <v>258</v>
      </c>
      <c r="P1034" s="8" t="s">
        <v>22</v>
      </c>
      <c r="Q1034" s="8" t="s">
        <v>23</v>
      </c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</row>
    <row r="1035" spans="1:35" ht="14.5" x14ac:dyDescent="0.35">
      <c r="A1035" s="7">
        <v>6</v>
      </c>
      <c r="B1035" s="8">
        <v>6.1</v>
      </c>
      <c r="C1035" s="8" t="s">
        <v>17</v>
      </c>
      <c r="D1035" s="8" t="s">
        <v>18</v>
      </c>
      <c r="E1035" s="8" t="s">
        <v>19</v>
      </c>
      <c r="F1035" s="7">
        <v>13</v>
      </c>
      <c r="G1035" s="8" t="s">
        <v>140</v>
      </c>
      <c r="H1035" s="7">
        <v>2018</v>
      </c>
      <c r="I1035" s="8">
        <v>48.262720000000002</v>
      </c>
      <c r="J1035" s="8" t="s">
        <v>21</v>
      </c>
      <c r="K1035" s="8">
        <v>2018</v>
      </c>
      <c r="L1035" s="8" t="s">
        <v>256</v>
      </c>
      <c r="M1035" s="17"/>
      <c r="N1035" s="8" t="s">
        <v>21</v>
      </c>
      <c r="O1035" s="8" t="s">
        <v>258</v>
      </c>
      <c r="P1035" s="8" t="s">
        <v>22</v>
      </c>
      <c r="Q1035" s="8" t="s">
        <v>23</v>
      </c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</row>
    <row r="1036" spans="1:35" ht="14.5" x14ac:dyDescent="0.35">
      <c r="A1036" s="7">
        <v>6</v>
      </c>
      <c r="B1036" s="8">
        <v>6.1</v>
      </c>
      <c r="C1036" s="8" t="s">
        <v>17</v>
      </c>
      <c r="D1036" s="8" t="s">
        <v>18</v>
      </c>
      <c r="E1036" s="8" t="s">
        <v>19</v>
      </c>
      <c r="F1036" s="7">
        <v>13</v>
      </c>
      <c r="G1036" s="8" t="s">
        <v>140</v>
      </c>
      <c r="H1036" s="7">
        <v>2018</v>
      </c>
      <c r="I1036" s="8">
        <v>50.701320000000003</v>
      </c>
      <c r="J1036" s="8" t="s">
        <v>13</v>
      </c>
      <c r="K1036" s="8">
        <v>2018</v>
      </c>
      <c r="L1036" s="8" t="s">
        <v>256</v>
      </c>
      <c r="M1036" s="17"/>
      <c r="N1036" s="8" t="s">
        <v>13</v>
      </c>
      <c r="O1036" s="8" t="s">
        <v>258</v>
      </c>
      <c r="P1036" s="8" t="s">
        <v>22</v>
      </c>
      <c r="Q1036" s="8" t="s">
        <v>23</v>
      </c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</row>
    <row r="1037" spans="1:35" ht="14.5" x14ac:dyDescent="0.35">
      <c r="A1037" s="7">
        <v>6</v>
      </c>
      <c r="B1037" s="8">
        <v>6.1</v>
      </c>
      <c r="C1037" s="8" t="s">
        <v>17</v>
      </c>
      <c r="D1037" s="8" t="s">
        <v>18</v>
      </c>
      <c r="E1037" s="8" t="s">
        <v>19</v>
      </c>
      <c r="F1037" s="7">
        <v>13</v>
      </c>
      <c r="G1037" s="8" t="s">
        <v>140</v>
      </c>
      <c r="H1037" s="7">
        <v>2019</v>
      </c>
      <c r="I1037" s="8">
        <v>51.354900000000001</v>
      </c>
      <c r="J1037" s="8" t="s">
        <v>13</v>
      </c>
      <c r="K1037" s="8">
        <v>2019</v>
      </c>
      <c r="L1037" s="8" t="s">
        <v>256</v>
      </c>
      <c r="M1037" s="17"/>
      <c r="N1037" s="8" t="s">
        <v>13</v>
      </c>
      <c r="O1037" s="8" t="s">
        <v>258</v>
      </c>
      <c r="P1037" s="8" t="s">
        <v>22</v>
      </c>
      <c r="Q1037" s="8" t="s">
        <v>23</v>
      </c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</row>
    <row r="1038" spans="1:35" ht="14.5" x14ac:dyDescent="0.35">
      <c r="A1038" s="7">
        <v>6</v>
      </c>
      <c r="B1038" s="8">
        <v>6.1</v>
      </c>
      <c r="C1038" s="8" t="s">
        <v>17</v>
      </c>
      <c r="D1038" s="8" t="s">
        <v>18</v>
      </c>
      <c r="E1038" s="8" t="s">
        <v>19</v>
      </c>
      <c r="F1038" s="7">
        <v>13</v>
      </c>
      <c r="G1038" s="8" t="s">
        <v>140</v>
      </c>
      <c r="H1038" s="7">
        <v>2016</v>
      </c>
      <c r="I1038" s="8">
        <v>49.354930000000003</v>
      </c>
      <c r="J1038" s="8" t="s">
        <v>13</v>
      </c>
      <c r="K1038" s="8">
        <v>2016</v>
      </c>
      <c r="L1038" s="8" t="s">
        <v>256</v>
      </c>
      <c r="M1038" s="17"/>
      <c r="N1038" s="8" t="s">
        <v>13</v>
      </c>
      <c r="O1038" s="8" t="s">
        <v>258</v>
      </c>
      <c r="P1038" s="8" t="s">
        <v>22</v>
      </c>
      <c r="Q1038" s="8" t="s">
        <v>23</v>
      </c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</row>
    <row r="1039" spans="1:35" ht="14.5" x14ac:dyDescent="0.35">
      <c r="A1039" s="7">
        <v>6</v>
      </c>
      <c r="B1039" s="8">
        <v>6.1</v>
      </c>
      <c r="C1039" s="8" t="s">
        <v>17</v>
      </c>
      <c r="D1039" s="8" t="s">
        <v>18</v>
      </c>
      <c r="E1039" s="8" t="s">
        <v>19</v>
      </c>
      <c r="F1039" s="7">
        <v>13</v>
      </c>
      <c r="G1039" s="8" t="s">
        <v>140</v>
      </c>
      <c r="H1039" s="7">
        <v>2017</v>
      </c>
      <c r="I1039" s="8">
        <v>50.027450000000002</v>
      </c>
      <c r="J1039" s="8" t="s">
        <v>13</v>
      </c>
      <c r="K1039" s="8">
        <v>2017</v>
      </c>
      <c r="L1039" s="8" t="s">
        <v>256</v>
      </c>
      <c r="M1039" s="17"/>
      <c r="N1039" s="8" t="s">
        <v>13</v>
      </c>
      <c r="O1039" s="8" t="s">
        <v>258</v>
      </c>
      <c r="P1039" s="8" t="s">
        <v>22</v>
      </c>
      <c r="Q1039" s="8" t="s">
        <v>23</v>
      </c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</row>
    <row r="1040" spans="1:35" ht="14.5" x14ac:dyDescent="0.35">
      <c r="A1040" s="7">
        <v>6</v>
      </c>
      <c r="B1040" s="8">
        <v>6.1</v>
      </c>
      <c r="C1040" s="8" t="s">
        <v>17</v>
      </c>
      <c r="D1040" s="8" t="s">
        <v>18</v>
      </c>
      <c r="E1040" s="8" t="s">
        <v>19</v>
      </c>
      <c r="F1040" s="7">
        <v>13</v>
      </c>
      <c r="G1040" s="8" t="s">
        <v>140</v>
      </c>
      <c r="H1040" s="7">
        <v>2013</v>
      </c>
      <c r="I1040" s="8">
        <v>47.385899999999999</v>
      </c>
      <c r="J1040" s="8" t="s">
        <v>13</v>
      </c>
      <c r="K1040" s="8">
        <v>2013</v>
      </c>
      <c r="L1040" s="8" t="s">
        <v>256</v>
      </c>
      <c r="M1040" s="17"/>
      <c r="N1040" s="8" t="s">
        <v>13</v>
      </c>
      <c r="O1040" s="8" t="s">
        <v>258</v>
      </c>
      <c r="P1040" s="8" t="s">
        <v>22</v>
      </c>
      <c r="Q1040" s="8" t="s">
        <v>23</v>
      </c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</row>
    <row r="1041" spans="1:35" ht="14.5" x14ac:dyDescent="0.35">
      <c r="A1041" s="7">
        <v>6</v>
      </c>
      <c r="B1041" s="8">
        <v>6.1</v>
      </c>
      <c r="C1041" s="8" t="s">
        <v>17</v>
      </c>
      <c r="D1041" s="8" t="s">
        <v>18</v>
      </c>
      <c r="E1041" s="8" t="s">
        <v>19</v>
      </c>
      <c r="F1041" s="7">
        <v>13</v>
      </c>
      <c r="G1041" s="8" t="s">
        <v>140</v>
      </c>
      <c r="H1041" s="7">
        <v>2012</v>
      </c>
      <c r="I1041" s="8">
        <v>46.737389999999998</v>
      </c>
      <c r="J1041" s="8" t="s">
        <v>13</v>
      </c>
      <c r="K1041" s="8">
        <v>2012</v>
      </c>
      <c r="L1041" s="8" t="s">
        <v>256</v>
      </c>
      <c r="M1041" s="17"/>
      <c r="N1041" s="8" t="s">
        <v>13</v>
      </c>
      <c r="O1041" s="8" t="s">
        <v>258</v>
      </c>
      <c r="P1041" s="8" t="s">
        <v>22</v>
      </c>
      <c r="Q1041" s="8" t="s">
        <v>23</v>
      </c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</row>
    <row r="1042" spans="1:35" ht="14.5" x14ac:dyDescent="0.35">
      <c r="A1042" s="7">
        <v>6</v>
      </c>
      <c r="B1042" s="8">
        <v>6.1</v>
      </c>
      <c r="C1042" s="8" t="s">
        <v>17</v>
      </c>
      <c r="D1042" s="8" t="s">
        <v>18</v>
      </c>
      <c r="E1042" s="8" t="s">
        <v>19</v>
      </c>
      <c r="F1042" s="7">
        <v>13</v>
      </c>
      <c r="G1042" s="8" t="s">
        <v>140</v>
      </c>
      <c r="H1042" s="7">
        <v>2011</v>
      </c>
      <c r="I1042" s="8">
        <v>46.09207</v>
      </c>
      <c r="J1042" s="8" t="s">
        <v>13</v>
      </c>
      <c r="K1042" s="8">
        <v>2011</v>
      </c>
      <c r="L1042" s="8" t="s">
        <v>256</v>
      </c>
      <c r="M1042" s="17"/>
      <c r="N1042" s="8" t="s">
        <v>13</v>
      </c>
      <c r="O1042" s="8" t="s">
        <v>258</v>
      </c>
      <c r="P1042" s="8" t="s">
        <v>22</v>
      </c>
      <c r="Q1042" s="8" t="s">
        <v>23</v>
      </c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</row>
    <row r="1043" spans="1:35" ht="14.5" x14ac:dyDescent="0.35">
      <c r="A1043" s="7">
        <v>6</v>
      </c>
      <c r="B1043" s="8">
        <v>6.1</v>
      </c>
      <c r="C1043" s="8" t="s">
        <v>17</v>
      </c>
      <c r="D1043" s="8" t="s">
        <v>18</v>
      </c>
      <c r="E1043" s="8" t="s">
        <v>19</v>
      </c>
      <c r="F1043" s="7">
        <v>13</v>
      </c>
      <c r="G1043" s="8" t="s">
        <v>140</v>
      </c>
      <c r="H1043" s="7">
        <v>2010</v>
      </c>
      <c r="I1043" s="8">
        <v>45.449509999999997</v>
      </c>
      <c r="J1043" s="8" t="s">
        <v>13</v>
      </c>
      <c r="K1043" s="8">
        <v>2010</v>
      </c>
      <c r="L1043" s="8" t="s">
        <v>256</v>
      </c>
      <c r="M1043" s="17"/>
      <c r="N1043" s="8" t="s">
        <v>13</v>
      </c>
      <c r="O1043" s="8" t="s">
        <v>258</v>
      </c>
      <c r="P1043" s="8" t="s">
        <v>22</v>
      </c>
      <c r="Q1043" s="8" t="s">
        <v>23</v>
      </c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</row>
    <row r="1044" spans="1:35" ht="14.5" x14ac:dyDescent="0.35">
      <c r="A1044" s="7">
        <v>6</v>
      </c>
      <c r="B1044" s="8">
        <v>6.1</v>
      </c>
      <c r="C1044" s="8" t="s">
        <v>17</v>
      </c>
      <c r="D1044" s="8" t="s">
        <v>18</v>
      </c>
      <c r="E1044" s="8" t="s">
        <v>19</v>
      </c>
      <c r="F1044" s="7">
        <v>13</v>
      </c>
      <c r="G1044" s="8" t="s">
        <v>140</v>
      </c>
      <c r="H1044" s="7">
        <v>2022</v>
      </c>
      <c r="I1044" s="8">
        <v>50.113219999999998</v>
      </c>
      <c r="J1044" s="8" t="s">
        <v>13</v>
      </c>
      <c r="K1044" s="8">
        <v>2022</v>
      </c>
      <c r="L1044" s="8" t="s">
        <v>256</v>
      </c>
      <c r="M1044" s="17"/>
      <c r="N1044" s="8" t="s">
        <v>13</v>
      </c>
      <c r="O1044" s="8" t="s">
        <v>258</v>
      </c>
      <c r="P1044" s="8" t="s">
        <v>22</v>
      </c>
      <c r="Q1044" s="8" t="s">
        <v>23</v>
      </c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</row>
    <row r="1045" spans="1:35" ht="14.5" x14ac:dyDescent="0.35">
      <c r="A1045" s="7">
        <v>6</v>
      </c>
      <c r="B1045" s="8">
        <v>6.1</v>
      </c>
      <c r="C1045" s="8" t="s">
        <v>17</v>
      </c>
      <c r="D1045" s="8" t="s">
        <v>18</v>
      </c>
      <c r="E1045" s="8" t="s">
        <v>19</v>
      </c>
      <c r="F1045" s="7">
        <v>13</v>
      </c>
      <c r="G1045" s="8" t="s">
        <v>140</v>
      </c>
      <c r="H1045" s="7">
        <v>2021</v>
      </c>
      <c r="I1045" s="8">
        <v>49.837580000000003</v>
      </c>
      <c r="J1045" s="8" t="s">
        <v>13</v>
      </c>
      <c r="K1045" s="8">
        <v>2021</v>
      </c>
      <c r="L1045" s="8" t="s">
        <v>256</v>
      </c>
      <c r="M1045" s="17"/>
      <c r="N1045" s="8" t="s">
        <v>13</v>
      </c>
      <c r="O1045" s="8" t="s">
        <v>258</v>
      </c>
      <c r="P1045" s="8" t="s">
        <v>22</v>
      </c>
      <c r="Q1045" s="8" t="s">
        <v>23</v>
      </c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</row>
    <row r="1046" spans="1:35" ht="14.5" x14ac:dyDescent="0.35">
      <c r="A1046" s="7">
        <v>6</v>
      </c>
      <c r="B1046" s="8">
        <v>6.1</v>
      </c>
      <c r="C1046" s="8" t="s">
        <v>17</v>
      </c>
      <c r="D1046" s="8" t="s">
        <v>18</v>
      </c>
      <c r="E1046" s="8" t="s">
        <v>19</v>
      </c>
      <c r="F1046" s="7">
        <v>13</v>
      </c>
      <c r="G1046" s="8" t="s">
        <v>140</v>
      </c>
      <c r="H1046" s="7">
        <v>2020</v>
      </c>
      <c r="I1046" s="8">
        <v>52.002679999999998</v>
      </c>
      <c r="J1046" s="8" t="s">
        <v>13</v>
      </c>
      <c r="K1046" s="8">
        <v>2020</v>
      </c>
      <c r="L1046" s="8" t="s">
        <v>256</v>
      </c>
      <c r="M1046" s="17"/>
      <c r="N1046" s="8" t="s">
        <v>13</v>
      </c>
      <c r="O1046" s="8" t="s">
        <v>258</v>
      </c>
      <c r="P1046" s="8" t="s">
        <v>22</v>
      </c>
      <c r="Q1046" s="8" t="s">
        <v>23</v>
      </c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</row>
    <row r="1047" spans="1:35" ht="14.5" x14ac:dyDescent="0.35">
      <c r="A1047" s="7">
        <v>6</v>
      </c>
      <c r="B1047" s="8">
        <v>6.1</v>
      </c>
      <c r="C1047" s="8" t="s">
        <v>17</v>
      </c>
      <c r="D1047" s="8" t="s">
        <v>18</v>
      </c>
      <c r="E1047" s="8" t="s">
        <v>19</v>
      </c>
      <c r="F1047" s="7">
        <v>13</v>
      </c>
      <c r="G1047" s="8" t="s">
        <v>140</v>
      </c>
      <c r="H1047" s="7">
        <v>2014</v>
      </c>
      <c r="I1047" s="8">
        <v>48.038139999999999</v>
      </c>
      <c r="J1047" s="8" t="s">
        <v>13</v>
      </c>
      <c r="K1047" s="8">
        <v>2014</v>
      </c>
      <c r="L1047" s="8" t="s">
        <v>256</v>
      </c>
      <c r="M1047" s="17"/>
      <c r="N1047" s="8" t="s">
        <v>13</v>
      </c>
      <c r="O1047" s="8" t="s">
        <v>258</v>
      </c>
      <c r="P1047" s="8" t="s">
        <v>22</v>
      </c>
      <c r="Q1047" s="8" t="s">
        <v>23</v>
      </c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</row>
    <row r="1048" spans="1:35" ht="14.5" x14ac:dyDescent="0.35">
      <c r="A1048" s="7">
        <v>6</v>
      </c>
      <c r="B1048" s="8">
        <v>6.1</v>
      </c>
      <c r="C1048" s="8" t="s">
        <v>17</v>
      </c>
      <c r="D1048" s="8" t="s">
        <v>18</v>
      </c>
      <c r="E1048" s="8" t="s">
        <v>19</v>
      </c>
      <c r="F1048" s="7">
        <v>13</v>
      </c>
      <c r="G1048" s="8" t="s">
        <v>140</v>
      </c>
      <c r="H1048" s="7">
        <v>2015</v>
      </c>
      <c r="I1048" s="8">
        <v>48.694540000000003</v>
      </c>
      <c r="J1048" s="8" t="s">
        <v>13</v>
      </c>
      <c r="K1048" s="8">
        <v>2015</v>
      </c>
      <c r="L1048" s="8" t="s">
        <v>256</v>
      </c>
      <c r="M1048" s="17"/>
      <c r="N1048" s="8" t="s">
        <v>13</v>
      </c>
      <c r="O1048" s="8" t="s">
        <v>258</v>
      </c>
      <c r="P1048" s="8" t="s">
        <v>22</v>
      </c>
      <c r="Q1048" s="8" t="s">
        <v>23</v>
      </c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</row>
    <row r="1049" spans="1:35" ht="14.5" x14ac:dyDescent="0.35">
      <c r="A1049" s="7">
        <v>6</v>
      </c>
      <c r="B1049" s="8">
        <v>6.1</v>
      </c>
      <c r="C1049" s="8" t="s">
        <v>17</v>
      </c>
      <c r="D1049" s="8" t="s">
        <v>18</v>
      </c>
      <c r="E1049" s="8" t="s">
        <v>19</v>
      </c>
      <c r="F1049" s="7">
        <v>13</v>
      </c>
      <c r="G1049" s="8" t="s">
        <v>140</v>
      </c>
      <c r="H1049" s="7">
        <v>2009</v>
      </c>
      <c r="I1049" s="8">
        <v>44.807110000000002</v>
      </c>
      <c r="J1049" s="8" t="s">
        <v>13</v>
      </c>
      <c r="K1049" s="8">
        <v>2009</v>
      </c>
      <c r="L1049" s="8" t="s">
        <v>256</v>
      </c>
      <c r="M1049" s="17"/>
      <c r="N1049" s="8" t="s">
        <v>13</v>
      </c>
      <c r="O1049" s="8" t="s">
        <v>258</v>
      </c>
      <c r="P1049" s="8" t="s">
        <v>22</v>
      </c>
      <c r="Q1049" s="8" t="s">
        <v>23</v>
      </c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</row>
    <row r="1050" spans="1:35" ht="14.5" x14ac:dyDescent="0.35">
      <c r="A1050" s="7">
        <v>6</v>
      </c>
      <c r="B1050" s="8">
        <v>6.1</v>
      </c>
      <c r="C1050" s="8" t="s">
        <v>17</v>
      </c>
      <c r="D1050" s="8" t="s">
        <v>18</v>
      </c>
      <c r="E1050" s="8" t="s">
        <v>19</v>
      </c>
      <c r="F1050" s="7">
        <v>13</v>
      </c>
      <c r="G1050" s="8" t="s">
        <v>140</v>
      </c>
      <c r="H1050" s="7">
        <v>2008</v>
      </c>
      <c r="I1050" s="8">
        <v>44.163780000000003</v>
      </c>
      <c r="J1050" s="8" t="s">
        <v>13</v>
      </c>
      <c r="K1050" s="8">
        <v>2008</v>
      </c>
      <c r="L1050" s="8" t="s">
        <v>256</v>
      </c>
      <c r="M1050" s="17"/>
      <c r="N1050" s="8" t="s">
        <v>13</v>
      </c>
      <c r="O1050" s="8" t="s">
        <v>258</v>
      </c>
      <c r="P1050" s="8" t="s">
        <v>22</v>
      </c>
      <c r="Q1050" s="8" t="s">
        <v>23</v>
      </c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</row>
    <row r="1051" spans="1:35" ht="14.5" x14ac:dyDescent="0.35">
      <c r="A1051" s="7">
        <v>6</v>
      </c>
      <c r="B1051" s="8">
        <v>6.1</v>
      </c>
      <c r="C1051" s="8" t="s">
        <v>17</v>
      </c>
      <c r="D1051" s="8" t="s">
        <v>18</v>
      </c>
      <c r="E1051" s="8" t="s">
        <v>19</v>
      </c>
      <c r="F1051" s="7">
        <v>13</v>
      </c>
      <c r="G1051" s="8" t="s">
        <v>140</v>
      </c>
      <c r="H1051" s="7">
        <v>2006</v>
      </c>
      <c r="I1051" s="8">
        <v>43.227229999999999</v>
      </c>
      <c r="J1051" s="8" t="s">
        <v>13</v>
      </c>
      <c r="K1051" s="8">
        <v>2006</v>
      </c>
      <c r="L1051" s="8" t="s">
        <v>256</v>
      </c>
      <c r="M1051" s="17"/>
      <c r="N1051" s="8" t="s">
        <v>13</v>
      </c>
      <c r="O1051" s="8" t="s">
        <v>258</v>
      </c>
      <c r="P1051" s="8" t="s">
        <v>22</v>
      </c>
      <c r="Q1051" s="8" t="s">
        <v>23</v>
      </c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</row>
    <row r="1052" spans="1:35" ht="14.5" x14ac:dyDescent="0.35">
      <c r="A1052" s="7">
        <v>6</v>
      </c>
      <c r="B1052" s="8">
        <v>6.1</v>
      </c>
      <c r="C1052" s="8" t="s">
        <v>17</v>
      </c>
      <c r="D1052" s="8" t="s">
        <v>18</v>
      </c>
      <c r="E1052" s="8" t="s">
        <v>19</v>
      </c>
      <c r="F1052" s="7">
        <v>13</v>
      </c>
      <c r="G1052" s="8" t="s">
        <v>140</v>
      </c>
      <c r="H1052" s="7">
        <v>2007</v>
      </c>
      <c r="I1052" s="8">
        <v>43.519930000000002</v>
      </c>
      <c r="J1052" s="8" t="s">
        <v>13</v>
      </c>
      <c r="K1052" s="8">
        <v>2007</v>
      </c>
      <c r="L1052" s="8" t="s">
        <v>256</v>
      </c>
      <c r="M1052" s="17"/>
      <c r="N1052" s="8" t="s">
        <v>13</v>
      </c>
      <c r="O1052" s="8" t="s">
        <v>258</v>
      </c>
      <c r="P1052" s="8" t="s">
        <v>22</v>
      </c>
      <c r="Q1052" s="8" t="s">
        <v>23</v>
      </c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</row>
    <row r="1053" spans="1:35" ht="14.5" x14ac:dyDescent="0.35">
      <c r="A1053" s="7">
        <v>6</v>
      </c>
      <c r="B1053" s="8">
        <v>6.1</v>
      </c>
      <c r="C1053" s="8" t="s">
        <v>17</v>
      </c>
      <c r="D1053" s="8" t="s">
        <v>18</v>
      </c>
      <c r="E1053" s="8" t="s">
        <v>19</v>
      </c>
      <c r="F1053" s="7">
        <v>13</v>
      </c>
      <c r="G1053" s="8" t="s">
        <v>140</v>
      </c>
      <c r="H1053" s="7">
        <v>2005</v>
      </c>
      <c r="I1053" s="8">
        <v>42.930990000000001</v>
      </c>
      <c r="J1053" s="8" t="s">
        <v>13</v>
      </c>
      <c r="K1053" s="8">
        <v>2005</v>
      </c>
      <c r="L1053" s="8" t="s">
        <v>256</v>
      </c>
      <c r="M1053" s="17"/>
      <c r="N1053" s="8" t="s">
        <v>13</v>
      </c>
      <c r="O1053" s="8" t="s">
        <v>258</v>
      </c>
      <c r="P1053" s="8" t="s">
        <v>22</v>
      </c>
      <c r="Q1053" s="8" t="s">
        <v>23</v>
      </c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</row>
    <row r="1054" spans="1:35" ht="14.5" x14ac:dyDescent="0.35">
      <c r="A1054" s="7">
        <v>6</v>
      </c>
      <c r="B1054" s="8">
        <v>6.1</v>
      </c>
      <c r="C1054" s="8" t="s">
        <v>17</v>
      </c>
      <c r="D1054" s="8" t="s">
        <v>18</v>
      </c>
      <c r="E1054" s="8" t="s">
        <v>19</v>
      </c>
      <c r="F1054" s="7">
        <v>13</v>
      </c>
      <c r="G1054" s="8" t="s">
        <v>140</v>
      </c>
      <c r="H1054" s="7">
        <v>2004</v>
      </c>
      <c r="I1054" s="8">
        <v>42.63158</v>
      </c>
      <c r="J1054" s="8" t="s">
        <v>13</v>
      </c>
      <c r="K1054" s="8">
        <v>2004</v>
      </c>
      <c r="L1054" s="8" t="s">
        <v>256</v>
      </c>
      <c r="M1054" s="17"/>
      <c r="N1054" s="8" t="s">
        <v>13</v>
      </c>
      <c r="O1054" s="8" t="s">
        <v>258</v>
      </c>
      <c r="P1054" s="8" t="s">
        <v>22</v>
      </c>
      <c r="Q1054" s="8" t="s">
        <v>23</v>
      </c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</row>
    <row r="1055" spans="1:35" ht="14.5" x14ac:dyDescent="0.35">
      <c r="A1055" s="7">
        <v>6</v>
      </c>
      <c r="B1055" s="8">
        <v>6.1</v>
      </c>
      <c r="C1055" s="8" t="s">
        <v>17</v>
      </c>
      <c r="D1055" s="8" t="s">
        <v>18</v>
      </c>
      <c r="E1055" s="8" t="s">
        <v>19</v>
      </c>
      <c r="F1055" s="7">
        <v>13</v>
      </c>
      <c r="G1055" s="8" t="s">
        <v>140</v>
      </c>
      <c r="H1055" s="7">
        <v>2003</v>
      </c>
      <c r="I1055" s="8">
        <v>42.328020000000002</v>
      </c>
      <c r="J1055" s="8" t="s">
        <v>13</v>
      </c>
      <c r="K1055" s="8">
        <v>2003</v>
      </c>
      <c r="L1055" s="8" t="s">
        <v>256</v>
      </c>
      <c r="M1055" s="17"/>
      <c r="N1055" s="8" t="s">
        <v>13</v>
      </c>
      <c r="O1055" s="8" t="s">
        <v>258</v>
      </c>
      <c r="P1055" s="8" t="s">
        <v>22</v>
      </c>
      <c r="Q1055" s="8" t="s">
        <v>23</v>
      </c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</row>
    <row r="1056" spans="1:35" ht="14.5" x14ac:dyDescent="0.35">
      <c r="A1056" s="7">
        <v>6</v>
      </c>
      <c r="B1056" s="8">
        <v>6.1</v>
      </c>
      <c r="C1056" s="8" t="s">
        <v>17</v>
      </c>
      <c r="D1056" s="8" t="s">
        <v>18</v>
      </c>
      <c r="E1056" s="8" t="s">
        <v>19</v>
      </c>
      <c r="F1056" s="7">
        <v>13</v>
      </c>
      <c r="G1056" s="8" t="s">
        <v>140</v>
      </c>
      <c r="H1056" s="7">
        <v>2002</v>
      </c>
      <c r="I1056" s="8">
        <v>42.020780000000002</v>
      </c>
      <c r="J1056" s="8" t="s">
        <v>13</v>
      </c>
      <c r="K1056" s="8">
        <v>2002</v>
      </c>
      <c r="L1056" s="8" t="s">
        <v>256</v>
      </c>
      <c r="M1056" s="17"/>
      <c r="N1056" s="8" t="s">
        <v>13</v>
      </c>
      <c r="O1056" s="8" t="s">
        <v>258</v>
      </c>
      <c r="P1056" s="8" t="s">
        <v>22</v>
      </c>
      <c r="Q1056" s="8" t="s">
        <v>23</v>
      </c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</row>
    <row r="1057" spans="1:35" ht="14.5" x14ac:dyDescent="0.35">
      <c r="A1057" s="7">
        <v>6</v>
      </c>
      <c r="B1057" s="8">
        <v>6.1</v>
      </c>
      <c r="C1057" s="8" t="s">
        <v>17</v>
      </c>
      <c r="D1057" s="8" t="s">
        <v>18</v>
      </c>
      <c r="E1057" s="8" t="s">
        <v>19</v>
      </c>
      <c r="F1057" s="7">
        <v>13</v>
      </c>
      <c r="G1057" s="8" t="s">
        <v>140</v>
      </c>
      <c r="H1057" s="7">
        <v>2001</v>
      </c>
      <c r="I1057" s="8">
        <v>41.708579999999998</v>
      </c>
      <c r="J1057" s="8" t="s">
        <v>13</v>
      </c>
      <c r="K1057" s="8">
        <v>2001</v>
      </c>
      <c r="L1057" s="8" t="s">
        <v>256</v>
      </c>
      <c r="M1057" s="17"/>
      <c r="N1057" s="8" t="s">
        <v>13</v>
      </c>
      <c r="O1057" s="8" t="s">
        <v>258</v>
      </c>
      <c r="P1057" s="8" t="s">
        <v>22</v>
      </c>
      <c r="Q1057" s="8" t="s">
        <v>23</v>
      </c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</row>
    <row r="1058" spans="1:35" ht="14.5" x14ac:dyDescent="0.35">
      <c r="A1058" s="7">
        <v>6</v>
      </c>
      <c r="B1058" s="8">
        <v>6.1</v>
      </c>
      <c r="C1058" s="8" t="s">
        <v>17</v>
      </c>
      <c r="D1058" s="8" t="s">
        <v>18</v>
      </c>
      <c r="E1058" s="8" t="s">
        <v>19</v>
      </c>
      <c r="F1058" s="7">
        <v>13</v>
      </c>
      <c r="G1058" s="8" t="s">
        <v>140</v>
      </c>
      <c r="H1058" s="7">
        <v>2000</v>
      </c>
      <c r="I1058" s="8">
        <v>41.434220000000003</v>
      </c>
      <c r="J1058" s="8" t="s">
        <v>13</v>
      </c>
      <c r="K1058" s="8">
        <v>2000</v>
      </c>
      <c r="L1058" s="8" t="s">
        <v>256</v>
      </c>
      <c r="M1058" s="17"/>
      <c r="N1058" s="8" t="s">
        <v>13</v>
      </c>
      <c r="O1058" s="8" t="s">
        <v>258</v>
      </c>
      <c r="P1058" s="8" t="s">
        <v>22</v>
      </c>
      <c r="Q1058" s="8" t="s">
        <v>23</v>
      </c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</row>
    <row r="1059" spans="1:35" ht="14.5" x14ac:dyDescent="0.35">
      <c r="A1059" s="7">
        <v>6</v>
      </c>
      <c r="B1059" s="8">
        <v>6.1</v>
      </c>
      <c r="C1059" s="8" t="s">
        <v>17</v>
      </c>
      <c r="D1059" s="8" t="s">
        <v>18</v>
      </c>
      <c r="E1059" s="8" t="s">
        <v>19</v>
      </c>
      <c r="F1059" s="7">
        <v>62</v>
      </c>
      <c r="G1059" s="8" t="s">
        <v>147</v>
      </c>
      <c r="H1059" s="7">
        <v>2022</v>
      </c>
      <c r="I1059" s="8">
        <v>67.517520000000005</v>
      </c>
      <c r="J1059" s="8" t="s">
        <v>21</v>
      </c>
      <c r="K1059" s="8">
        <v>2022</v>
      </c>
      <c r="L1059" s="8" t="s">
        <v>256</v>
      </c>
      <c r="M1059" s="17"/>
      <c r="N1059" s="8" t="s">
        <v>21</v>
      </c>
      <c r="O1059" s="8" t="s">
        <v>258</v>
      </c>
      <c r="P1059" s="8" t="s">
        <v>22</v>
      </c>
      <c r="Q1059" s="8" t="s">
        <v>23</v>
      </c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</row>
    <row r="1060" spans="1:35" ht="14.5" x14ac:dyDescent="0.35">
      <c r="A1060" s="7">
        <v>6</v>
      </c>
      <c r="B1060" s="8">
        <v>6.1</v>
      </c>
      <c r="C1060" s="8" t="s">
        <v>17</v>
      </c>
      <c r="D1060" s="8" t="s">
        <v>18</v>
      </c>
      <c r="E1060" s="8" t="s">
        <v>19</v>
      </c>
      <c r="F1060" s="7">
        <v>62</v>
      </c>
      <c r="G1060" s="8" t="s">
        <v>147</v>
      </c>
      <c r="H1060" s="7">
        <v>2020</v>
      </c>
      <c r="I1060" s="8">
        <v>65.602580000000003</v>
      </c>
      <c r="J1060" s="8" t="s">
        <v>21</v>
      </c>
      <c r="K1060" s="8">
        <v>2020</v>
      </c>
      <c r="L1060" s="8" t="s">
        <v>256</v>
      </c>
      <c r="M1060" s="17"/>
      <c r="N1060" s="8" t="s">
        <v>21</v>
      </c>
      <c r="O1060" s="8" t="s">
        <v>258</v>
      </c>
      <c r="P1060" s="8" t="s">
        <v>22</v>
      </c>
      <c r="Q1060" s="8" t="s">
        <v>23</v>
      </c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</row>
    <row r="1061" spans="1:35" ht="14.5" x14ac:dyDescent="0.35">
      <c r="A1061" s="7">
        <v>6</v>
      </c>
      <c r="B1061" s="8">
        <v>6.1</v>
      </c>
      <c r="C1061" s="8" t="s">
        <v>17</v>
      </c>
      <c r="D1061" s="8" t="s">
        <v>18</v>
      </c>
      <c r="E1061" s="8" t="s">
        <v>19</v>
      </c>
      <c r="F1061" s="7">
        <v>62</v>
      </c>
      <c r="G1061" s="8" t="s">
        <v>147</v>
      </c>
      <c r="H1061" s="7">
        <v>2021</v>
      </c>
      <c r="I1061" s="8">
        <v>66.676429999999996</v>
      </c>
      <c r="J1061" s="8" t="s">
        <v>21</v>
      </c>
      <c r="K1061" s="8">
        <v>2021</v>
      </c>
      <c r="L1061" s="8" t="s">
        <v>256</v>
      </c>
      <c r="M1061" s="17"/>
      <c r="N1061" s="8" t="s">
        <v>21</v>
      </c>
      <c r="O1061" s="8" t="s">
        <v>258</v>
      </c>
      <c r="P1061" s="8" t="s">
        <v>22</v>
      </c>
      <c r="Q1061" s="8" t="s">
        <v>23</v>
      </c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</row>
    <row r="1062" spans="1:35" ht="14.5" x14ac:dyDescent="0.35">
      <c r="A1062" s="7">
        <v>6</v>
      </c>
      <c r="B1062" s="8">
        <v>6.1</v>
      </c>
      <c r="C1062" s="8" t="s">
        <v>17</v>
      </c>
      <c r="D1062" s="8" t="s">
        <v>18</v>
      </c>
      <c r="E1062" s="8" t="s">
        <v>19</v>
      </c>
      <c r="F1062" s="7">
        <v>62</v>
      </c>
      <c r="G1062" s="8" t="s">
        <v>147</v>
      </c>
      <c r="H1062" s="7">
        <v>2018</v>
      </c>
      <c r="I1062" s="8">
        <v>63.412309999999998</v>
      </c>
      <c r="J1062" s="8" t="s">
        <v>21</v>
      </c>
      <c r="K1062" s="8">
        <v>2018</v>
      </c>
      <c r="L1062" s="8" t="s">
        <v>256</v>
      </c>
      <c r="M1062" s="17"/>
      <c r="N1062" s="8" t="s">
        <v>21</v>
      </c>
      <c r="O1062" s="8" t="s">
        <v>258</v>
      </c>
      <c r="P1062" s="8" t="s">
        <v>22</v>
      </c>
      <c r="Q1062" s="8" t="s">
        <v>23</v>
      </c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</row>
    <row r="1063" spans="1:35" ht="14.5" x14ac:dyDescent="0.35">
      <c r="A1063" s="7">
        <v>6</v>
      </c>
      <c r="B1063" s="8">
        <v>6.1</v>
      </c>
      <c r="C1063" s="8" t="s">
        <v>17</v>
      </c>
      <c r="D1063" s="8" t="s">
        <v>18</v>
      </c>
      <c r="E1063" s="8" t="s">
        <v>19</v>
      </c>
      <c r="F1063" s="7">
        <v>62</v>
      </c>
      <c r="G1063" s="8" t="s">
        <v>147</v>
      </c>
      <c r="H1063" s="7">
        <v>2019</v>
      </c>
      <c r="I1063" s="8">
        <v>64.517309999999995</v>
      </c>
      <c r="J1063" s="8" t="s">
        <v>21</v>
      </c>
      <c r="K1063" s="8">
        <v>2019</v>
      </c>
      <c r="L1063" s="8" t="s">
        <v>256</v>
      </c>
      <c r="M1063" s="17"/>
      <c r="N1063" s="8" t="s">
        <v>21</v>
      </c>
      <c r="O1063" s="8" t="s">
        <v>258</v>
      </c>
      <c r="P1063" s="8" t="s">
        <v>22</v>
      </c>
      <c r="Q1063" s="8" t="s">
        <v>23</v>
      </c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</row>
    <row r="1064" spans="1:35" ht="14.5" x14ac:dyDescent="0.35">
      <c r="A1064" s="7">
        <v>6</v>
      </c>
      <c r="B1064" s="8">
        <v>6.1</v>
      </c>
      <c r="C1064" s="8" t="s">
        <v>17</v>
      </c>
      <c r="D1064" s="8" t="s">
        <v>18</v>
      </c>
      <c r="E1064" s="8" t="s">
        <v>19</v>
      </c>
      <c r="F1064" s="7">
        <v>62</v>
      </c>
      <c r="G1064" s="8" t="s">
        <v>147</v>
      </c>
      <c r="H1064" s="7">
        <v>2005</v>
      </c>
      <c r="I1064" s="8">
        <v>49.28595</v>
      </c>
      <c r="J1064" s="8" t="s">
        <v>21</v>
      </c>
      <c r="K1064" s="8">
        <v>2005</v>
      </c>
      <c r="L1064" s="8" t="s">
        <v>256</v>
      </c>
      <c r="M1064" s="17"/>
      <c r="N1064" s="8" t="s">
        <v>21</v>
      </c>
      <c r="O1064" s="8" t="s">
        <v>258</v>
      </c>
      <c r="P1064" s="8" t="s">
        <v>22</v>
      </c>
      <c r="Q1064" s="8" t="s">
        <v>23</v>
      </c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</row>
    <row r="1065" spans="1:35" ht="14.5" x14ac:dyDescent="0.35">
      <c r="A1065" s="7">
        <v>6</v>
      </c>
      <c r="B1065" s="8">
        <v>6.1</v>
      </c>
      <c r="C1065" s="8" t="s">
        <v>17</v>
      </c>
      <c r="D1065" s="8" t="s">
        <v>18</v>
      </c>
      <c r="E1065" s="8" t="s">
        <v>19</v>
      </c>
      <c r="F1065" s="7">
        <v>62</v>
      </c>
      <c r="G1065" s="8" t="s">
        <v>147</v>
      </c>
      <c r="H1065" s="7">
        <v>2006</v>
      </c>
      <c r="I1065" s="8">
        <v>50.305390000000003</v>
      </c>
      <c r="J1065" s="8" t="s">
        <v>21</v>
      </c>
      <c r="K1065" s="8">
        <v>2006</v>
      </c>
      <c r="L1065" s="8" t="s">
        <v>256</v>
      </c>
      <c r="M1065" s="17"/>
      <c r="N1065" s="8" t="s">
        <v>21</v>
      </c>
      <c r="O1065" s="8" t="s">
        <v>258</v>
      </c>
      <c r="P1065" s="8" t="s">
        <v>22</v>
      </c>
      <c r="Q1065" s="8" t="s">
        <v>23</v>
      </c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</row>
    <row r="1066" spans="1:35" ht="14.5" x14ac:dyDescent="0.35">
      <c r="A1066" s="7">
        <v>6</v>
      </c>
      <c r="B1066" s="8">
        <v>6.1</v>
      </c>
      <c r="C1066" s="8" t="s">
        <v>17</v>
      </c>
      <c r="D1066" s="8" t="s">
        <v>18</v>
      </c>
      <c r="E1066" s="8" t="s">
        <v>19</v>
      </c>
      <c r="F1066" s="7">
        <v>62</v>
      </c>
      <c r="G1066" s="8" t="s">
        <v>147</v>
      </c>
      <c r="H1066" s="7">
        <v>2007</v>
      </c>
      <c r="I1066" s="8">
        <v>51.34422</v>
      </c>
      <c r="J1066" s="8" t="s">
        <v>21</v>
      </c>
      <c r="K1066" s="8">
        <v>2007</v>
      </c>
      <c r="L1066" s="8" t="s">
        <v>256</v>
      </c>
      <c r="M1066" s="17"/>
      <c r="N1066" s="8" t="s">
        <v>21</v>
      </c>
      <c r="O1066" s="8" t="s">
        <v>258</v>
      </c>
      <c r="P1066" s="8" t="s">
        <v>22</v>
      </c>
      <c r="Q1066" s="8" t="s">
        <v>23</v>
      </c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</row>
    <row r="1067" spans="1:35" ht="14.5" x14ac:dyDescent="0.35">
      <c r="A1067" s="7">
        <v>6</v>
      </c>
      <c r="B1067" s="8">
        <v>6.1</v>
      </c>
      <c r="C1067" s="8" t="s">
        <v>17</v>
      </c>
      <c r="D1067" s="8" t="s">
        <v>18</v>
      </c>
      <c r="E1067" s="8" t="s">
        <v>19</v>
      </c>
      <c r="F1067" s="7">
        <v>62</v>
      </c>
      <c r="G1067" s="8" t="s">
        <v>147</v>
      </c>
      <c r="H1067" s="7">
        <v>2008</v>
      </c>
      <c r="I1067" s="8">
        <v>52.305149999999998</v>
      </c>
      <c r="J1067" s="8" t="s">
        <v>21</v>
      </c>
      <c r="K1067" s="8">
        <v>2008</v>
      </c>
      <c r="L1067" s="8" t="s">
        <v>256</v>
      </c>
      <c r="M1067" s="17"/>
      <c r="N1067" s="8" t="s">
        <v>21</v>
      </c>
      <c r="O1067" s="8" t="s">
        <v>258</v>
      </c>
      <c r="P1067" s="8" t="s">
        <v>22</v>
      </c>
      <c r="Q1067" s="8" t="s">
        <v>23</v>
      </c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</row>
    <row r="1068" spans="1:35" ht="14.5" x14ac:dyDescent="0.35">
      <c r="A1068" s="7">
        <v>6</v>
      </c>
      <c r="B1068" s="8">
        <v>6.1</v>
      </c>
      <c r="C1068" s="8" t="s">
        <v>17</v>
      </c>
      <c r="D1068" s="8" t="s">
        <v>18</v>
      </c>
      <c r="E1068" s="8" t="s">
        <v>19</v>
      </c>
      <c r="F1068" s="7">
        <v>62</v>
      </c>
      <c r="G1068" s="8" t="s">
        <v>147</v>
      </c>
      <c r="H1068" s="7">
        <v>2009</v>
      </c>
      <c r="I1068" s="8">
        <v>53.417149999999999</v>
      </c>
      <c r="J1068" s="8" t="s">
        <v>21</v>
      </c>
      <c r="K1068" s="8">
        <v>2009</v>
      </c>
      <c r="L1068" s="8" t="s">
        <v>256</v>
      </c>
      <c r="M1068" s="17"/>
      <c r="N1068" s="8" t="s">
        <v>21</v>
      </c>
      <c r="O1068" s="8" t="s">
        <v>258</v>
      </c>
      <c r="P1068" s="8" t="s">
        <v>22</v>
      </c>
      <c r="Q1068" s="8" t="s">
        <v>23</v>
      </c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</row>
    <row r="1069" spans="1:35" ht="14.5" x14ac:dyDescent="0.35">
      <c r="A1069" s="7">
        <v>6</v>
      </c>
      <c r="B1069" s="8">
        <v>6.1</v>
      </c>
      <c r="C1069" s="8" t="s">
        <v>17</v>
      </c>
      <c r="D1069" s="8" t="s">
        <v>18</v>
      </c>
      <c r="E1069" s="8" t="s">
        <v>19</v>
      </c>
      <c r="F1069" s="7">
        <v>62</v>
      </c>
      <c r="G1069" s="8" t="s">
        <v>147</v>
      </c>
      <c r="H1069" s="7">
        <v>2010</v>
      </c>
      <c r="I1069" s="8">
        <v>54.457509999999999</v>
      </c>
      <c r="J1069" s="8" t="s">
        <v>21</v>
      </c>
      <c r="K1069" s="8">
        <v>2010</v>
      </c>
      <c r="L1069" s="8" t="s">
        <v>256</v>
      </c>
      <c r="M1069" s="17"/>
      <c r="N1069" s="8" t="s">
        <v>21</v>
      </c>
      <c r="O1069" s="8" t="s">
        <v>258</v>
      </c>
      <c r="P1069" s="8" t="s">
        <v>22</v>
      </c>
      <c r="Q1069" s="8" t="s">
        <v>23</v>
      </c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</row>
    <row r="1070" spans="1:35" ht="14.5" x14ac:dyDescent="0.35">
      <c r="A1070" s="7">
        <v>6</v>
      </c>
      <c r="B1070" s="8">
        <v>6.1</v>
      </c>
      <c r="C1070" s="8" t="s">
        <v>17</v>
      </c>
      <c r="D1070" s="8" t="s">
        <v>18</v>
      </c>
      <c r="E1070" s="8" t="s">
        <v>19</v>
      </c>
      <c r="F1070" s="7">
        <v>62</v>
      </c>
      <c r="G1070" s="8" t="s">
        <v>147</v>
      </c>
      <c r="H1070" s="7">
        <v>2011</v>
      </c>
      <c r="I1070" s="8">
        <v>55.486400000000003</v>
      </c>
      <c r="J1070" s="8" t="s">
        <v>21</v>
      </c>
      <c r="K1070" s="8">
        <v>2011</v>
      </c>
      <c r="L1070" s="8" t="s">
        <v>256</v>
      </c>
      <c r="M1070" s="17"/>
      <c r="N1070" s="8" t="s">
        <v>21</v>
      </c>
      <c r="O1070" s="8" t="s">
        <v>258</v>
      </c>
      <c r="P1070" s="8" t="s">
        <v>22</v>
      </c>
      <c r="Q1070" s="8" t="s">
        <v>23</v>
      </c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</row>
    <row r="1071" spans="1:35" ht="14.5" x14ac:dyDescent="0.35">
      <c r="A1071" s="7">
        <v>6</v>
      </c>
      <c r="B1071" s="8">
        <v>6.1</v>
      </c>
      <c r="C1071" s="8" t="s">
        <v>17</v>
      </c>
      <c r="D1071" s="8" t="s">
        <v>18</v>
      </c>
      <c r="E1071" s="8" t="s">
        <v>19</v>
      </c>
      <c r="F1071" s="7">
        <v>62</v>
      </c>
      <c r="G1071" s="8" t="s">
        <v>147</v>
      </c>
      <c r="H1071" s="7">
        <v>2012</v>
      </c>
      <c r="I1071" s="8">
        <v>56.605249999999998</v>
      </c>
      <c r="J1071" s="8" t="s">
        <v>21</v>
      </c>
      <c r="K1071" s="8">
        <v>2012</v>
      </c>
      <c r="L1071" s="8" t="s">
        <v>256</v>
      </c>
      <c r="M1071" s="17"/>
      <c r="N1071" s="8" t="s">
        <v>21</v>
      </c>
      <c r="O1071" s="8" t="s">
        <v>258</v>
      </c>
      <c r="P1071" s="8" t="s">
        <v>22</v>
      </c>
      <c r="Q1071" s="8" t="s">
        <v>23</v>
      </c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</row>
    <row r="1072" spans="1:35" ht="14.5" x14ac:dyDescent="0.35">
      <c r="A1072" s="7">
        <v>6</v>
      </c>
      <c r="B1072" s="8">
        <v>6.1</v>
      </c>
      <c r="C1072" s="8" t="s">
        <v>17</v>
      </c>
      <c r="D1072" s="8" t="s">
        <v>18</v>
      </c>
      <c r="E1072" s="8" t="s">
        <v>19</v>
      </c>
      <c r="F1072" s="7">
        <v>62</v>
      </c>
      <c r="G1072" s="8" t="s">
        <v>147</v>
      </c>
      <c r="H1072" s="7">
        <v>2013</v>
      </c>
      <c r="I1072" s="8">
        <v>57.728439999999999</v>
      </c>
      <c r="J1072" s="8" t="s">
        <v>21</v>
      </c>
      <c r="K1072" s="8">
        <v>2013</v>
      </c>
      <c r="L1072" s="8" t="s">
        <v>256</v>
      </c>
      <c r="M1072" s="17"/>
      <c r="N1072" s="8" t="s">
        <v>21</v>
      </c>
      <c r="O1072" s="8" t="s">
        <v>258</v>
      </c>
      <c r="P1072" s="8" t="s">
        <v>22</v>
      </c>
      <c r="Q1072" s="8" t="s">
        <v>23</v>
      </c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</row>
    <row r="1073" spans="1:35" ht="14.5" x14ac:dyDescent="0.35">
      <c r="A1073" s="7">
        <v>6</v>
      </c>
      <c r="B1073" s="8">
        <v>6.1</v>
      </c>
      <c r="C1073" s="8" t="s">
        <v>17</v>
      </c>
      <c r="D1073" s="8" t="s">
        <v>18</v>
      </c>
      <c r="E1073" s="8" t="s">
        <v>19</v>
      </c>
      <c r="F1073" s="7">
        <v>62</v>
      </c>
      <c r="G1073" s="8" t="s">
        <v>147</v>
      </c>
      <c r="H1073" s="7">
        <v>2014</v>
      </c>
      <c r="I1073" s="8">
        <v>58.86591</v>
      </c>
      <c r="J1073" s="8" t="s">
        <v>21</v>
      </c>
      <c r="K1073" s="8">
        <v>2014</v>
      </c>
      <c r="L1073" s="8" t="s">
        <v>256</v>
      </c>
      <c r="M1073" s="17"/>
      <c r="N1073" s="8" t="s">
        <v>21</v>
      </c>
      <c r="O1073" s="8" t="s">
        <v>258</v>
      </c>
      <c r="P1073" s="8" t="s">
        <v>22</v>
      </c>
      <c r="Q1073" s="8" t="s">
        <v>23</v>
      </c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</row>
    <row r="1074" spans="1:35" ht="14.5" x14ac:dyDescent="0.35">
      <c r="A1074" s="7">
        <v>6</v>
      </c>
      <c r="B1074" s="8">
        <v>6.1</v>
      </c>
      <c r="C1074" s="8" t="s">
        <v>17</v>
      </c>
      <c r="D1074" s="8" t="s">
        <v>18</v>
      </c>
      <c r="E1074" s="8" t="s">
        <v>19</v>
      </c>
      <c r="F1074" s="7">
        <v>62</v>
      </c>
      <c r="G1074" s="8" t="s">
        <v>147</v>
      </c>
      <c r="H1074" s="7">
        <v>2015</v>
      </c>
      <c r="I1074" s="8">
        <v>60.027709999999999</v>
      </c>
      <c r="J1074" s="8" t="s">
        <v>21</v>
      </c>
      <c r="K1074" s="8">
        <v>2015</v>
      </c>
      <c r="L1074" s="8" t="s">
        <v>256</v>
      </c>
      <c r="M1074" s="17"/>
      <c r="N1074" s="8" t="s">
        <v>21</v>
      </c>
      <c r="O1074" s="8" t="s">
        <v>258</v>
      </c>
      <c r="P1074" s="8" t="s">
        <v>22</v>
      </c>
      <c r="Q1074" s="8" t="s">
        <v>23</v>
      </c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</row>
    <row r="1075" spans="1:35" ht="14.5" x14ac:dyDescent="0.35">
      <c r="A1075" s="7">
        <v>6</v>
      </c>
      <c r="B1075" s="8">
        <v>6.1</v>
      </c>
      <c r="C1075" s="8" t="s">
        <v>17</v>
      </c>
      <c r="D1075" s="8" t="s">
        <v>18</v>
      </c>
      <c r="E1075" s="8" t="s">
        <v>19</v>
      </c>
      <c r="F1075" s="7">
        <v>62</v>
      </c>
      <c r="G1075" s="8" t="s">
        <v>147</v>
      </c>
      <c r="H1075" s="7">
        <v>2016</v>
      </c>
      <c r="I1075" s="8">
        <v>61.17313</v>
      </c>
      <c r="J1075" s="8" t="s">
        <v>21</v>
      </c>
      <c r="K1075" s="8">
        <v>2016</v>
      </c>
      <c r="L1075" s="8" t="s">
        <v>256</v>
      </c>
      <c r="M1075" s="17"/>
      <c r="N1075" s="8" t="s">
        <v>21</v>
      </c>
      <c r="O1075" s="8" t="s">
        <v>258</v>
      </c>
      <c r="P1075" s="8" t="s">
        <v>22</v>
      </c>
      <c r="Q1075" s="8" t="s">
        <v>23</v>
      </c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</row>
    <row r="1076" spans="1:35" ht="14.5" x14ac:dyDescent="0.35">
      <c r="A1076" s="7">
        <v>6</v>
      </c>
      <c r="B1076" s="8">
        <v>6.1</v>
      </c>
      <c r="C1076" s="8" t="s">
        <v>17</v>
      </c>
      <c r="D1076" s="8" t="s">
        <v>18</v>
      </c>
      <c r="E1076" s="8" t="s">
        <v>19</v>
      </c>
      <c r="F1076" s="7">
        <v>62</v>
      </c>
      <c r="G1076" s="8" t="s">
        <v>147</v>
      </c>
      <c r="H1076" s="7">
        <v>2017</v>
      </c>
      <c r="I1076" s="8">
        <v>62.300319999999999</v>
      </c>
      <c r="J1076" s="8" t="s">
        <v>21</v>
      </c>
      <c r="K1076" s="8">
        <v>2017</v>
      </c>
      <c r="L1076" s="8" t="s">
        <v>256</v>
      </c>
      <c r="M1076" s="17"/>
      <c r="N1076" s="8" t="s">
        <v>21</v>
      </c>
      <c r="O1076" s="8" t="s">
        <v>258</v>
      </c>
      <c r="P1076" s="8" t="s">
        <v>22</v>
      </c>
      <c r="Q1076" s="8" t="s">
        <v>23</v>
      </c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</row>
    <row r="1077" spans="1:35" ht="14.5" x14ac:dyDescent="0.35">
      <c r="A1077" s="7">
        <v>6</v>
      </c>
      <c r="B1077" s="8">
        <v>6.1</v>
      </c>
      <c r="C1077" s="8" t="s">
        <v>17</v>
      </c>
      <c r="D1077" s="8" t="s">
        <v>18</v>
      </c>
      <c r="E1077" s="8" t="s">
        <v>19</v>
      </c>
      <c r="F1077" s="7">
        <v>62</v>
      </c>
      <c r="G1077" s="8" t="s">
        <v>147</v>
      </c>
      <c r="H1077" s="7">
        <v>2000</v>
      </c>
      <c r="I1077" s="8">
        <v>44.725000000000001</v>
      </c>
      <c r="J1077" s="8" t="s">
        <v>21</v>
      </c>
      <c r="K1077" s="8">
        <v>2000</v>
      </c>
      <c r="L1077" s="8" t="s">
        <v>256</v>
      </c>
      <c r="M1077" s="17"/>
      <c r="N1077" s="8" t="s">
        <v>21</v>
      </c>
      <c r="O1077" s="8" t="s">
        <v>258</v>
      </c>
      <c r="P1077" s="8" t="s">
        <v>22</v>
      </c>
      <c r="Q1077" s="8" t="s">
        <v>23</v>
      </c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</row>
    <row r="1078" spans="1:35" ht="14.5" x14ac:dyDescent="0.35">
      <c r="A1078" s="7">
        <v>6</v>
      </c>
      <c r="B1078" s="8">
        <v>6.1</v>
      </c>
      <c r="C1078" s="8" t="s">
        <v>17</v>
      </c>
      <c r="D1078" s="8" t="s">
        <v>18</v>
      </c>
      <c r="E1078" s="8" t="s">
        <v>19</v>
      </c>
      <c r="F1078" s="7">
        <v>62</v>
      </c>
      <c r="G1078" s="8" t="s">
        <v>147</v>
      </c>
      <c r="H1078" s="7">
        <v>2001</v>
      </c>
      <c r="I1078" s="8">
        <v>45.624580000000002</v>
      </c>
      <c r="J1078" s="8" t="s">
        <v>21</v>
      </c>
      <c r="K1078" s="8">
        <v>2001</v>
      </c>
      <c r="L1078" s="8" t="s">
        <v>256</v>
      </c>
      <c r="M1078" s="17"/>
      <c r="N1078" s="8" t="s">
        <v>21</v>
      </c>
      <c r="O1078" s="8" t="s">
        <v>258</v>
      </c>
      <c r="P1078" s="8" t="s">
        <v>22</v>
      </c>
      <c r="Q1078" s="8" t="s">
        <v>23</v>
      </c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</row>
    <row r="1079" spans="1:35" ht="14.5" x14ac:dyDescent="0.35">
      <c r="A1079" s="7">
        <v>6</v>
      </c>
      <c r="B1079" s="8">
        <v>6.1</v>
      </c>
      <c r="C1079" s="8" t="s">
        <v>17</v>
      </c>
      <c r="D1079" s="8" t="s">
        <v>18</v>
      </c>
      <c r="E1079" s="8" t="s">
        <v>19</v>
      </c>
      <c r="F1079" s="7">
        <v>62</v>
      </c>
      <c r="G1079" s="8" t="s">
        <v>147</v>
      </c>
      <c r="H1079" s="7">
        <v>2003</v>
      </c>
      <c r="I1079" s="8">
        <v>47.357300000000002</v>
      </c>
      <c r="J1079" s="8" t="s">
        <v>21</v>
      </c>
      <c r="K1079" s="8">
        <v>2003</v>
      </c>
      <c r="L1079" s="8" t="s">
        <v>256</v>
      </c>
      <c r="M1079" s="17"/>
      <c r="N1079" s="8" t="s">
        <v>21</v>
      </c>
      <c r="O1079" s="8" t="s">
        <v>258</v>
      </c>
      <c r="P1079" s="8" t="s">
        <v>22</v>
      </c>
      <c r="Q1079" s="8" t="s">
        <v>23</v>
      </c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</row>
    <row r="1080" spans="1:35" ht="14.5" x14ac:dyDescent="0.35">
      <c r="A1080" s="7">
        <v>6</v>
      </c>
      <c r="B1080" s="8">
        <v>6.1</v>
      </c>
      <c r="C1080" s="8" t="s">
        <v>17</v>
      </c>
      <c r="D1080" s="8" t="s">
        <v>18</v>
      </c>
      <c r="E1080" s="8" t="s">
        <v>19</v>
      </c>
      <c r="F1080" s="7">
        <v>62</v>
      </c>
      <c r="G1080" s="8" t="s">
        <v>147</v>
      </c>
      <c r="H1080" s="7">
        <v>2002</v>
      </c>
      <c r="I1080" s="8">
        <v>46.494190000000003</v>
      </c>
      <c r="J1080" s="8" t="s">
        <v>21</v>
      </c>
      <c r="K1080" s="8">
        <v>2002</v>
      </c>
      <c r="L1080" s="8" t="s">
        <v>256</v>
      </c>
      <c r="M1080" s="17"/>
      <c r="N1080" s="8" t="s">
        <v>21</v>
      </c>
      <c r="O1080" s="8" t="s">
        <v>258</v>
      </c>
      <c r="P1080" s="8" t="s">
        <v>22</v>
      </c>
      <c r="Q1080" s="8" t="s">
        <v>23</v>
      </c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</row>
    <row r="1081" spans="1:35" ht="14.5" x14ac:dyDescent="0.35">
      <c r="A1081" s="7">
        <v>6</v>
      </c>
      <c r="B1081" s="8">
        <v>6.1</v>
      </c>
      <c r="C1081" s="8" t="s">
        <v>17</v>
      </c>
      <c r="D1081" s="8" t="s">
        <v>18</v>
      </c>
      <c r="E1081" s="8" t="s">
        <v>19</v>
      </c>
      <c r="F1081" s="7">
        <v>62</v>
      </c>
      <c r="G1081" s="8" t="s">
        <v>147</v>
      </c>
      <c r="H1081" s="7">
        <v>2004</v>
      </c>
      <c r="I1081" s="8">
        <v>48.274819999999998</v>
      </c>
      <c r="J1081" s="8" t="s">
        <v>21</v>
      </c>
      <c r="K1081" s="8">
        <v>2004</v>
      </c>
      <c r="L1081" s="8" t="s">
        <v>256</v>
      </c>
      <c r="M1081" s="17"/>
      <c r="N1081" s="8" t="s">
        <v>21</v>
      </c>
      <c r="O1081" s="8" t="s">
        <v>258</v>
      </c>
      <c r="P1081" s="8" t="s">
        <v>22</v>
      </c>
      <c r="Q1081" s="8" t="s">
        <v>23</v>
      </c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</row>
    <row r="1082" spans="1:35" ht="14.5" x14ac:dyDescent="0.35">
      <c r="A1082" s="7">
        <v>6</v>
      </c>
      <c r="B1082" s="8">
        <v>6.1</v>
      </c>
      <c r="C1082" s="8" t="s">
        <v>17</v>
      </c>
      <c r="D1082" s="8" t="s">
        <v>18</v>
      </c>
      <c r="E1082" s="8" t="s">
        <v>19</v>
      </c>
      <c r="F1082" s="7">
        <v>62</v>
      </c>
      <c r="G1082" s="8" t="s">
        <v>147</v>
      </c>
      <c r="H1082" s="7">
        <v>2005</v>
      </c>
      <c r="I1082" s="8">
        <v>43.38852</v>
      </c>
      <c r="J1082" s="8" t="s">
        <v>13</v>
      </c>
      <c r="K1082" s="8">
        <v>2005</v>
      </c>
      <c r="L1082" s="8" t="s">
        <v>256</v>
      </c>
      <c r="M1082" s="17"/>
      <c r="N1082" s="8" t="s">
        <v>13</v>
      </c>
      <c r="O1082" s="8" t="s">
        <v>258</v>
      </c>
      <c r="P1082" s="8" t="s">
        <v>22</v>
      </c>
      <c r="Q1082" s="8" t="s">
        <v>23</v>
      </c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</row>
    <row r="1083" spans="1:35" ht="14.5" x14ac:dyDescent="0.35">
      <c r="A1083" s="7">
        <v>6</v>
      </c>
      <c r="B1083" s="8">
        <v>6.1</v>
      </c>
      <c r="C1083" s="8" t="s">
        <v>17</v>
      </c>
      <c r="D1083" s="8" t="s">
        <v>18</v>
      </c>
      <c r="E1083" s="8" t="s">
        <v>19</v>
      </c>
      <c r="F1083" s="7">
        <v>62</v>
      </c>
      <c r="G1083" s="8" t="s">
        <v>147</v>
      </c>
      <c r="H1083" s="7">
        <v>2003</v>
      </c>
      <c r="I1083" s="8">
        <v>40.848640000000003</v>
      </c>
      <c r="J1083" s="8" t="s">
        <v>13</v>
      </c>
      <c r="K1083" s="8">
        <v>2003</v>
      </c>
      <c r="L1083" s="8" t="s">
        <v>256</v>
      </c>
      <c r="M1083" s="17"/>
      <c r="N1083" s="8" t="s">
        <v>13</v>
      </c>
      <c r="O1083" s="8" t="s">
        <v>258</v>
      </c>
      <c r="P1083" s="8" t="s">
        <v>22</v>
      </c>
      <c r="Q1083" s="8" t="s">
        <v>23</v>
      </c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</row>
    <row r="1084" spans="1:35" ht="14.5" x14ac:dyDescent="0.35">
      <c r="A1084" s="7">
        <v>6</v>
      </c>
      <c r="B1084" s="8">
        <v>6.1</v>
      </c>
      <c r="C1084" s="8" t="s">
        <v>17</v>
      </c>
      <c r="D1084" s="8" t="s">
        <v>18</v>
      </c>
      <c r="E1084" s="8" t="s">
        <v>19</v>
      </c>
      <c r="F1084" s="7">
        <v>62</v>
      </c>
      <c r="G1084" s="8" t="s">
        <v>147</v>
      </c>
      <c r="H1084" s="7">
        <v>2004</v>
      </c>
      <c r="I1084" s="8">
        <v>42.09187</v>
      </c>
      <c r="J1084" s="8" t="s">
        <v>13</v>
      </c>
      <c r="K1084" s="8">
        <v>2004</v>
      </c>
      <c r="L1084" s="8" t="s">
        <v>256</v>
      </c>
      <c r="M1084" s="17"/>
      <c r="N1084" s="8" t="s">
        <v>13</v>
      </c>
      <c r="O1084" s="8" t="s">
        <v>258</v>
      </c>
      <c r="P1084" s="8" t="s">
        <v>22</v>
      </c>
      <c r="Q1084" s="8" t="s">
        <v>23</v>
      </c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</row>
    <row r="1085" spans="1:35" ht="14.5" x14ac:dyDescent="0.35">
      <c r="A1085" s="7">
        <v>6</v>
      </c>
      <c r="B1085" s="8">
        <v>6.1</v>
      </c>
      <c r="C1085" s="8" t="s">
        <v>17</v>
      </c>
      <c r="D1085" s="8" t="s">
        <v>18</v>
      </c>
      <c r="E1085" s="8" t="s">
        <v>19</v>
      </c>
      <c r="F1085" s="7">
        <v>62</v>
      </c>
      <c r="G1085" s="8" t="s">
        <v>147</v>
      </c>
      <c r="H1085" s="7">
        <v>2001</v>
      </c>
      <c r="I1085" s="8">
        <v>38.447830000000003</v>
      </c>
      <c r="J1085" s="8" t="s">
        <v>13</v>
      </c>
      <c r="K1085" s="8">
        <v>2001</v>
      </c>
      <c r="L1085" s="8" t="s">
        <v>256</v>
      </c>
      <c r="M1085" s="17"/>
      <c r="N1085" s="8" t="s">
        <v>13</v>
      </c>
      <c r="O1085" s="8" t="s">
        <v>258</v>
      </c>
      <c r="P1085" s="8" t="s">
        <v>22</v>
      </c>
      <c r="Q1085" s="8" t="s">
        <v>23</v>
      </c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</row>
    <row r="1086" spans="1:35" ht="14.5" x14ac:dyDescent="0.35">
      <c r="A1086" s="7">
        <v>6</v>
      </c>
      <c r="B1086" s="8">
        <v>6.1</v>
      </c>
      <c r="C1086" s="8" t="s">
        <v>17</v>
      </c>
      <c r="D1086" s="8" t="s">
        <v>18</v>
      </c>
      <c r="E1086" s="8" t="s">
        <v>19</v>
      </c>
      <c r="F1086" s="7">
        <v>62</v>
      </c>
      <c r="G1086" s="8" t="s">
        <v>147</v>
      </c>
      <c r="H1086" s="7">
        <v>2002</v>
      </c>
      <c r="I1086" s="8">
        <v>39.648490000000002</v>
      </c>
      <c r="J1086" s="8" t="s">
        <v>13</v>
      </c>
      <c r="K1086" s="8">
        <v>2002</v>
      </c>
      <c r="L1086" s="8" t="s">
        <v>256</v>
      </c>
      <c r="M1086" s="17"/>
      <c r="N1086" s="8" t="s">
        <v>13</v>
      </c>
      <c r="O1086" s="8" t="s">
        <v>258</v>
      </c>
      <c r="P1086" s="8" t="s">
        <v>22</v>
      </c>
      <c r="Q1086" s="8" t="s">
        <v>23</v>
      </c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</row>
    <row r="1087" spans="1:35" ht="14.5" x14ac:dyDescent="0.35">
      <c r="A1087" s="7">
        <v>6</v>
      </c>
      <c r="B1087" s="8">
        <v>6.1</v>
      </c>
      <c r="C1087" s="8" t="s">
        <v>17</v>
      </c>
      <c r="D1087" s="8" t="s">
        <v>18</v>
      </c>
      <c r="E1087" s="8" t="s">
        <v>19</v>
      </c>
      <c r="F1087" s="7">
        <v>62</v>
      </c>
      <c r="G1087" s="8" t="s">
        <v>147</v>
      </c>
      <c r="H1087" s="7">
        <v>2000</v>
      </c>
      <c r="I1087" s="8">
        <v>37.244990000000001</v>
      </c>
      <c r="J1087" s="8" t="s">
        <v>13</v>
      </c>
      <c r="K1087" s="8">
        <v>2000</v>
      </c>
      <c r="L1087" s="8" t="s">
        <v>256</v>
      </c>
      <c r="M1087" s="17"/>
      <c r="N1087" s="8" t="s">
        <v>13</v>
      </c>
      <c r="O1087" s="8" t="s">
        <v>258</v>
      </c>
      <c r="P1087" s="8" t="s">
        <v>22</v>
      </c>
      <c r="Q1087" s="8" t="s">
        <v>23</v>
      </c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</row>
    <row r="1088" spans="1:35" ht="14.5" x14ac:dyDescent="0.35">
      <c r="A1088" s="7">
        <v>6</v>
      </c>
      <c r="B1088" s="8">
        <v>6.1</v>
      </c>
      <c r="C1088" s="8" t="s">
        <v>17</v>
      </c>
      <c r="D1088" s="8" t="s">
        <v>18</v>
      </c>
      <c r="E1088" s="8" t="s">
        <v>19</v>
      </c>
      <c r="F1088" s="7">
        <v>62</v>
      </c>
      <c r="G1088" s="8" t="s">
        <v>147</v>
      </c>
      <c r="H1088" s="7">
        <v>2017</v>
      </c>
      <c r="I1088" s="8">
        <v>60.368589999999998</v>
      </c>
      <c r="J1088" s="8" t="s">
        <v>13</v>
      </c>
      <c r="K1088" s="8">
        <v>2017</v>
      </c>
      <c r="L1088" s="8" t="s">
        <v>256</v>
      </c>
      <c r="M1088" s="17"/>
      <c r="N1088" s="8" t="s">
        <v>13</v>
      </c>
      <c r="O1088" s="8" t="s">
        <v>258</v>
      </c>
      <c r="P1088" s="8" t="s">
        <v>22</v>
      </c>
      <c r="Q1088" s="8" t="s">
        <v>23</v>
      </c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</row>
    <row r="1089" spans="1:35" ht="14.5" x14ac:dyDescent="0.35">
      <c r="A1089" s="7">
        <v>6</v>
      </c>
      <c r="B1089" s="8">
        <v>6.1</v>
      </c>
      <c r="C1089" s="8" t="s">
        <v>17</v>
      </c>
      <c r="D1089" s="8" t="s">
        <v>18</v>
      </c>
      <c r="E1089" s="8" t="s">
        <v>19</v>
      </c>
      <c r="F1089" s="7">
        <v>62</v>
      </c>
      <c r="G1089" s="8" t="s">
        <v>147</v>
      </c>
      <c r="H1089" s="7">
        <v>2013</v>
      </c>
      <c r="I1089" s="8">
        <v>54.45279</v>
      </c>
      <c r="J1089" s="8" t="s">
        <v>13</v>
      </c>
      <c r="K1089" s="8">
        <v>2013</v>
      </c>
      <c r="L1089" s="8" t="s">
        <v>256</v>
      </c>
      <c r="M1089" s="17"/>
      <c r="N1089" s="8" t="s">
        <v>13</v>
      </c>
      <c r="O1089" s="8" t="s">
        <v>258</v>
      </c>
      <c r="P1089" s="8" t="s">
        <v>22</v>
      </c>
      <c r="Q1089" s="8" t="s">
        <v>23</v>
      </c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</row>
    <row r="1090" spans="1:35" ht="14.5" x14ac:dyDescent="0.35">
      <c r="A1090" s="7">
        <v>6</v>
      </c>
      <c r="B1090" s="8">
        <v>6.1</v>
      </c>
      <c r="C1090" s="8" t="s">
        <v>17</v>
      </c>
      <c r="D1090" s="8" t="s">
        <v>18</v>
      </c>
      <c r="E1090" s="8" t="s">
        <v>19</v>
      </c>
      <c r="F1090" s="7">
        <v>62</v>
      </c>
      <c r="G1090" s="8" t="s">
        <v>147</v>
      </c>
      <c r="H1090" s="7">
        <v>2011</v>
      </c>
      <c r="I1090" s="8">
        <v>51.606160000000003</v>
      </c>
      <c r="J1090" s="8" t="s">
        <v>13</v>
      </c>
      <c r="K1090" s="8">
        <v>2011</v>
      </c>
      <c r="L1090" s="8" t="s">
        <v>256</v>
      </c>
      <c r="M1090" s="17"/>
      <c r="N1090" s="8" t="s">
        <v>13</v>
      </c>
      <c r="O1090" s="8" t="s">
        <v>258</v>
      </c>
      <c r="P1090" s="8" t="s">
        <v>22</v>
      </c>
      <c r="Q1090" s="8" t="s">
        <v>23</v>
      </c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</row>
    <row r="1091" spans="1:35" ht="14.5" x14ac:dyDescent="0.35">
      <c r="A1091" s="7">
        <v>6</v>
      </c>
      <c r="B1091" s="8">
        <v>6.1</v>
      </c>
      <c r="C1091" s="8" t="s">
        <v>17</v>
      </c>
      <c r="D1091" s="8" t="s">
        <v>18</v>
      </c>
      <c r="E1091" s="8" t="s">
        <v>19</v>
      </c>
      <c r="F1091" s="7">
        <v>62</v>
      </c>
      <c r="G1091" s="8" t="s">
        <v>147</v>
      </c>
      <c r="H1091" s="7">
        <v>2008</v>
      </c>
      <c r="I1091" s="8">
        <v>47.306100000000001</v>
      </c>
      <c r="J1091" s="8" t="s">
        <v>13</v>
      </c>
      <c r="K1091" s="8">
        <v>2008</v>
      </c>
      <c r="L1091" s="8" t="s">
        <v>256</v>
      </c>
      <c r="M1091" s="17"/>
      <c r="N1091" s="8" t="s">
        <v>13</v>
      </c>
      <c r="O1091" s="8" t="s">
        <v>258</v>
      </c>
      <c r="P1091" s="8" t="s">
        <v>22</v>
      </c>
      <c r="Q1091" s="8" t="s">
        <v>23</v>
      </c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</row>
    <row r="1092" spans="1:35" ht="14.5" x14ac:dyDescent="0.35">
      <c r="A1092" s="7">
        <v>6</v>
      </c>
      <c r="B1092" s="8">
        <v>6.1</v>
      </c>
      <c r="C1092" s="8" t="s">
        <v>17</v>
      </c>
      <c r="D1092" s="8" t="s">
        <v>18</v>
      </c>
      <c r="E1092" s="8" t="s">
        <v>19</v>
      </c>
      <c r="F1092" s="7">
        <v>62</v>
      </c>
      <c r="G1092" s="8" t="s">
        <v>147</v>
      </c>
      <c r="H1092" s="7">
        <v>2012</v>
      </c>
      <c r="I1092" s="8">
        <v>53.020960000000002</v>
      </c>
      <c r="J1092" s="8" t="s">
        <v>13</v>
      </c>
      <c r="K1092" s="8">
        <v>2012</v>
      </c>
      <c r="L1092" s="8" t="s">
        <v>256</v>
      </c>
      <c r="M1092" s="17"/>
      <c r="N1092" s="8" t="s">
        <v>13</v>
      </c>
      <c r="O1092" s="8" t="s">
        <v>258</v>
      </c>
      <c r="P1092" s="8" t="s">
        <v>22</v>
      </c>
      <c r="Q1092" s="8" t="s">
        <v>23</v>
      </c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</row>
    <row r="1093" spans="1:35" ht="14.5" x14ac:dyDescent="0.35">
      <c r="A1093" s="7">
        <v>6</v>
      </c>
      <c r="B1093" s="8">
        <v>6.1</v>
      </c>
      <c r="C1093" s="8" t="s">
        <v>17</v>
      </c>
      <c r="D1093" s="8" t="s">
        <v>18</v>
      </c>
      <c r="E1093" s="8" t="s">
        <v>19</v>
      </c>
      <c r="F1093" s="7">
        <v>62</v>
      </c>
      <c r="G1093" s="8" t="s">
        <v>147</v>
      </c>
      <c r="H1093" s="7">
        <v>2010</v>
      </c>
      <c r="I1093" s="8">
        <v>50.198459999999997</v>
      </c>
      <c r="J1093" s="8" t="s">
        <v>13</v>
      </c>
      <c r="K1093" s="8">
        <v>2010</v>
      </c>
      <c r="L1093" s="8" t="s">
        <v>256</v>
      </c>
      <c r="M1093" s="17"/>
      <c r="N1093" s="8" t="s">
        <v>13</v>
      </c>
      <c r="O1093" s="8" t="s">
        <v>258</v>
      </c>
      <c r="P1093" s="8" t="s">
        <v>22</v>
      </c>
      <c r="Q1093" s="8" t="s">
        <v>23</v>
      </c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</row>
    <row r="1094" spans="1:35" ht="14.5" x14ac:dyDescent="0.35">
      <c r="A1094" s="7">
        <v>6</v>
      </c>
      <c r="B1094" s="8">
        <v>6.1</v>
      </c>
      <c r="C1094" s="8" t="s">
        <v>17</v>
      </c>
      <c r="D1094" s="8" t="s">
        <v>18</v>
      </c>
      <c r="E1094" s="8" t="s">
        <v>19</v>
      </c>
      <c r="F1094" s="7">
        <v>62</v>
      </c>
      <c r="G1094" s="8" t="s">
        <v>147</v>
      </c>
      <c r="H1094" s="7">
        <v>2009</v>
      </c>
      <c r="I1094" s="8">
        <v>48.798220000000001</v>
      </c>
      <c r="J1094" s="8" t="s">
        <v>13</v>
      </c>
      <c r="K1094" s="8">
        <v>2009</v>
      </c>
      <c r="L1094" s="8" t="s">
        <v>256</v>
      </c>
      <c r="M1094" s="17"/>
      <c r="N1094" s="8" t="s">
        <v>13</v>
      </c>
      <c r="O1094" s="8" t="s">
        <v>258</v>
      </c>
      <c r="P1094" s="8" t="s">
        <v>22</v>
      </c>
      <c r="Q1094" s="8" t="s">
        <v>23</v>
      </c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</row>
    <row r="1095" spans="1:35" ht="14.5" x14ac:dyDescent="0.35">
      <c r="A1095" s="7">
        <v>6</v>
      </c>
      <c r="B1095" s="8">
        <v>6.1</v>
      </c>
      <c r="C1095" s="8" t="s">
        <v>17</v>
      </c>
      <c r="D1095" s="8" t="s">
        <v>18</v>
      </c>
      <c r="E1095" s="8" t="s">
        <v>19</v>
      </c>
      <c r="F1095" s="7">
        <v>62</v>
      </c>
      <c r="G1095" s="8" t="s">
        <v>147</v>
      </c>
      <c r="H1095" s="7">
        <v>2007</v>
      </c>
      <c r="I1095" s="8">
        <v>46.055639999999997</v>
      </c>
      <c r="J1095" s="8" t="s">
        <v>13</v>
      </c>
      <c r="K1095" s="8">
        <v>2007</v>
      </c>
      <c r="L1095" s="8" t="s">
        <v>256</v>
      </c>
      <c r="M1095" s="17"/>
      <c r="N1095" s="8" t="s">
        <v>13</v>
      </c>
      <c r="O1095" s="8" t="s">
        <v>258</v>
      </c>
      <c r="P1095" s="8" t="s">
        <v>22</v>
      </c>
      <c r="Q1095" s="8" t="s">
        <v>23</v>
      </c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</row>
    <row r="1096" spans="1:35" ht="14.5" x14ac:dyDescent="0.35">
      <c r="A1096" s="7">
        <v>6</v>
      </c>
      <c r="B1096" s="8">
        <v>6.1</v>
      </c>
      <c r="C1096" s="8" t="s">
        <v>17</v>
      </c>
      <c r="D1096" s="8" t="s">
        <v>18</v>
      </c>
      <c r="E1096" s="8" t="s">
        <v>19</v>
      </c>
      <c r="F1096" s="7">
        <v>62</v>
      </c>
      <c r="G1096" s="8" t="s">
        <v>147</v>
      </c>
      <c r="H1096" s="7">
        <v>2006</v>
      </c>
      <c r="I1096" s="8">
        <v>44.704639999999998</v>
      </c>
      <c r="J1096" s="8" t="s">
        <v>13</v>
      </c>
      <c r="K1096" s="8">
        <v>2006</v>
      </c>
      <c r="L1096" s="8" t="s">
        <v>256</v>
      </c>
      <c r="M1096" s="17"/>
      <c r="N1096" s="8" t="s">
        <v>13</v>
      </c>
      <c r="O1096" s="8" t="s">
        <v>258</v>
      </c>
      <c r="P1096" s="8" t="s">
        <v>22</v>
      </c>
      <c r="Q1096" s="8" t="s">
        <v>23</v>
      </c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</row>
    <row r="1097" spans="1:35" ht="14.5" x14ac:dyDescent="0.35">
      <c r="A1097" s="7">
        <v>6</v>
      </c>
      <c r="B1097" s="8">
        <v>6.1</v>
      </c>
      <c r="C1097" s="8" t="s">
        <v>17</v>
      </c>
      <c r="D1097" s="8" t="s">
        <v>18</v>
      </c>
      <c r="E1097" s="8" t="s">
        <v>19</v>
      </c>
      <c r="F1097" s="7">
        <v>62</v>
      </c>
      <c r="G1097" s="8" t="s">
        <v>147</v>
      </c>
      <c r="H1097" s="7">
        <v>2019</v>
      </c>
      <c r="I1097" s="8">
        <v>63.388449999999999</v>
      </c>
      <c r="J1097" s="8" t="s">
        <v>13</v>
      </c>
      <c r="K1097" s="8">
        <v>2019</v>
      </c>
      <c r="L1097" s="8" t="s">
        <v>256</v>
      </c>
      <c r="M1097" s="17"/>
      <c r="N1097" s="8" t="s">
        <v>13</v>
      </c>
      <c r="O1097" s="8" t="s">
        <v>258</v>
      </c>
      <c r="P1097" s="8" t="s">
        <v>22</v>
      </c>
      <c r="Q1097" s="8" t="s">
        <v>23</v>
      </c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</row>
    <row r="1098" spans="1:35" ht="14.5" x14ac:dyDescent="0.35">
      <c r="A1098" s="7">
        <v>6</v>
      </c>
      <c r="B1098" s="8">
        <v>6.1</v>
      </c>
      <c r="C1098" s="8" t="s">
        <v>17</v>
      </c>
      <c r="D1098" s="8" t="s">
        <v>18</v>
      </c>
      <c r="E1098" s="8" t="s">
        <v>19</v>
      </c>
      <c r="F1098" s="7">
        <v>62</v>
      </c>
      <c r="G1098" s="8" t="s">
        <v>147</v>
      </c>
      <c r="H1098" s="7">
        <v>2014</v>
      </c>
      <c r="I1098" s="8">
        <v>55.902200000000001</v>
      </c>
      <c r="J1098" s="8" t="s">
        <v>13</v>
      </c>
      <c r="K1098" s="8">
        <v>2014</v>
      </c>
      <c r="L1098" s="8" t="s">
        <v>256</v>
      </c>
      <c r="M1098" s="17"/>
      <c r="N1098" s="8" t="s">
        <v>13</v>
      </c>
      <c r="O1098" s="8" t="s">
        <v>258</v>
      </c>
      <c r="P1098" s="8" t="s">
        <v>22</v>
      </c>
      <c r="Q1098" s="8" t="s">
        <v>23</v>
      </c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</row>
    <row r="1099" spans="1:35" ht="14.5" x14ac:dyDescent="0.35">
      <c r="A1099" s="7">
        <v>6</v>
      </c>
      <c r="B1099" s="8">
        <v>6.1</v>
      </c>
      <c r="C1099" s="8" t="s">
        <v>17</v>
      </c>
      <c r="D1099" s="8" t="s">
        <v>18</v>
      </c>
      <c r="E1099" s="8" t="s">
        <v>19</v>
      </c>
      <c r="F1099" s="7">
        <v>62</v>
      </c>
      <c r="G1099" s="8" t="s">
        <v>147</v>
      </c>
      <c r="H1099" s="7">
        <v>2018</v>
      </c>
      <c r="I1099" s="8">
        <v>61.871209999999998</v>
      </c>
      <c r="J1099" s="8" t="s">
        <v>13</v>
      </c>
      <c r="K1099" s="8">
        <v>2018</v>
      </c>
      <c r="L1099" s="8" t="s">
        <v>256</v>
      </c>
      <c r="M1099" s="17"/>
      <c r="N1099" s="8" t="s">
        <v>13</v>
      </c>
      <c r="O1099" s="8" t="s">
        <v>258</v>
      </c>
      <c r="P1099" s="8" t="s">
        <v>22</v>
      </c>
      <c r="Q1099" s="8" t="s">
        <v>23</v>
      </c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</row>
    <row r="1100" spans="1:35" ht="14.5" x14ac:dyDescent="0.35">
      <c r="A1100" s="7">
        <v>6</v>
      </c>
      <c r="B1100" s="8">
        <v>6.1</v>
      </c>
      <c r="C1100" s="8" t="s">
        <v>17</v>
      </c>
      <c r="D1100" s="8" t="s">
        <v>18</v>
      </c>
      <c r="E1100" s="8" t="s">
        <v>19</v>
      </c>
      <c r="F1100" s="7">
        <v>62</v>
      </c>
      <c r="G1100" s="8" t="s">
        <v>147</v>
      </c>
      <c r="H1100" s="7">
        <v>2015</v>
      </c>
      <c r="I1100" s="8">
        <v>57.373170000000002</v>
      </c>
      <c r="J1100" s="8" t="s">
        <v>13</v>
      </c>
      <c r="K1100" s="8">
        <v>2015</v>
      </c>
      <c r="L1100" s="8" t="s">
        <v>256</v>
      </c>
      <c r="M1100" s="17"/>
      <c r="N1100" s="8" t="s">
        <v>13</v>
      </c>
      <c r="O1100" s="8" t="s">
        <v>258</v>
      </c>
      <c r="P1100" s="8" t="s">
        <v>22</v>
      </c>
      <c r="Q1100" s="8" t="s">
        <v>23</v>
      </c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</row>
    <row r="1101" spans="1:35" ht="14.5" x14ac:dyDescent="0.35">
      <c r="A1101" s="7">
        <v>6</v>
      </c>
      <c r="B1101" s="8">
        <v>6.1</v>
      </c>
      <c r="C1101" s="8" t="s">
        <v>17</v>
      </c>
      <c r="D1101" s="8" t="s">
        <v>18</v>
      </c>
      <c r="E1101" s="8" t="s">
        <v>19</v>
      </c>
      <c r="F1101" s="7">
        <v>62</v>
      </c>
      <c r="G1101" s="8" t="s">
        <v>147</v>
      </c>
      <c r="H1101" s="7">
        <v>2016</v>
      </c>
      <c r="I1101" s="8">
        <v>58.862259999999999</v>
      </c>
      <c r="J1101" s="8" t="s">
        <v>13</v>
      </c>
      <c r="K1101" s="8">
        <v>2016</v>
      </c>
      <c r="L1101" s="8" t="s">
        <v>256</v>
      </c>
      <c r="M1101" s="17"/>
      <c r="N1101" s="8" t="s">
        <v>13</v>
      </c>
      <c r="O1101" s="8" t="s">
        <v>258</v>
      </c>
      <c r="P1101" s="8" t="s">
        <v>22</v>
      </c>
      <c r="Q1101" s="8" t="s">
        <v>23</v>
      </c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</row>
    <row r="1102" spans="1:35" ht="14.5" x14ac:dyDescent="0.35">
      <c r="A1102" s="7">
        <v>6</v>
      </c>
      <c r="B1102" s="8">
        <v>6.1</v>
      </c>
      <c r="C1102" s="8" t="s">
        <v>17</v>
      </c>
      <c r="D1102" s="8" t="s">
        <v>18</v>
      </c>
      <c r="E1102" s="8" t="s">
        <v>19</v>
      </c>
      <c r="F1102" s="7">
        <v>62</v>
      </c>
      <c r="G1102" s="8" t="s">
        <v>147</v>
      </c>
      <c r="H1102" s="7">
        <v>2021</v>
      </c>
      <c r="I1102" s="8">
        <v>66.430359999999993</v>
      </c>
      <c r="J1102" s="8" t="s">
        <v>13</v>
      </c>
      <c r="K1102" s="8">
        <v>2021</v>
      </c>
      <c r="L1102" s="8" t="s">
        <v>256</v>
      </c>
      <c r="M1102" s="17"/>
      <c r="N1102" s="8" t="s">
        <v>13</v>
      </c>
      <c r="O1102" s="8" t="s">
        <v>258</v>
      </c>
      <c r="P1102" s="8" t="s">
        <v>22</v>
      </c>
      <c r="Q1102" s="8" t="s">
        <v>23</v>
      </c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</row>
    <row r="1103" spans="1:35" ht="14.5" x14ac:dyDescent="0.35">
      <c r="A1103" s="7">
        <v>6</v>
      </c>
      <c r="B1103" s="8">
        <v>6.1</v>
      </c>
      <c r="C1103" s="8" t="s">
        <v>17</v>
      </c>
      <c r="D1103" s="8" t="s">
        <v>18</v>
      </c>
      <c r="E1103" s="8" t="s">
        <v>19</v>
      </c>
      <c r="F1103" s="7">
        <v>62</v>
      </c>
      <c r="G1103" s="8" t="s">
        <v>147</v>
      </c>
      <c r="H1103" s="7">
        <v>2020</v>
      </c>
      <c r="I1103" s="8">
        <v>64.906700000000001</v>
      </c>
      <c r="J1103" s="8" t="s">
        <v>13</v>
      </c>
      <c r="K1103" s="8">
        <v>2020</v>
      </c>
      <c r="L1103" s="8" t="s">
        <v>256</v>
      </c>
      <c r="M1103" s="17"/>
      <c r="N1103" s="8" t="s">
        <v>13</v>
      </c>
      <c r="O1103" s="8" t="s">
        <v>258</v>
      </c>
      <c r="P1103" s="8" t="s">
        <v>22</v>
      </c>
      <c r="Q1103" s="8" t="s">
        <v>23</v>
      </c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</row>
    <row r="1104" spans="1:35" ht="14.5" x14ac:dyDescent="0.35">
      <c r="A1104" s="7">
        <v>6</v>
      </c>
      <c r="B1104" s="8">
        <v>6.1</v>
      </c>
      <c r="C1104" s="8" t="s">
        <v>17</v>
      </c>
      <c r="D1104" s="8" t="s">
        <v>18</v>
      </c>
      <c r="E1104" s="8" t="s">
        <v>19</v>
      </c>
      <c r="F1104" s="7">
        <v>62</v>
      </c>
      <c r="G1104" s="8" t="s">
        <v>147</v>
      </c>
      <c r="H1104" s="7">
        <v>2022</v>
      </c>
      <c r="I1104" s="8">
        <v>67.74333</v>
      </c>
      <c r="J1104" s="8" t="s">
        <v>13</v>
      </c>
      <c r="K1104" s="8">
        <v>2022</v>
      </c>
      <c r="L1104" s="8" t="s">
        <v>256</v>
      </c>
      <c r="M1104" s="17"/>
      <c r="N1104" s="8" t="s">
        <v>13</v>
      </c>
      <c r="O1104" s="8" t="s">
        <v>258</v>
      </c>
      <c r="P1104" s="8" t="s">
        <v>22</v>
      </c>
      <c r="Q1104" s="8" t="s">
        <v>23</v>
      </c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</row>
    <row r="1105" spans="1:35" ht="14.5" x14ac:dyDescent="0.35">
      <c r="A1105" s="7">
        <v>6</v>
      </c>
      <c r="B1105" s="8">
        <v>6.1</v>
      </c>
      <c r="C1105" s="8" t="s">
        <v>17</v>
      </c>
      <c r="D1105" s="8" t="s">
        <v>18</v>
      </c>
      <c r="E1105" s="8" t="s">
        <v>19</v>
      </c>
      <c r="F1105" s="7">
        <v>62</v>
      </c>
      <c r="G1105" s="8" t="s">
        <v>147</v>
      </c>
      <c r="H1105" s="7">
        <v>2020</v>
      </c>
      <c r="I1105" s="8">
        <v>66.780540000000002</v>
      </c>
      <c r="J1105" s="8" t="s">
        <v>14</v>
      </c>
      <c r="K1105" s="8">
        <v>2020</v>
      </c>
      <c r="L1105" s="8" t="s">
        <v>256</v>
      </c>
      <c r="M1105" s="17"/>
      <c r="N1105" s="8" t="s">
        <v>14</v>
      </c>
      <c r="O1105" s="8" t="s">
        <v>258</v>
      </c>
      <c r="P1105" s="8" t="s">
        <v>22</v>
      </c>
      <c r="Q1105" s="8" t="s">
        <v>23</v>
      </c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</row>
    <row r="1106" spans="1:35" ht="14.5" x14ac:dyDescent="0.35">
      <c r="A1106" s="7">
        <v>6</v>
      </c>
      <c r="B1106" s="8">
        <v>6.1</v>
      </c>
      <c r="C1106" s="8" t="s">
        <v>17</v>
      </c>
      <c r="D1106" s="8" t="s">
        <v>18</v>
      </c>
      <c r="E1106" s="8" t="s">
        <v>19</v>
      </c>
      <c r="F1106" s="7">
        <v>62</v>
      </c>
      <c r="G1106" s="8" t="s">
        <v>147</v>
      </c>
      <c r="H1106" s="7">
        <v>2021</v>
      </c>
      <c r="I1106" s="8">
        <v>67.085120000000003</v>
      </c>
      <c r="J1106" s="8" t="s">
        <v>14</v>
      </c>
      <c r="K1106" s="8">
        <v>2021</v>
      </c>
      <c r="L1106" s="8" t="s">
        <v>256</v>
      </c>
      <c r="M1106" s="17"/>
      <c r="N1106" s="8" t="s">
        <v>14</v>
      </c>
      <c r="O1106" s="8" t="s">
        <v>258</v>
      </c>
      <c r="P1106" s="8" t="s">
        <v>22</v>
      </c>
      <c r="Q1106" s="8" t="s">
        <v>23</v>
      </c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</row>
    <row r="1107" spans="1:35" ht="14.5" x14ac:dyDescent="0.35">
      <c r="A1107" s="7">
        <v>6</v>
      </c>
      <c r="B1107" s="8">
        <v>6.1</v>
      </c>
      <c r="C1107" s="8" t="s">
        <v>17</v>
      </c>
      <c r="D1107" s="8" t="s">
        <v>18</v>
      </c>
      <c r="E1107" s="8" t="s">
        <v>19</v>
      </c>
      <c r="F1107" s="7">
        <v>62</v>
      </c>
      <c r="G1107" s="8" t="s">
        <v>147</v>
      </c>
      <c r="H1107" s="7">
        <v>2022</v>
      </c>
      <c r="I1107" s="8">
        <v>67.149730000000005</v>
      </c>
      <c r="J1107" s="8" t="s">
        <v>14</v>
      </c>
      <c r="K1107" s="8">
        <v>2022</v>
      </c>
      <c r="L1107" s="8" t="s">
        <v>256</v>
      </c>
      <c r="M1107" s="17"/>
      <c r="N1107" s="8" t="s">
        <v>14</v>
      </c>
      <c r="O1107" s="8" t="s">
        <v>258</v>
      </c>
      <c r="P1107" s="8" t="s">
        <v>22</v>
      </c>
      <c r="Q1107" s="8" t="s">
        <v>23</v>
      </c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</row>
    <row r="1108" spans="1:35" ht="14.5" x14ac:dyDescent="0.35">
      <c r="A1108" s="7">
        <v>6</v>
      </c>
      <c r="B1108" s="8">
        <v>6.1</v>
      </c>
      <c r="C1108" s="8" t="s">
        <v>17</v>
      </c>
      <c r="D1108" s="8" t="s">
        <v>18</v>
      </c>
      <c r="E1108" s="8" t="s">
        <v>19</v>
      </c>
      <c r="F1108" s="7">
        <v>62</v>
      </c>
      <c r="G1108" s="8" t="s">
        <v>147</v>
      </c>
      <c r="H1108" s="7">
        <v>2016</v>
      </c>
      <c r="I1108" s="8">
        <v>65.382769999999994</v>
      </c>
      <c r="J1108" s="8" t="s">
        <v>14</v>
      </c>
      <c r="K1108" s="8">
        <v>2016</v>
      </c>
      <c r="L1108" s="8" t="s">
        <v>256</v>
      </c>
      <c r="M1108" s="17"/>
      <c r="N1108" s="8" t="s">
        <v>14</v>
      </c>
      <c r="O1108" s="8" t="s">
        <v>258</v>
      </c>
      <c r="P1108" s="8" t="s">
        <v>22</v>
      </c>
      <c r="Q1108" s="8" t="s">
        <v>23</v>
      </c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</row>
    <row r="1109" spans="1:35" ht="14.5" x14ac:dyDescent="0.35">
      <c r="A1109" s="7">
        <v>6</v>
      </c>
      <c r="B1109" s="8">
        <v>6.1</v>
      </c>
      <c r="C1109" s="8" t="s">
        <v>17</v>
      </c>
      <c r="D1109" s="8" t="s">
        <v>18</v>
      </c>
      <c r="E1109" s="8" t="s">
        <v>19</v>
      </c>
      <c r="F1109" s="7">
        <v>62</v>
      </c>
      <c r="G1109" s="8" t="s">
        <v>147</v>
      </c>
      <c r="H1109" s="7">
        <v>2018</v>
      </c>
      <c r="I1109" s="8">
        <v>66.119879999999995</v>
      </c>
      <c r="J1109" s="8" t="s">
        <v>14</v>
      </c>
      <c r="K1109" s="8">
        <v>2018</v>
      </c>
      <c r="L1109" s="8" t="s">
        <v>256</v>
      </c>
      <c r="M1109" s="17"/>
      <c r="N1109" s="8" t="s">
        <v>14</v>
      </c>
      <c r="O1109" s="8" t="s">
        <v>258</v>
      </c>
      <c r="P1109" s="8" t="s">
        <v>22</v>
      </c>
      <c r="Q1109" s="8" t="s">
        <v>23</v>
      </c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</row>
    <row r="1110" spans="1:35" ht="14.5" x14ac:dyDescent="0.35">
      <c r="A1110" s="7">
        <v>6</v>
      </c>
      <c r="B1110" s="8">
        <v>6.1</v>
      </c>
      <c r="C1110" s="8" t="s">
        <v>17</v>
      </c>
      <c r="D1110" s="8" t="s">
        <v>18</v>
      </c>
      <c r="E1110" s="8" t="s">
        <v>19</v>
      </c>
      <c r="F1110" s="7">
        <v>62</v>
      </c>
      <c r="G1110" s="8" t="s">
        <v>147</v>
      </c>
      <c r="H1110" s="7">
        <v>2019</v>
      </c>
      <c r="I1110" s="8">
        <v>66.464230000000001</v>
      </c>
      <c r="J1110" s="8" t="s">
        <v>14</v>
      </c>
      <c r="K1110" s="8">
        <v>2019</v>
      </c>
      <c r="L1110" s="8" t="s">
        <v>256</v>
      </c>
      <c r="M1110" s="17"/>
      <c r="N1110" s="8" t="s">
        <v>14</v>
      </c>
      <c r="O1110" s="8" t="s">
        <v>258</v>
      </c>
      <c r="P1110" s="8" t="s">
        <v>22</v>
      </c>
      <c r="Q1110" s="8" t="s">
        <v>23</v>
      </c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</row>
    <row r="1111" spans="1:35" ht="14.5" x14ac:dyDescent="0.35">
      <c r="A1111" s="7">
        <v>6</v>
      </c>
      <c r="B1111" s="8">
        <v>6.1</v>
      </c>
      <c r="C1111" s="8" t="s">
        <v>17</v>
      </c>
      <c r="D1111" s="8" t="s">
        <v>18</v>
      </c>
      <c r="E1111" s="8" t="s">
        <v>19</v>
      </c>
      <c r="F1111" s="7">
        <v>62</v>
      </c>
      <c r="G1111" s="8" t="s">
        <v>147</v>
      </c>
      <c r="H1111" s="7">
        <v>2006</v>
      </c>
      <c r="I1111" s="8">
        <v>62.38879</v>
      </c>
      <c r="J1111" s="8" t="s">
        <v>14</v>
      </c>
      <c r="K1111" s="8">
        <v>2006</v>
      </c>
      <c r="L1111" s="8" t="s">
        <v>256</v>
      </c>
      <c r="M1111" s="17"/>
      <c r="N1111" s="8" t="s">
        <v>14</v>
      </c>
      <c r="O1111" s="8" t="s">
        <v>258</v>
      </c>
      <c r="P1111" s="8" t="s">
        <v>22</v>
      </c>
      <c r="Q1111" s="8" t="s">
        <v>23</v>
      </c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</row>
    <row r="1112" spans="1:35" ht="14.5" x14ac:dyDescent="0.35">
      <c r="A1112" s="7">
        <v>6</v>
      </c>
      <c r="B1112" s="8">
        <v>6.1</v>
      </c>
      <c r="C1112" s="8" t="s">
        <v>17</v>
      </c>
      <c r="D1112" s="8" t="s">
        <v>18</v>
      </c>
      <c r="E1112" s="8" t="s">
        <v>19</v>
      </c>
      <c r="F1112" s="7">
        <v>62</v>
      </c>
      <c r="G1112" s="8" t="s">
        <v>147</v>
      </c>
      <c r="H1112" s="7">
        <v>2005</v>
      </c>
      <c r="I1112" s="8">
        <v>62.222180000000002</v>
      </c>
      <c r="J1112" s="8" t="s">
        <v>14</v>
      </c>
      <c r="K1112" s="8">
        <v>2005</v>
      </c>
      <c r="L1112" s="8" t="s">
        <v>256</v>
      </c>
      <c r="M1112" s="17"/>
      <c r="N1112" s="8" t="s">
        <v>14</v>
      </c>
      <c r="O1112" s="8" t="s">
        <v>258</v>
      </c>
      <c r="P1112" s="8" t="s">
        <v>22</v>
      </c>
      <c r="Q1112" s="8" t="s">
        <v>23</v>
      </c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</row>
    <row r="1113" spans="1:35" ht="14.5" x14ac:dyDescent="0.35">
      <c r="A1113" s="7">
        <v>6</v>
      </c>
      <c r="B1113" s="8">
        <v>6.1</v>
      </c>
      <c r="C1113" s="8" t="s">
        <v>17</v>
      </c>
      <c r="D1113" s="8" t="s">
        <v>18</v>
      </c>
      <c r="E1113" s="8" t="s">
        <v>19</v>
      </c>
      <c r="F1113" s="7">
        <v>62</v>
      </c>
      <c r="G1113" s="8" t="s">
        <v>147</v>
      </c>
      <c r="H1113" s="7">
        <v>2000</v>
      </c>
      <c r="I1113" s="8">
        <v>62.46228</v>
      </c>
      <c r="J1113" s="8" t="s">
        <v>14</v>
      </c>
      <c r="K1113" s="8">
        <v>2000</v>
      </c>
      <c r="L1113" s="8" t="s">
        <v>256</v>
      </c>
      <c r="M1113" s="17"/>
      <c r="N1113" s="8" t="s">
        <v>14</v>
      </c>
      <c r="O1113" s="8" t="s">
        <v>258</v>
      </c>
      <c r="P1113" s="8" t="s">
        <v>22</v>
      </c>
      <c r="Q1113" s="8" t="s">
        <v>23</v>
      </c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</row>
    <row r="1114" spans="1:35" ht="14.5" x14ac:dyDescent="0.35">
      <c r="A1114" s="7">
        <v>6</v>
      </c>
      <c r="B1114" s="8">
        <v>6.1</v>
      </c>
      <c r="C1114" s="8" t="s">
        <v>17</v>
      </c>
      <c r="D1114" s="8" t="s">
        <v>18</v>
      </c>
      <c r="E1114" s="8" t="s">
        <v>19</v>
      </c>
      <c r="F1114" s="7">
        <v>62</v>
      </c>
      <c r="G1114" s="8" t="s">
        <v>147</v>
      </c>
      <c r="H1114" s="7">
        <v>2007</v>
      </c>
      <c r="I1114" s="8">
        <v>62.565370000000001</v>
      </c>
      <c r="J1114" s="8" t="s">
        <v>14</v>
      </c>
      <c r="K1114" s="8">
        <v>2007</v>
      </c>
      <c r="L1114" s="8" t="s">
        <v>256</v>
      </c>
      <c r="M1114" s="17"/>
      <c r="N1114" s="8" t="s">
        <v>14</v>
      </c>
      <c r="O1114" s="8" t="s">
        <v>258</v>
      </c>
      <c r="P1114" s="8" t="s">
        <v>22</v>
      </c>
      <c r="Q1114" s="8" t="s">
        <v>23</v>
      </c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</row>
    <row r="1115" spans="1:35" ht="14.5" x14ac:dyDescent="0.35">
      <c r="A1115" s="7">
        <v>6</v>
      </c>
      <c r="B1115" s="8">
        <v>6.1</v>
      </c>
      <c r="C1115" s="8" t="s">
        <v>17</v>
      </c>
      <c r="D1115" s="8" t="s">
        <v>18</v>
      </c>
      <c r="E1115" s="8" t="s">
        <v>19</v>
      </c>
      <c r="F1115" s="7">
        <v>62</v>
      </c>
      <c r="G1115" s="8" t="s">
        <v>147</v>
      </c>
      <c r="H1115" s="7">
        <v>2008</v>
      </c>
      <c r="I1115" s="8">
        <v>62.736690000000003</v>
      </c>
      <c r="J1115" s="8" t="s">
        <v>14</v>
      </c>
      <c r="K1115" s="8">
        <v>2008</v>
      </c>
      <c r="L1115" s="8" t="s">
        <v>256</v>
      </c>
      <c r="M1115" s="17"/>
      <c r="N1115" s="8" t="s">
        <v>14</v>
      </c>
      <c r="O1115" s="8" t="s">
        <v>258</v>
      </c>
      <c r="P1115" s="8" t="s">
        <v>22</v>
      </c>
      <c r="Q1115" s="8" t="s">
        <v>23</v>
      </c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</row>
    <row r="1116" spans="1:35" ht="14.5" x14ac:dyDescent="0.35">
      <c r="A1116" s="7">
        <v>6</v>
      </c>
      <c r="B1116" s="8">
        <v>6.1</v>
      </c>
      <c r="C1116" s="8" t="s">
        <v>17</v>
      </c>
      <c r="D1116" s="8" t="s">
        <v>18</v>
      </c>
      <c r="E1116" s="8" t="s">
        <v>19</v>
      </c>
      <c r="F1116" s="7">
        <v>62</v>
      </c>
      <c r="G1116" s="8" t="s">
        <v>147</v>
      </c>
      <c r="H1116" s="7">
        <v>2009</v>
      </c>
      <c r="I1116" s="8">
        <v>62.897280000000002</v>
      </c>
      <c r="J1116" s="8" t="s">
        <v>14</v>
      </c>
      <c r="K1116" s="8">
        <v>2009</v>
      </c>
      <c r="L1116" s="8" t="s">
        <v>256</v>
      </c>
      <c r="M1116" s="17"/>
      <c r="N1116" s="8" t="s">
        <v>14</v>
      </c>
      <c r="O1116" s="8" t="s">
        <v>258</v>
      </c>
      <c r="P1116" s="8" t="s">
        <v>22</v>
      </c>
      <c r="Q1116" s="8" t="s">
        <v>23</v>
      </c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</row>
    <row r="1117" spans="1:35" ht="14.5" x14ac:dyDescent="0.35">
      <c r="A1117" s="7">
        <v>6</v>
      </c>
      <c r="B1117" s="8">
        <v>6.1</v>
      </c>
      <c r="C1117" s="8" t="s">
        <v>17</v>
      </c>
      <c r="D1117" s="8" t="s">
        <v>18</v>
      </c>
      <c r="E1117" s="8" t="s">
        <v>19</v>
      </c>
      <c r="F1117" s="7">
        <v>62</v>
      </c>
      <c r="G1117" s="8" t="s">
        <v>147</v>
      </c>
      <c r="H1117" s="7">
        <v>2010</v>
      </c>
      <c r="I1117" s="8">
        <v>63.054960000000001</v>
      </c>
      <c r="J1117" s="8" t="s">
        <v>14</v>
      </c>
      <c r="K1117" s="8">
        <v>2010</v>
      </c>
      <c r="L1117" s="8" t="s">
        <v>256</v>
      </c>
      <c r="M1117" s="17"/>
      <c r="N1117" s="8" t="s">
        <v>14</v>
      </c>
      <c r="O1117" s="8" t="s">
        <v>258</v>
      </c>
      <c r="P1117" s="8" t="s">
        <v>22</v>
      </c>
      <c r="Q1117" s="8" t="s">
        <v>23</v>
      </c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</row>
    <row r="1118" spans="1:35" ht="14.5" x14ac:dyDescent="0.35">
      <c r="A1118" s="7">
        <v>6</v>
      </c>
      <c r="B1118" s="8">
        <v>6.1</v>
      </c>
      <c r="C1118" s="8" t="s">
        <v>17</v>
      </c>
      <c r="D1118" s="8" t="s">
        <v>18</v>
      </c>
      <c r="E1118" s="8" t="s">
        <v>19</v>
      </c>
      <c r="F1118" s="7">
        <v>62</v>
      </c>
      <c r="G1118" s="8" t="s">
        <v>147</v>
      </c>
      <c r="H1118" s="7">
        <v>2011</v>
      </c>
      <c r="I1118" s="8">
        <v>63.19265</v>
      </c>
      <c r="J1118" s="8" t="s">
        <v>14</v>
      </c>
      <c r="K1118" s="8">
        <v>2011</v>
      </c>
      <c r="L1118" s="8" t="s">
        <v>256</v>
      </c>
      <c r="M1118" s="17"/>
      <c r="N1118" s="8" t="s">
        <v>14</v>
      </c>
      <c r="O1118" s="8" t="s">
        <v>258</v>
      </c>
      <c r="P1118" s="8" t="s">
        <v>22</v>
      </c>
      <c r="Q1118" s="8" t="s">
        <v>23</v>
      </c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</row>
    <row r="1119" spans="1:35" ht="14.5" x14ac:dyDescent="0.35">
      <c r="A1119" s="7">
        <v>6</v>
      </c>
      <c r="B1119" s="8">
        <v>6.1</v>
      </c>
      <c r="C1119" s="8" t="s">
        <v>17</v>
      </c>
      <c r="D1119" s="8" t="s">
        <v>18</v>
      </c>
      <c r="E1119" s="8" t="s">
        <v>19</v>
      </c>
      <c r="F1119" s="7">
        <v>62</v>
      </c>
      <c r="G1119" s="8" t="s">
        <v>147</v>
      </c>
      <c r="H1119" s="7">
        <v>2012</v>
      </c>
      <c r="I1119" s="8">
        <v>63.608440000000002</v>
      </c>
      <c r="J1119" s="8" t="s">
        <v>14</v>
      </c>
      <c r="K1119" s="8">
        <v>2012</v>
      </c>
      <c r="L1119" s="8" t="s">
        <v>256</v>
      </c>
      <c r="M1119" s="17"/>
      <c r="N1119" s="8" t="s">
        <v>14</v>
      </c>
      <c r="O1119" s="8" t="s">
        <v>258</v>
      </c>
      <c r="P1119" s="8" t="s">
        <v>22</v>
      </c>
      <c r="Q1119" s="8" t="s">
        <v>23</v>
      </c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</row>
    <row r="1120" spans="1:35" ht="14.5" x14ac:dyDescent="0.35">
      <c r="A1120" s="7">
        <v>6</v>
      </c>
      <c r="B1120" s="8">
        <v>6.1</v>
      </c>
      <c r="C1120" s="8" t="s">
        <v>17</v>
      </c>
      <c r="D1120" s="8" t="s">
        <v>18</v>
      </c>
      <c r="E1120" s="8" t="s">
        <v>19</v>
      </c>
      <c r="F1120" s="7">
        <v>62</v>
      </c>
      <c r="G1120" s="8" t="s">
        <v>147</v>
      </c>
      <c r="H1120" s="7">
        <v>2013</v>
      </c>
      <c r="I1120" s="8">
        <v>64.022239999999996</v>
      </c>
      <c r="J1120" s="8" t="s">
        <v>14</v>
      </c>
      <c r="K1120" s="8">
        <v>2013</v>
      </c>
      <c r="L1120" s="8" t="s">
        <v>256</v>
      </c>
      <c r="M1120" s="17"/>
      <c r="N1120" s="8" t="s">
        <v>14</v>
      </c>
      <c r="O1120" s="8" t="s">
        <v>258</v>
      </c>
      <c r="P1120" s="8" t="s">
        <v>22</v>
      </c>
      <c r="Q1120" s="8" t="s">
        <v>23</v>
      </c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</row>
    <row r="1121" spans="1:35" ht="14.5" x14ac:dyDescent="0.35">
      <c r="A1121" s="7">
        <v>6</v>
      </c>
      <c r="B1121" s="8">
        <v>6.1</v>
      </c>
      <c r="C1121" s="8" t="s">
        <v>17</v>
      </c>
      <c r="D1121" s="8" t="s">
        <v>18</v>
      </c>
      <c r="E1121" s="8" t="s">
        <v>19</v>
      </c>
      <c r="F1121" s="7">
        <v>62</v>
      </c>
      <c r="G1121" s="8" t="s">
        <v>147</v>
      </c>
      <c r="H1121" s="7">
        <v>2017</v>
      </c>
      <c r="I1121" s="8">
        <v>65.75676</v>
      </c>
      <c r="J1121" s="8" t="s">
        <v>14</v>
      </c>
      <c r="K1121" s="8">
        <v>2017</v>
      </c>
      <c r="L1121" s="8" t="s">
        <v>256</v>
      </c>
      <c r="M1121" s="17"/>
      <c r="N1121" s="8" t="s">
        <v>14</v>
      </c>
      <c r="O1121" s="8" t="s">
        <v>258</v>
      </c>
      <c r="P1121" s="8" t="s">
        <v>22</v>
      </c>
      <c r="Q1121" s="8" t="s">
        <v>23</v>
      </c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</row>
    <row r="1122" spans="1:35" ht="14.5" x14ac:dyDescent="0.35">
      <c r="A1122" s="7">
        <v>6</v>
      </c>
      <c r="B1122" s="8">
        <v>6.1</v>
      </c>
      <c r="C1122" s="8" t="s">
        <v>17</v>
      </c>
      <c r="D1122" s="8" t="s">
        <v>18</v>
      </c>
      <c r="E1122" s="8" t="s">
        <v>19</v>
      </c>
      <c r="F1122" s="7">
        <v>62</v>
      </c>
      <c r="G1122" s="8" t="s">
        <v>147</v>
      </c>
      <c r="H1122" s="7">
        <v>2015</v>
      </c>
      <c r="I1122" s="8">
        <v>64.95102</v>
      </c>
      <c r="J1122" s="8" t="s">
        <v>14</v>
      </c>
      <c r="K1122" s="8">
        <v>2015</v>
      </c>
      <c r="L1122" s="8" t="s">
        <v>256</v>
      </c>
      <c r="M1122" s="17"/>
      <c r="N1122" s="8" t="s">
        <v>14</v>
      </c>
      <c r="O1122" s="8" t="s">
        <v>258</v>
      </c>
      <c r="P1122" s="8" t="s">
        <v>22</v>
      </c>
      <c r="Q1122" s="8" t="s">
        <v>23</v>
      </c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</row>
    <row r="1123" spans="1:35" ht="14.5" x14ac:dyDescent="0.35">
      <c r="A1123" s="7">
        <v>6</v>
      </c>
      <c r="B1123" s="8">
        <v>6.1</v>
      </c>
      <c r="C1123" s="8" t="s">
        <v>17</v>
      </c>
      <c r="D1123" s="8" t="s">
        <v>18</v>
      </c>
      <c r="E1123" s="8" t="s">
        <v>19</v>
      </c>
      <c r="F1123" s="7">
        <v>62</v>
      </c>
      <c r="G1123" s="8" t="s">
        <v>147</v>
      </c>
      <c r="H1123" s="7">
        <v>2014</v>
      </c>
      <c r="I1123" s="8">
        <v>64.462270000000004</v>
      </c>
      <c r="J1123" s="8" t="s">
        <v>14</v>
      </c>
      <c r="K1123" s="8">
        <v>2014</v>
      </c>
      <c r="L1123" s="8" t="s">
        <v>256</v>
      </c>
      <c r="M1123" s="17"/>
      <c r="N1123" s="8" t="s">
        <v>14</v>
      </c>
      <c r="O1123" s="8" t="s">
        <v>258</v>
      </c>
      <c r="P1123" s="8" t="s">
        <v>22</v>
      </c>
      <c r="Q1123" s="8" t="s">
        <v>23</v>
      </c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</row>
    <row r="1124" spans="1:35" ht="14.5" x14ac:dyDescent="0.35">
      <c r="A1124" s="7">
        <v>6</v>
      </c>
      <c r="B1124" s="8">
        <v>6.1</v>
      </c>
      <c r="C1124" s="8" t="s">
        <v>17</v>
      </c>
      <c r="D1124" s="8" t="s">
        <v>18</v>
      </c>
      <c r="E1124" s="8" t="s">
        <v>19</v>
      </c>
      <c r="F1124" s="7">
        <v>62</v>
      </c>
      <c r="G1124" s="8" t="s">
        <v>147</v>
      </c>
      <c r="H1124" s="7">
        <v>2002</v>
      </c>
      <c r="I1124" s="8">
        <v>62.257469999999998</v>
      </c>
      <c r="J1124" s="8" t="s">
        <v>14</v>
      </c>
      <c r="K1124" s="8">
        <v>2002</v>
      </c>
      <c r="L1124" s="8" t="s">
        <v>256</v>
      </c>
      <c r="M1124" s="17"/>
      <c r="N1124" s="8" t="s">
        <v>14</v>
      </c>
      <c r="O1124" s="8" t="s">
        <v>258</v>
      </c>
      <c r="P1124" s="8" t="s">
        <v>22</v>
      </c>
      <c r="Q1124" s="8" t="s">
        <v>23</v>
      </c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</row>
    <row r="1125" spans="1:35" ht="14.5" x14ac:dyDescent="0.35">
      <c r="A1125" s="7">
        <v>6</v>
      </c>
      <c r="B1125" s="8">
        <v>6.1</v>
      </c>
      <c r="C1125" s="8" t="s">
        <v>17</v>
      </c>
      <c r="D1125" s="8" t="s">
        <v>18</v>
      </c>
      <c r="E1125" s="8" t="s">
        <v>19</v>
      </c>
      <c r="F1125" s="7">
        <v>62</v>
      </c>
      <c r="G1125" s="8" t="s">
        <v>147</v>
      </c>
      <c r="H1125" s="7">
        <v>2001</v>
      </c>
      <c r="I1125" s="8">
        <v>62.411079999999998</v>
      </c>
      <c r="J1125" s="8" t="s">
        <v>14</v>
      </c>
      <c r="K1125" s="8">
        <v>2001</v>
      </c>
      <c r="L1125" s="8" t="s">
        <v>256</v>
      </c>
      <c r="M1125" s="17"/>
      <c r="N1125" s="8" t="s">
        <v>14</v>
      </c>
      <c r="O1125" s="8" t="s">
        <v>258</v>
      </c>
      <c r="P1125" s="8" t="s">
        <v>22</v>
      </c>
      <c r="Q1125" s="8" t="s">
        <v>23</v>
      </c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</row>
    <row r="1126" spans="1:35" ht="14.5" x14ac:dyDescent="0.35">
      <c r="A1126" s="7">
        <v>6</v>
      </c>
      <c r="B1126" s="8">
        <v>6.1</v>
      </c>
      <c r="C1126" s="8" t="s">
        <v>17</v>
      </c>
      <c r="D1126" s="8" t="s">
        <v>18</v>
      </c>
      <c r="E1126" s="8" t="s">
        <v>19</v>
      </c>
      <c r="F1126" s="7">
        <v>62</v>
      </c>
      <c r="G1126" s="8" t="s">
        <v>147</v>
      </c>
      <c r="H1126" s="7">
        <v>2004</v>
      </c>
      <c r="I1126" s="8">
        <v>62.063450000000003</v>
      </c>
      <c r="J1126" s="8" t="s">
        <v>14</v>
      </c>
      <c r="K1126" s="8">
        <v>2004</v>
      </c>
      <c r="L1126" s="8" t="s">
        <v>256</v>
      </c>
      <c r="M1126" s="17"/>
      <c r="N1126" s="8" t="s">
        <v>14</v>
      </c>
      <c r="O1126" s="8" t="s">
        <v>258</v>
      </c>
      <c r="P1126" s="8" t="s">
        <v>22</v>
      </c>
      <c r="Q1126" s="8" t="s">
        <v>23</v>
      </c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</row>
    <row r="1127" spans="1:35" ht="14.5" x14ac:dyDescent="0.35">
      <c r="A1127" s="7">
        <v>6</v>
      </c>
      <c r="B1127" s="8">
        <v>6.1</v>
      </c>
      <c r="C1127" s="8" t="s">
        <v>17</v>
      </c>
      <c r="D1127" s="8" t="s">
        <v>18</v>
      </c>
      <c r="E1127" s="8" t="s">
        <v>19</v>
      </c>
      <c r="F1127" s="7">
        <v>62</v>
      </c>
      <c r="G1127" s="8" t="s">
        <v>147</v>
      </c>
      <c r="H1127" s="7">
        <v>2003</v>
      </c>
      <c r="I1127" s="8">
        <v>62.112639999999999</v>
      </c>
      <c r="J1127" s="8" t="s">
        <v>14</v>
      </c>
      <c r="K1127" s="8">
        <v>2003</v>
      </c>
      <c r="L1127" s="8" t="s">
        <v>256</v>
      </c>
      <c r="M1127" s="17"/>
      <c r="N1127" s="8" t="s">
        <v>14</v>
      </c>
      <c r="O1127" s="8" t="s">
        <v>258</v>
      </c>
      <c r="P1127" s="8" t="s">
        <v>22</v>
      </c>
      <c r="Q1127" s="8" t="s">
        <v>23</v>
      </c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</row>
    <row r="1128" spans="1:35" ht="14.5" x14ac:dyDescent="0.35">
      <c r="A1128" s="7">
        <v>6</v>
      </c>
      <c r="B1128" s="8">
        <v>6.1</v>
      </c>
      <c r="C1128" s="8" t="s">
        <v>17</v>
      </c>
      <c r="D1128" s="8" t="s">
        <v>18</v>
      </c>
      <c r="E1128" s="8" t="s">
        <v>19</v>
      </c>
      <c r="F1128" s="7">
        <v>143</v>
      </c>
      <c r="G1128" s="8" t="s">
        <v>138</v>
      </c>
      <c r="H1128" s="7">
        <v>2000</v>
      </c>
      <c r="I1128" s="8">
        <v>55.024070000000002</v>
      </c>
      <c r="J1128" s="8" t="s">
        <v>21</v>
      </c>
      <c r="K1128" s="8">
        <v>2000</v>
      </c>
      <c r="L1128" s="8" t="s">
        <v>256</v>
      </c>
      <c r="M1128" s="17"/>
      <c r="N1128" s="8" t="s">
        <v>21</v>
      </c>
      <c r="O1128" s="8" t="s">
        <v>258</v>
      </c>
      <c r="P1128" s="8" t="s">
        <v>22</v>
      </c>
      <c r="Q1128" s="8" t="s">
        <v>23</v>
      </c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</row>
    <row r="1129" spans="1:35" ht="14.5" x14ac:dyDescent="0.35">
      <c r="A1129" s="7">
        <v>6</v>
      </c>
      <c r="B1129" s="8">
        <v>6.1</v>
      </c>
      <c r="C1129" s="8" t="s">
        <v>17</v>
      </c>
      <c r="D1129" s="8" t="s">
        <v>18</v>
      </c>
      <c r="E1129" s="8" t="s">
        <v>19</v>
      </c>
      <c r="F1129" s="7">
        <v>143</v>
      </c>
      <c r="G1129" s="8" t="s">
        <v>138</v>
      </c>
      <c r="H1129" s="7">
        <v>2001</v>
      </c>
      <c r="I1129" s="8">
        <v>55.822609999999997</v>
      </c>
      <c r="J1129" s="8" t="s">
        <v>21</v>
      </c>
      <c r="K1129" s="8">
        <v>2001</v>
      </c>
      <c r="L1129" s="8" t="s">
        <v>256</v>
      </c>
      <c r="M1129" s="17"/>
      <c r="N1129" s="8" t="s">
        <v>21</v>
      </c>
      <c r="O1129" s="8" t="s">
        <v>258</v>
      </c>
      <c r="P1129" s="8" t="s">
        <v>22</v>
      </c>
      <c r="Q1129" s="8" t="s">
        <v>23</v>
      </c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</row>
    <row r="1130" spans="1:35" ht="14.5" x14ac:dyDescent="0.35">
      <c r="A1130" s="7">
        <v>6</v>
      </c>
      <c r="B1130" s="8">
        <v>6.1</v>
      </c>
      <c r="C1130" s="8" t="s">
        <v>17</v>
      </c>
      <c r="D1130" s="8" t="s">
        <v>18</v>
      </c>
      <c r="E1130" s="8" t="s">
        <v>19</v>
      </c>
      <c r="F1130" s="7">
        <v>143</v>
      </c>
      <c r="G1130" s="8" t="s">
        <v>138</v>
      </c>
      <c r="H1130" s="7">
        <v>2002</v>
      </c>
      <c r="I1130" s="8">
        <v>56.999250000000004</v>
      </c>
      <c r="J1130" s="8" t="s">
        <v>21</v>
      </c>
      <c r="K1130" s="8">
        <v>2002</v>
      </c>
      <c r="L1130" s="8" t="s">
        <v>256</v>
      </c>
      <c r="M1130" s="17"/>
      <c r="N1130" s="8" t="s">
        <v>21</v>
      </c>
      <c r="O1130" s="8" t="s">
        <v>258</v>
      </c>
      <c r="P1130" s="8" t="s">
        <v>22</v>
      </c>
      <c r="Q1130" s="8" t="s">
        <v>23</v>
      </c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</row>
    <row r="1131" spans="1:35" ht="14.5" x14ac:dyDescent="0.35">
      <c r="A1131" s="7">
        <v>6</v>
      </c>
      <c r="B1131" s="8">
        <v>6.1</v>
      </c>
      <c r="C1131" s="8" t="s">
        <v>17</v>
      </c>
      <c r="D1131" s="8" t="s">
        <v>18</v>
      </c>
      <c r="E1131" s="8" t="s">
        <v>19</v>
      </c>
      <c r="F1131" s="7">
        <v>143</v>
      </c>
      <c r="G1131" s="8" t="s">
        <v>138</v>
      </c>
      <c r="H1131" s="7">
        <v>2003</v>
      </c>
      <c r="I1131" s="8">
        <v>58.179470000000002</v>
      </c>
      <c r="J1131" s="8" t="s">
        <v>21</v>
      </c>
      <c r="K1131" s="8">
        <v>2003</v>
      </c>
      <c r="L1131" s="8" t="s">
        <v>256</v>
      </c>
      <c r="M1131" s="17"/>
      <c r="N1131" s="8" t="s">
        <v>21</v>
      </c>
      <c r="O1131" s="8" t="s">
        <v>258</v>
      </c>
      <c r="P1131" s="8" t="s">
        <v>22</v>
      </c>
      <c r="Q1131" s="8" t="s">
        <v>23</v>
      </c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</row>
    <row r="1132" spans="1:35" ht="14.5" x14ac:dyDescent="0.35">
      <c r="A1132" s="7">
        <v>6</v>
      </c>
      <c r="B1132" s="8">
        <v>6.1</v>
      </c>
      <c r="C1132" s="8" t="s">
        <v>17</v>
      </c>
      <c r="D1132" s="8" t="s">
        <v>18</v>
      </c>
      <c r="E1132" s="8" t="s">
        <v>19</v>
      </c>
      <c r="F1132" s="7">
        <v>143</v>
      </c>
      <c r="G1132" s="8" t="s">
        <v>138</v>
      </c>
      <c r="H1132" s="7">
        <v>2004</v>
      </c>
      <c r="I1132" s="8">
        <v>59.365079999999999</v>
      </c>
      <c r="J1132" s="8" t="s">
        <v>21</v>
      </c>
      <c r="K1132" s="8">
        <v>2004</v>
      </c>
      <c r="L1132" s="8" t="s">
        <v>256</v>
      </c>
      <c r="M1132" s="17"/>
      <c r="N1132" s="8" t="s">
        <v>21</v>
      </c>
      <c r="O1132" s="8" t="s">
        <v>258</v>
      </c>
      <c r="P1132" s="8" t="s">
        <v>22</v>
      </c>
      <c r="Q1132" s="8" t="s">
        <v>23</v>
      </c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</row>
    <row r="1133" spans="1:35" ht="14.5" x14ac:dyDescent="0.35">
      <c r="A1133" s="7">
        <v>6</v>
      </c>
      <c r="B1133" s="8">
        <v>6.1</v>
      </c>
      <c r="C1133" s="8" t="s">
        <v>17</v>
      </c>
      <c r="D1133" s="8" t="s">
        <v>18</v>
      </c>
      <c r="E1133" s="8" t="s">
        <v>19</v>
      </c>
      <c r="F1133" s="7">
        <v>143</v>
      </c>
      <c r="G1133" s="8" t="s">
        <v>138</v>
      </c>
      <c r="H1133" s="7">
        <v>2005</v>
      </c>
      <c r="I1133" s="8">
        <v>60.791449999999998</v>
      </c>
      <c r="J1133" s="8" t="s">
        <v>21</v>
      </c>
      <c r="K1133" s="8">
        <v>2005</v>
      </c>
      <c r="L1133" s="8" t="s">
        <v>256</v>
      </c>
      <c r="M1133" s="17"/>
      <c r="N1133" s="8" t="s">
        <v>21</v>
      </c>
      <c r="O1133" s="8" t="s">
        <v>258</v>
      </c>
      <c r="P1133" s="8" t="s">
        <v>22</v>
      </c>
      <c r="Q1133" s="8" t="s">
        <v>23</v>
      </c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</row>
    <row r="1134" spans="1:35" ht="14.5" x14ac:dyDescent="0.35">
      <c r="A1134" s="7">
        <v>6</v>
      </c>
      <c r="B1134" s="8">
        <v>6.1</v>
      </c>
      <c r="C1134" s="8" t="s">
        <v>17</v>
      </c>
      <c r="D1134" s="8" t="s">
        <v>18</v>
      </c>
      <c r="E1134" s="8" t="s">
        <v>19</v>
      </c>
      <c r="F1134" s="7">
        <v>143</v>
      </c>
      <c r="G1134" s="8" t="s">
        <v>138</v>
      </c>
      <c r="H1134" s="7">
        <v>2006</v>
      </c>
      <c r="I1134" s="8">
        <v>62.121250000000003</v>
      </c>
      <c r="J1134" s="8" t="s">
        <v>21</v>
      </c>
      <c r="K1134" s="8">
        <v>2006</v>
      </c>
      <c r="L1134" s="8" t="s">
        <v>256</v>
      </c>
      <c r="M1134" s="17"/>
      <c r="N1134" s="8" t="s">
        <v>21</v>
      </c>
      <c r="O1134" s="8" t="s">
        <v>258</v>
      </c>
      <c r="P1134" s="8" t="s">
        <v>22</v>
      </c>
      <c r="Q1134" s="8" t="s">
        <v>23</v>
      </c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</row>
    <row r="1135" spans="1:35" ht="14.5" x14ac:dyDescent="0.35">
      <c r="A1135" s="7">
        <v>6</v>
      </c>
      <c r="B1135" s="8">
        <v>6.1</v>
      </c>
      <c r="C1135" s="8" t="s">
        <v>17</v>
      </c>
      <c r="D1135" s="8" t="s">
        <v>18</v>
      </c>
      <c r="E1135" s="8" t="s">
        <v>19</v>
      </c>
      <c r="F1135" s="7">
        <v>143</v>
      </c>
      <c r="G1135" s="8" t="s">
        <v>138</v>
      </c>
      <c r="H1135" s="7">
        <v>2007</v>
      </c>
      <c r="I1135" s="8">
        <v>63.438220000000001</v>
      </c>
      <c r="J1135" s="8" t="s">
        <v>21</v>
      </c>
      <c r="K1135" s="8">
        <v>2007</v>
      </c>
      <c r="L1135" s="8" t="s">
        <v>256</v>
      </c>
      <c r="M1135" s="17"/>
      <c r="N1135" s="8" t="s">
        <v>21</v>
      </c>
      <c r="O1135" s="8" t="s">
        <v>258</v>
      </c>
      <c r="P1135" s="8" t="s">
        <v>22</v>
      </c>
      <c r="Q1135" s="8" t="s">
        <v>23</v>
      </c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</row>
    <row r="1136" spans="1:35" ht="14.5" x14ac:dyDescent="0.35">
      <c r="A1136" s="7">
        <v>6</v>
      </c>
      <c r="B1136" s="8">
        <v>6.1</v>
      </c>
      <c r="C1136" s="8" t="s">
        <v>17</v>
      </c>
      <c r="D1136" s="8" t="s">
        <v>18</v>
      </c>
      <c r="E1136" s="8" t="s">
        <v>19</v>
      </c>
      <c r="F1136" s="7">
        <v>143</v>
      </c>
      <c r="G1136" s="8" t="s">
        <v>138</v>
      </c>
      <c r="H1136" s="7">
        <v>2008</v>
      </c>
      <c r="I1136" s="8">
        <v>64.759820000000005</v>
      </c>
      <c r="J1136" s="8" t="s">
        <v>21</v>
      </c>
      <c r="K1136" s="8">
        <v>2008</v>
      </c>
      <c r="L1136" s="8" t="s">
        <v>256</v>
      </c>
      <c r="M1136" s="17"/>
      <c r="N1136" s="8" t="s">
        <v>21</v>
      </c>
      <c r="O1136" s="8" t="s">
        <v>258</v>
      </c>
      <c r="P1136" s="8" t="s">
        <v>22</v>
      </c>
      <c r="Q1136" s="8" t="s">
        <v>23</v>
      </c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</row>
    <row r="1137" spans="1:35" ht="14.5" x14ac:dyDescent="0.35">
      <c r="A1137" s="7">
        <v>6</v>
      </c>
      <c r="B1137" s="8">
        <v>6.1</v>
      </c>
      <c r="C1137" s="8" t="s">
        <v>17</v>
      </c>
      <c r="D1137" s="8" t="s">
        <v>18</v>
      </c>
      <c r="E1137" s="8" t="s">
        <v>19</v>
      </c>
      <c r="F1137" s="7">
        <v>143</v>
      </c>
      <c r="G1137" s="8" t="s">
        <v>138</v>
      </c>
      <c r="H1137" s="7">
        <v>2009</v>
      </c>
      <c r="I1137" s="8">
        <v>66.083780000000004</v>
      </c>
      <c r="J1137" s="8" t="s">
        <v>21</v>
      </c>
      <c r="K1137" s="8">
        <v>2009</v>
      </c>
      <c r="L1137" s="8" t="s">
        <v>256</v>
      </c>
      <c r="M1137" s="17"/>
      <c r="N1137" s="8" t="s">
        <v>21</v>
      </c>
      <c r="O1137" s="8" t="s">
        <v>258</v>
      </c>
      <c r="P1137" s="8" t="s">
        <v>22</v>
      </c>
      <c r="Q1137" s="8" t="s">
        <v>23</v>
      </c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</row>
    <row r="1138" spans="1:35" ht="14.5" x14ac:dyDescent="0.35">
      <c r="A1138" s="7">
        <v>6</v>
      </c>
      <c r="B1138" s="8">
        <v>6.1</v>
      </c>
      <c r="C1138" s="8" t="s">
        <v>17</v>
      </c>
      <c r="D1138" s="8" t="s">
        <v>18</v>
      </c>
      <c r="E1138" s="8" t="s">
        <v>19</v>
      </c>
      <c r="F1138" s="7">
        <v>143</v>
      </c>
      <c r="G1138" s="8" t="s">
        <v>138</v>
      </c>
      <c r="H1138" s="7">
        <v>2010</v>
      </c>
      <c r="I1138" s="8">
        <v>67.413570000000007</v>
      </c>
      <c r="J1138" s="8" t="s">
        <v>21</v>
      </c>
      <c r="K1138" s="8">
        <v>2010</v>
      </c>
      <c r="L1138" s="8" t="s">
        <v>256</v>
      </c>
      <c r="M1138" s="17"/>
      <c r="N1138" s="8" t="s">
        <v>21</v>
      </c>
      <c r="O1138" s="8" t="s">
        <v>258</v>
      </c>
      <c r="P1138" s="8" t="s">
        <v>22</v>
      </c>
      <c r="Q1138" s="8" t="s">
        <v>23</v>
      </c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</row>
    <row r="1139" spans="1:35" ht="14.5" x14ac:dyDescent="0.35">
      <c r="A1139" s="7">
        <v>6</v>
      </c>
      <c r="B1139" s="8">
        <v>6.1</v>
      </c>
      <c r="C1139" s="8" t="s">
        <v>17</v>
      </c>
      <c r="D1139" s="8" t="s">
        <v>18</v>
      </c>
      <c r="E1139" s="8" t="s">
        <v>19</v>
      </c>
      <c r="F1139" s="7">
        <v>143</v>
      </c>
      <c r="G1139" s="8" t="s">
        <v>138</v>
      </c>
      <c r="H1139" s="7">
        <v>2011</v>
      </c>
      <c r="I1139" s="8">
        <v>68.695629999999994</v>
      </c>
      <c r="J1139" s="8" t="s">
        <v>21</v>
      </c>
      <c r="K1139" s="8">
        <v>2011</v>
      </c>
      <c r="L1139" s="8" t="s">
        <v>256</v>
      </c>
      <c r="M1139" s="17"/>
      <c r="N1139" s="8" t="s">
        <v>21</v>
      </c>
      <c r="O1139" s="8" t="s">
        <v>258</v>
      </c>
      <c r="P1139" s="8" t="s">
        <v>22</v>
      </c>
      <c r="Q1139" s="8" t="s">
        <v>23</v>
      </c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</row>
    <row r="1140" spans="1:35" ht="14.5" x14ac:dyDescent="0.35">
      <c r="A1140" s="7">
        <v>6</v>
      </c>
      <c r="B1140" s="8">
        <v>6.1</v>
      </c>
      <c r="C1140" s="8" t="s">
        <v>17</v>
      </c>
      <c r="D1140" s="8" t="s">
        <v>18</v>
      </c>
      <c r="E1140" s="8" t="s">
        <v>19</v>
      </c>
      <c r="F1140" s="7">
        <v>143</v>
      </c>
      <c r="G1140" s="8" t="s">
        <v>138</v>
      </c>
      <c r="H1140" s="7">
        <v>2012</v>
      </c>
      <c r="I1140" s="8">
        <v>69.934449999999998</v>
      </c>
      <c r="J1140" s="8" t="s">
        <v>21</v>
      </c>
      <c r="K1140" s="8">
        <v>2012</v>
      </c>
      <c r="L1140" s="8" t="s">
        <v>256</v>
      </c>
      <c r="M1140" s="17"/>
      <c r="N1140" s="8" t="s">
        <v>21</v>
      </c>
      <c r="O1140" s="8" t="s">
        <v>258</v>
      </c>
      <c r="P1140" s="8" t="s">
        <v>22</v>
      </c>
      <c r="Q1140" s="8" t="s">
        <v>23</v>
      </c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</row>
    <row r="1141" spans="1:35" ht="14.5" x14ac:dyDescent="0.35">
      <c r="A1141" s="7">
        <v>6</v>
      </c>
      <c r="B1141" s="8">
        <v>6.1</v>
      </c>
      <c r="C1141" s="8" t="s">
        <v>17</v>
      </c>
      <c r="D1141" s="8" t="s">
        <v>18</v>
      </c>
      <c r="E1141" s="8" t="s">
        <v>19</v>
      </c>
      <c r="F1141" s="7">
        <v>143</v>
      </c>
      <c r="G1141" s="8" t="s">
        <v>138</v>
      </c>
      <c r="H1141" s="7">
        <v>2013</v>
      </c>
      <c r="I1141" s="8">
        <v>71.175039999999996</v>
      </c>
      <c r="J1141" s="8" t="s">
        <v>21</v>
      </c>
      <c r="K1141" s="8">
        <v>2013</v>
      </c>
      <c r="L1141" s="8" t="s">
        <v>256</v>
      </c>
      <c r="M1141" s="17"/>
      <c r="N1141" s="8" t="s">
        <v>21</v>
      </c>
      <c r="O1141" s="8" t="s">
        <v>258</v>
      </c>
      <c r="P1141" s="8" t="s">
        <v>22</v>
      </c>
      <c r="Q1141" s="8" t="s">
        <v>23</v>
      </c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  <c r="AH1141" s="17"/>
      <c r="AI1141" s="17"/>
    </row>
    <row r="1142" spans="1:35" ht="14.5" x14ac:dyDescent="0.35">
      <c r="A1142" s="7">
        <v>6</v>
      </c>
      <c r="B1142" s="8">
        <v>6.1</v>
      </c>
      <c r="C1142" s="8" t="s">
        <v>17</v>
      </c>
      <c r="D1142" s="8" t="s">
        <v>18</v>
      </c>
      <c r="E1142" s="8" t="s">
        <v>19</v>
      </c>
      <c r="F1142" s="7">
        <v>143</v>
      </c>
      <c r="G1142" s="8" t="s">
        <v>138</v>
      </c>
      <c r="H1142" s="7">
        <v>2014</v>
      </c>
      <c r="I1142" s="8">
        <v>72.403919999999999</v>
      </c>
      <c r="J1142" s="8" t="s">
        <v>21</v>
      </c>
      <c r="K1142" s="8">
        <v>2014</v>
      </c>
      <c r="L1142" s="8" t="s">
        <v>256</v>
      </c>
      <c r="M1142" s="17"/>
      <c r="N1142" s="8" t="s">
        <v>21</v>
      </c>
      <c r="O1142" s="8" t="s">
        <v>258</v>
      </c>
      <c r="P1142" s="8" t="s">
        <v>22</v>
      </c>
      <c r="Q1142" s="8" t="s">
        <v>23</v>
      </c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</row>
    <row r="1143" spans="1:35" ht="14.5" x14ac:dyDescent="0.35">
      <c r="A1143" s="7">
        <v>6</v>
      </c>
      <c r="B1143" s="8">
        <v>6.1</v>
      </c>
      <c r="C1143" s="8" t="s">
        <v>17</v>
      </c>
      <c r="D1143" s="8" t="s">
        <v>18</v>
      </c>
      <c r="E1143" s="8" t="s">
        <v>19</v>
      </c>
      <c r="F1143" s="7">
        <v>143</v>
      </c>
      <c r="G1143" s="8" t="s">
        <v>138</v>
      </c>
      <c r="H1143" s="7">
        <v>2016</v>
      </c>
      <c r="I1143" s="8">
        <v>74.89349</v>
      </c>
      <c r="J1143" s="8" t="s">
        <v>21</v>
      </c>
      <c r="K1143" s="8">
        <v>2016</v>
      </c>
      <c r="L1143" s="8" t="s">
        <v>256</v>
      </c>
      <c r="M1143" s="17"/>
      <c r="N1143" s="8" t="s">
        <v>21</v>
      </c>
      <c r="O1143" s="8" t="s">
        <v>258</v>
      </c>
      <c r="P1143" s="8" t="s">
        <v>22</v>
      </c>
      <c r="Q1143" s="8" t="s">
        <v>23</v>
      </c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</row>
    <row r="1144" spans="1:35" ht="14.5" x14ac:dyDescent="0.35">
      <c r="A1144" s="7">
        <v>6</v>
      </c>
      <c r="B1144" s="8">
        <v>6.1</v>
      </c>
      <c r="C1144" s="8" t="s">
        <v>17</v>
      </c>
      <c r="D1144" s="8" t="s">
        <v>18</v>
      </c>
      <c r="E1144" s="8" t="s">
        <v>19</v>
      </c>
      <c r="F1144" s="7">
        <v>143</v>
      </c>
      <c r="G1144" s="8" t="s">
        <v>138</v>
      </c>
      <c r="H1144" s="7">
        <v>2015</v>
      </c>
      <c r="I1144" s="8">
        <v>73.643020000000007</v>
      </c>
      <c r="J1144" s="8" t="s">
        <v>21</v>
      </c>
      <c r="K1144" s="8">
        <v>2015</v>
      </c>
      <c r="L1144" s="8" t="s">
        <v>256</v>
      </c>
      <c r="M1144" s="17"/>
      <c r="N1144" s="8" t="s">
        <v>21</v>
      </c>
      <c r="O1144" s="8" t="s">
        <v>258</v>
      </c>
      <c r="P1144" s="8" t="s">
        <v>22</v>
      </c>
      <c r="Q1144" s="8" t="s">
        <v>23</v>
      </c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</row>
    <row r="1145" spans="1:35" ht="14.5" x14ac:dyDescent="0.35">
      <c r="A1145" s="7">
        <v>6</v>
      </c>
      <c r="B1145" s="8">
        <v>6.1</v>
      </c>
      <c r="C1145" s="8" t="s">
        <v>17</v>
      </c>
      <c r="D1145" s="8" t="s">
        <v>18</v>
      </c>
      <c r="E1145" s="8" t="s">
        <v>19</v>
      </c>
      <c r="F1145" s="7">
        <v>143</v>
      </c>
      <c r="G1145" s="8" t="s">
        <v>138</v>
      </c>
      <c r="H1145" s="7">
        <v>2017</v>
      </c>
      <c r="I1145" s="8">
        <v>76.148399999999995</v>
      </c>
      <c r="J1145" s="8" t="s">
        <v>21</v>
      </c>
      <c r="K1145" s="8">
        <v>2017</v>
      </c>
      <c r="L1145" s="8" t="s">
        <v>256</v>
      </c>
      <c r="M1145" s="17"/>
      <c r="N1145" s="8" t="s">
        <v>21</v>
      </c>
      <c r="O1145" s="8" t="s">
        <v>258</v>
      </c>
      <c r="P1145" s="8" t="s">
        <v>22</v>
      </c>
      <c r="Q1145" s="8" t="s">
        <v>23</v>
      </c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</row>
    <row r="1146" spans="1:35" ht="14.5" x14ac:dyDescent="0.35">
      <c r="A1146" s="7">
        <v>6</v>
      </c>
      <c r="B1146" s="8">
        <v>6.1</v>
      </c>
      <c r="C1146" s="8" t="s">
        <v>17</v>
      </c>
      <c r="D1146" s="8" t="s">
        <v>18</v>
      </c>
      <c r="E1146" s="8" t="s">
        <v>19</v>
      </c>
      <c r="F1146" s="7">
        <v>143</v>
      </c>
      <c r="G1146" s="8" t="s">
        <v>138</v>
      </c>
      <c r="H1146" s="7">
        <v>2018</v>
      </c>
      <c r="I1146" s="8">
        <v>77.014750000000006</v>
      </c>
      <c r="J1146" s="8" t="s">
        <v>21</v>
      </c>
      <c r="K1146" s="8">
        <v>2018</v>
      </c>
      <c r="L1146" s="8" t="s">
        <v>256</v>
      </c>
      <c r="M1146" s="17"/>
      <c r="N1146" s="8" t="s">
        <v>21</v>
      </c>
      <c r="O1146" s="8" t="s">
        <v>258</v>
      </c>
      <c r="P1146" s="8" t="s">
        <v>22</v>
      </c>
      <c r="Q1146" s="8" t="s">
        <v>23</v>
      </c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</row>
    <row r="1147" spans="1:35" ht="14.5" x14ac:dyDescent="0.35">
      <c r="A1147" s="7">
        <v>6</v>
      </c>
      <c r="B1147" s="8">
        <v>6.1</v>
      </c>
      <c r="C1147" s="8" t="s">
        <v>17</v>
      </c>
      <c r="D1147" s="8" t="s">
        <v>18</v>
      </c>
      <c r="E1147" s="8" t="s">
        <v>19</v>
      </c>
      <c r="F1147" s="7">
        <v>143</v>
      </c>
      <c r="G1147" s="8" t="s">
        <v>138</v>
      </c>
      <c r="H1147" s="7">
        <v>2019</v>
      </c>
      <c r="I1147" s="8">
        <v>77.871080000000006</v>
      </c>
      <c r="J1147" s="8" t="s">
        <v>21</v>
      </c>
      <c r="K1147" s="8">
        <v>2019</v>
      </c>
      <c r="L1147" s="8" t="s">
        <v>256</v>
      </c>
      <c r="M1147" s="17"/>
      <c r="N1147" s="8" t="s">
        <v>21</v>
      </c>
      <c r="O1147" s="8" t="s">
        <v>258</v>
      </c>
      <c r="P1147" s="8" t="s">
        <v>22</v>
      </c>
      <c r="Q1147" s="8" t="s">
        <v>23</v>
      </c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</row>
    <row r="1148" spans="1:35" ht="14.5" x14ac:dyDescent="0.35">
      <c r="A1148" s="7">
        <v>6</v>
      </c>
      <c r="B1148" s="8">
        <v>6.1</v>
      </c>
      <c r="C1148" s="8" t="s">
        <v>17</v>
      </c>
      <c r="D1148" s="8" t="s">
        <v>18</v>
      </c>
      <c r="E1148" s="8" t="s">
        <v>19</v>
      </c>
      <c r="F1148" s="7">
        <v>143</v>
      </c>
      <c r="G1148" s="8" t="s">
        <v>138</v>
      </c>
      <c r="H1148" s="7">
        <v>2020</v>
      </c>
      <c r="I1148" s="8">
        <v>78.508260000000007</v>
      </c>
      <c r="J1148" s="8" t="s">
        <v>21</v>
      </c>
      <c r="K1148" s="8">
        <v>2020</v>
      </c>
      <c r="L1148" s="8" t="s">
        <v>256</v>
      </c>
      <c r="M1148" s="17"/>
      <c r="N1148" s="8" t="s">
        <v>21</v>
      </c>
      <c r="O1148" s="8" t="s">
        <v>258</v>
      </c>
      <c r="P1148" s="8" t="s">
        <v>22</v>
      </c>
      <c r="Q1148" s="8" t="s">
        <v>23</v>
      </c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</row>
    <row r="1149" spans="1:35" ht="14.5" x14ac:dyDescent="0.35">
      <c r="A1149" s="7">
        <v>6</v>
      </c>
      <c r="B1149" s="8">
        <v>6.1</v>
      </c>
      <c r="C1149" s="8" t="s">
        <v>17</v>
      </c>
      <c r="D1149" s="8" t="s">
        <v>18</v>
      </c>
      <c r="E1149" s="8" t="s">
        <v>19</v>
      </c>
      <c r="F1149" s="7">
        <v>143</v>
      </c>
      <c r="G1149" s="8" t="s">
        <v>138</v>
      </c>
      <c r="H1149" s="7">
        <v>2021</v>
      </c>
      <c r="I1149" s="8">
        <v>78.948179999999994</v>
      </c>
      <c r="J1149" s="8" t="s">
        <v>21</v>
      </c>
      <c r="K1149" s="8">
        <v>2021</v>
      </c>
      <c r="L1149" s="8" t="s">
        <v>256</v>
      </c>
      <c r="M1149" s="17"/>
      <c r="N1149" s="8" t="s">
        <v>21</v>
      </c>
      <c r="O1149" s="8" t="s">
        <v>258</v>
      </c>
      <c r="P1149" s="8" t="s">
        <v>22</v>
      </c>
      <c r="Q1149" s="8" t="s">
        <v>23</v>
      </c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</row>
    <row r="1150" spans="1:35" ht="14.5" x14ac:dyDescent="0.35">
      <c r="A1150" s="7">
        <v>6</v>
      </c>
      <c r="B1150" s="8">
        <v>6.1</v>
      </c>
      <c r="C1150" s="8" t="s">
        <v>17</v>
      </c>
      <c r="D1150" s="8" t="s">
        <v>18</v>
      </c>
      <c r="E1150" s="8" t="s">
        <v>19</v>
      </c>
      <c r="F1150" s="7">
        <v>143</v>
      </c>
      <c r="G1150" s="8" t="s">
        <v>138</v>
      </c>
      <c r="H1150" s="7">
        <v>2022</v>
      </c>
      <c r="I1150" s="8">
        <v>77.766859999999994</v>
      </c>
      <c r="J1150" s="8" t="s">
        <v>21</v>
      </c>
      <c r="K1150" s="8">
        <v>2022</v>
      </c>
      <c r="L1150" s="8" t="s">
        <v>256</v>
      </c>
      <c r="M1150" s="17"/>
      <c r="N1150" s="8" t="s">
        <v>21</v>
      </c>
      <c r="O1150" s="8" t="s">
        <v>258</v>
      </c>
      <c r="P1150" s="8" t="s">
        <v>22</v>
      </c>
      <c r="Q1150" s="8" t="s">
        <v>23</v>
      </c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</row>
    <row r="1151" spans="1:35" ht="14.5" x14ac:dyDescent="0.35">
      <c r="A1151" s="7">
        <v>6</v>
      </c>
      <c r="B1151" s="8">
        <v>6.1</v>
      </c>
      <c r="C1151" s="8" t="s">
        <v>17</v>
      </c>
      <c r="D1151" s="8" t="s">
        <v>18</v>
      </c>
      <c r="E1151" s="8" t="s">
        <v>19</v>
      </c>
      <c r="F1151" s="7">
        <v>143</v>
      </c>
      <c r="G1151" s="8" t="s">
        <v>138</v>
      </c>
      <c r="H1151" s="7">
        <v>2022</v>
      </c>
      <c r="I1151" s="8">
        <v>68.059489999999997</v>
      </c>
      <c r="J1151" s="8" t="s">
        <v>13</v>
      </c>
      <c r="K1151" s="8">
        <v>2022</v>
      </c>
      <c r="L1151" s="8" t="s">
        <v>256</v>
      </c>
      <c r="M1151" s="17"/>
      <c r="N1151" s="8" t="s">
        <v>13</v>
      </c>
      <c r="O1151" s="8" t="s">
        <v>258</v>
      </c>
      <c r="P1151" s="8" t="s">
        <v>22</v>
      </c>
      <c r="Q1151" s="8" t="s">
        <v>23</v>
      </c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</row>
    <row r="1152" spans="1:35" ht="14.5" x14ac:dyDescent="0.35">
      <c r="A1152" s="7">
        <v>6</v>
      </c>
      <c r="B1152" s="8">
        <v>6.1</v>
      </c>
      <c r="C1152" s="8" t="s">
        <v>17</v>
      </c>
      <c r="D1152" s="8" t="s">
        <v>18</v>
      </c>
      <c r="E1152" s="8" t="s">
        <v>19</v>
      </c>
      <c r="F1152" s="7">
        <v>143</v>
      </c>
      <c r="G1152" s="8" t="s">
        <v>138</v>
      </c>
      <c r="H1152" s="7">
        <v>2021</v>
      </c>
      <c r="I1152" s="8">
        <v>70.415850000000006</v>
      </c>
      <c r="J1152" s="8" t="s">
        <v>13</v>
      </c>
      <c r="K1152" s="8">
        <v>2021</v>
      </c>
      <c r="L1152" s="8" t="s">
        <v>256</v>
      </c>
      <c r="M1152" s="17"/>
      <c r="N1152" s="8" t="s">
        <v>13</v>
      </c>
      <c r="O1152" s="8" t="s">
        <v>258</v>
      </c>
      <c r="P1152" s="8" t="s">
        <v>22</v>
      </c>
      <c r="Q1152" s="8" t="s">
        <v>23</v>
      </c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</row>
    <row r="1153" spans="1:35" ht="14.5" x14ac:dyDescent="0.35">
      <c r="A1153" s="7">
        <v>6</v>
      </c>
      <c r="B1153" s="8">
        <v>6.1</v>
      </c>
      <c r="C1153" s="8" t="s">
        <v>17</v>
      </c>
      <c r="D1153" s="8" t="s">
        <v>18</v>
      </c>
      <c r="E1153" s="8" t="s">
        <v>19</v>
      </c>
      <c r="F1153" s="7">
        <v>143</v>
      </c>
      <c r="G1153" s="8" t="s">
        <v>138</v>
      </c>
      <c r="H1153" s="7">
        <v>2019</v>
      </c>
      <c r="I1153" s="8">
        <v>68.493870000000001</v>
      </c>
      <c r="J1153" s="8" t="s">
        <v>13</v>
      </c>
      <c r="K1153" s="8">
        <v>2019</v>
      </c>
      <c r="L1153" s="8" t="s">
        <v>256</v>
      </c>
      <c r="M1153" s="17"/>
      <c r="N1153" s="8" t="s">
        <v>13</v>
      </c>
      <c r="O1153" s="8" t="s">
        <v>258</v>
      </c>
      <c r="P1153" s="8" t="s">
        <v>22</v>
      </c>
      <c r="Q1153" s="8" t="s">
        <v>23</v>
      </c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</row>
    <row r="1154" spans="1:35" ht="14.5" x14ac:dyDescent="0.35">
      <c r="A1154" s="7">
        <v>6</v>
      </c>
      <c r="B1154" s="8">
        <v>6.1</v>
      </c>
      <c r="C1154" s="8" t="s">
        <v>17</v>
      </c>
      <c r="D1154" s="8" t="s">
        <v>18</v>
      </c>
      <c r="E1154" s="8" t="s">
        <v>19</v>
      </c>
      <c r="F1154" s="7">
        <v>143</v>
      </c>
      <c r="G1154" s="8" t="s">
        <v>138</v>
      </c>
      <c r="H1154" s="7">
        <v>2017</v>
      </c>
      <c r="I1154" s="8">
        <v>65.319739999999996</v>
      </c>
      <c r="J1154" s="8" t="s">
        <v>13</v>
      </c>
      <c r="K1154" s="8">
        <v>2017</v>
      </c>
      <c r="L1154" s="8" t="s">
        <v>256</v>
      </c>
      <c r="M1154" s="17"/>
      <c r="N1154" s="8" t="s">
        <v>13</v>
      </c>
      <c r="O1154" s="8" t="s">
        <v>258</v>
      </c>
      <c r="P1154" s="8" t="s">
        <v>22</v>
      </c>
      <c r="Q1154" s="8" t="s">
        <v>23</v>
      </c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</row>
    <row r="1155" spans="1:35" ht="14.5" x14ac:dyDescent="0.35">
      <c r="A1155" s="7">
        <v>6</v>
      </c>
      <c r="B1155" s="8">
        <v>6.1</v>
      </c>
      <c r="C1155" s="8" t="s">
        <v>17</v>
      </c>
      <c r="D1155" s="8" t="s">
        <v>18</v>
      </c>
      <c r="E1155" s="8" t="s">
        <v>19</v>
      </c>
      <c r="F1155" s="7">
        <v>143</v>
      </c>
      <c r="G1155" s="8" t="s">
        <v>138</v>
      </c>
      <c r="H1155" s="7">
        <v>2020</v>
      </c>
      <c r="I1155" s="8">
        <v>69.61515</v>
      </c>
      <c r="J1155" s="8" t="s">
        <v>13</v>
      </c>
      <c r="K1155" s="8">
        <v>2020</v>
      </c>
      <c r="L1155" s="8" t="s">
        <v>256</v>
      </c>
      <c r="M1155" s="17"/>
      <c r="N1155" s="8" t="s">
        <v>13</v>
      </c>
      <c r="O1155" s="8" t="s">
        <v>258</v>
      </c>
      <c r="P1155" s="8" t="s">
        <v>22</v>
      </c>
      <c r="Q1155" s="8" t="s">
        <v>23</v>
      </c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</row>
    <row r="1156" spans="1:35" ht="14.5" x14ac:dyDescent="0.35">
      <c r="A1156" s="7">
        <v>6</v>
      </c>
      <c r="B1156" s="8">
        <v>6.1</v>
      </c>
      <c r="C1156" s="8" t="s">
        <v>17</v>
      </c>
      <c r="D1156" s="8" t="s">
        <v>18</v>
      </c>
      <c r="E1156" s="8" t="s">
        <v>19</v>
      </c>
      <c r="F1156" s="7">
        <v>143</v>
      </c>
      <c r="G1156" s="8" t="s">
        <v>138</v>
      </c>
      <c r="H1156" s="7">
        <v>2018</v>
      </c>
      <c r="I1156" s="8">
        <v>66.918599999999998</v>
      </c>
      <c r="J1156" s="8" t="s">
        <v>13</v>
      </c>
      <c r="K1156" s="8">
        <v>2018</v>
      </c>
      <c r="L1156" s="8" t="s">
        <v>256</v>
      </c>
      <c r="M1156" s="17"/>
      <c r="N1156" s="8" t="s">
        <v>13</v>
      </c>
      <c r="O1156" s="8" t="s">
        <v>258</v>
      </c>
      <c r="P1156" s="8" t="s">
        <v>22</v>
      </c>
      <c r="Q1156" s="8" t="s">
        <v>23</v>
      </c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</row>
    <row r="1157" spans="1:35" ht="14.5" x14ac:dyDescent="0.35">
      <c r="A1157" s="7">
        <v>6</v>
      </c>
      <c r="B1157" s="8">
        <v>6.1</v>
      </c>
      <c r="C1157" s="8" t="s">
        <v>17</v>
      </c>
      <c r="D1157" s="8" t="s">
        <v>18</v>
      </c>
      <c r="E1157" s="8" t="s">
        <v>19</v>
      </c>
      <c r="F1157" s="7">
        <v>143</v>
      </c>
      <c r="G1157" s="8" t="s">
        <v>138</v>
      </c>
      <c r="H1157" s="7">
        <v>2016</v>
      </c>
      <c r="I1157" s="8">
        <v>62.96443</v>
      </c>
      <c r="J1157" s="8" t="s">
        <v>13</v>
      </c>
      <c r="K1157" s="8">
        <v>2016</v>
      </c>
      <c r="L1157" s="8" t="s">
        <v>256</v>
      </c>
      <c r="M1157" s="17"/>
      <c r="N1157" s="8" t="s">
        <v>13</v>
      </c>
      <c r="O1157" s="8" t="s">
        <v>258</v>
      </c>
      <c r="P1157" s="8" t="s">
        <v>22</v>
      </c>
      <c r="Q1157" s="8" t="s">
        <v>23</v>
      </c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</row>
    <row r="1158" spans="1:35" ht="14.5" x14ac:dyDescent="0.35">
      <c r="A1158" s="7">
        <v>6</v>
      </c>
      <c r="B1158" s="8">
        <v>6.1</v>
      </c>
      <c r="C1158" s="8" t="s">
        <v>17</v>
      </c>
      <c r="D1158" s="8" t="s">
        <v>18</v>
      </c>
      <c r="E1158" s="8" t="s">
        <v>19</v>
      </c>
      <c r="F1158" s="7">
        <v>143</v>
      </c>
      <c r="G1158" s="8" t="s">
        <v>138</v>
      </c>
      <c r="H1158" s="7">
        <v>2015</v>
      </c>
      <c r="I1158" s="8">
        <v>60.633240000000001</v>
      </c>
      <c r="J1158" s="8" t="s">
        <v>13</v>
      </c>
      <c r="K1158" s="8">
        <v>2015</v>
      </c>
      <c r="L1158" s="8" t="s">
        <v>256</v>
      </c>
      <c r="M1158" s="17"/>
      <c r="N1158" s="8" t="s">
        <v>13</v>
      </c>
      <c r="O1158" s="8" t="s">
        <v>258</v>
      </c>
      <c r="P1158" s="8" t="s">
        <v>22</v>
      </c>
      <c r="Q1158" s="8" t="s">
        <v>23</v>
      </c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</row>
    <row r="1159" spans="1:35" ht="14.5" x14ac:dyDescent="0.35">
      <c r="A1159" s="7">
        <v>6</v>
      </c>
      <c r="B1159" s="8">
        <v>6.1</v>
      </c>
      <c r="C1159" s="8" t="s">
        <v>17</v>
      </c>
      <c r="D1159" s="8" t="s">
        <v>18</v>
      </c>
      <c r="E1159" s="8" t="s">
        <v>19</v>
      </c>
      <c r="F1159" s="7">
        <v>143</v>
      </c>
      <c r="G1159" s="8" t="s">
        <v>138</v>
      </c>
      <c r="H1159" s="7">
        <v>2012</v>
      </c>
      <c r="I1159" s="8">
        <v>53.767229999999998</v>
      </c>
      <c r="J1159" s="8" t="s">
        <v>13</v>
      </c>
      <c r="K1159" s="8">
        <v>2012</v>
      </c>
      <c r="L1159" s="8" t="s">
        <v>256</v>
      </c>
      <c r="M1159" s="17"/>
      <c r="N1159" s="8" t="s">
        <v>13</v>
      </c>
      <c r="O1159" s="8" t="s">
        <v>258</v>
      </c>
      <c r="P1159" s="8" t="s">
        <v>22</v>
      </c>
      <c r="Q1159" s="8" t="s">
        <v>23</v>
      </c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</row>
    <row r="1160" spans="1:35" ht="14.5" x14ac:dyDescent="0.35">
      <c r="A1160" s="7">
        <v>6</v>
      </c>
      <c r="B1160" s="8">
        <v>6.1</v>
      </c>
      <c r="C1160" s="8" t="s">
        <v>17</v>
      </c>
      <c r="D1160" s="8" t="s">
        <v>18</v>
      </c>
      <c r="E1160" s="8" t="s">
        <v>19</v>
      </c>
      <c r="F1160" s="7">
        <v>143</v>
      </c>
      <c r="G1160" s="8" t="s">
        <v>138</v>
      </c>
      <c r="H1160" s="7">
        <v>2014</v>
      </c>
      <c r="I1160" s="8">
        <v>58.324579999999997</v>
      </c>
      <c r="J1160" s="8" t="s">
        <v>13</v>
      </c>
      <c r="K1160" s="8">
        <v>2014</v>
      </c>
      <c r="L1160" s="8" t="s">
        <v>256</v>
      </c>
      <c r="M1160" s="17"/>
      <c r="N1160" s="8" t="s">
        <v>13</v>
      </c>
      <c r="O1160" s="8" t="s">
        <v>258</v>
      </c>
      <c r="P1160" s="8" t="s">
        <v>22</v>
      </c>
      <c r="Q1160" s="8" t="s">
        <v>23</v>
      </c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</row>
    <row r="1161" spans="1:35" ht="14.5" x14ac:dyDescent="0.35">
      <c r="A1161" s="7">
        <v>6</v>
      </c>
      <c r="B1161" s="8">
        <v>6.1</v>
      </c>
      <c r="C1161" s="8" t="s">
        <v>17</v>
      </c>
      <c r="D1161" s="8" t="s">
        <v>18</v>
      </c>
      <c r="E1161" s="8" t="s">
        <v>19</v>
      </c>
      <c r="F1161" s="7">
        <v>143</v>
      </c>
      <c r="G1161" s="8" t="s">
        <v>138</v>
      </c>
      <c r="H1161" s="7">
        <v>2013</v>
      </c>
      <c r="I1161" s="8">
        <v>56.035490000000003</v>
      </c>
      <c r="J1161" s="8" t="s">
        <v>13</v>
      </c>
      <c r="K1161" s="8">
        <v>2013</v>
      </c>
      <c r="L1161" s="8" t="s">
        <v>256</v>
      </c>
      <c r="M1161" s="17"/>
      <c r="N1161" s="8" t="s">
        <v>13</v>
      </c>
      <c r="O1161" s="8" t="s">
        <v>258</v>
      </c>
      <c r="P1161" s="8" t="s">
        <v>22</v>
      </c>
      <c r="Q1161" s="8" t="s">
        <v>23</v>
      </c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</row>
    <row r="1162" spans="1:35" ht="14.5" x14ac:dyDescent="0.35">
      <c r="A1162" s="7">
        <v>6</v>
      </c>
      <c r="B1162" s="8">
        <v>6.1</v>
      </c>
      <c r="C1162" s="8" t="s">
        <v>17</v>
      </c>
      <c r="D1162" s="8" t="s">
        <v>18</v>
      </c>
      <c r="E1162" s="8" t="s">
        <v>19</v>
      </c>
      <c r="F1162" s="7">
        <v>143</v>
      </c>
      <c r="G1162" s="8" t="s">
        <v>138</v>
      </c>
      <c r="H1162" s="7">
        <v>2006</v>
      </c>
      <c r="I1162" s="8">
        <v>40.609729999999999</v>
      </c>
      <c r="J1162" s="8" t="s">
        <v>13</v>
      </c>
      <c r="K1162" s="8">
        <v>2006</v>
      </c>
      <c r="L1162" s="8" t="s">
        <v>256</v>
      </c>
      <c r="M1162" s="17"/>
      <c r="N1162" s="8" t="s">
        <v>13</v>
      </c>
      <c r="O1162" s="8" t="s">
        <v>258</v>
      </c>
      <c r="P1162" s="8" t="s">
        <v>22</v>
      </c>
      <c r="Q1162" s="8" t="s">
        <v>23</v>
      </c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</row>
    <row r="1163" spans="1:35" ht="14.5" x14ac:dyDescent="0.35">
      <c r="A1163" s="7">
        <v>6</v>
      </c>
      <c r="B1163" s="8">
        <v>6.1</v>
      </c>
      <c r="C1163" s="8" t="s">
        <v>17</v>
      </c>
      <c r="D1163" s="8" t="s">
        <v>18</v>
      </c>
      <c r="E1163" s="8" t="s">
        <v>19</v>
      </c>
      <c r="F1163" s="7">
        <v>143</v>
      </c>
      <c r="G1163" s="8" t="s">
        <v>138</v>
      </c>
      <c r="H1163" s="7">
        <v>2011</v>
      </c>
      <c r="I1163" s="8">
        <v>51.52122</v>
      </c>
      <c r="J1163" s="8" t="s">
        <v>13</v>
      </c>
      <c r="K1163" s="8">
        <v>2011</v>
      </c>
      <c r="L1163" s="8" t="s">
        <v>256</v>
      </c>
      <c r="M1163" s="17"/>
      <c r="N1163" s="8" t="s">
        <v>13</v>
      </c>
      <c r="O1163" s="8" t="s">
        <v>258</v>
      </c>
      <c r="P1163" s="8" t="s">
        <v>22</v>
      </c>
      <c r="Q1163" s="8" t="s">
        <v>23</v>
      </c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</row>
    <row r="1164" spans="1:35" ht="14.5" x14ac:dyDescent="0.35">
      <c r="A1164" s="7">
        <v>6</v>
      </c>
      <c r="B1164" s="8">
        <v>6.1</v>
      </c>
      <c r="C1164" s="8" t="s">
        <v>17</v>
      </c>
      <c r="D1164" s="8" t="s">
        <v>18</v>
      </c>
      <c r="E1164" s="8" t="s">
        <v>19</v>
      </c>
      <c r="F1164" s="7">
        <v>143</v>
      </c>
      <c r="G1164" s="8" t="s">
        <v>138</v>
      </c>
      <c r="H1164" s="7">
        <v>2010</v>
      </c>
      <c r="I1164" s="8">
        <v>49.290730000000003</v>
      </c>
      <c r="J1164" s="8" t="s">
        <v>13</v>
      </c>
      <c r="K1164" s="8">
        <v>2010</v>
      </c>
      <c r="L1164" s="8" t="s">
        <v>256</v>
      </c>
      <c r="M1164" s="17"/>
      <c r="N1164" s="8" t="s">
        <v>13</v>
      </c>
      <c r="O1164" s="8" t="s">
        <v>258</v>
      </c>
      <c r="P1164" s="8" t="s">
        <v>22</v>
      </c>
      <c r="Q1164" s="8" t="s">
        <v>23</v>
      </c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</row>
    <row r="1165" spans="1:35" ht="14.5" x14ac:dyDescent="0.35">
      <c r="A1165" s="7">
        <v>6</v>
      </c>
      <c r="B1165" s="8">
        <v>6.1</v>
      </c>
      <c r="C1165" s="8" t="s">
        <v>17</v>
      </c>
      <c r="D1165" s="8" t="s">
        <v>18</v>
      </c>
      <c r="E1165" s="8" t="s">
        <v>19</v>
      </c>
      <c r="F1165" s="7">
        <v>143</v>
      </c>
      <c r="G1165" s="8" t="s">
        <v>138</v>
      </c>
      <c r="H1165" s="7">
        <v>2008</v>
      </c>
      <c r="I1165" s="8">
        <v>44.899059999999999</v>
      </c>
      <c r="J1165" s="8" t="s">
        <v>13</v>
      </c>
      <c r="K1165" s="8">
        <v>2008</v>
      </c>
      <c r="L1165" s="8" t="s">
        <v>256</v>
      </c>
      <c r="M1165" s="17"/>
      <c r="N1165" s="8" t="s">
        <v>13</v>
      </c>
      <c r="O1165" s="8" t="s">
        <v>258</v>
      </c>
      <c r="P1165" s="8" t="s">
        <v>22</v>
      </c>
      <c r="Q1165" s="8" t="s">
        <v>23</v>
      </c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</row>
    <row r="1166" spans="1:35" ht="14.5" x14ac:dyDescent="0.35">
      <c r="A1166" s="7">
        <v>6</v>
      </c>
      <c r="B1166" s="8">
        <v>6.1</v>
      </c>
      <c r="C1166" s="8" t="s">
        <v>17</v>
      </c>
      <c r="D1166" s="8" t="s">
        <v>18</v>
      </c>
      <c r="E1166" s="8" t="s">
        <v>19</v>
      </c>
      <c r="F1166" s="7">
        <v>143</v>
      </c>
      <c r="G1166" s="8" t="s">
        <v>138</v>
      </c>
      <c r="H1166" s="7">
        <v>2009</v>
      </c>
      <c r="I1166" s="8">
        <v>47.080579999999998</v>
      </c>
      <c r="J1166" s="8" t="s">
        <v>13</v>
      </c>
      <c r="K1166" s="8">
        <v>2009</v>
      </c>
      <c r="L1166" s="8" t="s">
        <v>256</v>
      </c>
      <c r="M1166" s="17"/>
      <c r="N1166" s="8" t="s">
        <v>13</v>
      </c>
      <c r="O1166" s="8" t="s">
        <v>258</v>
      </c>
      <c r="P1166" s="8" t="s">
        <v>22</v>
      </c>
      <c r="Q1166" s="8" t="s">
        <v>23</v>
      </c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</row>
    <row r="1167" spans="1:35" ht="14.5" x14ac:dyDescent="0.35">
      <c r="A1167" s="7">
        <v>6</v>
      </c>
      <c r="B1167" s="8">
        <v>6.1</v>
      </c>
      <c r="C1167" s="8" t="s">
        <v>17</v>
      </c>
      <c r="D1167" s="8" t="s">
        <v>18</v>
      </c>
      <c r="E1167" s="8" t="s">
        <v>19</v>
      </c>
      <c r="F1167" s="7">
        <v>143</v>
      </c>
      <c r="G1167" s="8" t="s">
        <v>138</v>
      </c>
      <c r="H1167" s="7">
        <v>2007</v>
      </c>
      <c r="I1167" s="8">
        <v>42.741619999999998</v>
      </c>
      <c r="J1167" s="8" t="s">
        <v>13</v>
      </c>
      <c r="K1167" s="8">
        <v>2007</v>
      </c>
      <c r="L1167" s="8" t="s">
        <v>256</v>
      </c>
      <c r="M1167" s="17"/>
      <c r="N1167" s="8" t="s">
        <v>13</v>
      </c>
      <c r="O1167" s="8" t="s">
        <v>258</v>
      </c>
      <c r="P1167" s="8" t="s">
        <v>22</v>
      </c>
      <c r="Q1167" s="8" t="s">
        <v>23</v>
      </c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</row>
    <row r="1168" spans="1:35" ht="14.5" x14ac:dyDescent="0.35">
      <c r="A1168" s="7">
        <v>6</v>
      </c>
      <c r="B1168" s="8">
        <v>6.1</v>
      </c>
      <c r="C1168" s="8" t="s">
        <v>17</v>
      </c>
      <c r="D1168" s="8" t="s">
        <v>18</v>
      </c>
      <c r="E1168" s="8" t="s">
        <v>19</v>
      </c>
      <c r="F1168" s="7">
        <v>143</v>
      </c>
      <c r="G1168" s="8" t="s">
        <v>138</v>
      </c>
      <c r="H1168" s="7">
        <v>2005</v>
      </c>
      <c r="I1168" s="8">
        <v>38.505870000000002</v>
      </c>
      <c r="J1168" s="8" t="s">
        <v>13</v>
      </c>
      <c r="K1168" s="8">
        <v>2005</v>
      </c>
      <c r="L1168" s="8" t="s">
        <v>256</v>
      </c>
      <c r="M1168" s="17"/>
      <c r="N1168" s="8" t="s">
        <v>13</v>
      </c>
      <c r="O1168" s="8" t="s">
        <v>258</v>
      </c>
      <c r="P1168" s="8" t="s">
        <v>22</v>
      </c>
      <c r="Q1168" s="8" t="s">
        <v>23</v>
      </c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</row>
    <row r="1169" spans="1:35" ht="14.5" x14ac:dyDescent="0.35">
      <c r="A1169" s="7">
        <v>6</v>
      </c>
      <c r="B1169" s="8">
        <v>6.1</v>
      </c>
      <c r="C1169" s="8" t="s">
        <v>17</v>
      </c>
      <c r="D1169" s="8" t="s">
        <v>18</v>
      </c>
      <c r="E1169" s="8" t="s">
        <v>19</v>
      </c>
      <c r="F1169" s="7">
        <v>143</v>
      </c>
      <c r="G1169" s="8" t="s">
        <v>138</v>
      </c>
      <c r="H1169" s="7">
        <v>2004</v>
      </c>
      <c r="I1169" s="8">
        <v>36.431190000000001</v>
      </c>
      <c r="J1169" s="8" t="s">
        <v>13</v>
      </c>
      <c r="K1169" s="8">
        <v>2004</v>
      </c>
      <c r="L1169" s="8" t="s">
        <v>256</v>
      </c>
      <c r="M1169" s="17"/>
      <c r="N1169" s="8" t="s">
        <v>13</v>
      </c>
      <c r="O1169" s="8" t="s">
        <v>258</v>
      </c>
      <c r="P1169" s="8" t="s">
        <v>22</v>
      </c>
      <c r="Q1169" s="8" t="s">
        <v>23</v>
      </c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</row>
    <row r="1170" spans="1:35" ht="14.5" x14ac:dyDescent="0.35">
      <c r="A1170" s="7">
        <v>6</v>
      </c>
      <c r="B1170" s="8">
        <v>6.1</v>
      </c>
      <c r="C1170" s="8" t="s">
        <v>17</v>
      </c>
      <c r="D1170" s="8" t="s">
        <v>18</v>
      </c>
      <c r="E1170" s="8" t="s">
        <v>19</v>
      </c>
      <c r="F1170" s="7">
        <v>143</v>
      </c>
      <c r="G1170" s="8" t="s">
        <v>138</v>
      </c>
      <c r="H1170" s="7">
        <v>2003</v>
      </c>
      <c r="I1170" s="8">
        <v>34.696179999999998</v>
      </c>
      <c r="J1170" s="8" t="s">
        <v>13</v>
      </c>
      <c r="K1170" s="8">
        <v>2003</v>
      </c>
      <c r="L1170" s="8" t="s">
        <v>256</v>
      </c>
      <c r="M1170" s="17"/>
      <c r="N1170" s="8" t="s">
        <v>13</v>
      </c>
      <c r="O1170" s="8" t="s">
        <v>258</v>
      </c>
      <c r="P1170" s="8" t="s">
        <v>22</v>
      </c>
      <c r="Q1170" s="8" t="s">
        <v>23</v>
      </c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</row>
    <row r="1171" spans="1:35" ht="14.5" x14ac:dyDescent="0.35">
      <c r="A1171" s="7">
        <v>6</v>
      </c>
      <c r="B1171" s="8">
        <v>6.1</v>
      </c>
      <c r="C1171" s="8" t="s">
        <v>17</v>
      </c>
      <c r="D1171" s="8" t="s">
        <v>18</v>
      </c>
      <c r="E1171" s="8" t="s">
        <v>19</v>
      </c>
      <c r="F1171" s="7">
        <v>143</v>
      </c>
      <c r="G1171" s="8" t="s">
        <v>138</v>
      </c>
      <c r="H1171" s="7">
        <v>2001</v>
      </c>
      <c r="I1171" s="8">
        <v>31.272349999999999</v>
      </c>
      <c r="J1171" s="8" t="s">
        <v>13</v>
      </c>
      <c r="K1171" s="8">
        <v>2001</v>
      </c>
      <c r="L1171" s="8" t="s">
        <v>256</v>
      </c>
      <c r="M1171" s="17"/>
      <c r="N1171" s="8" t="s">
        <v>13</v>
      </c>
      <c r="O1171" s="8" t="s">
        <v>258</v>
      </c>
      <c r="P1171" s="8" t="s">
        <v>22</v>
      </c>
      <c r="Q1171" s="8" t="s">
        <v>23</v>
      </c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</row>
    <row r="1172" spans="1:35" ht="14.5" x14ac:dyDescent="0.35">
      <c r="A1172" s="7">
        <v>6</v>
      </c>
      <c r="B1172" s="8">
        <v>6.1</v>
      </c>
      <c r="C1172" s="8" t="s">
        <v>17</v>
      </c>
      <c r="D1172" s="8" t="s">
        <v>18</v>
      </c>
      <c r="E1172" s="8" t="s">
        <v>19</v>
      </c>
      <c r="F1172" s="7">
        <v>143</v>
      </c>
      <c r="G1172" s="8" t="s">
        <v>138</v>
      </c>
      <c r="H1172" s="7">
        <v>2002</v>
      </c>
      <c r="I1172" s="8">
        <v>32.977600000000002</v>
      </c>
      <c r="J1172" s="8" t="s">
        <v>13</v>
      </c>
      <c r="K1172" s="8">
        <v>2002</v>
      </c>
      <c r="L1172" s="8" t="s">
        <v>256</v>
      </c>
      <c r="M1172" s="17"/>
      <c r="N1172" s="8" t="s">
        <v>13</v>
      </c>
      <c r="O1172" s="8" t="s">
        <v>258</v>
      </c>
      <c r="P1172" s="8" t="s">
        <v>22</v>
      </c>
      <c r="Q1172" s="8" t="s">
        <v>23</v>
      </c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</row>
    <row r="1173" spans="1:35" ht="14.5" x14ac:dyDescent="0.35">
      <c r="A1173" s="7">
        <v>6</v>
      </c>
      <c r="B1173" s="8">
        <v>6.1</v>
      </c>
      <c r="C1173" s="8" t="s">
        <v>17</v>
      </c>
      <c r="D1173" s="8" t="s">
        <v>18</v>
      </c>
      <c r="E1173" s="8" t="s">
        <v>19</v>
      </c>
      <c r="F1173" s="7">
        <v>143</v>
      </c>
      <c r="G1173" s="8" t="s">
        <v>138</v>
      </c>
      <c r="H1173" s="7">
        <v>2000</v>
      </c>
      <c r="I1173" s="8">
        <v>30.18468</v>
      </c>
      <c r="J1173" s="8" t="s">
        <v>13</v>
      </c>
      <c r="K1173" s="8">
        <v>2000</v>
      </c>
      <c r="L1173" s="8" t="s">
        <v>256</v>
      </c>
      <c r="M1173" s="17"/>
      <c r="N1173" s="8" t="s">
        <v>13</v>
      </c>
      <c r="O1173" s="8" t="s">
        <v>258</v>
      </c>
      <c r="P1173" s="8" t="s">
        <v>22</v>
      </c>
      <c r="Q1173" s="8" t="s">
        <v>23</v>
      </c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</row>
    <row r="1174" spans="1:35" ht="14.5" x14ac:dyDescent="0.35">
      <c r="A1174" s="7">
        <v>6</v>
      </c>
      <c r="B1174" s="8">
        <v>6.1</v>
      </c>
      <c r="C1174" s="8" t="s">
        <v>17</v>
      </c>
      <c r="D1174" s="8" t="s">
        <v>18</v>
      </c>
      <c r="E1174" s="8" t="s">
        <v>19</v>
      </c>
      <c r="F1174" s="7">
        <v>143</v>
      </c>
      <c r="G1174" s="8" t="s">
        <v>138</v>
      </c>
      <c r="H1174" s="7">
        <v>2000</v>
      </c>
      <c r="I1174" s="8">
        <v>84.575119999999998</v>
      </c>
      <c r="J1174" s="8" t="s">
        <v>14</v>
      </c>
      <c r="K1174" s="8">
        <v>2000</v>
      </c>
      <c r="L1174" s="8" t="s">
        <v>256</v>
      </c>
      <c r="M1174" s="17"/>
      <c r="N1174" s="8" t="s">
        <v>14</v>
      </c>
      <c r="O1174" s="8" t="s">
        <v>258</v>
      </c>
      <c r="P1174" s="8" t="s">
        <v>22</v>
      </c>
      <c r="Q1174" s="8" t="s">
        <v>23</v>
      </c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</row>
    <row r="1175" spans="1:35" ht="14.5" x14ac:dyDescent="0.35">
      <c r="A1175" s="7">
        <v>6</v>
      </c>
      <c r="B1175" s="8">
        <v>6.1</v>
      </c>
      <c r="C1175" s="8" t="s">
        <v>17</v>
      </c>
      <c r="D1175" s="8" t="s">
        <v>18</v>
      </c>
      <c r="E1175" s="8" t="s">
        <v>19</v>
      </c>
      <c r="F1175" s="7">
        <v>143</v>
      </c>
      <c r="G1175" s="8" t="s">
        <v>138</v>
      </c>
      <c r="H1175" s="7">
        <v>2001</v>
      </c>
      <c r="I1175" s="8">
        <v>84.784670000000006</v>
      </c>
      <c r="J1175" s="8" t="s">
        <v>14</v>
      </c>
      <c r="K1175" s="8">
        <v>2001</v>
      </c>
      <c r="L1175" s="8" t="s">
        <v>256</v>
      </c>
      <c r="M1175" s="17"/>
      <c r="N1175" s="8" t="s">
        <v>14</v>
      </c>
      <c r="O1175" s="8" t="s">
        <v>258</v>
      </c>
      <c r="P1175" s="8" t="s">
        <v>22</v>
      </c>
      <c r="Q1175" s="8" t="s">
        <v>23</v>
      </c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</row>
    <row r="1176" spans="1:35" ht="14.5" x14ac:dyDescent="0.35">
      <c r="A1176" s="7">
        <v>6</v>
      </c>
      <c r="B1176" s="8">
        <v>6.1</v>
      </c>
      <c r="C1176" s="8" t="s">
        <v>17</v>
      </c>
      <c r="D1176" s="8" t="s">
        <v>18</v>
      </c>
      <c r="E1176" s="8" t="s">
        <v>19</v>
      </c>
      <c r="F1176" s="7">
        <v>143</v>
      </c>
      <c r="G1176" s="8" t="s">
        <v>138</v>
      </c>
      <c r="H1176" s="7">
        <v>2002</v>
      </c>
      <c r="I1176" s="8">
        <v>85.093149999999994</v>
      </c>
      <c r="J1176" s="8" t="s">
        <v>14</v>
      </c>
      <c r="K1176" s="8">
        <v>2002</v>
      </c>
      <c r="L1176" s="8" t="s">
        <v>256</v>
      </c>
      <c r="M1176" s="17"/>
      <c r="N1176" s="8" t="s">
        <v>14</v>
      </c>
      <c r="O1176" s="8" t="s">
        <v>258</v>
      </c>
      <c r="P1176" s="8" t="s">
        <v>22</v>
      </c>
      <c r="Q1176" s="8" t="s">
        <v>23</v>
      </c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</row>
    <row r="1177" spans="1:35" ht="14.5" x14ac:dyDescent="0.35">
      <c r="A1177" s="7">
        <v>6</v>
      </c>
      <c r="B1177" s="8">
        <v>6.1</v>
      </c>
      <c r="C1177" s="8" t="s">
        <v>17</v>
      </c>
      <c r="D1177" s="8" t="s">
        <v>18</v>
      </c>
      <c r="E1177" s="8" t="s">
        <v>19</v>
      </c>
      <c r="F1177" s="7">
        <v>143</v>
      </c>
      <c r="G1177" s="8" t="s">
        <v>138</v>
      </c>
      <c r="H1177" s="7">
        <v>2003</v>
      </c>
      <c r="I1177" s="8">
        <v>85.401700000000005</v>
      </c>
      <c r="J1177" s="8" t="s">
        <v>14</v>
      </c>
      <c r="K1177" s="8">
        <v>2003</v>
      </c>
      <c r="L1177" s="8" t="s">
        <v>256</v>
      </c>
      <c r="M1177" s="17"/>
      <c r="N1177" s="8" t="s">
        <v>14</v>
      </c>
      <c r="O1177" s="8" t="s">
        <v>258</v>
      </c>
      <c r="P1177" s="8" t="s">
        <v>22</v>
      </c>
      <c r="Q1177" s="8" t="s">
        <v>23</v>
      </c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</row>
    <row r="1178" spans="1:35" ht="14.5" x14ac:dyDescent="0.35">
      <c r="A1178" s="7">
        <v>6</v>
      </c>
      <c r="B1178" s="8">
        <v>6.1</v>
      </c>
      <c r="C1178" s="8" t="s">
        <v>17</v>
      </c>
      <c r="D1178" s="8" t="s">
        <v>18</v>
      </c>
      <c r="E1178" s="8" t="s">
        <v>19</v>
      </c>
      <c r="F1178" s="7">
        <v>143</v>
      </c>
      <c r="G1178" s="8" t="s">
        <v>138</v>
      </c>
      <c r="H1178" s="7">
        <v>2004</v>
      </c>
      <c r="I1178" s="8">
        <v>85.710840000000005</v>
      </c>
      <c r="J1178" s="8" t="s">
        <v>14</v>
      </c>
      <c r="K1178" s="8">
        <v>2004</v>
      </c>
      <c r="L1178" s="8" t="s">
        <v>256</v>
      </c>
      <c r="M1178" s="17"/>
      <c r="N1178" s="8" t="s">
        <v>14</v>
      </c>
      <c r="O1178" s="8" t="s">
        <v>258</v>
      </c>
      <c r="P1178" s="8" t="s">
        <v>22</v>
      </c>
      <c r="Q1178" s="8" t="s">
        <v>23</v>
      </c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</row>
    <row r="1179" spans="1:35" ht="14.5" x14ac:dyDescent="0.35">
      <c r="A1179" s="7">
        <v>6</v>
      </c>
      <c r="B1179" s="8">
        <v>6.1</v>
      </c>
      <c r="C1179" s="8" t="s">
        <v>17</v>
      </c>
      <c r="D1179" s="8" t="s">
        <v>18</v>
      </c>
      <c r="E1179" s="8" t="s">
        <v>19</v>
      </c>
      <c r="F1179" s="7">
        <v>143</v>
      </c>
      <c r="G1179" s="8" t="s">
        <v>138</v>
      </c>
      <c r="H1179" s="7">
        <v>2005</v>
      </c>
      <c r="I1179" s="8">
        <v>86.153679999999994</v>
      </c>
      <c r="J1179" s="8" t="s">
        <v>14</v>
      </c>
      <c r="K1179" s="8">
        <v>2005</v>
      </c>
      <c r="L1179" s="8" t="s">
        <v>256</v>
      </c>
      <c r="M1179" s="17"/>
      <c r="N1179" s="8" t="s">
        <v>14</v>
      </c>
      <c r="O1179" s="8" t="s">
        <v>258</v>
      </c>
      <c r="P1179" s="8" t="s">
        <v>22</v>
      </c>
      <c r="Q1179" s="8" t="s">
        <v>23</v>
      </c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</row>
    <row r="1180" spans="1:35" ht="14.5" x14ac:dyDescent="0.35">
      <c r="A1180" s="7">
        <v>6</v>
      </c>
      <c r="B1180" s="8">
        <v>6.1</v>
      </c>
      <c r="C1180" s="8" t="s">
        <v>17</v>
      </c>
      <c r="D1180" s="8" t="s">
        <v>18</v>
      </c>
      <c r="E1180" s="8" t="s">
        <v>19</v>
      </c>
      <c r="F1180" s="7">
        <v>143</v>
      </c>
      <c r="G1180" s="8" t="s">
        <v>138</v>
      </c>
      <c r="H1180" s="7">
        <v>2006</v>
      </c>
      <c r="I1180" s="8">
        <v>86.366050000000001</v>
      </c>
      <c r="J1180" s="8" t="s">
        <v>14</v>
      </c>
      <c r="K1180" s="8">
        <v>2006</v>
      </c>
      <c r="L1180" s="8" t="s">
        <v>256</v>
      </c>
      <c r="M1180" s="17"/>
      <c r="N1180" s="8" t="s">
        <v>14</v>
      </c>
      <c r="O1180" s="8" t="s">
        <v>258</v>
      </c>
      <c r="P1180" s="8" t="s">
        <v>22</v>
      </c>
      <c r="Q1180" s="8" t="s">
        <v>23</v>
      </c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</row>
    <row r="1181" spans="1:35" ht="14.5" x14ac:dyDescent="0.35">
      <c r="A1181" s="7">
        <v>6</v>
      </c>
      <c r="B1181" s="8">
        <v>6.1</v>
      </c>
      <c r="C1181" s="8" t="s">
        <v>17</v>
      </c>
      <c r="D1181" s="8" t="s">
        <v>18</v>
      </c>
      <c r="E1181" s="8" t="s">
        <v>19</v>
      </c>
      <c r="F1181" s="7">
        <v>143</v>
      </c>
      <c r="G1181" s="8" t="s">
        <v>138</v>
      </c>
      <c r="H1181" s="7">
        <v>2007</v>
      </c>
      <c r="I1181" s="8">
        <v>86.534090000000006</v>
      </c>
      <c r="J1181" s="8" t="s">
        <v>14</v>
      </c>
      <c r="K1181" s="8">
        <v>2007</v>
      </c>
      <c r="L1181" s="8" t="s">
        <v>256</v>
      </c>
      <c r="M1181" s="17"/>
      <c r="N1181" s="8" t="s">
        <v>14</v>
      </c>
      <c r="O1181" s="8" t="s">
        <v>258</v>
      </c>
      <c r="P1181" s="8" t="s">
        <v>22</v>
      </c>
      <c r="Q1181" s="8" t="s">
        <v>23</v>
      </c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</row>
    <row r="1182" spans="1:35" ht="14.5" x14ac:dyDescent="0.35">
      <c r="A1182" s="7">
        <v>6</v>
      </c>
      <c r="B1182" s="8">
        <v>6.1</v>
      </c>
      <c r="C1182" s="8" t="s">
        <v>17</v>
      </c>
      <c r="D1182" s="8" t="s">
        <v>18</v>
      </c>
      <c r="E1182" s="8" t="s">
        <v>19</v>
      </c>
      <c r="F1182" s="7">
        <v>143</v>
      </c>
      <c r="G1182" s="8" t="s">
        <v>138</v>
      </c>
      <c r="H1182" s="7">
        <v>2008</v>
      </c>
      <c r="I1182" s="8">
        <v>86.702479999999994</v>
      </c>
      <c r="J1182" s="8" t="s">
        <v>14</v>
      </c>
      <c r="K1182" s="8">
        <v>2008</v>
      </c>
      <c r="L1182" s="8" t="s">
        <v>256</v>
      </c>
      <c r="M1182" s="17"/>
      <c r="N1182" s="8" t="s">
        <v>14</v>
      </c>
      <c r="O1182" s="8" t="s">
        <v>258</v>
      </c>
      <c r="P1182" s="8" t="s">
        <v>22</v>
      </c>
      <c r="Q1182" s="8" t="s">
        <v>23</v>
      </c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</row>
    <row r="1183" spans="1:35" ht="14.5" x14ac:dyDescent="0.35">
      <c r="A1183" s="7">
        <v>6</v>
      </c>
      <c r="B1183" s="8">
        <v>6.1</v>
      </c>
      <c r="C1183" s="8" t="s">
        <v>17</v>
      </c>
      <c r="D1183" s="8" t="s">
        <v>18</v>
      </c>
      <c r="E1183" s="8" t="s">
        <v>19</v>
      </c>
      <c r="F1183" s="7">
        <v>143</v>
      </c>
      <c r="G1183" s="8" t="s">
        <v>138</v>
      </c>
      <c r="H1183" s="7">
        <v>2009</v>
      </c>
      <c r="I1183" s="8">
        <v>86.871250000000003</v>
      </c>
      <c r="J1183" s="8" t="s">
        <v>14</v>
      </c>
      <c r="K1183" s="8">
        <v>2009</v>
      </c>
      <c r="L1183" s="8" t="s">
        <v>256</v>
      </c>
      <c r="M1183" s="17"/>
      <c r="N1183" s="8" t="s">
        <v>14</v>
      </c>
      <c r="O1183" s="8" t="s">
        <v>258</v>
      </c>
      <c r="P1183" s="8" t="s">
        <v>22</v>
      </c>
      <c r="Q1183" s="8" t="s">
        <v>23</v>
      </c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</row>
    <row r="1184" spans="1:35" ht="14.5" x14ac:dyDescent="0.35">
      <c r="A1184" s="7">
        <v>6</v>
      </c>
      <c r="B1184" s="8">
        <v>6.1</v>
      </c>
      <c r="C1184" s="8" t="s">
        <v>17</v>
      </c>
      <c r="D1184" s="8" t="s">
        <v>18</v>
      </c>
      <c r="E1184" s="8" t="s">
        <v>19</v>
      </c>
      <c r="F1184" s="7">
        <v>143</v>
      </c>
      <c r="G1184" s="8" t="s">
        <v>138</v>
      </c>
      <c r="H1184" s="7">
        <v>2011</v>
      </c>
      <c r="I1184" s="8">
        <v>87.20214</v>
      </c>
      <c r="J1184" s="8" t="s">
        <v>14</v>
      </c>
      <c r="K1184" s="8">
        <v>2011</v>
      </c>
      <c r="L1184" s="8" t="s">
        <v>256</v>
      </c>
      <c r="M1184" s="17"/>
      <c r="N1184" s="8" t="s">
        <v>14</v>
      </c>
      <c r="O1184" s="8" t="s">
        <v>258</v>
      </c>
      <c r="P1184" s="8" t="s">
        <v>22</v>
      </c>
      <c r="Q1184" s="8" t="s">
        <v>23</v>
      </c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</row>
    <row r="1185" spans="1:35" ht="14.5" x14ac:dyDescent="0.35">
      <c r="A1185" s="7">
        <v>6</v>
      </c>
      <c r="B1185" s="8">
        <v>6.1</v>
      </c>
      <c r="C1185" s="8" t="s">
        <v>17</v>
      </c>
      <c r="D1185" s="8" t="s">
        <v>18</v>
      </c>
      <c r="E1185" s="8" t="s">
        <v>19</v>
      </c>
      <c r="F1185" s="7">
        <v>143</v>
      </c>
      <c r="G1185" s="8" t="s">
        <v>138</v>
      </c>
      <c r="H1185" s="7">
        <v>2010</v>
      </c>
      <c r="I1185" s="8">
        <v>87.039019999999994</v>
      </c>
      <c r="J1185" s="8" t="s">
        <v>14</v>
      </c>
      <c r="K1185" s="8">
        <v>2010</v>
      </c>
      <c r="L1185" s="8" t="s">
        <v>256</v>
      </c>
      <c r="M1185" s="17"/>
      <c r="N1185" s="8" t="s">
        <v>14</v>
      </c>
      <c r="O1185" s="8" t="s">
        <v>258</v>
      </c>
      <c r="P1185" s="8" t="s">
        <v>22</v>
      </c>
      <c r="Q1185" s="8" t="s">
        <v>23</v>
      </c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</row>
    <row r="1186" spans="1:35" ht="14.5" x14ac:dyDescent="0.35">
      <c r="A1186" s="7">
        <v>6</v>
      </c>
      <c r="B1186" s="8">
        <v>6.1</v>
      </c>
      <c r="C1186" s="8" t="s">
        <v>17</v>
      </c>
      <c r="D1186" s="8" t="s">
        <v>18</v>
      </c>
      <c r="E1186" s="8" t="s">
        <v>19</v>
      </c>
      <c r="F1186" s="7">
        <v>143</v>
      </c>
      <c r="G1186" s="8" t="s">
        <v>138</v>
      </c>
      <c r="H1186" s="7">
        <v>2012</v>
      </c>
      <c r="I1186" s="8">
        <v>87.360190000000003</v>
      </c>
      <c r="J1186" s="8" t="s">
        <v>14</v>
      </c>
      <c r="K1186" s="8">
        <v>2012</v>
      </c>
      <c r="L1186" s="8" t="s">
        <v>256</v>
      </c>
      <c r="M1186" s="17"/>
      <c r="N1186" s="8" t="s">
        <v>14</v>
      </c>
      <c r="O1186" s="8" t="s">
        <v>258</v>
      </c>
      <c r="P1186" s="8" t="s">
        <v>22</v>
      </c>
      <c r="Q1186" s="8" t="s">
        <v>23</v>
      </c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</row>
    <row r="1187" spans="1:35" ht="14.5" x14ac:dyDescent="0.35">
      <c r="A1187" s="7">
        <v>6</v>
      </c>
      <c r="B1187" s="8">
        <v>6.1</v>
      </c>
      <c r="C1187" s="8" t="s">
        <v>17</v>
      </c>
      <c r="D1187" s="8" t="s">
        <v>18</v>
      </c>
      <c r="E1187" s="8" t="s">
        <v>19</v>
      </c>
      <c r="F1187" s="7">
        <v>143</v>
      </c>
      <c r="G1187" s="8" t="s">
        <v>138</v>
      </c>
      <c r="H1187" s="7">
        <v>2013</v>
      </c>
      <c r="I1187" s="8">
        <v>87.495090000000005</v>
      </c>
      <c r="J1187" s="8" t="s">
        <v>14</v>
      </c>
      <c r="K1187" s="8">
        <v>2013</v>
      </c>
      <c r="L1187" s="8" t="s">
        <v>256</v>
      </c>
      <c r="M1187" s="17"/>
      <c r="N1187" s="8" t="s">
        <v>14</v>
      </c>
      <c r="O1187" s="8" t="s">
        <v>258</v>
      </c>
      <c r="P1187" s="8" t="s">
        <v>22</v>
      </c>
      <c r="Q1187" s="8" t="s">
        <v>23</v>
      </c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</row>
    <row r="1188" spans="1:35" ht="14.5" x14ac:dyDescent="0.35">
      <c r="A1188" s="7">
        <v>6</v>
      </c>
      <c r="B1188" s="8">
        <v>6.1</v>
      </c>
      <c r="C1188" s="8" t="s">
        <v>17</v>
      </c>
      <c r="D1188" s="8" t="s">
        <v>18</v>
      </c>
      <c r="E1188" s="8" t="s">
        <v>19</v>
      </c>
      <c r="F1188" s="7">
        <v>143</v>
      </c>
      <c r="G1188" s="8" t="s">
        <v>138</v>
      </c>
      <c r="H1188" s="7">
        <v>2014</v>
      </c>
      <c r="I1188" s="8">
        <v>87.580730000000003</v>
      </c>
      <c r="J1188" s="8" t="s">
        <v>14</v>
      </c>
      <c r="K1188" s="8">
        <v>2014</v>
      </c>
      <c r="L1188" s="8" t="s">
        <v>256</v>
      </c>
      <c r="M1188" s="17"/>
      <c r="N1188" s="8" t="s">
        <v>14</v>
      </c>
      <c r="O1188" s="8" t="s">
        <v>258</v>
      </c>
      <c r="P1188" s="8" t="s">
        <v>22</v>
      </c>
      <c r="Q1188" s="8" t="s">
        <v>23</v>
      </c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</row>
    <row r="1189" spans="1:35" ht="14.5" x14ac:dyDescent="0.35">
      <c r="A1189" s="7">
        <v>6</v>
      </c>
      <c r="B1189" s="8">
        <v>6.1</v>
      </c>
      <c r="C1189" s="8" t="s">
        <v>17</v>
      </c>
      <c r="D1189" s="8" t="s">
        <v>18</v>
      </c>
      <c r="E1189" s="8" t="s">
        <v>19</v>
      </c>
      <c r="F1189" s="7">
        <v>143</v>
      </c>
      <c r="G1189" s="8" t="s">
        <v>138</v>
      </c>
      <c r="H1189" s="7">
        <v>2016</v>
      </c>
      <c r="I1189" s="8">
        <v>87.74485</v>
      </c>
      <c r="J1189" s="8" t="s">
        <v>14</v>
      </c>
      <c r="K1189" s="8">
        <v>2016</v>
      </c>
      <c r="L1189" s="8" t="s">
        <v>256</v>
      </c>
      <c r="M1189" s="17"/>
      <c r="N1189" s="8" t="s">
        <v>14</v>
      </c>
      <c r="O1189" s="8" t="s">
        <v>258</v>
      </c>
      <c r="P1189" s="8" t="s">
        <v>22</v>
      </c>
      <c r="Q1189" s="8" t="s">
        <v>23</v>
      </c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</row>
    <row r="1190" spans="1:35" ht="14.5" x14ac:dyDescent="0.35">
      <c r="A1190" s="7">
        <v>6</v>
      </c>
      <c r="B1190" s="8">
        <v>6.1</v>
      </c>
      <c r="C1190" s="8" t="s">
        <v>17</v>
      </c>
      <c r="D1190" s="8" t="s">
        <v>18</v>
      </c>
      <c r="E1190" s="8" t="s">
        <v>19</v>
      </c>
      <c r="F1190" s="7">
        <v>143</v>
      </c>
      <c r="G1190" s="8" t="s">
        <v>138</v>
      </c>
      <c r="H1190" s="7">
        <v>2017</v>
      </c>
      <c r="I1190" s="8">
        <v>87.806870000000004</v>
      </c>
      <c r="J1190" s="8" t="s">
        <v>14</v>
      </c>
      <c r="K1190" s="8">
        <v>2017</v>
      </c>
      <c r="L1190" s="8" t="s">
        <v>256</v>
      </c>
      <c r="M1190" s="17"/>
      <c r="N1190" s="8" t="s">
        <v>14</v>
      </c>
      <c r="O1190" s="8" t="s">
        <v>258</v>
      </c>
      <c r="P1190" s="8" t="s">
        <v>22</v>
      </c>
      <c r="Q1190" s="8" t="s">
        <v>23</v>
      </c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</row>
    <row r="1191" spans="1:35" ht="14.5" x14ac:dyDescent="0.35">
      <c r="A1191" s="7">
        <v>6</v>
      </c>
      <c r="B1191" s="8">
        <v>6.1</v>
      </c>
      <c r="C1191" s="8" t="s">
        <v>17</v>
      </c>
      <c r="D1191" s="8" t="s">
        <v>18</v>
      </c>
      <c r="E1191" s="8" t="s">
        <v>19</v>
      </c>
      <c r="F1191" s="7">
        <v>143</v>
      </c>
      <c r="G1191" s="8" t="s">
        <v>138</v>
      </c>
      <c r="H1191" s="7">
        <v>2019</v>
      </c>
      <c r="I1191" s="8">
        <v>87.926580000000001</v>
      </c>
      <c r="J1191" s="8" t="s">
        <v>14</v>
      </c>
      <c r="K1191" s="8">
        <v>2019</v>
      </c>
      <c r="L1191" s="8" t="s">
        <v>256</v>
      </c>
      <c r="M1191" s="17"/>
      <c r="N1191" s="8" t="s">
        <v>14</v>
      </c>
      <c r="O1191" s="8" t="s">
        <v>258</v>
      </c>
      <c r="P1191" s="8" t="s">
        <v>22</v>
      </c>
      <c r="Q1191" s="8" t="s">
        <v>23</v>
      </c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</row>
    <row r="1192" spans="1:35" ht="14.5" x14ac:dyDescent="0.35">
      <c r="A1192" s="7">
        <v>6</v>
      </c>
      <c r="B1192" s="8">
        <v>6.1</v>
      </c>
      <c r="C1192" s="8" t="s">
        <v>17</v>
      </c>
      <c r="D1192" s="8" t="s">
        <v>18</v>
      </c>
      <c r="E1192" s="8" t="s">
        <v>19</v>
      </c>
      <c r="F1192" s="7">
        <v>143</v>
      </c>
      <c r="G1192" s="8" t="s">
        <v>138</v>
      </c>
      <c r="H1192" s="7">
        <v>2018</v>
      </c>
      <c r="I1192" s="8">
        <v>87.867769999999993</v>
      </c>
      <c r="J1192" s="8" t="s">
        <v>14</v>
      </c>
      <c r="K1192" s="8">
        <v>2018</v>
      </c>
      <c r="L1192" s="8" t="s">
        <v>256</v>
      </c>
      <c r="M1192" s="17"/>
      <c r="N1192" s="8" t="s">
        <v>14</v>
      </c>
      <c r="O1192" s="8" t="s">
        <v>258</v>
      </c>
      <c r="P1192" s="8" t="s">
        <v>22</v>
      </c>
      <c r="Q1192" s="8" t="s">
        <v>23</v>
      </c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</row>
    <row r="1193" spans="1:35" ht="14.5" x14ac:dyDescent="0.35">
      <c r="A1193" s="7">
        <v>6</v>
      </c>
      <c r="B1193" s="8">
        <v>6.1</v>
      </c>
      <c r="C1193" s="8" t="s">
        <v>17</v>
      </c>
      <c r="D1193" s="8" t="s">
        <v>18</v>
      </c>
      <c r="E1193" s="8" t="s">
        <v>19</v>
      </c>
      <c r="F1193" s="7">
        <v>143</v>
      </c>
      <c r="G1193" s="8" t="s">
        <v>138</v>
      </c>
      <c r="H1193" s="7">
        <v>2015</v>
      </c>
      <c r="I1193" s="8">
        <v>87.664320000000004</v>
      </c>
      <c r="J1193" s="8" t="s">
        <v>14</v>
      </c>
      <c r="K1193" s="8">
        <v>2015</v>
      </c>
      <c r="L1193" s="8" t="s">
        <v>256</v>
      </c>
      <c r="M1193" s="17"/>
      <c r="N1193" s="8" t="s">
        <v>14</v>
      </c>
      <c r="O1193" s="8" t="s">
        <v>258</v>
      </c>
      <c r="P1193" s="8" t="s">
        <v>22</v>
      </c>
      <c r="Q1193" s="8" t="s">
        <v>23</v>
      </c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</row>
    <row r="1194" spans="1:35" ht="14.5" x14ac:dyDescent="0.35">
      <c r="A1194" s="7">
        <v>6</v>
      </c>
      <c r="B1194" s="8">
        <v>6.1</v>
      </c>
      <c r="C1194" s="8" t="s">
        <v>17</v>
      </c>
      <c r="D1194" s="8" t="s">
        <v>18</v>
      </c>
      <c r="E1194" s="8" t="s">
        <v>19</v>
      </c>
      <c r="F1194" s="7">
        <v>143</v>
      </c>
      <c r="G1194" s="8" t="s">
        <v>138</v>
      </c>
      <c r="H1194" s="7">
        <v>2020</v>
      </c>
      <c r="I1194" s="8">
        <v>88.011179999999996</v>
      </c>
      <c r="J1194" s="8" t="s">
        <v>14</v>
      </c>
      <c r="K1194" s="8">
        <v>2020</v>
      </c>
      <c r="L1194" s="8" t="s">
        <v>256</v>
      </c>
      <c r="M1194" s="17"/>
      <c r="N1194" s="8" t="s">
        <v>14</v>
      </c>
      <c r="O1194" s="8" t="s">
        <v>258</v>
      </c>
      <c r="P1194" s="8" t="s">
        <v>22</v>
      </c>
      <c r="Q1194" s="8" t="s">
        <v>23</v>
      </c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</row>
    <row r="1195" spans="1:35" ht="14.5" x14ac:dyDescent="0.35">
      <c r="A1195" s="7">
        <v>6</v>
      </c>
      <c r="B1195" s="8">
        <v>6.1</v>
      </c>
      <c r="C1195" s="8" t="s">
        <v>17</v>
      </c>
      <c r="D1195" s="8" t="s">
        <v>18</v>
      </c>
      <c r="E1195" s="8" t="s">
        <v>19</v>
      </c>
      <c r="F1195" s="7">
        <v>143</v>
      </c>
      <c r="G1195" s="8" t="s">
        <v>138</v>
      </c>
      <c r="H1195" s="7">
        <v>2021</v>
      </c>
      <c r="I1195" s="8">
        <v>88.025180000000006</v>
      </c>
      <c r="J1195" s="8" t="s">
        <v>14</v>
      </c>
      <c r="K1195" s="8">
        <v>2021</v>
      </c>
      <c r="L1195" s="8" t="s">
        <v>256</v>
      </c>
      <c r="M1195" s="17"/>
      <c r="N1195" s="8" t="s">
        <v>14</v>
      </c>
      <c r="O1195" s="8" t="s">
        <v>258</v>
      </c>
      <c r="P1195" s="8" t="s">
        <v>22</v>
      </c>
      <c r="Q1195" s="8" t="s">
        <v>23</v>
      </c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</row>
    <row r="1196" spans="1:35" ht="14.5" x14ac:dyDescent="0.35">
      <c r="A1196" s="7">
        <v>6</v>
      </c>
      <c r="B1196" s="8">
        <v>6.1</v>
      </c>
      <c r="C1196" s="8" t="s">
        <v>17</v>
      </c>
      <c r="D1196" s="8" t="s">
        <v>18</v>
      </c>
      <c r="E1196" s="8" t="s">
        <v>19</v>
      </c>
      <c r="F1196" s="7">
        <v>143</v>
      </c>
      <c r="G1196" s="8" t="s">
        <v>138</v>
      </c>
      <c r="H1196" s="7">
        <v>2022</v>
      </c>
      <c r="I1196" s="8">
        <v>88.038679999999999</v>
      </c>
      <c r="J1196" s="8" t="s">
        <v>14</v>
      </c>
      <c r="K1196" s="8">
        <v>2022</v>
      </c>
      <c r="L1196" s="8" t="s">
        <v>256</v>
      </c>
      <c r="M1196" s="17"/>
      <c r="N1196" s="8" t="s">
        <v>14</v>
      </c>
      <c r="O1196" s="8" t="s">
        <v>258</v>
      </c>
      <c r="P1196" s="8" t="s">
        <v>22</v>
      </c>
      <c r="Q1196" s="8" t="s">
        <v>23</v>
      </c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</row>
    <row r="1197" spans="1:35" ht="14.5" x14ac:dyDescent="0.35">
      <c r="A1197" s="7">
        <v>6</v>
      </c>
      <c r="B1197" s="8">
        <v>6.1</v>
      </c>
      <c r="C1197" s="8" t="s">
        <v>17</v>
      </c>
      <c r="D1197" s="8" t="s">
        <v>18</v>
      </c>
      <c r="E1197" s="8" t="s">
        <v>19</v>
      </c>
      <c r="F1197" s="7">
        <v>148</v>
      </c>
      <c r="G1197" s="8" t="s">
        <v>60</v>
      </c>
      <c r="H1197" s="7">
        <v>2000</v>
      </c>
      <c r="I1197" s="8">
        <v>5.5208700000000004</v>
      </c>
      <c r="J1197" s="8" t="s">
        <v>21</v>
      </c>
      <c r="K1197" s="8">
        <v>2000</v>
      </c>
      <c r="L1197" s="8" t="s">
        <v>256</v>
      </c>
      <c r="M1197" s="17"/>
      <c r="N1197" s="8" t="s">
        <v>21</v>
      </c>
      <c r="O1197" s="8" t="s">
        <v>257</v>
      </c>
      <c r="P1197" s="8" t="s">
        <v>22</v>
      </c>
      <c r="Q1197" s="8" t="s">
        <v>23</v>
      </c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</row>
    <row r="1198" spans="1:35" ht="14.5" x14ac:dyDescent="0.35">
      <c r="A1198" s="7">
        <v>6</v>
      </c>
      <c r="B1198" s="8">
        <v>6.1</v>
      </c>
      <c r="C1198" s="8" t="s">
        <v>17</v>
      </c>
      <c r="D1198" s="8" t="s">
        <v>18</v>
      </c>
      <c r="E1198" s="8" t="s">
        <v>19</v>
      </c>
      <c r="F1198" s="7">
        <v>148</v>
      </c>
      <c r="G1198" s="8" t="s">
        <v>60</v>
      </c>
      <c r="H1198" s="7">
        <v>2001</v>
      </c>
      <c r="I1198" s="8">
        <v>5.55436</v>
      </c>
      <c r="J1198" s="8" t="s">
        <v>21</v>
      </c>
      <c r="K1198" s="8">
        <v>2001</v>
      </c>
      <c r="L1198" s="8" t="s">
        <v>256</v>
      </c>
      <c r="M1198" s="17"/>
      <c r="N1198" s="8" t="s">
        <v>21</v>
      </c>
      <c r="O1198" s="8" t="s">
        <v>257</v>
      </c>
      <c r="P1198" s="8" t="s">
        <v>22</v>
      </c>
      <c r="Q1198" s="8" t="s">
        <v>23</v>
      </c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</row>
    <row r="1199" spans="1:35" ht="14.5" x14ac:dyDescent="0.35">
      <c r="A1199" s="7">
        <v>6</v>
      </c>
      <c r="B1199" s="8">
        <v>6.1</v>
      </c>
      <c r="C1199" s="8" t="s">
        <v>17</v>
      </c>
      <c r="D1199" s="8" t="s">
        <v>18</v>
      </c>
      <c r="E1199" s="8" t="s">
        <v>19</v>
      </c>
      <c r="F1199" s="7">
        <v>148</v>
      </c>
      <c r="G1199" s="8" t="s">
        <v>60</v>
      </c>
      <c r="H1199" s="7">
        <v>2002</v>
      </c>
      <c r="I1199" s="8">
        <v>5.5865999999999998</v>
      </c>
      <c r="J1199" s="8" t="s">
        <v>21</v>
      </c>
      <c r="K1199" s="8">
        <v>2002</v>
      </c>
      <c r="L1199" s="8" t="s">
        <v>256</v>
      </c>
      <c r="M1199" s="17"/>
      <c r="N1199" s="8" t="s">
        <v>21</v>
      </c>
      <c r="O1199" s="8" t="s">
        <v>257</v>
      </c>
      <c r="P1199" s="8" t="s">
        <v>22</v>
      </c>
      <c r="Q1199" s="8" t="s">
        <v>23</v>
      </c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</row>
    <row r="1200" spans="1:35" ht="14.5" x14ac:dyDescent="0.35">
      <c r="A1200" s="7">
        <v>6</v>
      </c>
      <c r="B1200" s="8">
        <v>6.1</v>
      </c>
      <c r="C1200" s="8" t="s">
        <v>17</v>
      </c>
      <c r="D1200" s="8" t="s">
        <v>18</v>
      </c>
      <c r="E1200" s="8" t="s">
        <v>19</v>
      </c>
      <c r="F1200" s="7">
        <v>148</v>
      </c>
      <c r="G1200" s="8" t="s">
        <v>60</v>
      </c>
      <c r="H1200" s="7">
        <v>2003</v>
      </c>
      <c r="I1200" s="8">
        <v>5.61782</v>
      </c>
      <c r="J1200" s="8" t="s">
        <v>21</v>
      </c>
      <c r="K1200" s="8">
        <v>2003</v>
      </c>
      <c r="L1200" s="8" t="s">
        <v>256</v>
      </c>
      <c r="M1200" s="17"/>
      <c r="N1200" s="8" t="s">
        <v>21</v>
      </c>
      <c r="O1200" s="8" t="s">
        <v>257</v>
      </c>
      <c r="P1200" s="8" t="s">
        <v>22</v>
      </c>
      <c r="Q1200" s="8" t="s">
        <v>23</v>
      </c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</row>
    <row r="1201" spans="1:35" ht="14.5" x14ac:dyDescent="0.35">
      <c r="A1201" s="7">
        <v>6</v>
      </c>
      <c r="B1201" s="8">
        <v>6.1</v>
      </c>
      <c r="C1201" s="8" t="s">
        <v>17</v>
      </c>
      <c r="D1201" s="8" t="s">
        <v>18</v>
      </c>
      <c r="E1201" s="8" t="s">
        <v>19</v>
      </c>
      <c r="F1201" s="7">
        <v>148</v>
      </c>
      <c r="G1201" s="8" t="s">
        <v>60</v>
      </c>
      <c r="H1201" s="7">
        <v>2004</v>
      </c>
      <c r="I1201" s="8">
        <v>5.6479100000000004</v>
      </c>
      <c r="J1201" s="8" t="s">
        <v>21</v>
      </c>
      <c r="K1201" s="8">
        <v>2004</v>
      </c>
      <c r="L1201" s="8" t="s">
        <v>256</v>
      </c>
      <c r="M1201" s="17"/>
      <c r="N1201" s="8" t="s">
        <v>21</v>
      </c>
      <c r="O1201" s="8" t="s">
        <v>257</v>
      </c>
      <c r="P1201" s="8" t="s">
        <v>22</v>
      </c>
      <c r="Q1201" s="8" t="s">
        <v>23</v>
      </c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</row>
    <row r="1202" spans="1:35" ht="14.5" x14ac:dyDescent="0.35">
      <c r="A1202" s="7">
        <v>6</v>
      </c>
      <c r="B1202" s="8">
        <v>6.1</v>
      </c>
      <c r="C1202" s="8" t="s">
        <v>17</v>
      </c>
      <c r="D1202" s="8" t="s">
        <v>18</v>
      </c>
      <c r="E1202" s="8" t="s">
        <v>19</v>
      </c>
      <c r="F1202" s="7">
        <v>148</v>
      </c>
      <c r="G1202" s="8" t="s">
        <v>60</v>
      </c>
      <c r="H1202" s="7">
        <v>2005</v>
      </c>
      <c r="I1202" s="8">
        <v>5.6768799999999997</v>
      </c>
      <c r="J1202" s="8" t="s">
        <v>21</v>
      </c>
      <c r="K1202" s="8">
        <v>2005</v>
      </c>
      <c r="L1202" s="8" t="s">
        <v>256</v>
      </c>
      <c r="M1202" s="17"/>
      <c r="N1202" s="8" t="s">
        <v>21</v>
      </c>
      <c r="O1202" s="8" t="s">
        <v>257</v>
      </c>
      <c r="P1202" s="8" t="s">
        <v>22</v>
      </c>
      <c r="Q1202" s="8" t="s">
        <v>23</v>
      </c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</row>
    <row r="1203" spans="1:35" ht="14.5" x14ac:dyDescent="0.35">
      <c r="A1203" s="7">
        <v>6</v>
      </c>
      <c r="B1203" s="8">
        <v>6.1</v>
      </c>
      <c r="C1203" s="8" t="s">
        <v>17</v>
      </c>
      <c r="D1203" s="8" t="s">
        <v>18</v>
      </c>
      <c r="E1203" s="8" t="s">
        <v>19</v>
      </c>
      <c r="F1203" s="7">
        <v>148</v>
      </c>
      <c r="G1203" s="8" t="s">
        <v>60</v>
      </c>
      <c r="H1203" s="7">
        <v>2006</v>
      </c>
      <c r="I1203" s="8">
        <v>5.70472</v>
      </c>
      <c r="J1203" s="8" t="s">
        <v>21</v>
      </c>
      <c r="K1203" s="8">
        <v>2006</v>
      </c>
      <c r="L1203" s="8" t="s">
        <v>256</v>
      </c>
      <c r="M1203" s="17"/>
      <c r="N1203" s="8" t="s">
        <v>21</v>
      </c>
      <c r="O1203" s="8" t="s">
        <v>257</v>
      </c>
      <c r="P1203" s="8" t="s">
        <v>22</v>
      </c>
      <c r="Q1203" s="8" t="s">
        <v>23</v>
      </c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</row>
    <row r="1204" spans="1:35" ht="14.5" x14ac:dyDescent="0.35">
      <c r="A1204" s="7">
        <v>6</v>
      </c>
      <c r="B1204" s="8">
        <v>6.1</v>
      </c>
      <c r="C1204" s="8" t="s">
        <v>17</v>
      </c>
      <c r="D1204" s="8" t="s">
        <v>18</v>
      </c>
      <c r="E1204" s="8" t="s">
        <v>19</v>
      </c>
      <c r="F1204" s="7">
        <v>148</v>
      </c>
      <c r="G1204" s="8" t="s">
        <v>60</v>
      </c>
      <c r="H1204" s="7">
        <v>2007</v>
      </c>
      <c r="I1204" s="8">
        <v>5.73156</v>
      </c>
      <c r="J1204" s="8" t="s">
        <v>21</v>
      </c>
      <c r="K1204" s="8">
        <v>2007</v>
      </c>
      <c r="L1204" s="8" t="s">
        <v>256</v>
      </c>
      <c r="M1204" s="17"/>
      <c r="N1204" s="8" t="s">
        <v>21</v>
      </c>
      <c r="O1204" s="8" t="s">
        <v>257</v>
      </c>
      <c r="P1204" s="8" t="s">
        <v>22</v>
      </c>
      <c r="Q1204" s="8" t="s">
        <v>23</v>
      </c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</row>
    <row r="1205" spans="1:35" ht="14.5" x14ac:dyDescent="0.35">
      <c r="A1205" s="7">
        <v>6</v>
      </c>
      <c r="B1205" s="8">
        <v>6.1</v>
      </c>
      <c r="C1205" s="8" t="s">
        <v>17</v>
      </c>
      <c r="D1205" s="8" t="s">
        <v>18</v>
      </c>
      <c r="E1205" s="8" t="s">
        <v>19</v>
      </c>
      <c r="F1205" s="7">
        <v>148</v>
      </c>
      <c r="G1205" s="8" t="s">
        <v>60</v>
      </c>
      <c r="H1205" s="7">
        <v>2008</v>
      </c>
      <c r="I1205" s="8">
        <v>5.7571500000000002</v>
      </c>
      <c r="J1205" s="8" t="s">
        <v>21</v>
      </c>
      <c r="K1205" s="8">
        <v>2008</v>
      </c>
      <c r="L1205" s="8" t="s">
        <v>256</v>
      </c>
      <c r="M1205" s="17"/>
      <c r="N1205" s="8" t="s">
        <v>21</v>
      </c>
      <c r="O1205" s="8" t="s">
        <v>257</v>
      </c>
      <c r="P1205" s="8" t="s">
        <v>22</v>
      </c>
      <c r="Q1205" s="8" t="s">
        <v>23</v>
      </c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</row>
    <row r="1206" spans="1:35" ht="14.5" x14ac:dyDescent="0.35">
      <c r="A1206" s="7">
        <v>6</v>
      </c>
      <c r="B1206" s="8">
        <v>6.1</v>
      </c>
      <c r="C1206" s="8" t="s">
        <v>17</v>
      </c>
      <c r="D1206" s="8" t="s">
        <v>18</v>
      </c>
      <c r="E1206" s="8" t="s">
        <v>19</v>
      </c>
      <c r="F1206" s="7">
        <v>148</v>
      </c>
      <c r="G1206" s="8" t="s">
        <v>60</v>
      </c>
      <c r="H1206" s="7">
        <v>2009</v>
      </c>
      <c r="I1206" s="8">
        <v>5.7816200000000002</v>
      </c>
      <c r="J1206" s="8" t="s">
        <v>21</v>
      </c>
      <c r="K1206" s="8">
        <v>2009</v>
      </c>
      <c r="L1206" s="8" t="s">
        <v>256</v>
      </c>
      <c r="M1206" s="17"/>
      <c r="N1206" s="8" t="s">
        <v>21</v>
      </c>
      <c r="O1206" s="8" t="s">
        <v>257</v>
      </c>
      <c r="P1206" s="8" t="s">
        <v>22</v>
      </c>
      <c r="Q1206" s="8" t="s">
        <v>23</v>
      </c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</row>
    <row r="1207" spans="1:35" ht="14.5" x14ac:dyDescent="0.35">
      <c r="A1207" s="7">
        <v>6</v>
      </c>
      <c r="B1207" s="8">
        <v>6.1</v>
      </c>
      <c r="C1207" s="8" t="s">
        <v>17</v>
      </c>
      <c r="D1207" s="8" t="s">
        <v>18</v>
      </c>
      <c r="E1207" s="8" t="s">
        <v>19</v>
      </c>
      <c r="F1207" s="7">
        <v>148</v>
      </c>
      <c r="G1207" s="8" t="s">
        <v>60</v>
      </c>
      <c r="H1207" s="7">
        <v>2010</v>
      </c>
      <c r="I1207" s="8">
        <v>5.8073600000000001</v>
      </c>
      <c r="J1207" s="8" t="s">
        <v>21</v>
      </c>
      <c r="K1207" s="8">
        <v>2010</v>
      </c>
      <c r="L1207" s="8" t="s">
        <v>256</v>
      </c>
      <c r="M1207" s="17"/>
      <c r="N1207" s="8" t="s">
        <v>21</v>
      </c>
      <c r="O1207" s="8" t="s">
        <v>257</v>
      </c>
      <c r="P1207" s="8" t="s">
        <v>22</v>
      </c>
      <c r="Q1207" s="8" t="s">
        <v>23</v>
      </c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</row>
    <row r="1208" spans="1:35" ht="14.5" x14ac:dyDescent="0.35">
      <c r="A1208" s="7">
        <v>6</v>
      </c>
      <c r="B1208" s="8">
        <v>6.1</v>
      </c>
      <c r="C1208" s="8" t="s">
        <v>17</v>
      </c>
      <c r="D1208" s="8" t="s">
        <v>18</v>
      </c>
      <c r="E1208" s="8" t="s">
        <v>19</v>
      </c>
      <c r="F1208" s="7">
        <v>148</v>
      </c>
      <c r="G1208" s="8" t="s">
        <v>60</v>
      </c>
      <c r="H1208" s="7">
        <v>2011</v>
      </c>
      <c r="I1208" s="8">
        <v>5.83446</v>
      </c>
      <c r="J1208" s="8" t="s">
        <v>21</v>
      </c>
      <c r="K1208" s="8">
        <v>2011</v>
      </c>
      <c r="L1208" s="8" t="s">
        <v>256</v>
      </c>
      <c r="M1208" s="17"/>
      <c r="N1208" s="8" t="s">
        <v>21</v>
      </c>
      <c r="O1208" s="8" t="s">
        <v>257</v>
      </c>
      <c r="P1208" s="8" t="s">
        <v>22</v>
      </c>
      <c r="Q1208" s="8" t="s">
        <v>23</v>
      </c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</row>
    <row r="1209" spans="1:35" ht="14.5" x14ac:dyDescent="0.35">
      <c r="A1209" s="7">
        <v>6</v>
      </c>
      <c r="B1209" s="8">
        <v>6.1</v>
      </c>
      <c r="C1209" s="8" t="s">
        <v>17</v>
      </c>
      <c r="D1209" s="8" t="s">
        <v>18</v>
      </c>
      <c r="E1209" s="8" t="s">
        <v>19</v>
      </c>
      <c r="F1209" s="7">
        <v>148</v>
      </c>
      <c r="G1209" s="8" t="s">
        <v>60</v>
      </c>
      <c r="H1209" s="7">
        <v>2012</v>
      </c>
      <c r="I1209" s="8">
        <v>5.86313</v>
      </c>
      <c r="J1209" s="8" t="s">
        <v>21</v>
      </c>
      <c r="K1209" s="8">
        <v>2012</v>
      </c>
      <c r="L1209" s="8" t="s">
        <v>256</v>
      </c>
      <c r="M1209" s="17"/>
      <c r="N1209" s="8" t="s">
        <v>21</v>
      </c>
      <c r="O1209" s="8" t="s">
        <v>257</v>
      </c>
      <c r="P1209" s="8" t="s">
        <v>22</v>
      </c>
      <c r="Q1209" s="8" t="s">
        <v>23</v>
      </c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</row>
    <row r="1210" spans="1:35" ht="14.5" x14ac:dyDescent="0.35">
      <c r="A1210" s="7">
        <v>6</v>
      </c>
      <c r="B1210" s="8">
        <v>6.1</v>
      </c>
      <c r="C1210" s="8" t="s">
        <v>17</v>
      </c>
      <c r="D1210" s="8" t="s">
        <v>18</v>
      </c>
      <c r="E1210" s="8" t="s">
        <v>19</v>
      </c>
      <c r="F1210" s="7">
        <v>148</v>
      </c>
      <c r="G1210" s="8" t="s">
        <v>60</v>
      </c>
      <c r="H1210" s="7">
        <v>2013</v>
      </c>
      <c r="I1210" s="8">
        <v>5.8933099999999996</v>
      </c>
      <c r="J1210" s="8" t="s">
        <v>21</v>
      </c>
      <c r="K1210" s="8">
        <v>2013</v>
      </c>
      <c r="L1210" s="8" t="s">
        <v>256</v>
      </c>
      <c r="M1210" s="17"/>
      <c r="N1210" s="8" t="s">
        <v>21</v>
      </c>
      <c r="O1210" s="8" t="s">
        <v>257</v>
      </c>
      <c r="P1210" s="8" t="s">
        <v>22</v>
      </c>
      <c r="Q1210" s="8" t="s">
        <v>23</v>
      </c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</row>
    <row r="1211" spans="1:35" ht="14.5" x14ac:dyDescent="0.35">
      <c r="A1211" s="7">
        <v>6</v>
      </c>
      <c r="B1211" s="8">
        <v>6.1</v>
      </c>
      <c r="C1211" s="8" t="s">
        <v>17</v>
      </c>
      <c r="D1211" s="8" t="s">
        <v>18</v>
      </c>
      <c r="E1211" s="8" t="s">
        <v>19</v>
      </c>
      <c r="F1211" s="7">
        <v>148</v>
      </c>
      <c r="G1211" s="8" t="s">
        <v>60</v>
      </c>
      <c r="H1211" s="7">
        <v>2014</v>
      </c>
      <c r="I1211" s="8">
        <v>5.92509</v>
      </c>
      <c r="J1211" s="8" t="s">
        <v>21</v>
      </c>
      <c r="K1211" s="8">
        <v>2014</v>
      </c>
      <c r="L1211" s="8" t="s">
        <v>256</v>
      </c>
      <c r="M1211" s="17"/>
      <c r="N1211" s="8" t="s">
        <v>21</v>
      </c>
      <c r="O1211" s="8" t="s">
        <v>257</v>
      </c>
      <c r="P1211" s="8" t="s">
        <v>22</v>
      </c>
      <c r="Q1211" s="8" t="s">
        <v>23</v>
      </c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</row>
    <row r="1212" spans="1:35" ht="14.5" x14ac:dyDescent="0.35">
      <c r="A1212" s="7">
        <v>6</v>
      </c>
      <c r="B1212" s="8">
        <v>6.1</v>
      </c>
      <c r="C1212" s="8" t="s">
        <v>17</v>
      </c>
      <c r="D1212" s="8" t="s">
        <v>18</v>
      </c>
      <c r="E1212" s="8" t="s">
        <v>19</v>
      </c>
      <c r="F1212" s="7">
        <v>148</v>
      </c>
      <c r="G1212" s="8" t="s">
        <v>60</v>
      </c>
      <c r="H1212" s="7">
        <v>2015</v>
      </c>
      <c r="I1212" s="8">
        <v>5.9586800000000002</v>
      </c>
      <c r="J1212" s="8" t="s">
        <v>21</v>
      </c>
      <c r="K1212" s="8">
        <v>2015</v>
      </c>
      <c r="L1212" s="8" t="s">
        <v>256</v>
      </c>
      <c r="M1212" s="17"/>
      <c r="N1212" s="8" t="s">
        <v>21</v>
      </c>
      <c r="O1212" s="8" t="s">
        <v>257</v>
      </c>
      <c r="P1212" s="8" t="s">
        <v>22</v>
      </c>
      <c r="Q1212" s="8" t="s">
        <v>23</v>
      </c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</row>
    <row r="1213" spans="1:35" ht="14.5" x14ac:dyDescent="0.35">
      <c r="A1213" s="7">
        <v>6</v>
      </c>
      <c r="B1213" s="8">
        <v>6.1</v>
      </c>
      <c r="C1213" s="8" t="s">
        <v>17</v>
      </c>
      <c r="D1213" s="8" t="s">
        <v>18</v>
      </c>
      <c r="E1213" s="8" t="s">
        <v>19</v>
      </c>
      <c r="F1213" s="7">
        <v>148</v>
      </c>
      <c r="G1213" s="8" t="s">
        <v>60</v>
      </c>
      <c r="H1213" s="7">
        <v>2016</v>
      </c>
      <c r="I1213" s="8">
        <v>5.9941899999999997</v>
      </c>
      <c r="J1213" s="8" t="s">
        <v>21</v>
      </c>
      <c r="K1213" s="8">
        <v>2016</v>
      </c>
      <c r="L1213" s="8" t="s">
        <v>256</v>
      </c>
      <c r="M1213" s="17"/>
      <c r="N1213" s="8" t="s">
        <v>21</v>
      </c>
      <c r="O1213" s="8" t="s">
        <v>257</v>
      </c>
      <c r="P1213" s="8" t="s">
        <v>22</v>
      </c>
      <c r="Q1213" s="8" t="s">
        <v>23</v>
      </c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</row>
    <row r="1214" spans="1:35" ht="14.5" x14ac:dyDescent="0.35">
      <c r="A1214" s="7">
        <v>6</v>
      </c>
      <c r="B1214" s="8">
        <v>6.1</v>
      </c>
      <c r="C1214" s="8" t="s">
        <v>17</v>
      </c>
      <c r="D1214" s="8" t="s">
        <v>18</v>
      </c>
      <c r="E1214" s="8" t="s">
        <v>19</v>
      </c>
      <c r="F1214" s="7">
        <v>148</v>
      </c>
      <c r="G1214" s="8" t="s">
        <v>60</v>
      </c>
      <c r="H1214" s="7">
        <v>2017</v>
      </c>
      <c r="I1214" s="8">
        <v>6.0316900000000002</v>
      </c>
      <c r="J1214" s="8" t="s">
        <v>21</v>
      </c>
      <c r="K1214" s="8">
        <v>2017</v>
      </c>
      <c r="L1214" s="8" t="s">
        <v>256</v>
      </c>
      <c r="M1214" s="17"/>
      <c r="N1214" s="8" t="s">
        <v>21</v>
      </c>
      <c r="O1214" s="8" t="s">
        <v>257</v>
      </c>
      <c r="P1214" s="8" t="s">
        <v>22</v>
      </c>
      <c r="Q1214" s="8" t="s">
        <v>23</v>
      </c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</row>
    <row r="1215" spans="1:35" ht="14.5" x14ac:dyDescent="0.35">
      <c r="A1215" s="7">
        <v>6</v>
      </c>
      <c r="B1215" s="8">
        <v>6.1</v>
      </c>
      <c r="C1215" s="8" t="s">
        <v>17</v>
      </c>
      <c r="D1215" s="8" t="s">
        <v>18</v>
      </c>
      <c r="E1215" s="8" t="s">
        <v>19</v>
      </c>
      <c r="F1215" s="7">
        <v>148</v>
      </c>
      <c r="G1215" s="8" t="s">
        <v>60</v>
      </c>
      <c r="H1215" s="7">
        <v>2018</v>
      </c>
      <c r="I1215" s="8">
        <v>6.0714399999999999</v>
      </c>
      <c r="J1215" s="8" t="s">
        <v>21</v>
      </c>
      <c r="K1215" s="8">
        <v>2018</v>
      </c>
      <c r="L1215" s="8" t="s">
        <v>256</v>
      </c>
      <c r="M1215" s="17"/>
      <c r="N1215" s="8" t="s">
        <v>21</v>
      </c>
      <c r="O1215" s="8" t="s">
        <v>257</v>
      </c>
      <c r="P1215" s="8" t="s">
        <v>22</v>
      </c>
      <c r="Q1215" s="8" t="s">
        <v>23</v>
      </c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</row>
    <row r="1216" spans="1:35" ht="14.5" x14ac:dyDescent="0.35">
      <c r="A1216" s="7">
        <v>6</v>
      </c>
      <c r="B1216" s="8">
        <v>6.1</v>
      </c>
      <c r="C1216" s="8" t="s">
        <v>17</v>
      </c>
      <c r="D1216" s="8" t="s">
        <v>18</v>
      </c>
      <c r="E1216" s="8" t="s">
        <v>19</v>
      </c>
      <c r="F1216" s="7">
        <v>148</v>
      </c>
      <c r="G1216" s="8" t="s">
        <v>60</v>
      </c>
      <c r="H1216" s="7">
        <v>2019</v>
      </c>
      <c r="I1216" s="8">
        <v>6.1133699999999997</v>
      </c>
      <c r="J1216" s="8" t="s">
        <v>21</v>
      </c>
      <c r="K1216" s="8">
        <v>2019</v>
      </c>
      <c r="L1216" s="8" t="s">
        <v>256</v>
      </c>
      <c r="M1216" s="17"/>
      <c r="N1216" s="8" t="s">
        <v>21</v>
      </c>
      <c r="O1216" s="8" t="s">
        <v>257</v>
      </c>
      <c r="P1216" s="8" t="s">
        <v>22</v>
      </c>
      <c r="Q1216" s="8" t="s">
        <v>23</v>
      </c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</row>
    <row r="1217" spans="1:35" ht="14.5" x14ac:dyDescent="0.35">
      <c r="A1217" s="7">
        <v>6</v>
      </c>
      <c r="B1217" s="8">
        <v>6.1</v>
      </c>
      <c r="C1217" s="8" t="s">
        <v>17</v>
      </c>
      <c r="D1217" s="8" t="s">
        <v>18</v>
      </c>
      <c r="E1217" s="8" t="s">
        <v>19</v>
      </c>
      <c r="F1217" s="7">
        <v>148</v>
      </c>
      <c r="G1217" s="8" t="s">
        <v>60</v>
      </c>
      <c r="H1217" s="7">
        <v>2020</v>
      </c>
      <c r="I1217" s="8">
        <v>6.1578799999999996</v>
      </c>
      <c r="J1217" s="8" t="s">
        <v>21</v>
      </c>
      <c r="K1217" s="8">
        <v>2020</v>
      </c>
      <c r="L1217" s="8" t="s">
        <v>256</v>
      </c>
      <c r="M1217" s="17"/>
      <c r="N1217" s="8" t="s">
        <v>21</v>
      </c>
      <c r="O1217" s="8" t="s">
        <v>257</v>
      </c>
      <c r="P1217" s="8" t="s">
        <v>22</v>
      </c>
      <c r="Q1217" s="8" t="s">
        <v>23</v>
      </c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</row>
    <row r="1218" spans="1:35" ht="14.5" x14ac:dyDescent="0.35">
      <c r="A1218" s="7">
        <v>6</v>
      </c>
      <c r="B1218" s="8">
        <v>6.1</v>
      </c>
      <c r="C1218" s="8" t="s">
        <v>17</v>
      </c>
      <c r="D1218" s="8" t="s">
        <v>18</v>
      </c>
      <c r="E1218" s="8" t="s">
        <v>19</v>
      </c>
      <c r="F1218" s="7">
        <v>148</v>
      </c>
      <c r="G1218" s="8" t="s">
        <v>60</v>
      </c>
      <c r="H1218" s="7">
        <v>2021</v>
      </c>
      <c r="I1218" s="8">
        <v>6.2049399999999997</v>
      </c>
      <c r="J1218" s="8" t="s">
        <v>21</v>
      </c>
      <c r="K1218" s="8">
        <v>2021</v>
      </c>
      <c r="L1218" s="8" t="s">
        <v>256</v>
      </c>
      <c r="M1218" s="17"/>
      <c r="N1218" s="8" t="s">
        <v>21</v>
      </c>
      <c r="O1218" s="8" t="s">
        <v>257</v>
      </c>
      <c r="P1218" s="8" t="s">
        <v>22</v>
      </c>
      <c r="Q1218" s="8" t="s">
        <v>23</v>
      </c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</row>
    <row r="1219" spans="1:35" ht="14.5" x14ac:dyDescent="0.35">
      <c r="A1219" s="7">
        <v>6</v>
      </c>
      <c r="B1219" s="8">
        <v>6.1</v>
      </c>
      <c r="C1219" s="8" t="s">
        <v>17</v>
      </c>
      <c r="D1219" s="8" t="s">
        <v>18</v>
      </c>
      <c r="E1219" s="8" t="s">
        <v>19</v>
      </c>
      <c r="F1219" s="7">
        <v>148</v>
      </c>
      <c r="G1219" s="8" t="s">
        <v>60</v>
      </c>
      <c r="H1219" s="7">
        <v>2022</v>
      </c>
      <c r="I1219" s="8">
        <v>6.2470499999999998</v>
      </c>
      <c r="J1219" s="8" t="s">
        <v>21</v>
      </c>
      <c r="K1219" s="8">
        <v>2022</v>
      </c>
      <c r="L1219" s="8" t="s">
        <v>256</v>
      </c>
      <c r="M1219" s="17"/>
      <c r="N1219" s="8" t="s">
        <v>21</v>
      </c>
      <c r="O1219" s="8" t="s">
        <v>257</v>
      </c>
      <c r="P1219" s="8" t="s">
        <v>22</v>
      </c>
      <c r="Q1219" s="8" t="s">
        <v>23</v>
      </c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</row>
    <row r="1220" spans="1:35" ht="14.5" x14ac:dyDescent="0.35">
      <c r="A1220" s="7">
        <v>6</v>
      </c>
      <c r="B1220" s="8">
        <v>6.1</v>
      </c>
      <c r="C1220" s="8" t="s">
        <v>17</v>
      </c>
      <c r="D1220" s="8" t="s">
        <v>18</v>
      </c>
      <c r="E1220" s="8" t="s">
        <v>19</v>
      </c>
      <c r="F1220" s="7">
        <v>148</v>
      </c>
      <c r="G1220" s="8" t="s">
        <v>60</v>
      </c>
      <c r="H1220" s="7">
        <v>2022</v>
      </c>
      <c r="I1220" s="8">
        <v>2.6537799999999998</v>
      </c>
      <c r="J1220" s="8" t="s">
        <v>13</v>
      </c>
      <c r="K1220" s="8">
        <v>2022</v>
      </c>
      <c r="L1220" s="8" t="s">
        <v>256</v>
      </c>
      <c r="M1220" s="17"/>
      <c r="N1220" s="8" t="s">
        <v>13</v>
      </c>
      <c r="O1220" s="8" t="s">
        <v>257</v>
      </c>
      <c r="P1220" s="8" t="s">
        <v>22</v>
      </c>
      <c r="Q1220" s="8" t="s">
        <v>23</v>
      </c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</row>
    <row r="1221" spans="1:35" ht="14.5" x14ac:dyDescent="0.35">
      <c r="A1221" s="7">
        <v>6</v>
      </c>
      <c r="B1221" s="8">
        <v>6.1</v>
      </c>
      <c r="C1221" s="8" t="s">
        <v>17</v>
      </c>
      <c r="D1221" s="8" t="s">
        <v>18</v>
      </c>
      <c r="E1221" s="8" t="s">
        <v>19</v>
      </c>
      <c r="F1221" s="7">
        <v>148</v>
      </c>
      <c r="G1221" s="8" t="s">
        <v>60</v>
      </c>
      <c r="H1221" s="7">
        <v>2021</v>
      </c>
      <c r="I1221" s="8">
        <v>2.6537799999999998</v>
      </c>
      <c r="J1221" s="8" t="s">
        <v>13</v>
      </c>
      <c r="K1221" s="8">
        <v>2021</v>
      </c>
      <c r="L1221" s="8" t="s">
        <v>256</v>
      </c>
      <c r="M1221" s="17"/>
      <c r="N1221" s="8" t="s">
        <v>13</v>
      </c>
      <c r="O1221" s="8" t="s">
        <v>257</v>
      </c>
      <c r="P1221" s="8" t="s">
        <v>22</v>
      </c>
      <c r="Q1221" s="8" t="s">
        <v>23</v>
      </c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</row>
    <row r="1222" spans="1:35" ht="14.5" x14ac:dyDescent="0.35">
      <c r="A1222" s="7">
        <v>6</v>
      </c>
      <c r="B1222" s="8">
        <v>6.1</v>
      </c>
      <c r="C1222" s="8" t="s">
        <v>17</v>
      </c>
      <c r="D1222" s="8" t="s">
        <v>18</v>
      </c>
      <c r="E1222" s="8" t="s">
        <v>19</v>
      </c>
      <c r="F1222" s="7">
        <v>148</v>
      </c>
      <c r="G1222" s="8" t="s">
        <v>60</v>
      </c>
      <c r="H1222" s="7">
        <v>2016</v>
      </c>
      <c r="I1222" s="8">
        <v>2.7793399999999999</v>
      </c>
      <c r="J1222" s="8" t="s">
        <v>13</v>
      </c>
      <c r="K1222" s="8">
        <v>2016</v>
      </c>
      <c r="L1222" s="8" t="s">
        <v>256</v>
      </c>
      <c r="M1222" s="17"/>
      <c r="N1222" s="8" t="s">
        <v>13</v>
      </c>
      <c r="O1222" s="8" t="s">
        <v>257</v>
      </c>
      <c r="P1222" s="8" t="s">
        <v>22</v>
      </c>
      <c r="Q1222" s="8" t="s">
        <v>23</v>
      </c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</row>
    <row r="1223" spans="1:35" ht="14.5" x14ac:dyDescent="0.35">
      <c r="A1223" s="7">
        <v>6</v>
      </c>
      <c r="B1223" s="8">
        <v>6.1</v>
      </c>
      <c r="C1223" s="8" t="s">
        <v>17</v>
      </c>
      <c r="D1223" s="8" t="s">
        <v>18</v>
      </c>
      <c r="E1223" s="8" t="s">
        <v>19</v>
      </c>
      <c r="F1223" s="7">
        <v>148</v>
      </c>
      <c r="G1223" s="8" t="s">
        <v>60</v>
      </c>
      <c r="H1223" s="7">
        <v>2020</v>
      </c>
      <c r="I1223" s="8">
        <v>2.6819999999999999</v>
      </c>
      <c r="J1223" s="8" t="s">
        <v>13</v>
      </c>
      <c r="K1223" s="8">
        <v>2020</v>
      </c>
      <c r="L1223" s="8" t="s">
        <v>256</v>
      </c>
      <c r="M1223" s="17"/>
      <c r="N1223" s="8" t="s">
        <v>13</v>
      </c>
      <c r="O1223" s="8" t="s">
        <v>257</v>
      </c>
      <c r="P1223" s="8" t="s">
        <v>22</v>
      </c>
      <c r="Q1223" s="8" t="s">
        <v>23</v>
      </c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</row>
    <row r="1224" spans="1:35" ht="14.5" x14ac:dyDescent="0.35">
      <c r="A1224" s="7">
        <v>6</v>
      </c>
      <c r="B1224" s="8">
        <v>6.1</v>
      </c>
      <c r="C1224" s="8" t="s">
        <v>17</v>
      </c>
      <c r="D1224" s="8" t="s">
        <v>18</v>
      </c>
      <c r="E1224" s="8" t="s">
        <v>19</v>
      </c>
      <c r="F1224" s="7">
        <v>148</v>
      </c>
      <c r="G1224" s="8" t="s">
        <v>60</v>
      </c>
      <c r="H1224" s="7">
        <v>2018</v>
      </c>
      <c r="I1224" s="8">
        <v>2.7337699999999998</v>
      </c>
      <c r="J1224" s="8" t="s">
        <v>13</v>
      </c>
      <c r="K1224" s="8">
        <v>2018</v>
      </c>
      <c r="L1224" s="8" t="s">
        <v>256</v>
      </c>
      <c r="M1224" s="17"/>
      <c r="N1224" s="8" t="s">
        <v>13</v>
      </c>
      <c r="O1224" s="8" t="s">
        <v>257</v>
      </c>
      <c r="P1224" s="8" t="s">
        <v>22</v>
      </c>
      <c r="Q1224" s="8" t="s">
        <v>23</v>
      </c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</row>
    <row r="1225" spans="1:35" ht="14.5" x14ac:dyDescent="0.35">
      <c r="A1225" s="7">
        <v>6</v>
      </c>
      <c r="B1225" s="8">
        <v>6.1</v>
      </c>
      <c r="C1225" s="8" t="s">
        <v>17</v>
      </c>
      <c r="D1225" s="8" t="s">
        <v>18</v>
      </c>
      <c r="E1225" s="8" t="s">
        <v>19</v>
      </c>
      <c r="F1225" s="7">
        <v>148</v>
      </c>
      <c r="G1225" s="8" t="s">
        <v>60</v>
      </c>
      <c r="H1225" s="7">
        <v>2019</v>
      </c>
      <c r="I1225" s="8">
        <v>2.7086600000000001</v>
      </c>
      <c r="J1225" s="8" t="s">
        <v>13</v>
      </c>
      <c r="K1225" s="8">
        <v>2019</v>
      </c>
      <c r="L1225" s="8" t="s">
        <v>256</v>
      </c>
      <c r="M1225" s="17"/>
      <c r="N1225" s="8" t="s">
        <v>13</v>
      </c>
      <c r="O1225" s="8" t="s">
        <v>257</v>
      </c>
      <c r="P1225" s="8" t="s">
        <v>22</v>
      </c>
      <c r="Q1225" s="8" t="s">
        <v>23</v>
      </c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</row>
    <row r="1226" spans="1:35" ht="14.5" x14ac:dyDescent="0.35">
      <c r="A1226" s="7">
        <v>6</v>
      </c>
      <c r="B1226" s="8">
        <v>6.1</v>
      </c>
      <c r="C1226" s="8" t="s">
        <v>17</v>
      </c>
      <c r="D1226" s="8" t="s">
        <v>18</v>
      </c>
      <c r="E1226" s="8" t="s">
        <v>19</v>
      </c>
      <c r="F1226" s="7">
        <v>148</v>
      </c>
      <c r="G1226" s="8" t="s">
        <v>60</v>
      </c>
      <c r="H1226" s="7">
        <v>2017</v>
      </c>
      <c r="I1226" s="8">
        <v>2.7573300000000001</v>
      </c>
      <c r="J1226" s="8" t="s">
        <v>13</v>
      </c>
      <c r="K1226" s="8">
        <v>2017</v>
      </c>
      <c r="L1226" s="8" t="s">
        <v>256</v>
      </c>
      <c r="M1226" s="17"/>
      <c r="N1226" s="8" t="s">
        <v>13</v>
      </c>
      <c r="O1226" s="8" t="s">
        <v>257</v>
      </c>
      <c r="P1226" s="8" t="s">
        <v>22</v>
      </c>
      <c r="Q1226" s="8" t="s">
        <v>23</v>
      </c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</row>
    <row r="1227" spans="1:35" ht="14.5" x14ac:dyDescent="0.35">
      <c r="A1227" s="7">
        <v>6</v>
      </c>
      <c r="B1227" s="8">
        <v>6.1</v>
      </c>
      <c r="C1227" s="8" t="s">
        <v>17</v>
      </c>
      <c r="D1227" s="8" t="s">
        <v>18</v>
      </c>
      <c r="E1227" s="8" t="s">
        <v>19</v>
      </c>
      <c r="F1227" s="7">
        <v>148</v>
      </c>
      <c r="G1227" s="8" t="s">
        <v>60</v>
      </c>
      <c r="H1227" s="7">
        <v>2015</v>
      </c>
      <c r="I1227" s="8">
        <v>2.7997999999999998</v>
      </c>
      <c r="J1227" s="8" t="s">
        <v>13</v>
      </c>
      <c r="K1227" s="8">
        <v>2015</v>
      </c>
      <c r="L1227" s="8" t="s">
        <v>256</v>
      </c>
      <c r="M1227" s="17"/>
      <c r="N1227" s="8" t="s">
        <v>13</v>
      </c>
      <c r="O1227" s="8" t="s">
        <v>257</v>
      </c>
      <c r="P1227" s="8" t="s">
        <v>22</v>
      </c>
      <c r="Q1227" s="8" t="s">
        <v>23</v>
      </c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</row>
    <row r="1228" spans="1:35" ht="14.5" x14ac:dyDescent="0.35">
      <c r="A1228" s="7">
        <v>6</v>
      </c>
      <c r="B1228" s="8">
        <v>6.1</v>
      </c>
      <c r="C1228" s="8" t="s">
        <v>17</v>
      </c>
      <c r="D1228" s="8" t="s">
        <v>18</v>
      </c>
      <c r="E1228" s="8" t="s">
        <v>19</v>
      </c>
      <c r="F1228" s="7">
        <v>148</v>
      </c>
      <c r="G1228" s="8" t="s">
        <v>60</v>
      </c>
      <c r="H1228" s="7">
        <v>2014</v>
      </c>
      <c r="I1228" s="8">
        <v>2.8187099999999998</v>
      </c>
      <c r="J1228" s="8" t="s">
        <v>13</v>
      </c>
      <c r="K1228" s="8">
        <v>2014</v>
      </c>
      <c r="L1228" s="8" t="s">
        <v>256</v>
      </c>
      <c r="M1228" s="17"/>
      <c r="N1228" s="8" t="s">
        <v>13</v>
      </c>
      <c r="O1228" s="8" t="s">
        <v>257</v>
      </c>
      <c r="P1228" s="8" t="s">
        <v>22</v>
      </c>
      <c r="Q1228" s="8" t="s">
        <v>23</v>
      </c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</row>
    <row r="1229" spans="1:35" ht="14.5" x14ac:dyDescent="0.35">
      <c r="A1229" s="7">
        <v>6</v>
      </c>
      <c r="B1229" s="8">
        <v>6.1</v>
      </c>
      <c r="C1229" s="8" t="s">
        <v>17</v>
      </c>
      <c r="D1229" s="8" t="s">
        <v>18</v>
      </c>
      <c r="E1229" s="8" t="s">
        <v>19</v>
      </c>
      <c r="F1229" s="7">
        <v>148</v>
      </c>
      <c r="G1229" s="8" t="s">
        <v>60</v>
      </c>
      <c r="H1229" s="7">
        <v>2005</v>
      </c>
      <c r="I1229" s="8">
        <v>2.9190999999999998</v>
      </c>
      <c r="J1229" s="8" t="s">
        <v>13</v>
      </c>
      <c r="K1229" s="8">
        <v>2005</v>
      </c>
      <c r="L1229" s="8" t="s">
        <v>256</v>
      </c>
      <c r="M1229" s="17"/>
      <c r="N1229" s="8" t="s">
        <v>13</v>
      </c>
      <c r="O1229" s="8" t="s">
        <v>257</v>
      </c>
      <c r="P1229" s="8" t="s">
        <v>22</v>
      </c>
      <c r="Q1229" s="8" t="s">
        <v>23</v>
      </c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</row>
    <row r="1230" spans="1:35" ht="14.5" x14ac:dyDescent="0.35">
      <c r="A1230" s="7">
        <v>6</v>
      </c>
      <c r="B1230" s="8">
        <v>6.1</v>
      </c>
      <c r="C1230" s="8" t="s">
        <v>17</v>
      </c>
      <c r="D1230" s="8" t="s">
        <v>18</v>
      </c>
      <c r="E1230" s="8" t="s">
        <v>19</v>
      </c>
      <c r="F1230" s="7">
        <v>148</v>
      </c>
      <c r="G1230" s="8" t="s">
        <v>60</v>
      </c>
      <c r="H1230" s="7">
        <v>2013</v>
      </c>
      <c r="I1230" s="8">
        <v>2.8360699999999999</v>
      </c>
      <c r="J1230" s="8" t="s">
        <v>13</v>
      </c>
      <c r="K1230" s="8">
        <v>2013</v>
      </c>
      <c r="L1230" s="8" t="s">
        <v>256</v>
      </c>
      <c r="M1230" s="17"/>
      <c r="N1230" s="8" t="s">
        <v>13</v>
      </c>
      <c r="O1230" s="8" t="s">
        <v>257</v>
      </c>
      <c r="P1230" s="8" t="s">
        <v>22</v>
      </c>
      <c r="Q1230" s="8" t="s">
        <v>23</v>
      </c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</row>
    <row r="1231" spans="1:35" ht="14.5" x14ac:dyDescent="0.35">
      <c r="A1231" s="7">
        <v>6</v>
      </c>
      <c r="B1231" s="8">
        <v>6.1</v>
      </c>
      <c r="C1231" s="8" t="s">
        <v>17</v>
      </c>
      <c r="D1231" s="8" t="s">
        <v>18</v>
      </c>
      <c r="E1231" s="8" t="s">
        <v>19</v>
      </c>
      <c r="F1231" s="7">
        <v>148</v>
      </c>
      <c r="G1231" s="8" t="s">
        <v>60</v>
      </c>
      <c r="H1231" s="7">
        <v>2012</v>
      </c>
      <c r="I1231" s="8">
        <v>2.85188</v>
      </c>
      <c r="J1231" s="8" t="s">
        <v>13</v>
      </c>
      <c r="K1231" s="8">
        <v>2012</v>
      </c>
      <c r="L1231" s="8" t="s">
        <v>256</v>
      </c>
      <c r="M1231" s="17"/>
      <c r="N1231" s="8" t="s">
        <v>13</v>
      </c>
      <c r="O1231" s="8" t="s">
        <v>257</v>
      </c>
      <c r="P1231" s="8" t="s">
        <v>22</v>
      </c>
      <c r="Q1231" s="8" t="s">
        <v>23</v>
      </c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</row>
    <row r="1232" spans="1:35" ht="14.5" x14ac:dyDescent="0.35">
      <c r="A1232" s="7">
        <v>6</v>
      </c>
      <c r="B1232" s="8">
        <v>6.1</v>
      </c>
      <c r="C1232" s="8" t="s">
        <v>17</v>
      </c>
      <c r="D1232" s="8" t="s">
        <v>18</v>
      </c>
      <c r="E1232" s="8" t="s">
        <v>19</v>
      </c>
      <c r="F1232" s="7">
        <v>148</v>
      </c>
      <c r="G1232" s="8" t="s">
        <v>60</v>
      </c>
      <c r="H1232" s="7">
        <v>2011</v>
      </c>
      <c r="I1232" s="8">
        <v>2.8661300000000001</v>
      </c>
      <c r="J1232" s="8" t="s">
        <v>13</v>
      </c>
      <c r="K1232" s="8">
        <v>2011</v>
      </c>
      <c r="L1232" s="8" t="s">
        <v>256</v>
      </c>
      <c r="M1232" s="17"/>
      <c r="N1232" s="8" t="s">
        <v>13</v>
      </c>
      <c r="O1232" s="8" t="s">
        <v>257</v>
      </c>
      <c r="P1232" s="8" t="s">
        <v>22</v>
      </c>
      <c r="Q1232" s="8" t="s">
        <v>23</v>
      </c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</row>
    <row r="1233" spans="1:35" ht="14.5" x14ac:dyDescent="0.35">
      <c r="A1233" s="7">
        <v>6</v>
      </c>
      <c r="B1233" s="8">
        <v>6.1</v>
      </c>
      <c r="C1233" s="8" t="s">
        <v>17</v>
      </c>
      <c r="D1233" s="8" t="s">
        <v>18</v>
      </c>
      <c r="E1233" s="8" t="s">
        <v>19</v>
      </c>
      <c r="F1233" s="7">
        <v>148</v>
      </c>
      <c r="G1233" s="8" t="s">
        <v>60</v>
      </c>
      <c r="H1233" s="7">
        <v>2010</v>
      </c>
      <c r="I1233" s="8">
        <v>2.8788399999999998</v>
      </c>
      <c r="J1233" s="8" t="s">
        <v>13</v>
      </c>
      <c r="K1233" s="8">
        <v>2010</v>
      </c>
      <c r="L1233" s="8" t="s">
        <v>256</v>
      </c>
      <c r="M1233" s="17"/>
      <c r="N1233" s="8" t="s">
        <v>13</v>
      </c>
      <c r="O1233" s="8" t="s">
        <v>257</v>
      </c>
      <c r="P1233" s="8" t="s">
        <v>22</v>
      </c>
      <c r="Q1233" s="8" t="s">
        <v>23</v>
      </c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</row>
    <row r="1234" spans="1:35" ht="14.5" x14ac:dyDescent="0.35">
      <c r="A1234" s="7">
        <v>6</v>
      </c>
      <c r="B1234" s="8">
        <v>6.1</v>
      </c>
      <c r="C1234" s="8" t="s">
        <v>17</v>
      </c>
      <c r="D1234" s="8" t="s">
        <v>18</v>
      </c>
      <c r="E1234" s="8" t="s">
        <v>19</v>
      </c>
      <c r="F1234" s="7">
        <v>148</v>
      </c>
      <c r="G1234" s="8" t="s">
        <v>60</v>
      </c>
      <c r="H1234" s="7">
        <v>2009</v>
      </c>
      <c r="I1234" s="8">
        <v>2.8899900000000001</v>
      </c>
      <c r="J1234" s="8" t="s">
        <v>13</v>
      </c>
      <c r="K1234" s="8">
        <v>2009</v>
      </c>
      <c r="L1234" s="8" t="s">
        <v>256</v>
      </c>
      <c r="M1234" s="17"/>
      <c r="N1234" s="8" t="s">
        <v>13</v>
      </c>
      <c r="O1234" s="8" t="s">
        <v>257</v>
      </c>
      <c r="P1234" s="8" t="s">
        <v>22</v>
      </c>
      <c r="Q1234" s="8" t="s">
        <v>23</v>
      </c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</row>
    <row r="1235" spans="1:35" ht="14.5" x14ac:dyDescent="0.35">
      <c r="A1235" s="7">
        <v>6</v>
      </c>
      <c r="B1235" s="8">
        <v>6.1</v>
      </c>
      <c r="C1235" s="8" t="s">
        <v>17</v>
      </c>
      <c r="D1235" s="8" t="s">
        <v>18</v>
      </c>
      <c r="E1235" s="8" t="s">
        <v>19</v>
      </c>
      <c r="F1235" s="7">
        <v>148</v>
      </c>
      <c r="G1235" s="8" t="s">
        <v>60</v>
      </c>
      <c r="H1235" s="7">
        <v>2008</v>
      </c>
      <c r="I1235" s="8">
        <v>2.8995899999999999</v>
      </c>
      <c r="J1235" s="8" t="s">
        <v>13</v>
      </c>
      <c r="K1235" s="8">
        <v>2008</v>
      </c>
      <c r="L1235" s="8" t="s">
        <v>256</v>
      </c>
      <c r="M1235" s="17"/>
      <c r="N1235" s="8" t="s">
        <v>13</v>
      </c>
      <c r="O1235" s="8" t="s">
        <v>257</v>
      </c>
      <c r="P1235" s="8" t="s">
        <v>22</v>
      </c>
      <c r="Q1235" s="8" t="s">
        <v>23</v>
      </c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</row>
    <row r="1236" spans="1:35" ht="14.5" x14ac:dyDescent="0.35">
      <c r="A1236" s="7">
        <v>6</v>
      </c>
      <c r="B1236" s="8">
        <v>6.1</v>
      </c>
      <c r="C1236" s="8" t="s">
        <v>17</v>
      </c>
      <c r="D1236" s="8" t="s">
        <v>18</v>
      </c>
      <c r="E1236" s="8" t="s">
        <v>19</v>
      </c>
      <c r="F1236" s="7">
        <v>148</v>
      </c>
      <c r="G1236" s="8" t="s">
        <v>60</v>
      </c>
      <c r="H1236" s="7">
        <v>2007</v>
      </c>
      <c r="I1236" s="8">
        <v>2.9076499999999998</v>
      </c>
      <c r="J1236" s="8" t="s">
        <v>13</v>
      </c>
      <c r="K1236" s="8">
        <v>2007</v>
      </c>
      <c r="L1236" s="8" t="s">
        <v>256</v>
      </c>
      <c r="M1236" s="17"/>
      <c r="N1236" s="8" t="s">
        <v>13</v>
      </c>
      <c r="O1236" s="8" t="s">
        <v>257</v>
      </c>
      <c r="P1236" s="8" t="s">
        <v>22</v>
      </c>
      <c r="Q1236" s="8" t="s">
        <v>23</v>
      </c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</row>
    <row r="1237" spans="1:35" ht="14.5" x14ac:dyDescent="0.35">
      <c r="A1237" s="7">
        <v>6</v>
      </c>
      <c r="B1237" s="8">
        <v>6.1</v>
      </c>
      <c r="C1237" s="8" t="s">
        <v>17</v>
      </c>
      <c r="D1237" s="8" t="s">
        <v>18</v>
      </c>
      <c r="E1237" s="8" t="s">
        <v>19</v>
      </c>
      <c r="F1237" s="7">
        <v>148</v>
      </c>
      <c r="G1237" s="8" t="s">
        <v>60</v>
      </c>
      <c r="H1237" s="7">
        <v>2006</v>
      </c>
      <c r="I1237" s="8">
        <v>2.9141499999999998</v>
      </c>
      <c r="J1237" s="8" t="s">
        <v>13</v>
      </c>
      <c r="K1237" s="8">
        <v>2006</v>
      </c>
      <c r="L1237" s="8" t="s">
        <v>256</v>
      </c>
      <c r="M1237" s="17"/>
      <c r="N1237" s="8" t="s">
        <v>13</v>
      </c>
      <c r="O1237" s="8" t="s">
        <v>257</v>
      </c>
      <c r="P1237" s="8" t="s">
        <v>22</v>
      </c>
      <c r="Q1237" s="8" t="s">
        <v>23</v>
      </c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</row>
    <row r="1238" spans="1:35" ht="14.5" x14ac:dyDescent="0.35">
      <c r="A1238" s="7">
        <v>6</v>
      </c>
      <c r="B1238" s="8">
        <v>6.1</v>
      </c>
      <c r="C1238" s="8" t="s">
        <v>17</v>
      </c>
      <c r="D1238" s="8" t="s">
        <v>18</v>
      </c>
      <c r="E1238" s="8" t="s">
        <v>19</v>
      </c>
      <c r="F1238" s="7">
        <v>148</v>
      </c>
      <c r="G1238" s="8" t="s">
        <v>60</v>
      </c>
      <c r="H1238" s="7">
        <v>2001</v>
      </c>
      <c r="I1238" s="8">
        <v>2.9233899999999999</v>
      </c>
      <c r="J1238" s="8" t="s">
        <v>13</v>
      </c>
      <c r="K1238" s="8">
        <v>2001</v>
      </c>
      <c r="L1238" s="8" t="s">
        <v>256</v>
      </c>
      <c r="M1238" s="17"/>
      <c r="N1238" s="8" t="s">
        <v>13</v>
      </c>
      <c r="O1238" s="8" t="s">
        <v>257</v>
      </c>
      <c r="P1238" s="8" t="s">
        <v>22</v>
      </c>
      <c r="Q1238" s="8" t="s">
        <v>23</v>
      </c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</row>
    <row r="1239" spans="1:35" ht="14.5" x14ac:dyDescent="0.35">
      <c r="A1239" s="7">
        <v>6</v>
      </c>
      <c r="B1239" s="8">
        <v>6.1</v>
      </c>
      <c r="C1239" s="8" t="s">
        <v>17</v>
      </c>
      <c r="D1239" s="8" t="s">
        <v>18</v>
      </c>
      <c r="E1239" s="8" t="s">
        <v>19</v>
      </c>
      <c r="F1239" s="7">
        <v>148</v>
      </c>
      <c r="G1239" s="8" t="s">
        <v>60</v>
      </c>
      <c r="H1239" s="7">
        <v>2004</v>
      </c>
      <c r="I1239" s="8">
        <v>2.9224999999999999</v>
      </c>
      <c r="J1239" s="8" t="s">
        <v>13</v>
      </c>
      <c r="K1239" s="8">
        <v>2004</v>
      </c>
      <c r="L1239" s="8" t="s">
        <v>256</v>
      </c>
      <c r="M1239" s="17"/>
      <c r="N1239" s="8" t="s">
        <v>13</v>
      </c>
      <c r="O1239" s="8" t="s">
        <v>257</v>
      </c>
      <c r="P1239" s="8" t="s">
        <v>22</v>
      </c>
      <c r="Q1239" s="8" t="s">
        <v>23</v>
      </c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</row>
    <row r="1240" spans="1:35" ht="14.5" x14ac:dyDescent="0.35">
      <c r="A1240" s="7">
        <v>6</v>
      </c>
      <c r="B1240" s="8">
        <v>6.1</v>
      </c>
      <c r="C1240" s="8" t="s">
        <v>17</v>
      </c>
      <c r="D1240" s="8" t="s">
        <v>18</v>
      </c>
      <c r="E1240" s="8" t="s">
        <v>19</v>
      </c>
      <c r="F1240" s="7">
        <v>148</v>
      </c>
      <c r="G1240" s="8" t="s">
        <v>60</v>
      </c>
      <c r="H1240" s="7">
        <v>2003</v>
      </c>
      <c r="I1240" s="8">
        <v>2.9243399999999999</v>
      </c>
      <c r="J1240" s="8" t="s">
        <v>13</v>
      </c>
      <c r="K1240" s="8">
        <v>2003</v>
      </c>
      <c r="L1240" s="8" t="s">
        <v>256</v>
      </c>
      <c r="M1240" s="17"/>
      <c r="N1240" s="8" t="s">
        <v>13</v>
      </c>
      <c r="O1240" s="8" t="s">
        <v>257</v>
      </c>
      <c r="P1240" s="8" t="s">
        <v>22</v>
      </c>
      <c r="Q1240" s="8" t="s">
        <v>23</v>
      </c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</row>
    <row r="1241" spans="1:35" ht="14.5" x14ac:dyDescent="0.35">
      <c r="A1241" s="7">
        <v>6</v>
      </c>
      <c r="B1241" s="8">
        <v>6.1</v>
      </c>
      <c r="C1241" s="8" t="s">
        <v>17</v>
      </c>
      <c r="D1241" s="8" t="s">
        <v>18</v>
      </c>
      <c r="E1241" s="8" t="s">
        <v>19</v>
      </c>
      <c r="F1241" s="7">
        <v>148</v>
      </c>
      <c r="G1241" s="8" t="s">
        <v>60</v>
      </c>
      <c r="H1241" s="7">
        <v>2002</v>
      </c>
      <c r="I1241" s="8">
        <v>2.9246400000000001</v>
      </c>
      <c r="J1241" s="8" t="s">
        <v>13</v>
      </c>
      <c r="K1241" s="8">
        <v>2002</v>
      </c>
      <c r="L1241" s="8" t="s">
        <v>256</v>
      </c>
      <c r="M1241" s="17"/>
      <c r="N1241" s="8" t="s">
        <v>13</v>
      </c>
      <c r="O1241" s="8" t="s">
        <v>257</v>
      </c>
      <c r="P1241" s="8" t="s">
        <v>22</v>
      </c>
      <c r="Q1241" s="8" t="s">
        <v>23</v>
      </c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</row>
    <row r="1242" spans="1:35" ht="14.5" x14ac:dyDescent="0.35">
      <c r="A1242" s="7">
        <v>6</v>
      </c>
      <c r="B1242" s="8">
        <v>6.1</v>
      </c>
      <c r="C1242" s="8" t="s">
        <v>17</v>
      </c>
      <c r="D1242" s="8" t="s">
        <v>18</v>
      </c>
      <c r="E1242" s="8" t="s">
        <v>19</v>
      </c>
      <c r="F1242" s="7">
        <v>148</v>
      </c>
      <c r="G1242" s="8" t="s">
        <v>60</v>
      </c>
      <c r="H1242" s="7">
        <v>2000</v>
      </c>
      <c r="I1242" s="8">
        <v>2.9205800000000002</v>
      </c>
      <c r="J1242" s="8" t="s">
        <v>13</v>
      </c>
      <c r="K1242" s="8">
        <v>2000</v>
      </c>
      <c r="L1242" s="8" t="s">
        <v>256</v>
      </c>
      <c r="M1242" s="17"/>
      <c r="N1242" s="8" t="s">
        <v>13</v>
      </c>
      <c r="O1242" s="8" t="s">
        <v>257</v>
      </c>
      <c r="P1242" s="8" t="s">
        <v>22</v>
      </c>
      <c r="Q1242" s="8" t="s">
        <v>23</v>
      </c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</row>
    <row r="1243" spans="1:35" ht="14.5" x14ac:dyDescent="0.35">
      <c r="A1243" s="7">
        <v>6</v>
      </c>
      <c r="B1243" s="8">
        <v>6.1</v>
      </c>
      <c r="C1243" s="8" t="s">
        <v>17</v>
      </c>
      <c r="D1243" s="8" t="s">
        <v>18</v>
      </c>
      <c r="E1243" s="8" t="s">
        <v>19</v>
      </c>
      <c r="F1243" s="7">
        <v>148</v>
      </c>
      <c r="G1243" s="8" t="s">
        <v>60</v>
      </c>
      <c r="H1243" s="7">
        <v>2000</v>
      </c>
      <c r="I1243" s="8">
        <v>14.93839</v>
      </c>
      <c r="J1243" s="8" t="s">
        <v>14</v>
      </c>
      <c r="K1243" s="8">
        <v>2000</v>
      </c>
      <c r="L1243" s="8" t="s">
        <v>256</v>
      </c>
      <c r="M1243" s="17"/>
      <c r="N1243" s="8" t="s">
        <v>14</v>
      </c>
      <c r="O1243" s="8" t="s">
        <v>257</v>
      </c>
      <c r="P1243" s="8" t="s">
        <v>22</v>
      </c>
      <c r="Q1243" s="8" t="s">
        <v>23</v>
      </c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</row>
    <row r="1244" spans="1:35" ht="14.5" x14ac:dyDescent="0.35">
      <c r="A1244" s="7">
        <v>6</v>
      </c>
      <c r="B1244" s="8">
        <v>6.1</v>
      </c>
      <c r="C1244" s="8" t="s">
        <v>17</v>
      </c>
      <c r="D1244" s="8" t="s">
        <v>18</v>
      </c>
      <c r="E1244" s="8" t="s">
        <v>19</v>
      </c>
      <c r="F1244" s="7">
        <v>148</v>
      </c>
      <c r="G1244" s="8" t="s">
        <v>60</v>
      </c>
      <c r="H1244" s="7">
        <v>2002</v>
      </c>
      <c r="I1244" s="8">
        <v>15.19059</v>
      </c>
      <c r="J1244" s="8" t="s">
        <v>14</v>
      </c>
      <c r="K1244" s="8">
        <v>2002</v>
      </c>
      <c r="L1244" s="8" t="s">
        <v>256</v>
      </c>
      <c r="M1244" s="17"/>
      <c r="N1244" s="8" t="s">
        <v>14</v>
      </c>
      <c r="O1244" s="8" t="s">
        <v>257</v>
      </c>
      <c r="P1244" s="8" t="s">
        <v>22</v>
      </c>
      <c r="Q1244" s="8" t="s">
        <v>23</v>
      </c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</row>
    <row r="1245" spans="1:35" ht="14.5" x14ac:dyDescent="0.35">
      <c r="A1245" s="7">
        <v>6</v>
      </c>
      <c r="B1245" s="8">
        <v>6.1</v>
      </c>
      <c r="C1245" s="8" t="s">
        <v>17</v>
      </c>
      <c r="D1245" s="8" t="s">
        <v>18</v>
      </c>
      <c r="E1245" s="8" t="s">
        <v>19</v>
      </c>
      <c r="F1245" s="7">
        <v>148</v>
      </c>
      <c r="G1245" s="8" t="s">
        <v>60</v>
      </c>
      <c r="H1245" s="7">
        <v>2001</v>
      </c>
      <c r="I1245" s="8">
        <v>15.064489999999999</v>
      </c>
      <c r="J1245" s="8" t="s">
        <v>14</v>
      </c>
      <c r="K1245" s="8">
        <v>2001</v>
      </c>
      <c r="L1245" s="8" t="s">
        <v>256</v>
      </c>
      <c r="M1245" s="17"/>
      <c r="N1245" s="8" t="s">
        <v>14</v>
      </c>
      <c r="O1245" s="8" t="s">
        <v>257</v>
      </c>
      <c r="P1245" s="8" t="s">
        <v>22</v>
      </c>
      <c r="Q1245" s="8" t="s">
        <v>23</v>
      </c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</row>
    <row r="1246" spans="1:35" ht="14.5" x14ac:dyDescent="0.35">
      <c r="A1246" s="7">
        <v>6</v>
      </c>
      <c r="B1246" s="8">
        <v>6.1</v>
      </c>
      <c r="C1246" s="8" t="s">
        <v>17</v>
      </c>
      <c r="D1246" s="8" t="s">
        <v>18</v>
      </c>
      <c r="E1246" s="8" t="s">
        <v>19</v>
      </c>
      <c r="F1246" s="7">
        <v>148</v>
      </c>
      <c r="G1246" s="8" t="s">
        <v>60</v>
      </c>
      <c r="H1246" s="7">
        <v>2003</v>
      </c>
      <c r="I1246" s="8">
        <v>15.316689999999999</v>
      </c>
      <c r="J1246" s="8" t="s">
        <v>14</v>
      </c>
      <c r="K1246" s="8">
        <v>2003</v>
      </c>
      <c r="L1246" s="8" t="s">
        <v>256</v>
      </c>
      <c r="M1246" s="17"/>
      <c r="N1246" s="8" t="s">
        <v>14</v>
      </c>
      <c r="O1246" s="8" t="s">
        <v>257</v>
      </c>
      <c r="P1246" s="8" t="s">
        <v>22</v>
      </c>
      <c r="Q1246" s="8" t="s">
        <v>23</v>
      </c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</row>
    <row r="1247" spans="1:35" ht="14.5" x14ac:dyDescent="0.35">
      <c r="A1247" s="7">
        <v>6</v>
      </c>
      <c r="B1247" s="8">
        <v>6.1</v>
      </c>
      <c r="C1247" s="8" t="s">
        <v>17</v>
      </c>
      <c r="D1247" s="8" t="s">
        <v>18</v>
      </c>
      <c r="E1247" s="8" t="s">
        <v>19</v>
      </c>
      <c r="F1247" s="7">
        <v>148</v>
      </c>
      <c r="G1247" s="8" t="s">
        <v>60</v>
      </c>
      <c r="H1247" s="7">
        <v>2004</v>
      </c>
      <c r="I1247" s="8">
        <v>15.4428</v>
      </c>
      <c r="J1247" s="8" t="s">
        <v>14</v>
      </c>
      <c r="K1247" s="8">
        <v>2004</v>
      </c>
      <c r="L1247" s="8" t="s">
        <v>256</v>
      </c>
      <c r="M1247" s="17"/>
      <c r="N1247" s="8" t="s">
        <v>14</v>
      </c>
      <c r="O1247" s="8" t="s">
        <v>257</v>
      </c>
      <c r="P1247" s="8" t="s">
        <v>22</v>
      </c>
      <c r="Q1247" s="8" t="s">
        <v>23</v>
      </c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</row>
    <row r="1248" spans="1:35" ht="14.5" x14ac:dyDescent="0.35">
      <c r="A1248" s="7">
        <v>6</v>
      </c>
      <c r="B1248" s="8">
        <v>6.1</v>
      </c>
      <c r="C1248" s="8" t="s">
        <v>17</v>
      </c>
      <c r="D1248" s="8" t="s">
        <v>18</v>
      </c>
      <c r="E1248" s="8" t="s">
        <v>19</v>
      </c>
      <c r="F1248" s="7">
        <v>148</v>
      </c>
      <c r="G1248" s="8" t="s">
        <v>60</v>
      </c>
      <c r="H1248" s="7">
        <v>2005</v>
      </c>
      <c r="I1248" s="8">
        <v>15.568899999999999</v>
      </c>
      <c r="J1248" s="8" t="s">
        <v>14</v>
      </c>
      <c r="K1248" s="8">
        <v>2005</v>
      </c>
      <c r="L1248" s="8" t="s">
        <v>256</v>
      </c>
      <c r="M1248" s="17"/>
      <c r="N1248" s="8" t="s">
        <v>14</v>
      </c>
      <c r="O1248" s="8" t="s">
        <v>257</v>
      </c>
      <c r="P1248" s="8" t="s">
        <v>22</v>
      </c>
      <c r="Q1248" s="8" t="s">
        <v>23</v>
      </c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</row>
    <row r="1249" spans="1:35" ht="14.5" x14ac:dyDescent="0.35">
      <c r="A1249" s="7">
        <v>6</v>
      </c>
      <c r="B1249" s="8">
        <v>6.1</v>
      </c>
      <c r="C1249" s="8" t="s">
        <v>17</v>
      </c>
      <c r="D1249" s="8" t="s">
        <v>18</v>
      </c>
      <c r="E1249" s="8" t="s">
        <v>19</v>
      </c>
      <c r="F1249" s="7">
        <v>148</v>
      </c>
      <c r="G1249" s="8" t="s">
        <v>60</v>
      </c>
      <c r="H1249" s="7">
        <v>2006</v>
      </c>
      <c r="I1249" s="8">
        <v>15.695</v>
      </c>
      <c r="J1249" s="8" t="s">
        <v>14</v>
      </c>
      <c r="K1249" s="8">
        <v>2006</v>
      </c>
      <c r="L1249" s="8" t="s">
        <v>256</v>
      </c>
      <c r="M1249" s="17"/>
      <c r="N1249" s="8" t="s">
        <v>14</v>
      </c>
      <c r="O1249" s="8" t="s">
        <v>257</v>
      </c>
      <c r="P1249" s="8" t="s">
        <v>22</v>
      </c>
      <c r="Q1249" s="8" t="s">
        <v>23</v>
      </c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</row>
    <row r="1250" spans="1:35" ht="14.5" x14ac:dyDescent="0.35">
      <c r="A1250" s="7">
        <v>6</v>
      </c>
      <c r="B1250" s="8">
        <v>6.1</v>
      </c>
      <c r="C1250" s="8" t="s">
        <v>17</v>
      </c>
      <c r="D1250" s="8" t="s">
        <v>18</v>
      </c>
      <c r="E1250" s="8" t="s">
        <v>19</v>
      </c>
      <c r="F1250" s="7">
        <v>148</v>
      </c>
      <c r="G1250" s="8" t="s">
        <v>60</v>
      </c>
      <c r="H1250" s="7">
        <v>2007</v>
      </c>
      <c r="I1250" s="8">
        <v>15.821099999999999</v>
      </c>
      <c r="J1250" s="8" t="s">
        <v>14</v>
      </c>
      <c r="K1250" s="8">
        <v>2007</v>
      </c>
      <c r="L1250" s="8" t="s">
        <v>256</v>
      </c>
      <c r="M1250" s="17"/>
      <c r="N1250" s="8" t="s">
        <v>14</v>
      </c>
      <c r="O1250" s="8" t="s">
        <v>257</v>
      </c>
      <c r="P1250" s="8" t="s">
        <v>22</v>
      </c>
      <c r="Q1250" s="8" t="s">
        <v>23</v>
      </c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</row>
    <row r="1251" spans="1:35" ht="14.5" x14ac:dyDescent="0.35">
      <c r="A1251" s="7">
        <v>6</v>
      </c>
      <c r="B1251" s="8">
        <v>6.1</v>
      </c>
      <c r="C1251" s="8" t="s">
        <v>17</v>
      </c>
      <c r="D1251" s="8" t="s">
        <v>18</v>
      </c>
      <c r="E1251" s="8" t="s">
        <v>19</v>
      </c>
      <c r="F1251" s="7">
        <v>148</v>
      </c>
      <c r="G1251" s="8" t="s">
        <v>60</v>
      </c>
      <c r="H1251" s="7">
        <v>2008</v>
      </c>
      <c r="I1251" s="8">
        <v>15.9472</v>
      </c>
      <c r="J1251" s="8" t="s">
        <v>14</v>
      </c>
      <c r="K1251" s="8">
        <v>2008</v>
      </c>
      <c r="L1251" s="8" t="s">
        <v>256</v>
      </c>
      <c r="M1251" s="17"/>
      <c r="N1251" s="8" t="s">
        <v>14</v>
      </c>
      <c r="O1251" s="8" t="s">
        <v>257</v>
      </c>
      <c r="P1251" s="8" t="s">
        <v>22</v>
      </c>
      <c r="Q1251" s="8" t="s">
        <v>23</v>
      </c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</row>
    <row r="1252" spans="1:35" ht="14.5" x14ac:dyDescent="0.35">
      <c r="A1252" s="7">
        <v>6</v>
      </c>
      <c r="B1252" s="8">
        <v>6.1</v>
      </c>
      <c r="C1252" s="8" t="s">
        <v>17</v>
      </c>
      <c r="D1252" s="8" t="s">
        <v>18</v>
      </c>
      <c r="E1252" s="8" t="s">
        <v>19</v>
      </c>
      <c r="F1252" s="7">
        <v>148</v>
      </c>
      <c r="G1252" s="8" t="s">
        <v>60</v>
      </c>
      <c r="H1252" s="7">
        <v>2009</v>
      </c>
      <c r="I1252" s="8">
        <v>16.073309999999999</v>
      </c>
      <c r="J1252" s="8" t="s">
        <v>14</v>
      </c>
      <c r="K1252" s="8">
        <v>2009</v>
      </c>
      <c r="L1252" s="8" t="s">
        <v>256</v>
      </c>
      <c r="M1252" s="17"/>
      <c r="N1252" s="8" t="s">
        <v>14</v>
      </c>
      <c r="O1252" s="8" t="s">
        <v>257</v>
      </c>
      <c r="P1252" s="8" t="s">
        <v>22</v>
      </c>
      <c r="Q1252" s="8" t="s">
        <v>23</v>
      </c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</row>
    <row r="1253" spans="1:35" ht="14.5" x14ac:dyDescent="0.35">
      <c r="A1253" s="7">
        <v>6</v>
      </c>
      <c r="B1253" s="8">
        <v>6.1</v>
      </c>
      <c r="C1253" s="8" t="s">
        <v>17</v>
      </c>
      <c r="D1253" s="8" t="s">
        <v>18</v>
      </c>
      <c r="E1253" s="8" t="s">
        <v>19</v>
      </c>
      <c r="F1253" s="7">
        <v>148</v>
      </c>
      <c r="G1253" s="8" t="s">
        <v>60</v>
      </c>
      <c r="H1253" s="7">
        <v>2010</v>
      </c>
      <c r="I1253" s="8">
        <v>16.19941</v>
      </c>
      <c r="J1253" s="8" t="s">
        <v>14</v>
      </c>
      <c r="K1253" s="8">
        <v>2010</v>
      </c>
      <c r="L1253" s="8" t="s">
        <v>256</v>
      </c>
      <c r="M1253" s="17"/>
      <c r="N1253" s="8" t="s">
        <v>14</v>
      </c>
      <c r="O1253" s="8" t="s">
        <v>257</v>
      </c>
      <c r="P1253" s="8" t="s">
        <v>22</v>
      </c>
      <c r="Q1253" s="8" t="s">
        <v>23</v>
      </c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</row>
    <row r="1254" spans="1:35" ht="14.5" x14ac:dyDescent="0.35">
      <c r="A1254" s="7">
        <v>6</v>
      </c>
      <c r="B1254" s="8">
        <v>6.1</v>
      </c>
      <c r="C1254" s="8" t="s">
        <v>17</v>
      </c>
      <c r="D1254" s="8" t="s">
        <v>18</v>
      </c>
      <c r="E1254" s="8" t="s">
        <v>19</v>
      </c>
      <c r="F1254" s="7">
        <v>148</v>
      </c>
      <c r="G1254" s="8" t="s">
        <v>60</v>
      </c>
      <c r="H1254" s="7">
        <v>2011</v>
      </c>
      <c r="I1254" s="8">
        <v>16.325510000000001</v>
      </c>
      <c r="J1254" s="8" t="s">
        <v>14</v>
      </c>
      <c r="K1254" s="8">
        <v>2011</v>
      </c>
      <c r="L1254" s="8" t="s">
        <v>256</v>
      </c>
      <c r="M1254" s="17"/>
      <c r="N1254" s="8" t="s">
        <v>14</v>
      </c>
      <c r="O1254" s="8" t="s">
        <v>257</v>
      </c>
      <c r="P1254" s="8" t="s">
        <v>22</v>
      </c>
      <c r="Q1254" s="8" t="s">
        <v>23</v>
      </c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</row>
    <row r="1255" spans="1:35" ht="14.5" x14ac:dyDescent="0.35">
      <c r="A1255" s="7">
        <v>6</v>
      </c>
      <c r="B1255" s="8">
        <v>6.1</v>
      </c>
      <c r="C1255" s="8" t="s">
        <v>17</v>
      </c>
      <c r="D1255" s="8" t="s">
        <v>18</v>
      </c>
      <c r="E1255" s="8" t="s">
        <v>19</v>
      </c>
      <c r="F1255" s="7">
        <v>148</v>
      </c>
      <c r="G1255" s="8" t="s">
        <v>60</v>
      </c>
      <c r="H1255" s="7">
        <v>2012</v>
      </c>
      <c r="I1255" s="8">
        <v>16.451609999999999</v>
      </c>
      <c r="J1255" s="8" t="s">
        <v>14</v>
      </c>
      <c r="K1255" s="8">
        <v>2012</v>
      </c>
      <c r="L1255" s="8" t="s">
        <v>256</v>
      </c>
      <c r="M1255" s="17"/>
      <c r="N1255" s="8" t="s">
        <v>14</v>
      </c>
      <c r="O1255" s="8" t="s">
        <v>257</v>
      </c>
      <c r="P1255" s="8" t="s">
        <v>22</v>
      </c>
      <c r="Q1255" s="8" t="s">
        <v>23</v>
      </c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</row>
    <row r="1256" spans="1:35" ht="14.5" x14ac:dyDescent="0.35">
      <c r="A1256" s="7">
        <v>6</v>
      </c>
      <c r="B1256" s="8">
        <v>6.1</v>
      </c>
      <c r="C1256" s="8" t="s">
        <v>17</v>
      </c>
      <c r="D1256" s="8" t="s">
        <v>18</v>
      </c>
      <c r="E1256" s="8" t="s">
        <v>19</v>
      </c>
      <c r="F1256" s="7">
        <v>148</v>
      </c>
      <c r="G1256" s="8" t="s">
        <v>60</v>
      </c>
      <c r="H1256" s="7">
        <v>2013</v>
      </c>
      <c r="I1256" s="8">
        <v>16.57771</v>
      </c>
      <c r="J1256" s="8" t="s">
        <v>14</v>
      </c>
      <c r="K1256" s="8">
        <v>2013</v>
      </c>
      <c r="L1256" s="8" t="s">
        <v>256</v>
      </c>
      <c r="M1256" s="17"/>
      <c r="N1256" s="8" t="s">
        <v>14</v>
      </c>
      <c r="O1256" s="8" t="s">
        <v>257</v>
      </c>
      <c r="P1256" s="8" t="s">
        <v>22</v>
      </c>
      <c r="Q1256" s="8" t="s">
        <v>23</v>
      </c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</row>
    <row r="1257" spans="1:35" ht="14.5" x14ac:dyDescent="0.35">
      <c r="A1257" s="7">
        <v>6</v>
      </c>
      <c r="B1257" s="8">
        <v>6.1</v>
      </c>
      <c r="C1257" s="8" t="s">
        <v>17</v>
      </c>
      <c r="D1257" s="8" t="s">
        <v>18</v>
      </c>
      <c r="E1257" s="8" t="s">
        <v>19</v>
      </c>
      <c r="F1257" s="7">
        <v>148</v>
      </c>
      <c r="G1257" s="8" t="s">
        <v>60</v>
      </c>
      <c r="H1257" s="7">
        <v>2014</v>
      </c>
      <c r="I1257" s="8">
        <v>16.70382</v>
      </c>
      <c r="J1257" s="8" t="s">
        <v>14</v>
      </c>
      <c r="K1257" s="8">
        <v>2014</v>
      </c>
      <c r="L1257" s="8" t="s">
        <v>256</v>
      </c>
      <c r="M1257" s="17"/>
      <c r="N1257" s="8" t="s">
        <v>14</v>
      </c>
      <c r="O1257" s="8" t="s">
        <v>257</v>
      </c>
      <c r="P1257" s="8" t="s">
        <v>22</v>
      </c>
      <c r="Q1257" s="8" t="s">
        <v>23</v>
      </c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</row>
    <row r="1258" spans="1:35" ht="14.5" x14ac:dyDescent="0.35">
      <c r="A1258" s="7">
        <v>6</v>
      </c>
      <c r="B1258" s="8">
        <v>6.1</v>
      </c>
      <c r="C1258" s="8" t="s">
        <v>17</v>
      </c>
      <c r="D1258" s="8" t="s">
        <v>18</v>
      </c>
      <c r="E1258" s="8" t="s">
        <v>19</v>
      </c>
      <c r="F1258" s="7">
        <v>148</v>
      </c>
      <c r="G1258" s="8" t="s">
        <v>60</v>
      </c>
      <c r="H1258" s="7">
        <v>2015</v>
      </c>
      <c r="I1258" s="8">
        <v>16.829920000000001</v>
      </c>
      <c r="J1258" s="8" t="s">
        <v>14</v>
      </c>
      <c r="K1258" s="8">
        <v>2015</v>
      </c>
      <c r="L1258" s="8" t="s">
        <v>256</v>
      </c>
      <c r="M1258" s="17"/>
      <c r="N1258" s="8" t="s">
        <v>14</v>
      </c>
      <c r="O1258" s="8" t="s">
        <v>257</v>
      </c>
      <c r="P1258" s="8" t="s">
        <v>22</v>
      </c>
      <c r="Q1258" s="8" t="s">
        <v>23</v>
      </c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</row>
    <row r="1259" spans="1:35" ht="14.5" x14ac:dyDescent="0.35">
      <c r="A1259" s="7">
        <v>6</v>
      </c>
      <c r="B1259" s="8">
        <v>6.1</v>
      </c>
      <c r="C1259" s="8" t="s">
        <v>17</v>
      </c>
      <c r="D1259" s="8" t="s">
        <v>18</v>
      </c>
      <c r="E1259" s="8" t="s">
        <v>19</v>
      </c>
      <c r="F1259" s="7">
        <v>148</v>
      </c>
      <c r="G1259" s="8" t="s">
        <v>60</v>
      </c>
      <c r="H1259" s="7">
        <v>2016</v>
      </c>
      <c r="I1259" s="8">
        <v>16.956019999999999</v>
      </c>
      <c r="J1259" s="8" t="s">
        <v>14</v>
      </c>
      <c r="K1259" s="8">
        <v>2016</v>
      </c>
      <c r="L1259" s="8" t="s">
        <v>256</v>
      </c>
      <c r="M1259" s="17"/>
      <c r="N1259" s="8" t="s">
        <v>14</v>
      </c>
      <c r="O1259" s="8" t="s">
        <v>257</v>
      </c>
      <c r="P1259" s="8" t="s">
        <v>22</v>
      </c>
      <c r="Q1259" s="8" t="s">
        <v>23</v>
      </c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</row>
    <row r="1260" spans="1:35" ht="14.5" x14ac:dyDescent="0.35">
      <c r="A1260" s="7">
        <v>6</v>
      </c>
      <c r="B1260" s="8">
        <v>6.1</v>
      </c>
      <c r="C1260" s="8" t="s">
        <v>17</v>
      </c>
      <c r="D1260" s="8" t="s">
        <v>18</v>
      </c>
      <c r="E1260" s="8" t="s">
        <v>19</v>
      </c>
      <c r="F1260" s="7">
        <v>148</v>
      </c>
      <c r="G1260" s="8" t="s">
        <v>60</v>
      </c>
      <c r="H1260" s="7">
        <v>2017</v>
      </c>
      <c r="I1260" s="8">
        <v>17.08212</v>
      </c>
      <c r="J1260" s="8" t="s">
        <v>14</v>
      </c>
      <c r="K1260" s="8">
        <v>2017</v>
      </c>
      <c r="L1260" s="8" t="s">
        <v>256</v>
      </c>
      <c r="M1260" s="17"/>
      <c r="N1260" s="8" t="s">
        <v>14</v>
      </c>
      <c r="O1260" s="8" t="s">
        <v>257</v>
      </c>
      <c r="P1260" s="8" t="s">
        <v>22</v>
      </c>
      <c r="Q1260" s="8" t="s">
        <v>23</v>
      </c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</row>
    <row r="1261" spans="1:35" ht="14.5" x14ac:dyDescent="0.35">
      <c r="A1261" s="7">
        <v>6</v>
      </c>
      <c r="B1261" s="8">
        <v>6.1</v>
      </c>
      <c r="C1261" s="8" t="s">
        <v>17</v>
      </c>
      <c r="D1261" s="8" t="s">
        <v>18</v>
      </c>
      <c r="E1261" s="8" t="s">
        <v>19</v>
      </c>
      <c r="F1261" s="7">
        <v>148</v>
      </c>
      <c r="G1261" s="8" t="s">
        <v>60</v>
      </c>
      <c r="H1261" s="7">
        <v>2019</v>
      </c>
      <c r="I1261" s="8">
        <v>17.334330000000001</v>
      </c>
      <c r="J1261" s="8" t="s">
        <v>14</v>
      </c>
      <c r="K1261" s="8">
        <v>2019</v>
      </c>
      <c r="L1261" s="8" t="s">
        <v>256</v>
      </c>
      <c r="M1261" s="17"/>
      <c r="N1261" s="8" t="s">
        <v>14</v>
      </c>
      <c r="O1261" s="8" t="s">
        <v>257</v>
      </c>
      <c r="P1261" s="8" t="s">
        <v>22</v>
      </c>
      <c r="Q1261" s="8" t="s">
        <v>23</v>
      </c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</row>
    <row r="1262" spans="1:35" ht="14.5" x14ac:dyDescent="0.35">
      <c r="A1262" s="7">
        <v>6</v>
      </c>
      <c r="B1262" s="8">
        <v>6.1</v>
      </c>
      <c r="C1262" s="8" t="s">
        <v>17</v>
      </c>
      <c r="D1262" s="8" t="s">
        <v>18</v>
      </c>
      <c r="E1262" s="8" t="s">
        <v>19</v>
      </c>
      <c r="F1262" s="7">
        <v>148</v>
      </c>
      <c r="G1262" s="8" t="s">
        <v>60</v>
      </c>
      <c r="H1262" s="7">
        <v>2018</v>
      </c>
      <c r="I1262" s="8">
        <v>17.208220000000001</v>
      </c>
      <c r="J1262" s="8" t="s">
        <v>14</v>
      </c>
      <c r="K1262" s="8">
        <v>2018</v>
      </c>
      <c r="L1262" s="8" t="s">
        <v>256</v>
      </c>
      <c r="M1262" s="17"/>
      <c r="N1262" s="8" t="s">
        <v>14</v>
      </c>
      <c r="O1262" s="8" t="s">
        <v>257</v>
      </c>
      <c r="P1262" s="8" t="s">
        <v>22</v>
      </c>
      <c r="Q1262" s="8" t="s">
        <v>23</v>
      </c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</row>
    <row r="1263" spans="1:35" ht="14.5" x14ac:dyDescent="0.35">
      <c r="A1263" s="7">
        <v>6</v>
      </c>
      <c r="B1263" s="8">
        <v>6.1</v>
      </c>
      <c r="C1263" s="8" t="s">
        <v>17</v>
      </c>
      <c r="D1263" s="8" t="s">
        <v>18</v>
      </c>
      <c r="E1263" s="8" t="s">
        <v>19</v>
      </c>
      <c r="F1263" s="7">
        <v>148</v>
      </c>
      <c r="G1263" s="8" t="s">
        <v>60</v>
      </c>
      <c r="H1263" s="7">
        <v>2020</v>
      </c>
      <c r="I1263" s="8">
        <v>17.460429999999999</v>
      </c>
      <c r="J1263" s="8" t="s">
        <v>14</v>
      </c>
      <c r="K1263" s="8">
        <v>2020</v>
      </c>
      <c r="L1263" s="8" t="s">
        <v>256</v>
      </c>
      <c r="M1263" s="17"/>
      <c r="N1263" s="8" t="s">
        <v>14</v>
      </c>
      <c r="O1263" s="8" t="s">
        <v>257</v>
      </c>
      <c r="P1263" s="8" t="s">
        <v>22</v>
      </c>
      <c r="Q1263" s="8" t="s">
        <v>23</v>
      </c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</row>
    <row r="1264" spans="1:35" ht="14.5" x14ac:dyDescent="0.35">
      <c r="A1264" s="7">
        <v>6</v>
      </c>
      <c r="B1264" s="8">
        <v>6.1</v>
      </c>
      <c r="C1264" s="8" t="s">
        <v>17</v>
      </c>
      <c r="D1264" s="8" t="s">
        <v>18</v>
      </c>
      <c r="E1264" s="8" t="s">
        <v>19</v>
      </c>
      <c r="F1264" s="7">
        <v>148</v>
      </c>
      <c r="G1264" s="8" t="s">
        <v>60</v>
      </c>
      <c r="H1264" s="7">
        <v>2021</v>
      </c>
      <c r="I1264" s="8">
        <v>17.58653</v>
      </c>
      <c r="J1264" s="8" t="s">
        <v>14</v>
      </c>
      <c r="K1264" s="8">
        <v>2021</v>
      </c>
      <c r="L1264" s="8" t="s">
        <v>256</v>
      </c>
      <c r="M1264" s="17"/>
      <c r="N1264" s="8" t="s">
        <v>14</v>
      </c>
      <c r="O1264" s="8" t="s">
        <v>257</v>
      </c>
      <c r="P1264" s="8" t="s">
        <v>22</v>
      </c>
      <c r="Q1264" s="8" t="s">
        <v>23</v>
      </c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</row>
    <row r="1265" spans="1:35" ht="14.5" x14ac:dyDescent="0.35">
      <c r="A1265" s="7">
        <v>6</v>
      </c>
      <c r="B1265" s="8">
        <v>6.1</v>
      </c>
      <c r="C1265" s="8" t="s">
        <v>17</v>
      </c>
      <c r="D1265" s="8" t="s">
        <v>18</v>
      </c>
      <c r="E1265" s="8" t="s">
        <v>19</v>
      </c>
      <c r="F1265" s="7">
        <v>148</v>
      </c>
      <c r="G1265" s="8" t="s">
        <v>60</v>
      </c>
      <c r="H1265" s="7">
        <v>2022</v>
      </c>
      <c r="I1265" s="8">
        <v>17.58653</v>
      </c>
      <c r="J1265" s="8" t="s">
        <v>14</v>
      </c>
      <c r="K1265" s="8">
        <v>2022</v>
      </c>
      <c r="L1265" s="8" t="s">
        <v>256</v>
      </c>
      <c r="M1265" s="17"/>
      <c r="N1265" s="8" t="s">
        <v>14</v>
      </c>
      <c r="O1265" s="8" t="s">
        <v>257</v>
      </c>
      <c r="P1265" s="8" t="s">
        <v>22</v>
      </c>
      <c r="Q1265" s="8" t="s">
        <v>23</v>
      </c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</row>
    <row r="1266" spans="1:35" ht="14.5" x14ac:dyDescent="0.35">
      <c r="A1266" s="7">
        <v>6</v>
      </c>
      <c r="B1266" s="8">
        <v>6.1</v>
      </c>
      <c r="C1266" s="8" t="s">
        <v>17</v>
      </c>
      <c r="D1266" s="8" t="s">
        <v>18</v>
      </c>
      <c r="E1266" s="8" t="s">
        <v>19</v>
      </c>
      <c r="F1266" s="7">
        <v>830</v>
      </c>
      <c r="G1266" s="8" t="s">
        <v>178</v>
      </c>
      <c r="H1266" s="7">
        <v>2009</v>
      </c>
      <c r="I1266" s="8">
        <v>91.974999999999994</v>
      </c>
      <c r="J1266" s="8" t="s">
        <v>21</v>
      </c>
      <c r="K1266" s="8">
        <v>2009</v>
      </c>
      <c r="L1266" s="8" t="s">
        <v>256</v>
      </c>
      <c r="M1266" s="17"/>
      <c r="N1266" s="8" t="s">
        <v>21</v>
      </c>
      <c r="O1266" s="8" t="s">
        <v>257</v>
      </c>
      <c r="P1266" s="8" t="s">
        <v>22</v>
      </c>
      <c r="Q1266" s="8" t="s">
        <v>23</v>
      </c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</row>
    <row r="1267" spans="1:35" ht="14.5" x14ac:dyDescent="0.35">
      <c r="A1267" s="7">
        <v>6</v>
      </c>
      <c r="B1267" s="8">
        <v>6.1</v>
      </c>
      <c r="C1267" s="8" t="s">
        <v>17</v>
      </c>
      <c r="D1267" s="8" t="s">
        <v>18</v>
      </c>
      <c r="E1267" s="8" t="s">
        <v>19</v>
      </c>
      <c r="F1267" s="7">
        <v>830</v>
      </c>
      <c r="G1267" s="8" t="s">
        <v>178</v>
      </c>
      <c r="H1267" s="7">
        <v>2010</v>
      </c>
      <c r="I1267" s="8">
        <v>91.974999999999994</v>
      </c>
      <c r="J1267" s="8" t="s">
        <v>21</v>
      </c>
      <c r="K1267" s="8">
        <v>2010</v>
      </c>
      <c r="L1267" s="8" t="s">
        <v>256</v>
      </c>
      <c r="M1267" s="17"/>
      <c r="N1267" s="8" t="s">
        <v>21</v>
      </c>
      <c r="O1267" s="8" t="s">
        <v>257</v>
      </c>
      <c r="P1267" s="8" t="s">
        <v>22</v>
      </c>
      <c r="Q1267" s="8" t="s">
        <v>23</v>
      </c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</row>
    <row r="1268" spans="1:35" ht="14.5" x14ac:dyDescent="0.35">
      <c r="A1268" s="7">
        <v>6</v>
      </c>
      <c r="B1268" s="8">
        <v>6.1</v>
      </c>
      <c r="C1268" s="8" t="s">
        <v>17</v>
      </c>
      <c r="D1268" s="8" t="s">
        <v>18</v>
      </c>
      <c r="E1268" s="8" t="s">
        <v>19</v>
      </c>
      <c r="F1268" s="7">
        <v>830</v>
      </c>
      <c r="G1268" s="8" t="s">
        <v>178</v>
      </c>
      <c r="H1268" s="7">
        <v>2011</v>
      </c>
      <c r="I1268" s="8">
        <v>91.974999999999994</v>
      </c>
      <c r="J1268" s="8" t="s">
        <v>21</v>
      </c>
      <c r="K1268" s="8">
        <v>2011</v>
      </c>
      <c r="L1268" s="8" t="s">
        <v>256</v>
      </c>
      <c r="M1268" s="17"/>
      <c r="N1268" s="8" t="s">
        <v>21</v>
      </c>
      <c r="O1268" s="8" t="s">
        <v>257</v>
      </c>
      <c r="P1268" s="8" t="s">
        <v>22</v>
      </c>
      <c r="Q1268" s="8" t="s">
        <v>23</v>
      </c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</row>
    <row r="1269" spans="1:35" ht="14.5" x14ac:dyDescent="0.35">
      <c r="A1269" s="7">
        <v>6</v>
      </c>
      <c r="B1269" s="8">
        <v>6.1</v>
      </c>
      <c r="C1269" s="8" t="s">
        <v>17</v>
      </c>
      <c r="D1269" s="8" t="s">
        <v>18</v>
      </c>
      <c r="E1269" s="8" t="s">
        <v>19</v>
      </c>
      <c r="F1269" s="7">
        <v>830</v>
      </c>
      <c r="G1269" s="8" t="s">
        <v>178</v>
      </c>
      <c r="H1269" s="7">
        <v>2012</v>
      </c>
      <c r="I1269" s="8">
        <v>91.974999999999994</v>
      </c>
      <c r="J1269" s="8" t="s">
        <v>21</v>
      </c>
      <c r="K1269" s="8">
        <v>2012</v>
      </c>
      <c r="L1269" s="8" t="s">
        <v>256</v>
      </c>
      <c r="M1269" s="17"/>
      <c r="N1269" s="8" t="s">
        <v>21</v>
      </c>
      <c r="O1269" s="8" t="s">
        <v>257</v>
      </c>
      <c r="P1269" s="8" t="s">
        <v>22</v>
      </c>
      <c r="Q1269" s="8" t="s">
        <v>23</v>
      </c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</row>
    <row r="1270" spans="1:35" ht="14.5" x14ac:dyDescent="0.35">
      <c r="A1270" s="7">
        <v>6</v>
      </c>
      <c r="B1270" s="8">
        <v>6.1</v>
      </c>
      <c r="C1270" s="8" t="s">
        <v>17</v>
      </c>
      <c r="D1270" s="8" t="s">
        <v>18</v>
      </c>
      <c r="E1270" s="8" t="s">
        <v>19</v>
      </c>
      <c r="F1270" s="7">
        <v>830</v>
      </c>
      <c r="G1270" s="8" t="s">
        <v>178</v>
      </c>
      <c r="H1270" s="7">
        <v>2013</v>
      </c>
      <c r="I1270" s="8">
        <v>91.974999999999994</v>
      </c>
      <c r="J1270" s="8" t="s">
        <v>21</v>
      </c>
      <c r="K1270" s="8">
        <v>2013</v>
      </c>
      <c r="L1270" s="8" t="s">
        <v>256</v>
      </c>
      <c r="M1270" s="17"/>
      <c r="N1270" s="8" t="s">
        <v>21</v>
      </c>
      <c r="O1270" s="8" t="s">
        <v>257</v>
      </c>
      <c r="P1270" s="8" t="s">
        <v>22</v>
      </c>
      <c r="Q1270" s="8" t="s">
        <v>23</v>
      </c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</row>
    <row r="1271" spans="1:35" ht="14.5" x14ac:dyDescent="0.35">
      <c r="A1271" s="7">
        <v>6</v>
      </c>
      <c r="B1271" s="8">
        <v>6.1</v>
      </c>
      <c r="C1271" s="8" t="s">
        <v>17</v>
      </c>
      <c r="D1271" s="8" t="s">
        <v>18</v>
      </c>
      <c r="E1271" s="8" t="s">
        <v>19</v>
      </c>
      <c r="F1271" s="7">
        <v>830</v>
      </c>
      <c r="G1271" s="8" t="s">
        <v>178</v>
      </c>
      <c r="H1271" s="7">
        <v>2014</v>
      </c>
      <c r="I1271" s="8">
        <v>91.974999999999994</v>
      </c>
      <c r="J1271" s="8" t="s">
        <v>21</v>
      </c>
      <c r="K1271" s="8">
        <v>2014</v>
      </c>
      <c r="L1271" s="8" t="s">
        <v>256</v>
      </c>
      <c r="M1271" s="17"/>
      <c r="N1271" s="8" t="s">
        <v>21</v>
      </c>
      <c r="O1271" s="8" t="s">
        <v>257</v>
      </c>
      <c r="P1271" s="8" t="s">
        <v>22</v>
      </c>
      <c r="Q1271" s="8" t="s">
        <v>23</v>
      </c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</row>
    <row r="1272" spans="1:35" ht="14.5" x14ac:dyDescent="0.35">
      <c r="A1272" s="7">
        <v>6</v>
      </c>
      <c r="B1272" s="8">
        <v>6.1</v>
      </c>
      <c r="C1272" s="8" t="s">
        <v>17</v>
      </c>
      <c r="D1272" s="8" t="s">
        <v>18</v>
      </c>
      <c r="E1272" s="8" t="s">
        <v>19</v>
      </c>
      <c r="F1272" s="7">
        <v>830</v>
      </c>
      <c r="G1272" s="8" t="s">
        <v>178</v>
      </c>
      <c r="H1272" s="7">
        <v>2015</v>
      </c>
      <c r="I1272" s="8">
        <v>91.974999999999994</v>
      </c>
      <c r="J1272" s="8" t="s">
        <v>21</v>
      </c>
      <c r="K1272" s="8">
        <v>2015</v>
      </c>
      <c r="L1272" s="8" t="s">
        <v>256</v>
      </c>
      <c r="M1272" s="17"/>
      <c r="N1272" s="8" t="s">
        <v>21</v>
      </c>
      <c r="O1272" s="8" t="s">
        <v>257</v>
      </c>
      <c r="P1272" s="8" t="s">
        <v>22</v>
      </c>
      <c r="Q1272" s="8" t="s">
        <v>23</v>
      </c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</row>
    <row r="1273" spans="1:35" ht="14.5" x14ac:dyDescent="0.35">
      <c r="A1273" s="7">
        <v>6</v>
      </c>
      <c r="B1273" s="8">
        <v>6.1</v>
      </c>
      <c r="C1273" s="8" t="s">
        <v>17</v>
      </c>
      <c r="D1273" s="8" t="s">
        <v>18</v>
      </c>
      <c r="E1273" s="8" t="s">
        <v>19</v>
      </c>
      <c r="F1273" s="7">
        <v>830</v>
      </c>
      <c r="G1273" s="8" t="s">
        <v>178</v>
      </c>
      <c r="H1273" s="7">
        <v>2016</v>
      </c>
      <c r="I1273" s="8">
        <v>91.974999999999994</v>
      </c>
      <c r="J1273" s="8" t="s">
        <v>21</v>
      </c>
      <c r="K1273" s="8">
        <v>2016</v>
      </c>
      <c r="L1273" s="8" t="s">
        <v>256</v>
      </c>
      <c r="M1273" s="17"/>
      <c r="N1273" s="8" t="s">
        <v>21</v>
      </c>
      <c r="O1273" s="8" t="s">
        <v>257</v>
      </c>
      <c r="P1273" s="8" t="s">
        <v>22</v>
      </c>
      <c r="Q1273" s="8" t="s">
        <v>23</v>
      </c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</row>
    <row r="1274" spans="1:35" ht="14.5" x14ac:dyDescent="0.35">
      <c r="A1274" s="7">
        <v>6</v>
      </c>
      <c r="B1274" s="8">
        <v>6.1</v>
      </c>
      <c r="C1274" s="8" t="s">
        <v>17</v>
      </c>
      <c r="D1274" s="8" t="s">
        <v>18</v>
      </c>
      <c r="E1274" s="8" t="s">
        <v>19</v>
      </c>
      <c r="F1274" s="7">
        <v>830</v>
      </c>
      <c r="G1274" s="8" t="s">
        <v>178</v>
      </c>
      <c r="H1274" s="7">
        <v>2017</v>
      </c>
      <c r="I1274" s="8">
        <v>91.974999999999994</v>
      </c>
      <c r="J1274" s="8" t="s">
        <v>21</v>
      </c>
      <c r="K1274" s="8">
        <v>2017</v>
      </c>
      <c r="L1274" s="8" t="s">
        <v>256</v>
      </c>
      <c r="M1274" s="17"/>
      <c r="N1274" s="8" t="s">
        <v>21</v>
      </c>
      <c r="O1274" s="8" t="s">
        <v>257</v>
      </c>
      <c r="P1274" s="8" t="s">
        <v>22</v>
      </c>
      <c r="Q1274" s="8" t="s">
        <v>23</v>
      </c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</row>
    <row r="1275" spans="1:35" ht="14.5" x14ac:dyDescent="0.35">
      <c r="A1275" s="7">
        <v>6</v>
      </c>
      <c r="B1275" s="8">
        <v>6.1</v>
      </c>
      <c r="C1275" s="8" t="s">
        <v>17</v>
      </c>
      <c r="D1275" s="8" t="s">
        <v>18</v>
      </c>
      <c r="E1275" s="8" t="s">
        <v>19</v>
      </c>
      <c r="F1275" s="7">
        <v>152</v>
      </c>
      <c r="G1275" s="8" t="s">
        <v>118</v>
      </c>
      <c r="H1275" s="7">
        <v>2000</v>
      </c>
      <c r="I1275" s="8">
        <v>92.093029999999999</v>
      </c>
      <c r="J1275" s="8" t="s">
        <v>21</v>
      </c>
      <c r="K1275" s="8">
        <v>2000</v>
      </c>
      <c r="L1275" s="8" t="s">
        <v>256</v>
      </c>
      <c r="M1275" s="17"/>
      <c r="N1275" s="8" t="s">
        <v>21</v>
      </c>
      <c r="O1275" s="8" t="s">
        <v>257</v>
      </c>
      <c r="P1275" s="8" t="s">
        <v>22</v>
      </c>
      <c r="Q1275" s="8" t="s">
        <v>23</v>
      </c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</row>
    <row r="1276" spans="1:35" ht="14.5" x14ac:dyDescent="0.35">
      <c r="A1276" s="7">
        <v>6</v>
      </c>
      <c r="B1276" s="8">
        <v>6.1</v>
      </c>
      <c r="C1276" s="8" t="s">
        <v>17</v>
      </c>
      <c r="D1276" s="8" t="s">
        <v>18</v>
      </c>
      <c r="E1276" s="8" t="s">
        <v>19</v>
      </c>
      <c r="F1276" s="7">
        <v>152</v>
      </c>
      <c r="G1276" s="8" t="s">
        <v>118</v>
      </c>
      <c r="H1276" s="7">
        <v>2001</v>
      </c>
      <c r="I1276" s="8">
        <v>92.593909999999994</v>
      </c>
      <c r="J1276" s="8" t="s">
        <v>21</v>
      </c>
      <c r="K1276" s="8">
        <v>2001</v>
      </c>
      <c r="L1276" s="8" t="s">
        <v>256</v>
      </c>
      <c r="M1276" s="17"/>
      <c r="N1276" s="8" t="s">
        <v>21</v>
      </c>
      <c r="O1276" s="8" t="s">
        <v>257</v>
      </c>
      <c r="P1276" s="8" t="s">
        <v>22</v>
      </c>
      <c r="Q1276" s="8" t="s">
        <v>23</v>
      </c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</row>
    <row r="1277" spans="1:35" ht="14.5" x14ac:dyDescent="0.35">
      <c r="A1277" s="7">
        <v>6</v>
      </c>
      <c r="B1277" s="8">
        <v>6.1</v>
      </c>
      <c r="C1277" s="8" t="s">
        <v>17</v>
      </c>
      <c r="D1277" s="8" t="s">
        <v>18</v>
      </c>
      <c r="E1277" s="8" t="s">
        <v>19</v>
      </c>
      <c r="F1277" s="7">
        <v>152</v>
      </c>
      <c r="G1277" s="8" t="s">
        <v>118</v>
      </c>
      <c r="H1277" s="7">
        <v>2002</v>
      </c>
      <c r="I1277" s="8">
        <v>93.070629999999994</v>
      </c>
      <c r="J1277" s="8" t="s">
        <v>21</v>
      </c>
      <c r="K1277" s="8">
        <v>2002</v>
      </c>
      <c r="L1277" s="8" t="s">
        <v>256</v>
      </c>
      <c r="M1277" s="17"/>
      <c r="N1277" s="8" t="s">
        <v>21</v>
      </c>
      <c r="O1277" s="8" t="s">
        <v>257</v>
      </c>
      <c r="P1277" s="8" t="s">
        <v>22</v>
      </c>
      <c r="Q1277" s="8" t="s">
        <v>23</v>
      </c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</row>
    <row r="1278" spans="1:35" ht="14.5" x14ac:dyDescent="0.35">
      <c r="A1278" s="7">
        <v>6</v>
      </c>
      <c r="B1278" s="8">
        <v>6.1</v>
      </c>
      <c r="C1278" s="8" t="s">
        <v>17</v>
      </c>
      <c r="D1278" s="8" t="s">
        <v>18</v>
      </c>
      <c r="E1278" s="8" t="s">
        <v>19</v>
      </c>
      <c r="F1278" s="7">
        <v>152</v>
      </c>
      <c r="G1278" s="8" t="s">
        <v>118</v>
      </c>
      <c r="H1278" s="7">
        <v>2003</v>
      </c>
      <c r="I1278" s="8">
        <v>93.476169999999996</v>
      </c>
      <c r="J1278" s="8" t="s">
        <v>21</v>
      </c>
      <c r="K1278" s="8">
        <v>2003</v>
      </c>
      <c r="L1278" s="8" t="s">
        <v>256</v>
      </c>
      <c r="M1278" s="17"/>
      <c r="N1278" s="8" t="s">
        <v>21</v>
      </c>
      <c r="O1278" s="8" t="s">
        <v>257</v>
      </c>
      <c r="P1278" s="8" t="s">
        <v>22</v>
      </c>
      <c r="Q1278" s="8" t="s">
        <v>23</v>
      </c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</row>
    <row r="1279" spans="1:35" ht="14.5" x14ac:dyDescent="0.35">
      <c r="A1279" s="7">
        <v>6</v>
      </c>
      <c r="B1279" s="8">
        <v>6.1</v>
      </c>
      <c r="C1279" s="8" t="s">
        <v>17</v>
      </c>
      <c r="D1279" s="8" t="s">
        <v>18</v>
      </c>
      <c r="E1279" s="8" t="s">
        <v>19</v>
      </c>
      <c r="F1279" s="7">
        <v>152</v>
      </c>
      <c r="G1279" s="8" t="s">
        <v>118</v>
      </c>
      <c r="H1279" s="7">
        <v>2004</v>
      </c>
      <c r="I1279" s="8">
        <v>93.88458</v>
      </c>
      <c r="J1279" s="8" t="s">
        <v>21</v>
      </c>
      <c r="K1279" s="8">
        <v>2004</v>
      </c>
      <c r="L1279" s="8" t="s">
        <v>256</v>
      </c>
      <c r="M1279" s="17"/>
      <c r="N1279" s="8" t="s">
        <v>21</v>
      </c>
      <c r="O1279" s="8" t="s">
        <v>257</v>
      </c>
      <c r="P1279" s="8" t="s">
        <v>22</v>
      </c>
      <c r="Q1279" s="8" t="s">
        <v>23</v>
      </c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</row>
    <row r="1280" spans="1:35" ht="14.5" x14ac:dyDescent="0.35">
      <c r="A1280" s="7">
        <v>6</v>
      </c>
      <c r="B1280" s="8">
        <v>6.1</v>
      </c>
      <c r="C1280" s="8" t="s">
        <v>17</v>
      </c>
      <c r="D1280" s="8" t="s">
        <v>18</v>
      </c>
      <c r="E1280" s="8" t="s">
        <v>19</v>
      </c>
      <c r="F1280" s="7">
        <v>152</v>
      </c>
      <c r="G1280" s="8" t="s">
        <v>118</v>
      </c>
      <c r="H1280" s="7">
        <v>2005</v>
      </c>
      <c r="I1280" s="8">
        <v>94.294749999999993</v>
      </c>
      <c r="J1280" s="8" t="s">
        <v>21</v>
      </c>
      <c r="K1280" s="8">
        <v>2005</v>
      </c>
      <c r="L1280" s="8" t="s">
        <v>256</v>
      </c>
      <c r="M1280" s="17"/>
      <c r="N1280" s="8" t="s">
        <v>21</v>
      </c>
      <c r="O1280" s="8" t="s">
        <v>257</v>
      </c>
      <c r="P1280" s="8" t="s">
        <v>22</v>
      </c>
      <c r="Q1280" s="8" t="s">
        <v>23</v>
      </c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</row>
    <row r="1281" spans="1:35" ht="14.5" x14ac:dyDescent="0.35">
      <c r="A1281" s="7">
        <v>6</v>
      </c>
      <c r="B1281" s="8">
        <v>6.1</v>
      </c>
      <c r="C1281" s="8" t="s">
        <v>17</v>
      </c>
      <c r="D1281" s="8" t="s">
        <v>18</v>
      </c>
      <c r="E1281" s="8" t="s">
        <v>19</v>
      </c>
      <c r="F1281" s="7">
        <v>152</v>
      </c>
      <c r="G1281" s="8" t="s">
        <v>118</v>
      </c>
      <c r="H1281" s="7">
        <v>2006</v>
      </c>
      <c r="I1281" s="8">
        <v>94.707639999999998</v>
      </c>
      <c r="J1281" s="8" t="s">
        <v>21</v>
      </c>
      <c r="K1281" s="8">
        <v>2006</v>
      </c>
      <c r="L1281" s="8" t="s">
        <v>256</v>
      </c>
      <c r="M1281" s="17"/>
      <c r="N1281" s="8" t="s">
        <v>21</v>
      </c>
      <c r="O1281" s="8" t="s">
        <v>257</v>
      </c>
      <c r="P1281" s="8" t="s">
        <v>22</v>
      </c>
      <c r="Q1281" s="8" t="s">
        <v>23</v>
      </c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</row>
    <row r="1282" spans="1:35" ht="14.5" x14ac:dyDescent="0.35">
      <c r="A1282" s="7">
        <v>6</v>
      </c>
      <c r="B1282" s="8">
        <v>6.1</v>
      </c>
      <c r="C1282" s="8" t="s">
        <v>17</v>
      </c>
      <c r="D1282" s="8" t="s">
        <v>18</v>
      </c>
      <c r="E1282" s="8" t="s">
        <v>19</v>
      </c>
      <c r="F1282" s="7">
        <v>152</v>
      </c>
      <c r="G1282" s="8" t="s">
        <v>118</v>
      </c>
      <c r="H1282" s="7">
        <v>2007</v>
      </c>
      <c r="I1282" s="8">
        <v>95.122590000000002</v>
      </c>
      <c r="J1282" s="8" t="s">
        <v>21</v>
      </c>
      <c r="K1282" s="8">
        <v>2007</v>
      </c>
      <c r="L1282" s="8" t="s">
        <v>256</v>
      </c>
      <c r="M1282" s="17"/>
      <c r="N1282" s="8" t="s">
        <v>21</v>
      </c>
      <c r="O1282" s="8" t="s">
        <v>257</v>
      </c>
      <c r="P1282" s="8" t="s">
        <v>22</v>
      </c>
      <c r="Q1282" s="8" t="s">
        <v>23</v>
      </c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</row>
    <row r="1283" spans="1:35" ht="14.5" x14ac:dyDescent="0.35">
      <c r="A1283" s="7">
        <v>6</v>
      </c>
      <c r="B1283" s="8">
        <v>6.1</v>
      </c>
      <c r="C1283" s="8" t="s">
        <v>17</v>
      </c>
      <c r="D1283" s="8" t="s">
        <v>18</v>
      </c>
      <c r="E1283" s="8" t="s">
        <v>19</v>
      </c>
      <c r="F1283" s="7">
        <v>152</v>
      </c>
      <c r="G1283" s="8" t="s">
        <v>118</v>
      </c>
      <c r="H1283" s="7">
        <v>2008</v>
      </c>
      <c r="I1283" s="8">
        <v>95.540090000000006</v>
      </c>
      <c r="J1283" s="8" t="s">
        <v>21</v>
      </c>
      <c r="K1283" s="8">
        <v>2008</v>
      </c>
      <c r="L1283" s="8" t="s">
        <v>256</v>
      </c>
      <c r="M1283" s="17"/>
      <c r="N1283" s="8" t="s">
        <v>21</v>
      </c>
      <c r="O1283" s="8" t="s">
        <v>257</v>
      </c>
      <c r="P1283" s="8" t="s">
        <v>22</v>
      </c>
      <c r="Q1283" s="8" t="s">
        <v>23</v>
      </c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</row>
    <row r="1284" spans="1:35" ht="14.5" x14ac:dyDescent="0.35">
      <c r="A1284" s="7">
        <v>6</v>
      </c>
      <c r="B1284" s="8">
        <v>6.1</v>
      </c>
      <c r="C1284" s="8" t="s">
        <v>17</v>
      </c>
      <c r="D1284" s="8" t="s">
        <v>18</v>
      </c>
      <c r="E1284" s="8" t="s">
        <v>19</v>
      </c>
      <c r="F1284" s="7">
        <v>152</v>
      </c>
      <c r="G1284" s="8" t="s">
        <v>118</v>
      </c>
      <c r="H1284" s="7">
        <v>2009</v>
      </c>
      <c r="I1284" s="8">
        <v>95.959549999999993</v>
      </c>
      <c r="J1284" s="8" t="s">
        <v>21</v>
      </c>
      <c r="K1284" s="8">
        <v>2009</v>
      </c>
      <c r="L1284" s="8" t="s">
        <v>256</v>
      </c>
      <c r="M1284" s="17"/>
      <c r="N1284" s="8" t="s">
        <v>21</v>
      </c>
      <c r="O1284" s="8" t="s">
        <v>257</v>
      </c>
      <c r="P1284" s="8" t="s">
        <v>22</v>
      </c>
      <c r="Q1284" s="8" t="s">
        <v>23</v>
      </c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</row>
    <row r="1285" spans="1:35" ht="14.5" x14ac:dyDescent="0.35">
      <c r="A1285" s="7">
        <v>6</v>
      </c>
      <c r="B1285" s="8">
        <v>6.1</v>
      </c>
      <c r="C1285" s="8" t="s">
        <v>17</v>
      </c>
      <c r="D1285" s="8" t="s">
        <v>18</v>
      </c>
      <c r="E1285" s="8" t="s">
        <v>19</v>
      </c>
      <c r="F1285" s="7">
        <v>152</v>
      </c>
      <c r="G1285" s="8" t="s">
        <v>118</v>
      </c>
      <c r="H1285" s="7">
        <v>2010</v>
      </c>
      <c r="I1285" s="8">
        <v>96.380970000000005</v>
      </c>
      <c r="J1285" s="8" t="s">
        <v>21</v>
      </c>
      <c r="K1285" s="8">
        <v>2010</v>
      </c>
      <c r="L1285" s="8" t="s">
        <v>256</v>
      </c>
      <c r="M1285" s="17"/>
      <c r="N1285" s="8" t="s">
        <v>21</v>
      </c>
      <c r="O1285" s="8" t="s">
        <v>257</v>
      </c>
      <c r="P1285" s="8" t="s">
        <v>22</v>
      </c>
      <c r="Q1285" s="8" t="s">
        <v>23</v>
      </c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</row>
    <row r="1286" spans="1:35" ht="14.5" x14ac:dyDescent="0.35">
      <c r="A1286" s="7">
        <v>6</v>
      </c>
      <c r="B1286" s="8">
        <v>6.1</v>
      </c>
      <c r="C1286" s="8" t="s">
        <v>17</v>
      </c>
      <c r="D1286" s="8" t="s">
        <v>18</v>
      </c>
      <c r="E1286" s="8" t="s">
        <v>19</v>
      </c>
      <c r="F1286" s="7">
        <v>152</v>
      </c>
      <c r="G1286" s="8" t="s">
        <v>118</v>
      </c>
      <c r="H1286" s="7">
        <v>2011</v>
      </c>
      <c r="I1286" s="8">
        <v>96.804749999999999</v>
      </c>
      <c r="J1286" s="8" t="s">
        <v>21</v>
      </c>
      <c r="K1286" s="8">
        <v>2011</v>
      </c>
      <c r="L1286" s="8" t="s">
        <v>256</v>
      </c>
      <c r="M1286" s="17"/>
      <c r="N1286" s="8" t="s">
        <v>21</v>
      </c>
      <c r="O1286" s="8" t="s">
        <v>257</v>
      </c>
      <c r="P1286" s="8" t="s">
        <v>22</v>
      </c>
      <c r="Q1286" s="8" t="s">
        <v>23</v>
      </c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</row>
    <row r="1287" spans="1:35" ht="14.5" x14ac:dyDescent="0.35">
      <c r="A1287" s="7">
        <v>6</v>
      </c>
      <c r="B1287" s="8">
        <v>6.1</v>
      </c>
      <c r="C1287" s="8" t="s">
        <v>17</v>
      </c>
      <c r="D1287" s="8" t="s">
        <v>18</v>
      </c>
      <c r="E1287" s="8" t="s">
        <v>19</v>
      </c>
      <c r="F1287" s="7">
        <v>152</v>
      </c>
      <c r="G1287" s="8" t="s">
        <v>118</v>
      </c>
      <c r="H1287" s="7">
        <v>2012</v>
      </c>
      <c r="I1287" s="8">
        <v>97.230410000000006</v>
      </c>
      <c r="J1287" s="8" t="s">
        <v>21</v>
      </c>
      <c r="K1287" s="8">
        <v>2012</v>
      </c>
      <c r="L1287" s="8" t="s">
        <v>256</v>
      </c>
      <c r="M1287" s="17"/>
      <c r="N1287" s="8" t="s">
        <v>21</v>
      </c>
      <c r="O1287" s="8" t="s">
        <v>257</v>
      </c>
      <c r="P1287" s="8" t="s">
        <v>22</v>
      </c>
      <c r="Q1287" s="8" t="s">
        <v>23</v>
      </c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  <c r="AF1287" s="17"/>
      <c r="AG1287" s="17"/>
      <c r="AH1287" s="17"/>
      <c r="AI1287" s="17"/>
    </row>
    <row r="1288" spans="1:35" ht="14.5" x14ac:dyDescent="0.35">
      <c r="A1288" s="7">
        <v>6</v>
      </c>
      <c r="B1288" s="8">
        <v>6.1</v>
      </c>
      <c r="C1288" s="8" t="s">
        <v>17</v>
      </c>
      <c r="D1288" s="8" t="s">
        <v>18</v>
      </c>
      <c r="E1288" s="8" t="s">
        <v>19</v>
      </c>
      <c r="F1288" s="7">
        <v>152</v>
      </c>
      <c r="G1288" s="8" t="s">
        <v>118</v>
      </c>
      <c r="H1288" s="7">
        <v>2013</v>
      </c>
      <c r="I1288" s="8">
        <v>97.658100000000005</v>
      </c>
      <c r="J1288" s="8" t="s">
        <v>21</v>
      </c>
      <c r="K1288" s="8">
        <v>2013</v>
      </c>
      <c r="L1288" s="8" t="s">
        <v>256</v>
      </c>
      <c r="M1288" s="17"/>
      <c r="N1288" s="8" t="s">
        <v>21</v>
      </c>
      <c r="O1288" s="8" t="s">
        <v>257</v>
      </c>
      <c r="P1288" s="8" t="s">
        <v>22</v>
      </c>
      <c r="Q1288" s="8" t="s">
        <v>23</v>
      </c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</row>
    <row r="1289" spans="1:35" ht="14.5" x14ac:dyDescent="0.35">
      <c r="A1289" s="7">
        <v>6</v>
      </c>
      <c r="B1289" s="8">
        <v>6.1</v>
      </c>
      <c r="C1289" s="8" t="s">
        <v>17</v>
      </c>
      <c r="D1289" s="8" t="s">
        <v>18</v>
      </c>
      <c r="E1289" s="8" t="s">
        <v>19</v>
      </c>
      <c r="F1289" s="7">
        <v>152</v>
      </c>
      <c r="G1289" s="8" t="s">
        <v>118</v>
      </c>
      <c r="H1289" s="7">
        <v>2014</v>
      </c>
      <c r="I1289" s="8">
        <v>98.087760000000003</v>
      </c>
      <c r="J1289" s="8" t="s">
        <v>21</v>
      </c>
      <c r="K1289" s="8">
        <v>2014</v>
      </c>
      <c r="L1289" s="8" t="s">
        <v>256</v>
      </c>
      <c r="M1289" s="17"/>
      <c r="N1289" s="8" t="s">
        <v>21</v>
      </c>
      <c r="O1289" s="8" t="s">
        <v>257</v>
      </c>
      <c r="P1289" s="8" t="s">
        <v>22</v>
      </c>
      <c r="Q1289" s="8" t="s">
        <v>23</v>
      </c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</row>
    <row r="1290" spans="1:35" ht="14.5" x14ac:dyDescent="0.35">
      <c r="A1290" s="7">
        <v>6</v>
      </c>
      <c r="B1290" s="8">
        <v>6.1</v>
      </c>
      <c r="C1290" s="8" t="s">
        <v>17</v>
      </c>
      <c r="D1290" s="8" t="s">
        <v>18</v>
      </c>
      <c r="E1290" s="8" t="s">
        <v>19</v>
      </c>
      <c r="F1290" s="7">
        <v>152</v>
      </c>
      <c r="G1290" s="8" t="s">
        <v>118</v>
      </c>
      <c r="H1290" s="7">
        <v>2022</v>
      </c>
      <c r="I1290" s="8">
        <v>98.771360000000001</v>
      </c>
      <c r="J1290" s="8" t="s">
        <v>21</v>
      </c>
      <c r="K1290" s="8">
        <v>2022</v>
      </c>
      <c r="L1290" s="8" t="s">
        <v>256</v>
      </c>
      <c r="M1290" s="17"/>
      <c r="N1290" s="8" t="s">
        <v>21</v>
      </c>
      <c r="O1290" s="8" t="s">
        <v>257</v>
      </c>
      <c r="P1290" s="8" t="s">
        <v>22</v>
      </c>
      <c r="Q1290" s="8" t="s">
        <v>23</v>
      </c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</row>
    <row r="1291" spans="1:35" ht="14.5" x14ac:dyDescent="0.35">
      <c r="A1291" s="7">
        <v>6</v>
      </c>
      <c r="B1291" s="8">
        <v>6.1</v>
      </c>
      <c r="C1291" s="8" t="s">
        <v>17</v>
      </c>
      <c r="D1291" s="8" t="s">
        <v>18</v>
      </c>
      <c r="E1291" s="8" t="s">
        <v>19</v>
      </c>
      <c r="F1291" s="7">
        <v>152</v>
      </c>
      <c r="G1291" s="8" t="s">
        <v>118</v>
      </c>
      <c r="H1291" s="7">
        <v>2015</v>
      </c>
      <c r="I1291" s="8">
        <v>98.382469999999998</v>
      </c>
      <c r="J1291" s="8" t="s">
        <v>21</v>
      </c>
      <c r="K1291" s="8">
        <v>2015</v>
      </c>
      <c r="L1291" s="8" t="s">
        <v>256</v>
      </c>
      <c r="M1291" s="17"/>
      <c r="N1291" s="8" t="s">
        <v>21</v>
      </c>
      <c r="O1291" s="8" t="s">
        <v>257</v>
      </c>
      <c r="P1291" s="8" t="s">
        <v>22</v>
      </c>
      <c r="Q1291" s="8" t="s">
        <v>23</v>
      </c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/>
    </row>
    <row r="1292" spans="1:35" ht="14.5" x14ac:dyDescent="0.35">
      <c r="A1292" s="7">
        <v>6</v>
      </c>
      <c r="B1292" s="8">
        <v>6.1</v>
      </c>
      <c r="C1292" s="8" t="s">
        <v>17</v>
      </c>
      <c r="D1292" s="8" t="s">
        <v>18</v>
      </c>
      <c r="E1292" s="8" t="s">
        <v>19</v>
      </c>
      <c r="F1292" s="7">
        <v>152</v>
      </c>
      <c r="G1292" s="8" t="s">
        <v>118</v>
      </c>
      <c r="H1292" s="7">
        <v>2016</v>
      </c>
      <c r="I1292" s="8">
        <v>98.577629999999999</v>
      </c>
      <c r="J1292" s="8" t="s">
        <v>21</v>
      </c>
      <c r="K1292" s="8">
        <v>2016</v>
      </c>
      <c r="L1292" s="8" t="s">
        <v>256</v>
      </c>
      <c r="M1292" s="17"/>
      <c r="N1292" s="8" t="s">
        <v>21</v>
      </c>
      <c r="O1292" s="8" t="s">
        <v>257</v>
      </c>
      <c r="P1292" s="8" t="s">
        <v>22</v>
      </c>
      <c r="Q1292" s="8" t="s">
        <v>23</v>
      </c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17"/>
      <c r="AF1292" s="17"/>
      <c r="AG1292" s="17"/>
      <c r="AH1292" s="17"/>
      <c r="AI1292" s="17"/>
    </row>
    <row r="1293" spans="1:35" ht="14.5" x14ac:dyDescent="0.35">
      <c r="A1293" s="7">
        <v>6</v>
      </c>
      <c r="B1293" s="8">
        <v>6.1</v>
      </c>
      <c r="C1293" s="8" t="s">
        <v>17</v>
      </c>
      <c r="D1293" s="8" t="s">
        <v>18</v>
      </c>
      <c r="E1293" s="8" t="s">
        <v>19</v>
      </c>
      <c r="F1293" s="7">
        <v>152</v>
      </c>
      <c r="G1293" s="8" t="s">
        <v>118</v>
      </c>
      <c r="H1293" s="7">
        <v>2017</v>
      </c>
      <c r="I1293" s="8">
        <v>98.770240000000001</v>
      </c>
      <c r="J1293" s="8" t="s">
        <v>21</v>
      </c>
      <c r="K1293" s="8">
        <v>2017</v>
      </c>
      <c r="L1293" s="8" t="s">
        <v>256</v>
      </c>
      <c r="M1293" s="17"/>
      <c r="N1293" s="8" t="s">
        <v>21</v>
      </c>
      <c r="O1293" s="8" t="s">
        <v>257</v>
      </c>
      <c r="P1293" s="8" t="s">
        <v>22</v>
      </c>
      <c r="Q1293" s="8" t="s">
        <v>23</v>
      </c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</row>
    <row r="1294" spans="1:35" ht="14.5" x14ac:dyDescent="0.35">
      <c r="A1294" s="7">
        <v>6</v>
      </c>
      <c r="B1294" s="8">
        <v>6.1</v>
      </c>
      <c r="C1294" s="8" t="s">
        <v>17</v>
      </c>
      <c r="D1294" s="8" t="s">
        <v>18</v>
      </c>
      <c r="E1294" s="8" t="s">
        <v>19</v>
      </c>
      <c r="F1294" s="7">
        <v>152</v>
      </c>
      <c r="G1294" s="8" t="s">
        <v>118</v>
      </c>
      <c r="H1294" s="7">
        <v>2018</v>
      </c>
      <c r="I1294" s="8">
        <v>98.771370000000005</v>
      </c>
      <c r="J1294" s="8" t="s">
        <v>21</v>
      </c>
      <c r="K1294" s="8">
        <v>2018</v>
      </c>
      <c r="L1294" s="8" t="s">
        <v>256</v>
      </c>
      <c r="M1294" s="17"/>
      <c r="N1294" s="8" t="s">
        <v>21</v>
      </c>
      <c r="O1294" s="8" t="s">
        <v>257</v>
      </c>
      <c r="P1294" s="8" t="s">
        <v>22</v>
      </c>
      <c r="Q1294" s="8" t="s">
        <v>23</v>
      </c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</row>
    <row r="1295" spans="1:35" ht="14.5" x14ac:dyDescent="0.35">
      <c r="A1295" s="7">
        <v>6</v>
      </c>
      <c r="B1295" s="8">
        <v>6.1</v>
      </c>
      <c r="C1295" s="8" t="s">
        <v>17</v>
      </c>
      <c r="D1295" s="8" t="s">
        <v>18</v>
      </c>
      <c r="E1295" s="8" t="s">
        <v>19</v>
      </c>
      <c r="F1295" s="7">
        <v>152</v>
      </c>
      <c r="G1295" s="8" t="s">
        <v>118</v>
      </c>
      <c r="H1295" s="7">
        <v>2019</v>
      </c>
      <c r="I1295" s="8">
        <v>98.771370000000005</v>
      </c>
      <c r="J1295" s="8" t="s">
        <v>21</v>
      </c>
      <c r="K1295" s="8">
        <v>2019</v>
      </c>
      <c r="L1295" s="8" t="s">
        <v>256</v>
      </c>
      <c r="M1295" s="17"/>
      <c r="N1295" s="8" t="s">
        <v>21</v>
      </c>
      <c r="O1295" s="8" t="s">
        <v>257</v>
      </c>
      <c r="P1295" s="8" t="s">
        <v>22</v>
      </c>
      <c r="Q1295" s="8" t="s">
        <v>23</v>
      </c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</row>
    <row r="1296" spans="1:35" ht="14.5" x14ac:dyDescent="0.35">
      <c r="A1296" s="7">
        <v>6</v>
      </c>
      <c r="B1296" s="8">
        <v>6.1</v>
      </c>
      <c r="C1296" s="8" t="s">
        <v>17</v>
      </c>
      <c r="D1296" s="8" t="s">
        <v>18</v>
      </c>
      <c r="E1296" s="8" t="s">
        <v>19</v>
      </c>
      <c r="F1296" s="7">
        <v>152</v>
      </c>
      <c r="G1296" s="8" t="s">
        <v>118</v>
      </c>
      <c r="H1296" s="7">
        <v>2020</v>
      </c>
      <c r="I1296" s="8">
        <v>98.771370000000005</v>
      </c>
      <c r="J1296" s="8" t="s">
        <v>21</v>
      </c>
      <c r="K1296" s="8">
        <v>2020</v>
      </c>
      <c r="L1296" s="8" t="s">
        <v>256</v>
      </c>
      <c r="M1296" s="17"/>
      <c r="N1296" s="8" t="s">
        <v>21</v>
      </c>
      <c r="O1296" s="8" t="s">
        <v>257</v>
      </c>
      <c r="P1296" s="8" t="s">
        <v>22</v>
      </c>
      <c r="Q1296" s="8" t="s">
        <v>23</v>
      </c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</row>
    <row r="1297" spans="1:35" ht="14.5" x14ac:dyDescent="0.35">
      <c r="A1297" s="7">
        <v>6</v>
      </c>
      <c r="B1297" s="8">
        <v>6.1</v>
      </c>
      <c r="C1297" s="8" t="s">
        <v>17</v>
      </c>
      <c r="D1297" s="8" t="s">
        <v>18</v>
      </c>
      <c r="E1297" s="8" t="s">
        <v>19</v>
      </c>
      <c r="F1297" s="7">
        <v>152</v>
      </c>
      <c r="G1297" s="8" t="s">
        <v>118</v>
      </c>
      <c r="H1297" s="7">
        <v>2021</v>
      </c>
      <c r="I1297" s="8">
        <v>98.771370000000005</v>
      </c>
      <c r="J1297" s="8" t="s">
        <v>21</v>
      </c>
      <c r="K1297" s="8">
        <v>2021</v>
      </c>
      <c r="L1297" s="8" t="s">
        <v>256</v>
      </c>
      <c r="M1297" s="17"/>
      <c r="N1297" s="8" t="s">
        <v>21</v>
      </c>
      <c r="O1297" s="8" t="s">
        <v>257</v>
      </c>
      <c r="P1297" s="8" t="s">
        <v>22</v>
      </c>
      <c r="Q1297" s="8" t="s">
        <v>23</v>
      </c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</row>
    <row r="1298" spans="1:35" ht="14.5" x14ac:dyDescent="0.35">
      <c r="A1298" s="7">
        <v>6</v>
      </c>
      <c r="B1298" s="8">
        <v>6.1</v>
      </c>
      <c r="C1298" s="8" t="s">
        <v>17</v>
      </c>
      <c r="D1298" s="8" t="s">
        <v>18</v>
      </c>
      <c r="E1298" s="8" t="s">
        <v>19</v>
      </c>
      <c r="F1298" s="7">
        <v>152</v>
      </c>
      <c r="G1298" s="8" t="s">
        <v>118</v>
      </c>
      <c r="H1298" s="7">
        <v>2021</v>
      </c>
      <c r="I1298" s="8">
        <v>99.421819999999997</v>
      </c>
      <c r="J1298" s="8" t="s">
        <v>14</v>
      </c>
      <c r="K1298" s="8">
        <v>2021</v>
      </c>
      <c r="L1298" s="8" t="s">
        <v>256</v>
      </c>
      <c r="M1298" s="17"/>
      <c r="N1298" s="8" t="s">
        <v>14</v>
      </c>
      <c r="O1298" s="8" t="s">
        <v>257</v>
      </c>
      <c r="P1298" s="8" t="s">
        <v>22</v>
      </c>
      <c r="Q1298" s="8" t="s">
        <v>23</v>
      </c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</row>
    <row r="1299" spans="1:35" ht="14.5" x14ac:dyDescent="0.35">
      <c r="A1299" s="7">
        <v>6</v>
      </c>
      <c r="B1299" s="8">
        <v>6.1</v>
      </c>
      <c r="C1299" s="8" t="s">
        <v>17</v>
      </c>
      <c r="D1299" s="8" t="s">
        <v>18</v>
      </c>
      <c r="E1299" s="8" t="s">
        <v>19</v>
      </c>
      <c r="F1299" s="7">
        <v>152</v>
      </c>
      <c r="G1299" s="8" t="s">
        <v>118</v>
      </c>
      <c r="H1299" s="7">
        <v>2022</v>
      </c>
      <c r="I1299" s="8">
        <v>99.421819999999997</v>
      </c>
      <c r="J1299" s="8" t="s">
        <v>14</v>
      </c>
      <c r="K1299" s="8">
        <v>2022</v>
      </c>
      <c r="L1299" s="8" t="s">
        <v>256</v>
      </c>
      <c r="M1299" s="17"/>
      <c r="N1299" s="8" t="s">
        <v>14</v>
      </c>
      <c r="O1299" s="8" t="s">
        <v>257</v>
      </c>
      <c r="P1299" s="8" t="s">
        <v>22</v>
      </c>
      <c r="Q1299" s="8" t="s">
        <v>23</v>
      </c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</row>
    <row r="1300" spans="1:35" ht="14.5" x14ac:dyDescent="0.35">
      <c r="A1300" s="7">
        <v>6</v>
      </c>
      <c r="B1300" s="8">
        <v>6.1</v>
      </c>
      <c r="C1300" s="8" t="s">
        <v>17</v>
      </c>
      <c r="D1300" s="8" t="s">
        <v>18</v>
      </c>
      <c r="E1300" s="8" t="s">
        <v>19</v>
      </c>
      <c r="F1300" s="7">
        <v>152</v>
      </c>
      <c r="G1300" s="8" t="s">
        <v>118</v>
      </c>
      <c r="H1300" s="7">
        <v>2020</v>
      </c>
      <c r="I1300" s="8">
        <v>99.421819999999997</v>
      </c>
      <c r="J1300" s="8" t="s">
        <v>14</v>
      </c>
      <c r="K1300" s="8">
        <v>2020</v>
      </c>
      <c r="L1300" s="8" t="s">
        <v>256</v>
      </c>
      <c r="M1300" s="17"/>
      <c r="N1300" s="8" t="s">
        <v>14</v>
      </c>
      <c r="O1300" s="8" t="s">
        <v>257</v>
      </c>
      <c r="P1300" s="8" t="s">
        <v>22</v>
      </c>
      <c r="Q1300" s="8" t="s">
        <v>23</v>
      </c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  <c r="AH1300" s="17"/>
      <c r="AI1300" s="17"/>
    </row>
    <row r="1301" spans="1:35" ht="14.5" x14ac:dyDescent="0.35">
      <c r="A1301" s="7">
        <v>6</v>
      </c>
      <c r="B1301" s="8">
        <v>6.1</v>
      </c>
      <c r="C1301" s="8" t="s">
        <v>17</v>
      </c>
      <c r="D1301" s="8" t="s">
        <v>18</v>
      </c>
      <c r="E1301" s="8" t="s">
        <v>19</v>
      </c>
      <c r="F1301" s="7">
        <v>152</v>
      </c>
      <c r="G1301" s="8" t="s">
        <v>118</v>
      </c>
      <c r="H1301" s="7">
        <v>2019</v>
      </c>
      <c r="I1301" s="8">
        <v>99.421819999999997</v>
      </c>
      <c r="J1301" s="8" t="s">
        <v>14</v>
      </c>
      <c r="K1301" s="8">
        <v>2019</v>
      </c>
      <c r="L1301" s="8" t="s">
        <v>256</v>
      </c>
      <c r="M1301" s="17"/>
      <c r="N1301" s="8" t="s">
        <v>14</v>
      </c>
      <c r="O1301" s="8" t="s">
        <v>257</v>
      </c>
      <c r="P1301" s="8" t="s">
        <v>22</v>
      </c>
      <c r="Q1301" s="8" t="s">
        <v>23</v>
      </c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  <c r="AH1301" s="17"/>
      <c r="AI1301" s="17"/>
    </row>
    <row r="1302" spans="1:35" ht="14.5" x14ac:dyDescent="0.35">
      <c r="A1302" s="7">
        <v>6</v>
      </c>
      <c r="B1302" s="8">
        <v>6.1</v>
      </c>
      <c r="C1302" s="8" t="s">
        <v>17</v>
      </c>
      <c r="D1302" s="8" t="s">
        <v>18</v>
      </c>
      <c r="E1302" s="8" t="s">
        <v>19</v>
      </c>
      <c r="F1302" s="7">
        <v>152</v>
      </c>
      <c r="G1302" s="8" t="s">
        <v>118</v>
      </c>
      <c r="H1302" s="7">
        <v>2018</v>
      </c>
      <c r="I1302" s="8">
        <v>99.421819999999997</v>
      </c>
      <c r="J1302" s="8" t="s">
        <v>14</v>
      </c>
      <c r="K1302" s="8">
        <v>2018</v>
      </c>
      <c r="L1302" s="8" t="s">
        <v>256</v>
      </c>
      <c r="M1302" s="17"/>
      <c r="N1302" s="8" t="s">
        <v>14</v>
      </c>
      <c r="O1302" s="8" t="s">
        <v>257</v>
      </c>
      <c r="P1302" s="8" t="s">
        <v>22</v>
      </c>
      <c r="Q1302" s="8" t="s">
        <v>23</v>
      </c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  <c r="AH1302" s="17"/>
      <c r="AI1302" s="17"/>
    </row>
    <row r="1303" spans="1:35" ht="14.5" x14ac:dyDescent="0.35">
      <c r="A1303" s="7">
        <v>6</v>
      </c>
      <c r="B1303" s="8">
        <v>6.1</v>
      </c>
      <c r="C1303" s="8" t="s">
        <v>17</v>
      </c>
      <c r="D1303" s="8" t="s">
        <v>18</v>
      </c>
      <c r="E1303" s="8" t="s">
        <v>19</v>
      </c>
      <c r="F1303" s="7">
        <v>152</v>
      </c>
      <c r="G1303" s="8" t="s">
        <v>118</v>
      </c>
      <c r="H1303" s="7">
        <v>2016</v>
      </c>
      <c r="I1303" s="8">
        <v>99.341639999999998</v>
      </c>
      <c r="J1303" s="8" t="s">
        <v>14</v>
      </c>
      <c r="K1303" s="8">
        <v>2016</v>
      </c>
      <c r="L1303" s="8" t="s">
        <v>256</v>
      </c>
      <c r="M1303" s="17"/>
      <c r="N1303" s="8" t="s">
        <v>14</v>
      </c>
      <c r="O1303" s="8" t="s">
        <v>257</v>
      </c>
      <c r="P1303" s="8" t="s">
        <v>22</v>
      </c>
      <c r="Q1303" s="8" t="s">
        <v>23</v>
      </c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  <c r="AH1303" s="17"/>
      <c r="AI1303" s="17"/>
    </row>
    <row r="1304" spans="1:35" ht="14.5" x14ac:dyDescent="0.35">
      <c r="A1304" s="7">
        <v>6</v>
      </c>
      <c r="B1304" s="8">
        <v>6.1</v>
      </c>
      <c r="C1304" s="8" t="s">
        <v>17</v>
      </c>
      <c r="D1304" s="8" t="s">
        <v>18</v>
      </c>
      <c r="E1304" s="8" t="s">
        <v>19</v>
      </c>
      <c r="F1304" s="7">
        <v>152</v>
      </c>
      <c r="G1304" s="8" t="s">
        <v>118</v>
      </c>
      <c r="H1304" s="7">
        <v>2017</v>
      </c>
      <c r="I1304" s="8">
        <v>99.387240000000006</v>
      </c>
      <c r="J1304" s="8" t="s">
        <v>14</v>
      </c>
      <c r="K1304" s="8">
        <v>2017</v>
      </c>
      <c r="L1304" s="8" t="s">
        <v>256</v>
      </c>
      <c r="M1304" s="17"/>
      <c r="N1304" s="8" t="s">
        <v>14</v>
      </c>
      <c r="O1304" s="8" t="s">
        <v>257</v>
      </c>
      <c r="P1304" s="8" t="s">
        <v>22</v>
      </c>
      <c r="Q1304" s="8" t="s">
        <v>23</v>
      </c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  <c r="AH1304" s="17"/>
      <c r="AI1304" s="17"/>
    </row>
    <row r="1305" spans="1:35" ht="14.5" x14ac:dyDescent="0.35">
      <c r="A1305" s="7">
        <v>6</v>
      </c>
      <c r="B1305" s="8">
        <v>6.1</v>
      </c>
      <c r="C1305" s="8" t="s">
        <v>17</v>
      </c>
      <c r="D1305" s="8" t="s">
        <v>18</v>
      </c>
      <c r="E1305" s="8" t="s">
        <v>19</v>
      </c>
      <c r="F1305" s="7">
        <v>152</v>
      </c>
      <c r="G1305" s="8" t="s">
        <v>118</v>
      </c>
      <c r="H1305" s="7">
        <v>2015</v>
      </c>
      <c r="I1305" s="8">
        <v>99.296040000000005</v>
      </c>
      <c r="J1305" s="8" t="s">
        <v>14</v>
      </c>
      <c r="K1305" s="8">
        <v>2015</v>
      </c>
      <c r="L1305" s="8" t="s">
        <v>256</v>
      </c>
      <c r="M1305" s="17"/>
      <c r="N1305" s="8" t="s">
        <v>14</v>
      </c>
      <c r="O1305" s="8" t="s">
        <v>257</v>
      </c>
      <c r="P1305" s="8" t="s">
        <v>22</v>
      </c>
      <c r="Q1305" s="8" t="s">
        <v>23</v>
      </c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  <c r="AH1305" s="17"/>
      <c r="AI1305" s="17"/>
    </row>
    <row r="1306" spans="1:35" ht="14.5" x14ac:dyDescent="0.35">
      <c r="A1306" s="7">
        <v>6</v>
      </c>
      <c r="B1306" s="8">
        <v>6.1</v>
      </c>
      <c r="C1306" s="8" t="s">
        <v>17</v>
      </c>
      <c r="D1306" s="8" t="s">
        <v>18</v>
      </c>
      <c r="E1306" s="8" t="s">
        <v>19</v>
      </c>
      <c r="F1306" s="7">
        <v>152</v>
      </c>
      <c r="G1306" s="8" t="s">
        <v>118</v>
      </c>
      <c r="H1306" s="7">
        <v>2014</v>
      </c>
      <c r="I1306" s="8">
        <v>99.250429999999994</v>
      </c>
      <c r="J1306" s="8" t="s">
        <v>14</v>
      </c>
      <c r="K1306" s="8">
        <v>2014</v>
      </c>
      <c r="L1306" s="8" t="s">
        <v>256</v>
      </c>
      <c r="M1306" s="17"/>
      <c r="N1306" s="8" t="s">
        <v>14</v>
      </c>
      <c r="O1306" s="8" t="s">
        <v>257</v>
      </c>
      <c r="P1306" s="8" t="s">
        <v>22</v>
      </c>
      <c r="Q1306" s="8" t="s">
        <v>23</v>
      </c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  <c r="AH1306" s="17"/>
      <c r="AI1306" s="17"/>
    </row>
    <row r="1307" spans="1:35" ht="14.5" x14ac:dyDescent="0.35">
      <c r="A1307" s="7">
        <v>6</v>
      </c>
      <c r="B1307" s="8">
        <v>6.1</v>
      </c>
      <c r="C1307" s="8" t="s">
        <v>17</v>
      </c>
      <c r="D1307" s="8" t="s">
        <v>18</v>
      </c>
      <c r="E1307" s="8" t="s">
        <v>19</v>
      </c>
      <c r="F1307" s="7">
        <v>152</v>
      </c>
      <c r="G1307" s="8" t="s">
        <v>118</v>
      </c>
      <c r="H1307" s="7">
        <v>2013</v>
      </c>
      <c r="I1307" s="8">
        <v>99.204809999999995</v>
      </c>
      <c r="J1307" s="8" t="s">
        <v>14</v>
      </c>
      <c r="K1307" s="8">
        <v>2013</v>
      </c>
      <c r="L1307" s="8" t="s">
        <v>256</v>
      </c>
      <c r="M1307" s="17"/>
      <c r="N1307" s="8" t="s">
        <v>14</v>
      </c>
      <c r="O1307" s="8" t="s">
        <v>257</v>
      </c>
      <c r="P1307" s="8" t="s">
        <v>22</v>
      </c>
      <c r="Q1307" s="8" t="s">
        <v>23</v>
      </c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  <c r="AH1307" s="17"/>
      <c r="AI1307" s="17"/>
    </row>
    <row r="1308" spans="1:35" ht="14.5" x14ac:dyDescent="0.35">
      <c r="A1308" s="7">
        <v>6</v>
      </c>
      <c r="B1308" s="8">
        <v>6.1</v>
      </c>
      <c r="C1308" s="8" t="s">
        <v>17</v>
      </c>
      <c r="D1308" s="8" t="s">
        <v>18</v>
      </c>
      <c r="E1308" s="8" t="s">
        <v>19</v>
      </c>
      <c r="F1308" s="7">
        <v>152</v>
      </c>
      <c r="G1308" s="8" t="s">
        <v>118</v>
      </c>
      <c r="H1308" s="7">
        <v>2012</v>
      </c>
      <c r="I1308" s="8">
        <v>99.13588</v>
      </c>
      <c r="J1308" s="8" t="s">
        <v>14</v>
      </c>
      <c r="K1308" s="8">
        <v>2012</v>
      </c>
      <c r="L1308" s="8" t="s">
        <v>256</v>
      </c>
      <c r="M1308" s="17"/>
      <c r="N1308" s="8" t="s">
        <v>14</v>
      </c>
      <c r="O1308" s="8" t="s">
        <v>257</v>
      </c>
      <c r="P1308" s="8" t="s">
        <v>22</v>
      </c>
      <c r="Q1308" s="8" t="s">
        <v>23</v>
      </c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  <c r="AH1308" s="17"/>
      <c r="AI1308" s="17"/>
    </row>
    <row r="1309" spans="1:35" ht="14.5" x14ac:dyDescent="0.35">
      <c r="A1309" s="7">
        <v>6</v>
      </c>
      <c r="B1309" s="8">
        <v>6.1</v>
      </c>
      <c r="C1309" s="8" t="s">
        <v>17</v>
      </c>
      <c r="D1309" s="8" t="s">
        <v>18</v>
      </c>
      <c r="E1309" s="8" t="s">
        <v>19</v>
      </c>
      <c r="F1309" s="7">
        <v>152</v>
      </c>
      <c r="G1309" s="8" t="s">
        <v>118</v>
      </c>
      <c r="H1309" s="7">
        <v>2011</v>
      </c>
      <c r="I1309" s="8">
        <v>99.056240000000003</v>
      </c>
      <c r="J1309" s="8" t="s">
        <v>14</v>
      </c>
      <c r="K1309" s="8">
        <v>2011</v>
      </c>
      <c r="L1309" s="8" t="s">
        <v>256</v>
      </c>
      <c r="M1309" s="17"/>
      <c r="N1309" s="8" t="s">
        <v>14</v>
      </c>
      <c r="O1309" s="8" t="s">
        <v>257</v>
      </c>
      <c r="P1309" s="8" t="s">
        <v>22</v>
      </c>
      <c r="Q1309" s="8" t="s">
        <v>23</v>
      </c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  <c r="AH1309" s="17"/>
      <c r="AI1309" s="17"/>
    </row>
    <row r="1310" spans="1:35" ht="14.5" x14ac:dyDescent="0.35">
      <c r="A1310" s="7">
        <v>6</v>
      </c>
      <c r="B1310" s="8">
        <v>6.1</v>
      </c>
      <c r="C1310" s="8" t="s">
        <v>17</v>
      </c>
      <c r="D1310" s="8" t="s">
        <v>18</v>
      </c>
      <c r="E1310" s="8" t="s">
        <v>19</v>
      </c>
      <c r="F1310" s="7">
        <v>152</v>
      </c>
      <c r="G1310" s="8" t="s">
        <v>118</v>
      </c>
      <c r="H1310" s="7">
        <v>2009</v>
      </c>
      <c r="I1310" s="8">
        <v>98.897049999999993</v>
      </c>
      <c r="J1310" s="8" t="s">
        <v>14</v>
      </c>
      <c r="K1310" s="8">
        <v>2009</v>
      </c>
      <c r="L1310" s="8" t="s">
        <v>256</v>
      </c>
      <c r="M1310" s="17"/>
      <c r="N1310" s="8" t="s">
        <v>14</v>
      </c>
      <c r="O1310" s="8" t="s">
        <v>257</v>
      </c>
      <c r="P1310" s="8" t="s">
        <v>22</v>
      </c>
      <c r="Q1310" s="8" t="s">
        <v>23</v>
      </c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  <c r="AH1310" s="17"/>
      <c r="AI1310" s="17"/>
    </row>
    <row r="1311" spans="1:35" ht="14.5" x14ac:dyDescent="0.35">
      <c r="A1311" s="7">
        <v>6</v>
      </c>
      <c r="B1311" s="8">
        <v>6.1</v>
      </c>
      <c r="C1311" s="8" t="s">
        <v>17</v>
      </c>
      <c r="D1311" s="8" t="s">
        <v>18</v>
      </c>
      <c r="E1311" s="8" t="s">
        <v>19</v>
      </c>
      <c r="F1311" s="7">
        <v>152</v>
      </c>
      <c r="G1311" s="8" t="s">
        <v>118</v>
      </c>
      <c r="H1311" s="7">
        <v>2010</v>
      </c>
      <c r="I1311" s="8">
        <v>98.97663</v>
      </c>
      <c r="J1311" s="8" t="s">
        <v>14</v>
      </c>
      <c r="K1311" s="8">
        <v>2010</v>
      </c>
      <c r="L1311" s="8" t="s">
        <v>256</v>
      </c>
      <c r="M1311" s="17"/>
      <c r="N1311" s="8" t="s">
        <v>14</v>
      </c>
      <c r="O1311" s="8" t="s">
        <v>257</v>
      </c>
      <c r="P1311" s="8" t="s">
        <v>22</v>
      </c>
      <c r="Q1311" s="8" t="s">
        <v>23</v>
      </c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  <c r="AH1311" s="17"/>
      <c r="AI1311" s="17"/>
    </row>
    <row r="1312" spans="1:35" ht="14.5" x14ac:dyDescent="0.35">
      <c r="A1312" s="7">
        <v>6</v>
      </c>
      <c r="B1312" s="8">
        <v>6.1</v>
      </c>
      <c r="C1312" s="8" t="s">
        <v>17</v>
      </c>
      <c r="D1312" s="8" t="s">
        <v>18</v>
      </c>
      <c r="E1312" s="8" t="s">
        <v>19</v>
      </c>
      <c r="F1312" s="7">
        <v>152</v>
      </c>
      <c r="G1312" s="8" t="s">
        <v>118</v>
      </c>
      <c r="H1312" s="7">
        <v>2008</v>
      </c>
      <c r="I1312" s="8">
        <v>98.817499999999995</v>
      </c>
      <c r="J1312" s="8" t="s">
        <v>14</v>
      </c>
      <c r="K1312" s="8">
        <v>2008</v>
      </c>
      <c r="L1312" s="8" t="s">
        <v>256</v>
      </c>
      <c r="M1312" s="17"/>
      <c r="N1312" s="8" t="s">
        <v>14</v>
      </c>
      <c r="O1312" s="8" t="s">
        <v>257</v>
      </c>
      <c r="P1312" s="8" t="s">
        <v>22</v>
      </c>
      <c r="Q1312" s="8" t="s">
        <v>23</v>
      </c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  <c r="AH1312" s="17"/>
      <c r="AI1312" s="17"/>
    </row>
    <row r="1313" spans="1:35" ht="14.5" x14ac:dyDescent="0.35">
      <c r="A1313" s="7">
        <v>6</v>
      </c>
      <c r="B1313" s="8">
        <v>6.1</v>
      </c>
      <c r="C1313" s="8" t="s">
        <v>17</v>
      </c>
      <c r="D1313" s="8" t="s">
        <v>18</v>
      </c>
      <c r="E1313" s="8" t="s">
        <v>19</v>
      </c>
      <c r="F1313" s="7">
        <v>152</v>
      </c>
      <c r="G1313" s="8" t="s">
        <v>118</v>
      </c>
      <c r="H1313" s="7">
        <v>2007</v>
      </c>
      <c r="I1313" s="8">
        <v>98.737970000000004</v>
      </c>
      <c r="J1313" s="8" t="s">
        <v>14</v>
      </c>
      <c r="K1313" s="8">
        <v>2007</v>
      </c>
      <c r="L1313" s="8" t="s">
        <v>256</v>
      </c>
      <c r="M1313" s="17"/>
      <c r="N1313" s="8" t="s">
        <v>14</v>
      </c>
      <c r="O1313" s="8" t="s">
        <v>257</v>
      </c>
      <c r="P1313" s="8" t="s">
        <v>22</v>
      </c>
      <c r="Q1313" s="8" t="s">
        <v>23</v>
      </c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  <c r="AH1313" s="17"/>
      <c r="AI1313" s="17"/>
    </row>
    <row r="1314" spans="1:35" ht="14.5" x14ac:dyDescent="0.35">
      <c r="A1314" s="7">
        <v>6</v>
      </c>
      <c r="B1314" s="8">
        <v>6.1</v>
      </c>
      <c r="C1314" s="8" t="s">
        <v>17</v>
      </c>
      <c r="D1314" s="8" t="s">
        <v>18</v>
      </c>
      <c r="E1314" s="8" t="s">
        <v>19</v>
      </c>
      <c r="F1314" s="7">
        <v>152</v>
      </c>
      <c r="G1314" s="8" t="s">
        <v>118</v>
      </c>
      <c r="H1314" s="7">
        <v>2006</v>
      </c>
      <c r="I1314" s="8">
        <v>98.646590000000003</v>
      </c>
      <c r="J1314" s="8" t="s">
        <v>14</v>
      </c>
      <c r="K1314" s="8">
        <v>2006</v>
      </c>
      <c r="L1314" s="8" t="s">
        <v>256</v>
      </c>
      <c r="M1314" s="17"/>
      <c r="N1314" s="8" t="s">
        <v>14</v>
      </c>
      <c r="O1314" s="8" t="s">
        <v>257</v>
      </c>
      <c r="P1314" s="8" t="s">
        <v>22</v>
      </c>
      <c r="Q1314" s="8" t="s">
        <v>23</v>
      </c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  <c r="AH1314" s="17"/>
      <c r="AI1314" s="17"/>
    </row>
    <row r="1315" spans="1:35" ht="14.5" x14ac:dyDescent="0.35">
      <c r="A1315" s="7">
        <v>6</v>
      </c>
      <c r="B1315" s="8">
        <v>6.1</v>
      </c>
      <c r="C1315" s="8" t="s">
        <v>17</v>
      </c>
      <c r="D1315" s="8" t="s">
        <v>18</v>
      </c>
      <c r="E1315" s="8" t="s">
        <v>19</v>
      </c>
      <c r="F1315" s="7">
        <v>152</v>
      </c>
      <c r="G1315" s="8" t="s">
        <v>118</v>
      </c>
      <c r="H1315" s="7">
        <v>2005</v>
      </c>
      <c r="I1315" s="8">
        <v>98.529120000000006</v>
      </c>
      <c r="J1315" s="8" t="s">
        <v>14</v>
      </c>
      <c r="K1315" s="8">
        <v>2005</v>
      </c>
      <c r="L1315" s="8" t="s">
        <v>256</v>
      </c>
      <c r="M1315" s="17"/>
      <c r="N1315" s="8" t="s">
        <v>14</v>
      </c>
      <c r="O1315" s="8" t="s">
        <v>257</v>
      </c>
      <c r="P1315" s="8" t="s">
        <v>22</v>
      </c>
      <c r="Q1315" s="8" t="s">
        <v>23</v>
      </c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  <c r="AH1315" s="17"/>
      <c r="AI1315" s="17"/>
    </row>
    <row r="1316" spans="1:35" ht="14.5" x14ac:dyDescent="0.35">
      <c r="A1316" s="7">
        <v>6</v>
      </c>
      <c r="B1316" s="8">
        <v>6.1</v>
      </c>
      <c r="C1316" s="8" t="s">
        <v>17</v>
      </c>
      <c r="D1316" s="8" t="s">
        <v>18</v>
      </c>
      <c r="E1316" s="8" t="s">
        <v>19</v>
      </c>
      <c r="F1316" s="7">
        <v>152</v>
      </c>
      <c r="G1316" s="8" t="s">
        <v>118</v>
      </c>
      <c r="H1316" s="7">
        <v>2004</v>
      </c>
      <c r="I1316" s="8">
        <v>98.411720000000003</v>
      </c>
      <c r="J1316" s="8" t="s">
        <v>14</v>
      </c>
      <c r="K1316" s="8">
        <v>2004</v>
      </c>
      <c r="L1316" s="8" t="s">
        <v>256</v>
      </c>
      <c r="M1316" s="17"/>
      <c r="N1316" s="8" t="s">
        <v>14</v>
      </c>
      <c r="O1316" s="8" t="s">
        <v>257</v>
      </c>
      <c r="P1316" s="8" t="s">
        <v>22</v>
      </c>
      <c r="Q1316" s="8" t="s">
        <v>23</v>
      </c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  <c r="AH1316" s="17"/>
      <c r="AI1316" s="17"/>
    </row>
    <row r="1317" spans="1:35" ht="14.5" x14ac:dyDescent="0.35">
      <c r="A1317" s="7">
        <v>6</v>
      </c>
      <c r="B1317" s="8">
        <v>6.1</v>
      </c>
      <c r="C1317" s="8" t="s">
        <v>17</v>
      </c>
      <c r="D1317" s="8" t="s">
        <v>18</v>
      </c>
      <c r="E1317" s="8" t="s">
        <v>19</v>
      </c>
      <c r="F1317" s="7">
        <v>152</v>
      </c>
      <c r="G1317" s="8" t="s">
        <v>118</v>
      </c>
      <c r="H1317" s="7">
        <v>2003</v>
      </c>
      <c r="I1317" s="8">
        <v>98.294390000000007</v>
      </c>
      <c r="J1317" s="8" t="s">
        <v>14</v>
      </c>
      <c r="K1317" s="8">
        <v>2003</v>
      </c>
      <c r="L1317" s="8" t="s">
        <v>256</v>
      </c>
      <c r="M1317" s="17"/>
      <c r="N1317" s="8" t="s">
        <v>14</v>
      </c>
      <c r="O1317" s="8" t="s">
        <v>257</v>
      </c>
      <c r="P1317" s="8" t="s">
        <v>22</v>
      </c>
      <c r="Q1317" s="8" t="s">
        <v>23</v>
      </c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  <c r="AF1317" s="17"/>
      <c r="AG1317" s="17"/>
      <c r="AH1317" s="17"/>
      <c r="AI1317" s="17"/>
    </row>
    <row r="1318" spans="1:35" ht="14.5" x14ac:dyDescent="0.35">
      <c r="A1318" s="7">
        <v>6</v>
      </c>
      <c r="B1318" s="8">
        <v>6.1</v>
      </c>
      <c r="C1318" s="8" t="s">
        <v>17</v>
      </c>
      <c r="D1318" s="8" t="s">
        <v>18</v>
      </c>
      <c r="E1318" s="8" t="s">
        <v>19</v>
      </c>
      <c r="F1318" s="7">
        <v>152</v>
      </c>
      <c r="G1318" s="8" t="s">
        <v>118</v>
      </c>
      <c r="H1318" s="7">
        <v>2002</v>
      </c>
      <c r="I1318" s="8">
        <v>98.177120000000002</v>
      </c>
      <c r="J1318" s="8" t="s">
        <v>14</v>
      </c>
      <c r="K1318" s="8">
        <v>2002</v>
      </c>
      <c r="L1318" s="8" t="s">
        <v>256</v>
      </c>
      <c r="M1318" s="17"/>
      <c r="N1318" s="8" t="s">
        <v>14</v>
      </c>
      <c r="O1318" s="8" t="s">
        <v>257</v>
      </c>
      <c r="P1318" s="8" t="s">
        <v>22</v>
      </c>
      <c r="Q1318" s="8" t="s">
        <v>23</v>
      </c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  <c r="AH1318" s="17"/>
      <c r="AI1318" s="17"/>
    </row>
    <row r="1319" spans="1:35" ht="14.5" x14ac:dyDescent="0.35">
      <c r="A1319" s="7">
        <v>6</v>
      </c>
      <c r="B1319" s="8">
        <v>6.1</v>
      </c>
      <c r="C1319" s="8" t="s">
        <v>17</v>
      </c>
      <c r="D1319" s="8" t="s">
        <v>18</v>
      </c>
      <c r="E1319" s="8" t="s">
        <v>19</v>
      </c>
      <c r="F1319" s="7">
        <v>152</v>
      </c>
      <c r="G1319" s="8" t="s">
        <v>118</v>
      </c>
      <c r="H1319" s="7">
        <v>2000</v>
      </c>
      <c r="I1319" s="8">
        <v>97.942800000000005</v>
      </c>
      <c r="J1319" s="8" t="s">
        <v>14</v>
      </c>
      <c r="K1319" s="8">
        <v>2000</v>
      </c>
      <c r="L1319" s="8" t="s">
        <v>256</v>
      </c>
      <c r="M1319" s="17"/>
      <c r="N1319" s="8" t="s">
        <v>14</v>
      </c>
      <c r="O1319" s="8" t="s">
        <v>257</v>
      </c>
      <c r="P1319" s="8" t="s">
        <v>22</v>
      </c>
      <c r="Q1319" s="8" t="s">
        <v>23</v>
      </c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  <c r="AF1319" s="17"/>
      <c r="AG1319" s="17"/>
      <c r="AH1319" s="17"/>
      <c r="AI1319" s="17"/>
    </row>
    <row r="1320" spans="1:35" ht="14.5" x14ac:dyDescent="0.35">
      <c r="A1320" s="7">
        <v>6</v>
      </c>
      <c r="B1320" s="8">
        <v>6.1</v>
      </c>
      <c r="C1320" s="8" t="s">
        <v>17</v>
      </c>
      <c r="D1320" s="8" t="s">
        <v>18</v>
      </c>
      <c r="E1320" s="8" t="s">
        <v>19</v>
      </c>
      <c r="F1320" s="7">
        <v>152</v>
      </c>
      <c r="G1320" s="8" t="s">
        <v>118</v>
      </c>
      <c r="H1320" s="7">
        <v>2001</v>
      </c>
      <c r="I1320" s="8">
        <v>98.059929999999994</v>
      </c>
      <c r="J1320" s="8" t="s">
        <v>14</v>
      </c>
      <c r="K1320" s="8">
        <v>2001</v>
      </c>
      <c r="L1320" s="8" t="s">
        <v>256</v>
      </c>
      <c r="M1320" s="17"/>
      <c r="N1320" s="8" t="s">
        <v>14</v>
      </c>
      <c r="O1320" s="8" t="s">
        <v>257</v>
      </c>
      <c r="P1320" s="8" t="s">
        <v>22</v>
      </c>
      <c r="Q1320" s="8" t="s">
        <v>23</v>
      </c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  <c r="AH1320" s="17"/>
      <c r="AI1320" s="17"/>
    </row>
    <row r="1321" spans="1:35" ht="14.5" x14ac:dyDescent="0.35">
      <c r="A1321" s="7">
        <v>6</v>
      </c>
      <c r="B1321" s="8">
        <v>6.1</v>
      </c>
      <c r="C1321" s="8" t="s">
        <v>17</v>
      </c>
      <c r="D1321" s="8" t="s">
        <v>18</v>
      </c>
      <c r="E1321" s="8" t="s">
        <v>19</v>
      </c>
      <c r="F1321" s="7">
        <v>156</v>
      </c>
      <c r="G1321" s="8" t="s">
        <v>176</v>
      </c>
      <c r="H1321" s="7">
        <v>2000</v>
      </c>
      <c r="I1321" s="8">
        <v>89.538759999999996</v>
      </c>
      <c r="J1321" s="8" t="s">
        <v>14</v>
      </c>
      <c r="K1321" s="8">
        <v>2000</v>
      </c>
      <c r="L1321" s="8" t="s">
        <v>256</v>
      </c>
      <c r="M1321" s="17"/>
      <c r="N1321" s="8" t="s">
        <v>14</v>
      </c>
      <c r="O1321" s="8" t="s">
        <v>257</v>
      </c>
      <c r="P1321" s="8" t="s">
        <v>22</v>
      </c>
      <c r="Q1321" s="8" t="s">
        <v>23</v>
      </c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  <c r="AH1321" s="17"/>
      <c r="AI1321" s="17"/>
    </row>
    <row r="1322" spans="1:35" ht="14.5" x14ac:dyDescent="0.35">
      <c r="A1322" s="7">
        <v>6</v>
      </c>
      <c r="B1322" s="8">
        <v>6.1</v>
      </c>
      <c r="C1322" s="8" t="s">
        <v>17</v>
      </c>
      <c r="D1322" s="8" t="s">
        <v>18</v>
      </c>
      <c r="E1322" s="8" t="s">
        <v>19</v>
      </c>
      <c r="F1322" s="7">
        <v>156</v>
      </c>
      <c r="G1322" s="8" t="s">
        <v>176</v>
      </c>
      <c r="H1322" s="7">
        <v>2001</v>
      </c>
      <c r="I1322" s="8">
        <v>89.538759999999996</v>
      </c>
      <c r="J1322" s="8" t="s">
        <v>14</v>
      </c>
      <c r="K1322" s="8">
        <v>2001</v>
      </c>
      <c r="L1322" s="8" t="s">
        <v>256</v>
      </c>
      <c r="M1322" s="17"/>
      <c r="N1322" s="8" t="s">
        <v>14</v>
      </c>
      <c r="O1322" s="8" t="s">
        <v>257</v>
      </c>
      <c r="P1322" s="8" t="s">
        <v>22</v>
      </c>
      <c r="Q1322" s="8" t="s">
        <v>23</v>
      </c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  <c r="AH1322" s="17"/>
      <c r="AI1322" s="17"/>
    </row>
    <row r="1323" spans="1:35" ht="14.5" x14ac:dyDescent="0.35">
      <c r="A1323" s="7">
        <v>6</v>
      </c>
      <c r="B1323" s="8">
        <v>6.1</v>
      </c>
      <c r="C1323" s="8" t="s">
        <v>17</v>
      </c>
      <c r="D1323" s="8" t="s">
        <v>18</v>
      </c>
      <c r="E1323" s="8" t="s">
        <v>19</v>
      </c>
      <c r="F1323" s="7">
        <v>156</v>
      </c>
      <c r="G1323" s="8" t="s">
        <v>176</v>
      </c>
      <c r="H1323" s="7">
        <v>2002</v>
      </c>
      <c r="I1323" s="8">
        <v>89.557519999999997</v>
      </c>
      <c r="J1323" s="8" t="s">
        <v>14</v>
      </c>
      <c r="K1323" s="8">
        <v>2002</v>
      </c>
      <c r="L1323" s="8" t="s">
        <v>256</v>
      </c>
      <c r="M1323" s="17"/>
      <c r="N1323" s="8" t="s">
        <v>14</v>
      </c>
      <c r="O1323" s="8" t="s">
        <v>257</v>
      </c>
      <c r="P1323" s="8" t="s">
        <v>22</v>
      </c>
      <c r="Q1323" s="8" t="s">
        <v>23</v>
      </c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  <c r="AH1323" s="17"/>
      <c r="AI1323" s="17"/>
    </row>
    <row r="1324" spans="1:35" ht="14.5" x14ac:dyDescent="0.35">
      <c r="A1324" s="7">
        <v>6</v>
      </c>
      <c r="B1324" s="8">
        <v>6.1</v>
      </c>
      <c r="C1324" s="8" t="s">
        <v>17</v>
      </c>
      <c r="D1324" s="8" t="s">
        <v>18</v>
      </c>
      <c r="E1324" s="8" t="s">
        <v>19</v>
      </c>
      <c r="F1324" s="7">
        <v>156</v>
      </c>
      <c r="G1324" s="8" t="s">
        <v>176</v>
      </c>
      <c r="H1324" s="7">
        <v>2003</v>
      </c>
      <c r="I1324" s="8">
        <v>89.576269999999994</v>
      </c>
      <c r="J1324" s="8" t="s">
        <v>14</v>
      </c>
      <c r="K1324" s="8">
        <v>2003</v>
      </c>
      <c r="L1324" s="8" t="s">
        <v>256</v>
      </c>
      <c r="M1324" s="17"/>
      <c r="N1324" s="8" t="s">
        <v>14</v>
      </c>
      <c r="O1324" s="8" t="s">
        <v>257</v>
      </c>
      <c r="P1324" s="8" t="s">
        <v>22</v>
      </c>
      <c r="Q1324" s="8" t="s">
        <v>23</v>
      </c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  <c r="AH1324" s="17"/>
      <c r="AI1324" s="17"/>
    </row>
    <row r="1325" spans="1:35" ht="14.5" x14ac:dyDescent="0.35">
      <c r="A1325" s="7">
        <v>6</v>
      </c>
      <c r="B1325" s="8">
        <v>6.1</v>
      </c>
      <c r="C1325" s="8" t="s">
        <v>17</v>
      </c>
      <c r="D1325" s="8" t="s">
        <v>18</v>
      </c>
      <c r="E1325" s="8" t="s">
        <v>19</v>
      </c>
      <c r="F1325" s="7">
        <v>156</v>
      </c>
      <c r="G1325" s="8" t="s">
        <v>176</v>
      </c>
      <c r="H1325" s="7">
        <v>2004</v>
      </c>
      <c r="I1325" s="8">
        <v>89.595029999999994</v>
      </c>
      <c r="J1325" s="8" t="s">
        <v>14</v>
      </c>
      <c r="K1325" s="8">
        <v>2004</v>
      </c>
      <c r="L1325" s="8" t="s">
        <v>256</v>
      </c>
      <c r="M1325" s="17"/>
      <c r="N1325" s="8" t="s">
        <v>14</v>
      </c>
      <c r="O1325" s="8" t="s">
        <v>257</v>
      </c>
      <c r="P1325" s="8" t="s">
        <v>22</v>
      </c>
      <c r="Q1325" s="8" t="s">
        <v>23</v>
      </c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  <c r="AH1325" s="17"/>
      <c r="AI1325" s="17"/>
    </row>
    <row r="1326" spans="1:35" ht="14.5" x14ac:dyDescent="0.35">
      <c r="A1326" s="7">
        <v>6</v>
      </c>
      <c r="B1326" s="8">
        <v>6.1</v>
      </c>
      <c r="C1326" s="8" t="s">
        <v>17</v>
      </c>
      <c r="D1326" s="8" t="s">
        <v>18</v>
      </c>
      <c r="E1326" s="8" t="s">
        <v>19</v>
      </c>
      <c r="F1326" s="7">
        <v>156</v>
      </c>
      <c r="G1326" s="8" t="s">
        <v>176</v>
      </c>
      <c r="H1326" s="7">
        <v>2005</v>
      </c>
      <c r="I1326" s="8">
        <v>89.613780000000006</v>
      </c>
      <c r="J1326" s="8" t="s">
        <v>14</v>
      </c>
      <c r="K1326" s="8">
        <v>2005</v>
      </c>
      <c r="L1326" s="8" t="s">
        <v>256</v>
      </c>
      <c r="M1326" s="17"/>
      <c r="N1326" s="8" t="s">
        <v>14</v>
      </c>
      <c r="O1326" s="8" t="s">
        <v>257</v>
      </c>
      <c r="P1326" s="8" t="s">
        <v>22</v>
      </c>
      <c r="Q1326" s="8" t="s">
        <v>23</v>
      </c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</row>
    <row r="1327" spans="1:35" ht="14.5" x14ac:dyDescent="0.35">
      <c r="A1327" s="7">
        <v>6</v>
      </c>
      <c r="B1327" s="8">
        <v>6.1</v>
      </c>
      <c r="C1327" s="8" t="s">
        <v>17</v>
      </c>
      <c r="D1327" s="8" t="s">
        <v>18</v>
      </c>
      <c r="E1327" s="8" t="s">
        <v>19</v>
      </c>
      <c r="F1327" s="7">
        <v>156</v>
      </c>
      <c r="G1327" s="8" t="s">
        <v>176</v>
      </c>
      <c r="H1327" s="7">
        <v>2006</v>
      </c>
      <c r="I1327" s="8">
        <v>89.632540000000006</v>
      </c>
      <c r="J1327" s="8" t="s">
        <v>14</v>
      </c>
      <c r="K1327" s="8">
        <v>2006</v>
      </c>
      <c r="L1327" s="8" t="s">
        <v>256</v>
      </c>
      <c r="M1327" s="17"/>
      <c r="N1327" s="8" t="s">
        <v>14</v>
      </c>
      <c r="O1327" s="8" t="s">
        <v>257</v>
      </c>
      <c r="P1327" s="8" t="s">
        <v>22</v>
      </c>
      <c r="Q1327" s="8" t="s">
        <v>23</v>
      </c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  <c r="AH1327" s="17"/>
      <c r="AI1327" s="17"/>
    </row>
    <row r="1328" spans="1:35" ht="14.5" x14ac:dyDescent="0.35">
      <c r="A1328" s="7">
        <v>6</v>
      </c>
      <c r="B1328" s="8">
        <v>6.1</v>
      </c>
      <c r="C1328" s="8" t="s">
        <v>17</v>
      </c>
      <c r="D1328" s="8" t="s">
        <v>18</v>
      </c>
      <c r="E1328" s="8" t="s">
        <v>19</v>
      </c>
      <c r="F1328" s="7">
        <v>156</v>
      </c>
      <c r="G1328" s="8" t="s">
        <v>176</v>
      </c>
      <c r="H1328" s="7">
        <v>2007</v>
      </c>
      <c r="I1328" s="8">
        <v>89.651290000000003</v>
      </c>
      <c r="J1328" s="8" t="s">
        <v>14</v>
      </c>
      <c r="K1328" s="8">
        <v>2007</v>
      </c>
      <c r="L1328" s="8" t="s">
        <v>256</v>
      </c>
      <c r="M1328" s="17"/>
      <c r="N1328" s="8" t="s">
        <v>14</v>
      </c>
      <c r="O1328" s="8" t="s">
        <v>257</v>
      </c>
      <c r="P1328" s="8" t="s">
        <v>22</v>
      </c>
      <c r="Q1328" s="8" t="s">
        <v>23</v>
      </c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  <c r="AH1328" s="17"/>
      <c r="AI1328" s="17"/>
    </row>
    <row r="1329" spans="1:35" ht="14.5" x14ac:dyDescent="0.35">
      <c r="A1329" s="7">
        <v>6</v>
      </c>
      <c r="B1329" s="8">
        <v>6.1</v>
      </c>
      <c r="C1329" s="8" t="s">
        <v>17</v>
      </c>
      <c r="D1329" s="8" t="s">
        <v>18</v>
      </c>
      <c r="E1329" s="8" t="s">
        <v>19</v>
      </c>
      <c r="F1329" s="7">
        <v>156</v>
      </c>
      <c r="G1329" s="8" t="s">
        <v>176</v>
      </c>
      <c r="H1329" s="7">
        <v>2008</v>
      </c>
      <c r="I1329" s="8">
        <v>89.670050000000003</v>
      </c>
      <c r="J1329" s="8" t="s">
        <v>14</v>
      </c>
      <c r="K1329" s="8">
        <v>2008</v>
      </c>
      <c r="L1329" s="8" t="s">
        <v>256</v>
      </c>
      <c r="M1329" s="17"/>
      <c r="N1329" s="8" t="s">
        <v>14</v>
      </c>
      <c r="O1329" s="8" t="s">
        <v>257</v>
      </c>
      <c r="P1329" s="8" t="s">
        <v>22</v>
      </c>
      <c r="Q1329" s="8" t="s">
        <v>23</v>
      </c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  <c r="AH1329" s="17"/>
      <c r="AI1329" s="17"/>
    </row>
    <row r="1330" spans="1:35" ht="14.5" x14ac:dyDescent="0.35">
      <c r="A1330" s="7">
        <v>6</v>
      </c>
      <c r="B1330" s="8">
        <v>6.1</v>
      </c>
      <c r="C1330" s="8" t="s">
        <v>17</v>
      </c>
      <c r="D1330" s="8" t="s">
        <v>18</v>
      </c>
      <c r="E1330" s="8" t="s">
        <v>19</v>
      </c>
      <c r="F1330" s="7">
        <v>156</v>
      </c>
      <c r="G1330" s="8" t="s">
        <v>176</v>
      </c>
      <c r="H1330" s="7">
        <v>2009</v>
      </c>
      <c r="I1330" s="8">
        <v>89.688800000000001</v>
      </c>
      <c r="J1330" s="8" t="s">
        <v>14</v>
      </c>
      <c r="K1330" s="8">
        <v>2009</v>
      </c>
      <c r="L1330" s="8" t="s">
        <v>256</v>
      </c>
      <c r="M1330" s="17"/>
      <c r="N1330" s="8" t="s">
        <v>14</v>
      </c>
      <c r="O1330" s="8" t="s">
        <v>257</v>
      </c>
      <c r="P1330" s="8" t="s">
        <v>22</v>
      </c>
      <c r="Q1330" s="8" t="s">
        <v>23</v>
      </c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  <c r="AH1330" s="17"/>
      <c r="AI1330" s="17"/>
    </row>
    <row r="1331" spans="1:35" ht="14.5" x14ac:dyDescent="0.35">
      <c r="A1331" s="7">
        <v>6</v>
      </c>
      <c r="B1331" s="8">
        <v>6.1</v>
      </c>
      <c r="C1331" s="8" t="s">
        <v>17</v>
      </c>
      <c r="D1331" s="8" t="s">
        <v>18</v>
      </c>
      <c r="E1331" s="8" t="s">
        <v>19</v>
      </c>
      <c r="F1331" s="7">
        <v>156</v>
      </c>
      <c r="G1331" s="8" t="s">
        <v>176</v>
      </c>
      <c r="H1331" s="7">
        <v>2010</v>
      </c>
      <c r="I1331" s="8">
        <v>89.707560000000001</v>
      </c>
      <c r="J1331" s="8" t="s">
        <v>14</v>
      </c>
      <c r="K1331" s="8">
        <v>2010</v>
      </c>
      <c r="L1331" s="8" t="s">
        <v>256</v>
      </c>
      <c r="M1331" s="17"/>
      <c r="N1331" s="8" t="s">
        <v>14</v>
      </c>
      <c r="O1331" s="8" t="s">
        <v>257</v>
      </c>
      <c r="P1331" s="8" t="s">
        <v>22</v>
      </c>
      <c r="Q1331" s="8" t="s">
        <v>23</v>
      </c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  <c r="AH1331" s="17"/>
      <c r="AI1331" s="17"/>
    </row>
    <row r="1332" spans="1:35" ht="14.5" x14ac:dyDescent="0.35">
      <c r="A1332" s="7">
        <v>6</v>
      </c>
      <c r="B1332" s="8">
        <v>6.1</v>
      </c>
      <c r="C1332" s="8" t="s">
        <v>17</v>
      </c>
      <c r="D1332" s="8" t="s">
        <v>18</v>
      </c>
      <c r="E1332" s="8" t="s">
        <v>19</v>
      </c>
      <c r="F1332" s="7">
        <v>156</v>
      </c>
      <c r="G1332" s="8" t="s">
        <v>176</v>
      </c>
      <c r="H1332" s="7">
        <v>2011</v>
      </c>
      <c r="I1332" s="8">
        <v>90.526769999999999</v>
      </c>
      <c r="J1332" s="8" t="s">
        <v>14</v>
      </c>
      <c r="K1332" s="8">
        <v>2011</v>
      </c>
      <c r="L1332" s="8" t="s">
        <v>256</v>
      </c>
      <c r="M1332" s="17"/>
      <c r="N1332" s="8" t="s">
        <v>14</v>
      </c>
      <c r="O1332" s="8" t="s">
        <v>257</v>
      </c>
      <c r="P1332" s="8" t="s">
        <v>22</v>
      </c>
      <c r="Q1332" s="8" t="s">
        <v>23</v>
      </c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  <c r="AH1332" s="17"/>
      <c r="AI1332" s="17"/>
    </row>
    <row r="1333" spans="1:35" ht="14.5" x14ac:dyDescent="0.35">
      <c r="A1333" s="7">
        <v>6</v>
      </c>
      <c r="B1333" s="8">
        <v>6.1</v>
      </c>
      <c r="C1333" s="8" t="s">
        <v>17</v>
      </c>
      <c r="D1333" s="8" t="s">
        <v>18</v>
      </c>
      <c r="E1333" s="8" t="s">
        <v>19</v>
      </c>
      <c r="F1333" s="7">
        <v>156</v>
      </c>
      <c r="G1333" s="8" t="s">
        <v>176</v>
      </c>
      <c r="H1333" s="7">
        <v>2012</v>
      </c>
      <c r="I1333" s="8">
        <v>91.346320000000006</v>
      </c>
      <c r="J1333" s="8" t="s">
        <v>14</v>
      </c>
      <c r="K1333" s="8">
        <v>2012</v>
      </c>
      <c r="L1333" s="8" t="s">
        <v>256</v>
      </c>
      <c r="M1333" s="17"/>
      <c r="N1333" s="8" t="s">
        <v>14</v>
      </c>
      <c r="O1333" s="8" t="s">
        <v>257</v>
      </c>
      <c r="P1333" s="8" t="s">
        <v>22</v>
      </c>
      <c r="Q1333" s="8" t="s">
        <v>23</v>
      </c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  <c r="AH1333" s="17"/>
      <c r="AI1333" s="17"/>
    </row>
    <row r="1334" spans="1:35" ht="14.5" x14ac:dyDescent="0.35">
      <c r="A1334" s="7">
        <v>6</v>
      </c>
      <c r="B1334" s="8">
        <v>6.1</v>
      </c>
      <c r="C1334" s="8" t="s">
        <v>17</v>
      </c>
      <c r="D1334" s="8" t="s">
        <v>18</v>
      </c>
      <c r="E1334" s="8" t="s">
        <v>19</v>
      </c>
      <c r="F1334" s="7">
        <v>156</v>
      </c>
      <c r="G1334" s="8" t="s">
        <v>176</v>
      </c>
      <c r="H1334" s="7">
        <v>2013</v>
      </c>
      <c r="I1334" s="8">
        <v>92.166200000000003</v>
      </c>
      <c r="J1334" s="8" t="s">
        <v>14</v>
      </c>
      <c r="K1334" s="8">
        <v>2013</v>
      </c>
      <c r="L1334" s="8" t="s">
        <v>256</v>
      </c>
      <c r="M1334" s="17"/>
      <c r="N1334" s="8" t="s">
        <v>14</v>
      </c>
      <c r="O1334" s="8" t="s">
        <v>257</v>
      </c>
      <c r="P1334" s="8" t="s">
        <v>22</v>
      </c>
      <c r="Q1334" s="8" t="s">
        <v>23</v>
      </c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  <c r="AH1334" s="17"/>
      <c r="AI1334" s="17"/>
    </row>
    <row r="1335" spans="1:35" ht="14.5" x14ac:dyDescent="0.35">
      <c r="A1335" s="7">
        <v>6</v>
      </c>
      <c r="B1335" s="8">
        <v>6.1</v>
      </c>
      <c r="C1335" s="8" t="s">
        <v>17</v>
      </c>
      <c r="D1335" s="8" t="s">
        <v>18</v>
      </c>
      <c r="E1335" s="8" t="s">
        <v>19</v>
      </c>
      <c r="F1335" s="7">
        <v>156</v>
      </c>
      <c r="G1335" s="8" t="s">
        <v>176</v>
      </c>
      <c r="H1335" s="7">
        <v>2014</v>
      </c>
      <c r="I1335" s="8">
        <v>92.986419999999995</v>
      </c>
      <c r="J1335" s="8" t="s">
        <v>14</v>
      </c>
      <c r="K1335" s="8">
        <v>2014</v>
      </c>
      <c r="L1335" s="8" t="s">
        <v>256</v>
      </c>
      <c r="M1335" s="17"/>
      <c r="N1335" s="8" t="s">
        <v>14</v>
      </c>
      <c r="O1335" s="8" t="s">
        <v>257</v>
      </c>
      <c r="P1335" s="8" t="s">
        <v>22</v>
      </c>
      <c r="Q1335" s="8" t="s">
        <v>23</v>
      </c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  <c r="AH1335" s="17"/>
      <c r="AI1335" s="17"/>
    </row>
    <row r="1336" spans="1:35" ht="14.5" x14ac:dyDescent="0.35">
      <c r="A1336" s="7">
        <v>6</v>
      </c>
      <c r="B1336" s="8">
        <v>6.1</v>
      </c>
      <c r="C1336" s="8" t="s">
        <v>17</v>
      </c>
      <c r="D1336" s="8" t="s">
        <v>18</v>
      </c>
      <c r="E1336" s="8" t="s">
        <v>19</v>
      </c>
      <c r="F1336" s="7">
        <v>156</v>
      </c>
      <c r="G1336" s="8" t="s">
        <v>176</v>
      </c>
      <c r="H1336" s="7">
        <v>2015</v>
      </c>
      <c r="I1336" s="8">
        <v>93.806970000000007</v>
      </c>
      <c r="J1336" s="8" t="s">
        <v>14</v>
      </c>
      <c r="K1336" s="8">
        <v>2015</v>
      </c>
      <c r="L1336" s="8" t="s">
        <v>256</v>
      </c>
      <c r="M1336" s="17"/>
      <c r="N1336" s="8" t="s">
        <v>14</v>
      </c>
      <c r="O1336" s="8" t="s">
        <v>257</v>
      </c>
      <c r="P1336" s="8" t="s">
        <v>22</v>
      </c>
      <c r="Q1336" s="8" t="s">
        <v>23</v>
      </c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  <c r="AH1336" s="17"/>
      <c r="AI1336" s="17"/>
    </row>
    <row r="1337" spans="1:35" ht="14.5" x14ac:dyDescent="0.35">
      <c r="A1337" s="7">
        <v>6</v>
      </c>
      <c r="B1337" s="8">
        <v>6.1</v>
      </c>
      <c r="C1337" s="8" t="s">
        <v>17</v>
      </c>
      <c r="D1337" s="8" t="s">
        <v>18</v>
      </c>
      <c r="E1337" s="8" t="s">
        <v>19</v>
      </c>
      <c r="F1337" s="7">
        <v>156</v>
      </c>
      <c r="G1337" s="8" t="s">
        <v>176</v>
      </c>
      <c r="H1337" s="7">
        <v>2016</v>
      </c>
      <c r="I1337" s="8">
        <v>94.627859999999998</v>
      </c>
      <c r="J1337" s="8" t="s">
        <v>14</v>
      </c>
      <c r="K1337" s="8">
        <v>2016</v>
      </c>
      <c r="L1337" s="8" t="s">
        <v>256</v>
      </c>
      <c r="M1337" s="17"/>
      <c r="N1337" s="8" t="s">
        <v>14</v>
      </c>
      <c r="O1337" s="8" t="s">
        <v>257</v>
      </c>
      <c r="P1337" s="8" t="s">
        <v>22</v>
      </c>
      <c r="Q1337" s="8" t="s">
        <v>23</v>
      </c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  <c r="AH1337" s="17"/>
      <c r="AI1337" s="17"/>
    </row>
    <row r="1338" spans="1:35" ht="14.5" x14ac:dyDescent="0.35">
      <c r="A1338" s="7">
        <v>6</v>
      </c>
      <c r="B1338" s="8">
        <v>6.1</v>
      </c>
      <c r="C1338" s="8" t="s">
        <v>17</v>
      </c>
      <c r="D1338" s="8" t="s">
        <v>18</v>
      </c>
      <c r="E1338" s="8" t="s">
        <v>19</v>
      </c>
      <c r="F1338" s="7">
        <v>156</v>
      </c>
      <c r="G1338" s="8" t="s">
        <v>176</v>
      </c>
      <c r="H1338" s="7">
        <v>2017</v>
      </c>
      <c r="I1338" s="8">
        <v>95.449079999999995</v>
      </c>
      <c r="J1338" s="8" t="s">
        <v>14</v>
      </c>
      <c r="K1338" s="8">
        <v>2017</v>
      </c>
      <c r="L1338" s="8" t="s">
        <v>256</v>
      </c>
      <c r="M1338" s="17"/>
      <c r="N1338" s="8" t="s">
        <v>14</v>
      </c>
      <c r="O1338" s="8" t="s">
        <v>257</v>
      </c>
      <c r="P1338" s="8" t="s">
        <v>22</v>
      </c>
      <c r="Q1338" s="8" t="s">
        <v>23</v>
      </c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  <c r="AH1338" s="17"/>
      <c r="AI1338" s="17"/>
    </row>
    <row r="1339" spans="1:35" ht="14.5" x14ac:dyDescent="0.35">
      <c r="A1339" s="7">
        <v>6</v>
      </c>
      <c r="B1339" s="8">
        <v>6.1</v>
      </c>
      <c r="C1339" s="8" t="s">
        <v>17</v>
      </c>
      <c r="D1339" s="8" t="s">
        <v>18</v>
      </c>
      <c r="E1339" s="8" t="s">
        <v>19</v>
      </c>
      <c r="F1339" s="7">
        <v>156</v>
      </c>
      <c r="G1339" s="8" t="s">
        <v>176</v>
      </c>
      <c r="H1339" s="7">
        <v>2018</v>
      </c>
      <c r="I1339" s="8">
        <v>96.27064</v>
      </c>
      <c r="J1339" s="8" t="s">
        <v>14</v>
      </c>
      <c r="K1339" s="8">
        <v>2018</v>
      </c>
      <c r="L1339" s="8" t="s">
        <v>256</v>
      </c>
      <c r="M1339" s="17"/>
      <c r="N1339" s="8" t="s">
        <v>14</v>
      </c>
      <c r="O1339" s="8" t="s">
        <v>257</v>
      </c>
      <c r="P1339" s="8" t="s">
        <v>22</v>
      </c>
      <c r="Q1339" s="8" t="s">
        <v>23</v>
      </c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  <c r="AH1339" s="17"/>
      <c r="AI1339" s="17"/>
    </row>
    <row r="1340" spans="1:35" ht="14.5" x14ac:dyDescent="0.35">
      <c r="A1340" s="7">
        <v>6</v>
      </c>
      <c r="B1340" s="8">
        <v>6.1</v>
      </c>
      <c r="C1340" s="8" t="s">
        <v>17</v>
      </c>
      <c r="D1340" s="8" t="s">
        <v>18</v>
      </c>
      <c r="E1340" s="8" t="s">
        <v>19</v>
      </c>
      <c r="F1340" s="7">
        <v>156</v>
      </c>
      <c r="G1340" s="8" t="s">
        <v>176</v>
      </c>
      <c r="H1340" s="7">
        <v>2019</v>
      </c>
      <c r="I1340" s="8">
        <v>97.092529999999996</v>
      </c>
      <c r="J1340" s="8" t="s">
        <v>14</v>
      </c>
      <c r="K1340" s="8">
        <v>2019</v>
      </c>
      <c r="L1340" s="8" t="s">
        <v>256</v>
      </c>
      <c r="M1340" s="17"/>
      <c r="N1340" s="8" t="s">
        <v>14</v>
      </c>
      <c r="O1340" s="8" t="s">
        <v>257</v>
      </c>
      <c r="P1340" s="8" t="s">
        <v>22</v>
      </c>
      <c r="Q1340" s="8" t="s">
        <v>23</v>
      </c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  <c r="AH1340" s="17"/>
      <c r="AI1340" s="17"/>
    </row>
    <row r="1341" spans="1:35" ht="14.5" x14ac:dyDescent="0.35">
      <c r="A1341" s="7">
        <v>6</v>
      </c>
      <c r="B1341" s="8">
        <v>6.1</v>
      </c>
      <c r="C1341" s="8" t="s">
        <v>17</v>
      </c>
      <c r="D1341" s="8" t="s">
        <v>18</v>
      </c>
      <c r="E1341" s="8" t="s">
        <v>19</v>
      </c>
      <c r="F1341" s="7">
        <v>156</v>
      </c>
      <c r="G1341" s="8" t="s">
        <v>176</v>
      </c>
      <c r="H1341" s="7">
        <v>2020</v>
      </c>
      <c r="I1341" s="8">
        <v>97.481170000000006</v>
      </c>
      <c r="J1341" s="8" t="s">
        <v>14</v>
      </c>
      <c r="K1341" s="8">
        <v>2020</v>
      </c>
      <c r="L1341" s="8" t="s">
        <v>256</v>
      </c>
      <c r="M1341" s="17"/>
      <c r="N1341" s="8" t="s">
        <v>14</v>
      </c>
      <c r="O1341" s="8" t="s">
        <v>257</v>
      </c>
      <c r="P1341" s="8" t="s">
        <v>22</v>
      </c>
      <c r="Q1341" s="8" t="s">
        <v>23</v>
      </c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  <c r="AH1341" s="17"/>
      <c r="AI1341" s="17"/>
    </row>
    <row r="1342" spans="1:35" ht="14.5" x14ac:dyDescent="0.35">
      <c r="A1342" s="7">
        <v>6</v>
      </c>
      <c r="B1342" s="8">
        <v>6.1</v>
      </c>
      <c r="C1342" s="8" t="s">
        <v>17</v>
      </c>
      <c r="D1342" s="8" t="s">
        <v>18</v>
      </c>
      <c r="E1342" s="8" t="s">
        <v>19</v>
      </c>
      <c r="F1342" s="7">
        <v>156</v>
      </c>
      <c r="G1342" s="8" t="s">
        <v>176</v>
      </c>
      <c r="H1342" s="7">
        <v>2021</v>
      </c>
      <c r="I1342" s="8">
        <v>97.685749999999999</v>
      </c>
      <c r="J1342" s="8" t="s">
        <v>14</v>
      </c>
      <c r="K1342" s="8">
        <v>2021</v>
      </c>
      <c r="L1342" s="8" t="s">
        <v>256</v>
      </c>
      <c r="M1342" s="17"/>
      <c r="N1342" s="8" t="s">
        <v>14</v>
      </c>
      <c r="O1342" s="8" t="s">
        <v>257</v>
      </c>
      <c r="P1342" s="8" t="s">
        <v>22</v>
      </c>
      <c r="Q1342" s="8" t="s">
        <v>23</v>
      </c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  <c r="AH1342" s="17"/>
      <c r="AI1342" s="17"/>
    </row>
    <row r="1343" spans="1:35" ht="14.5" x14ac:dyDescent="0.35">
      <c r="A1343" s="7">
        <v>6</v>
      </c>
      <c r="B1343" s="8">
        <v>6.1</v>
      </c>
      <c r="C1343" s="8" t="s">
        <v>17</v>
      </c>
      <c r="D1343" s="8" t="s">
        <v>18</v>
      </c>
      <c r="E1343" s="8" t="s">
        <v>19</v>
      </c>
      <c r="F1343" s="7">
        <v>156</v>
      </c>
      <c r="G1343" s="8" t="s">
        <v>176</v>
      </c>
      <c r="H1343" s="7">
        <v>2022</v>
      </c>
      <c r="I1343" s="8">
        <v>97.873850000000004</v>
      </c>
      <c r="J1343" s="8" t="s">
        <v>14</v>
      </c>
      <c r="K1343" s="8">
        <v>2022</v>
      </c>
      <c r="L1343" s="8" t="s">
        <v>256</v>
      </c>
      <c r="M1343" s="17"/>
      <c r="N1343" s="8" t="s">
        <v>14</v>
      </c>
      <c r="O1343" s="8" t="s">
        <v>257</v>
      </c>
      <c r="P1343" s="8" t="s">
        <v>22</v>
      </c>
      <c r="Q1343" s="8" t="s">
        <v>23</v>
      </c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  <c r="AH1343" s="17"/>
      <c r="AI1343" s="17"/>
    </row>
    <row r="1344" spans="1:35" ht="14.5" x14ac:dyDescent="0.35">
      <c r="A1344" s="7">
        <v>6</v>
      </c>
      <c r="B1344" s="8">
        <v>6.1</v>
      </c>
      <c r="C1344" s="8" t="s">
        <v>17</v>
      </c>
      <c r="D1344" s="8" t="s">
        <v>18</v>
      </c>
      <c r="E1344" s="8" t="s">
        <v>19</v>
      </c>
      <c r="F1344" s="7">
        <v>344</v>
      </c>
      <c r="G1344" s="8" t="s">
        <v>125</v>
      </c>
      <c r="H1344" s="7">
        <v>2000</v>
      </c>
      <c r="I1344" s="8">
        <v>98.124279999999999</v>
      </c>
      <c r="J1344" s="8" t="s">
        <v>21</v>
      </c>
      <c r="K1344" s="8">
        <v>2000</v>
      </c>
      <c r="L1344" s="8" t="s">
        <v>256</v>
      </c>
      <c r="M1344" s="17"/>
      <c r="N1344" s="8" t="s">
        <v>21</v>
      </c>
      <c r="O1344" s="8" t="s">
        <v>257</v>
      </c>
      <c r="P1344" s="8" t="s">
        <v>22</v>
      </c>
      <c r="Q1344" s="8" t="s">
        <v>23</v>
      </c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17"/>
      <c r="AF1344" s="17"/>
      <c r="AG1344" s="17"/>
      <c r="AH1344" s="17"/>
      <c r="AI1344" s="17"/>
    </row>
    <row r="1345" spans="1:35" ht="14.5" x14ac:dyDescent="0.35">
      <c r="A1345" s="7">
        <v>6</v>
      </c>
      <c r="B1345" s="8">
        <v>6.1</v>
      </c>
      <c r="C1345" s="8" t="s">
        <v>17</v>
      </c>
      <c r="D1345" s="8" t="s">
        <v>18</v>
      </c>
      <c r="E1345" s="8" t="s">
        <v>19</v>
      </c>
      <c r="F1345" s="7">
        <v>344</v>
      </c>
      <c r="G1345" s="8" t="s">
        <v>125</v>
      </c>
      <c r="H1345" s="7">
        <v>2001</v>
      </c>
      <c r="I1345" s="8">
        <v>98.247839999999997</v>
      </c>
      <c r="J1345" s="8" t="s">
        <v>21</v>
      </c>
      <c r="K1345" s="8">
        <v>2001</v>
      </c>
      <c r="L1345" s="8" t="s">
        <v>256</v>
      </c>
      <c r="M1345" s="17"/>
      <c r="N1345" s="8" t="s">
        <v>21</v>
      </c>
      <c r="O1345" s="8" t="s">
        <v>257</v>
      </c>
      <c r="P1345" s="8" t="s">
        <v>22</v>
      </c>
      <c r="Q1345" s="8" t="s">
        <v>23</v>
      </c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  <c r="AH1345" s="17"/>
      <c r="AI1345" s="17"/>
    </row>
    <row r="1346" spans="1:35" ht="14.5" x14ac:dyDescent="0.35">
      <c r="A1346" s="7">
        <v>6</v>
      </c>
      <c r="B1346" s="8">
        <v>6.1</v>
      </c>
      <c r="C1346" s="8" t="s">
        <v>17</v>
      </c>
      <c r="D1346" s="8" t="s">
        <v>18</v>
      </c>
      <c r="E1346" s="8" t="s">
        <v>19</v>
      </c>
      <c r="F1346" s="7">
        <v>344</v>
      </c>
      <c r="G1346" s="8" t="s">
        <v>125</v>
      </c>
      <c r="H1346" s="7">
        <v>2002</v>
      </c>
      <c r="I1346" s="8">
        <v>98.371459999999999</v>
      </c>
      <c r="J1346" s="8" t="s">
        <v>21</v>
      </c>
      <c r="K1346" s="8">
        <v>2002</v>
      </c>
      <c r="L1346" s="8" t="s">
        <v>256</v>
      </c>
      <c r="M1346" s="17"/>
      <c r="N1346" s="8" t="s">
        <v>21</v>
      </c>
      <c r="O1346" s="8" t="s">
        <v>257</v>
      </c>
      <c r="P1346" s="8" t="s">
        <v>22</v>
      </c>
      <c r="Q1346" s="8" t="s">
        <v>23</v>
      </c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  <c r="AH1346" s="17"/>
      <c r="AI1346" s="17"/>
    </row>
    <row r="1347" spans="1:35" ht="14.5" x14ac:dyDescent="0.35">
      <c r="A1347" s="7">
        <v>6</v>
      </c>
      <c r="B1347" s="8">
        <v>6.1</v>
      </c>
      <c r="C1347" s="8" t="s">
        <v>17</v>
      </c>
      <c r="D1347" s="8" t="s">
        <v>18</v>
      </c>
      <c r="E1347" s="8" t="s">
        <v>19</v>
      </c>
      <c r="F1347" s="7">
        <v>344</v>
      </c>
      <c r="G1347" s="8" t="s">
        <v>125</v>
      </c>
      <c r="H1347" s="7">
        <v>2004</v>
      </c>
      <c r="I1347" s="8">
        <v>98.61891</v>
      </c>
      <c r="J1347" s="8" t="s">
        <v>21</v>
      </c>
      <c r="K1347" s="8">
        <v>2004</v>
      </c>
      <c r="L1347" s="8" t="s">
        <v>256</v>
      </c>
      <c r="M1347" s="17"/>
      <c r="N1347" s="8" t="s">
        <v>21</v>
      </c>
      <c r="O1347" s="8" t="s">
        <v>257</v>
      </c>
      <c r="P1347" s="8" t="s">
        <v>22</v>
      </c>
      <c r="Q1347" s="8" t="s">
        <v>23</v>
      </c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  <c r="AH1347" s="17"/>
      <c r="AI1347" s="17"/>
    </row>
    <row r="1348" spans="1:35" ht="14.5" x14ac:dyDescent="0.35">
      <c r="A1348" s="7">
        <v>6</v>
      </c>
      <c r="B1348" s="8">
        <v>6.1</v>
      </c>
      <c r="C1348" s="8" t="s">
        <v>17</v>
      </c>
      <c r="D1348" s="8" t="s">
        <v>18</v>
      </c>
      <c r="E1348" s="8" t="s">
        <v>19</v>
      </c>
      <c r="F1348" s="7">
        <v>344</v>
      </c>
      <c r="G1348" s="8" t="s">
        <v>125</v>
      </c>
      <c r="H1348" s="7">
        <v>2005</v>
      </c>
      <c r="I1348" s="8">
        <v>98.742739999999998</v>
      </c>
      <c r="J1348" s="8" t="s">
        <v>21</v>
      </c>
      <c r="K1348" s="8">
        <v>2005</v>
      </c>
      <c r="L1348" s="8" t="s">
        <v>256</v>
      </c>
      <c r="M1348" s="17"/>
      <c r="N1348" s="8" t="s">
        <v>21</v>
      </c>
      <c r="O1348" s="8" t="s">
        <v>257</v>
      </c>
      <c r="P1348" s="8" t="s">
        <v>22</v>
      </c>
      <c r="Q1348" s="8" t="s">
        <v>23</v>
      </c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  <c r="AH1348" s="17"/>
      <c r="AI1348" s="17"/>
    </row>
    <row r="1349" spans="1:35" ht="14.5" x14ac:dyDescent="0.35">
      <c r="A1349" s="7">
        <v>6</v>
      </c>
      <c r="B1349" s="8">
        <v>6.1</v>
      </c>
      <c r="C1349" s="8" t="s">
        <v>17</v>
      </c>
      <c r="D1349" s="8" t="s">
        <v>18</v>
      </c>
      <c r="E1349" s="8" t="s">
        <v>19</v>
      </c>
      <c r="F1349" s="7">
        <v>344</v>
      </c>
      <c r="G1349" s="8" t="s">
        <v>125</v>
      </c>
      <c r="H1349" s="7">
        <v>2003</v>
      </c>
      <c r="I1349" s="8">
        <v>98.495149999999995</v>
      </c>
      <c r="J1349" s="8" t="s">
        <v>21</v>
      </c>
      <c r="K1349" s="8">
        <v>2003</v>
      </c>
      <c r="L1349" s="8" t="s">
        <v>256</v>
      </c>
      <c r="M1349" s="17"/>
      <c r="N1349" s="8" t="s">
        <v>21</v>
      </c>
      <c r="O1349" s="8" t="s">
        <v>257</v>
      </c>
      <c r="P1349" s="8" t="s">
        <v>22</v>
      </c>
      <c r="Q1349" s="8" t="s">
        <v>23</v>
      </c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  <c r="AH1349" s="17"/>
      <c r="AI1349" s="17"/>
    </row>
    <row r="1350" spans="1:35" ht="14.5" x14ac:dyDescent="0.35">
      <c r="A1350" s="7">
        <v>6</v>
      </c>
      <c r="B1350" s="8">
        <v>6.1</v>
      </c>
      <c r="C1350" s="8" t="s">
        <v>17</v>
      </c>
      <c r="D1350" s="8" t="s">
        <v>18</v>
      </c>
      <c r="E1350" s="8" t="s">
        <v>19</v>
      </c>
      <c r="F1350" s="7">
        <v>344</v>
      </c>
      <c r="G1350" s="8" t="s">
        <v>125</v>
      </c>
      <c r="H1350" s="7">
        <v>2006</v>
      </c>
      <c r="I1350" s="8">
        <v>98.866640000000004</v>
      </c>
      <c r="J1350" s="8" t="s">
        <v>21</v>
      </c>
      <c r="K1350" s="8">
        <v>2006</v>
      </c>
      <c r="L1350" s="8" t="s">
        <v>256</v>
      </c>
      <c r="M1350" s="17"/>
      <c r="N1350" s="8" t="s">
        <v>21</v>
      </c>
      <c r="O1350" s="8" t="s">
        <v>257</v>
      </c>
      <c r="P1350" s="8" t="s">
        <v>22</v>
      </c>
      <c r="Q1350" s="8" t="s">
        <v>23</v>
      </c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  <c r="AH1350" s="17"/>
      <c r="AI1350" s="17"/>
    </row>
    <row r="1351" spans="1:35" ht="14.5" x14ac:dyDescent="0.35">
      <c r="A1351" s="7">
        <v>6</v>
      </c>
      <c r="B1351" s="8">
        <v>6.1</v>
      </c>
      <c r="C1351" s="8" t="s">
        <v>17</v>
      </c>
      <c r="D1351" s="8" t="s">
        <v>18</v>
      </c>
      <c r="E1351" s="8" t="s">
        <v>19</v>
      </c>
      <c r="F1351" s="7">
        <v>344</v>
      </c>
      <c r="G1351" s="8" t="s">
        <v>125</v>
      </c>
      <c r="H1351" s="7">
        <v>2007</v>
      </c>
      <c r="I1351" s="8">
        <v>98.990610000000004</v>
      </c>
      <c r="J1351" s="8" t="s">
        <v>21</v>
      </c>
      <c r="K1351" s="8">
        <v>2007</v>
      </c>
      <c r="L1351" s="8" t="s">
        <v>256</v>
      </c>
      <c r="M1351" s="17"/>
      <c r="N1351" s="8" t="s">
        <v>21</v>
      </c>
      <c r="O1351" s="8" t="s">
        <v>257</v>
      </c>
      <c r="P1351" s="8" t="s">
        <v>22</v>
      </c>
      <c r="Q1351" s="8" t="s">
        <v>23</v>
      </c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  <c r="AH1351" s="17"/>
      <c r="AI1351" s="17"/>
    </row>
    <row r="1352" spans="1:35" ht="14.5" x14ac:dyDescent="0.35">
      <c r="A1352" s="7">
        <v>6</v>
      </c>
      <c r="B1352" s="8">
        <v>6.1</v>
      </c>
      <c r="C1352" s="8" t="s">
        <v>17</v>
      </c>
      <c r="D1352" s="8" t="s">
        <v>18</v>
      </c>
      <c r="E1352" s="8" t="s">
        <v>19</v>
      </c>
      <c r="F1352" s="7">
        <v>344</v>
      </c>
      <c r="G1352" s="8" t="s">
        <v>125</v>
      </c>
      <c r="H1352" s="7">
        <v>2008</v>
      </c>
      <c r="I1352" s="8">
        <v>99.114639999999994</v>
      </c>
      <c r="J1352" s="8" t="s">
        <v>21</v>
      </c>
      <c r="K1352" s="8">
        <v>2008</v>
      </c>
      <c r="L1352" s="8" t="s">
        <v>256</v>
      </c>
      <c r="M1352" s="17"/>
      <c r="N1352" s="8" t="s">
        <v>21</v>
      </c>
      <c r="O1352" s="8" t="s">
        <v>257</v>
      </c>
      <c r="P1352" s="8" t="s">
        <v>22</v>
      </c>
      <c r="Q1352" s="8" t="s">
        <v>23</v>
      </c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  <c r="AH1352" s="17"/>
      <c r="AI1352" s="17"/>
    </row>
    <row r="1353" spans="1:35" ht="14.5" x14ac:dyDescent="0.35">
      <c r="A1353" s="7">
        <v>6</v>
      </c>
      <c r="B1353" s="8">
        <v>6.1</v>
      </c>
      <c r="C1353" s="8" t="s">
        <v>17</v>
      </c>
      <c r="D1353" s="8" t="s">
        <v>18</v>
      </c>
      <c r="E1353" s="8" t="s">
        <v>19</v>
      </c>
      <c r="F1353" s="7">
        <v>344</v>
      </c>
      <c r="G1353" s="8" t="s">
        <v>125</v>
      </c>
      <c r="H1353" s="7">
        <v>2009</v>
      </c>
      <c r="I1353" s="8">
        <v>99.238749999999996</v>
      </c>
      <c r="J1353" s="8" t="s">
        <v>21</v>
      </c>
      <c r="K1353" s="8">
        <v>2009</v>
      </c>
      <c r="L1353" s="8" t="s">
        <v>256</v>
      </c>
      <c r="M1353" s="17"/>
      <c r="N1353" s="8" t="s">
        <v>21</v>
      </c>
      <c r="O1353" s="8" t="s">
        <v>257</v>
      </c>
      <c r="P1353" s="8" t="s">
        <v>22</v>
      </c>
      <c r="Q1353" s="8" t="s">
        <v>23</v>
      </c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  <c r="AH1353" s="17"/>
      <c r="AI1353" s="17"/>
    </row>
    <row r="1354" spans="1:35" ht="14.5" x14ac:dyDescent="0.35">
      <c r="A1354" s="7">
        <v>6</v>
      </c>
      <c r="B1354" s="8">
        <v>6.1</v>
      </c>
      <c r="C1354" s="8" t="s">
        <v>17</v>
      </c>
      <c r="D1354" s="8" t="s">
        <v>18</v>
      </c>
      <c r="E1354" s="8" t="s">
        <v>19</v>
      </c>
      <c r="F1354" s="7">
        <v>344</v>
      </c>
      <c r="G1354" s="8" t="s">
        <v>125</v>
      </c>
      <c r="H1354" s="7">
        <v>2010</v>
      </c>
      <c r="I1354" s="8">
        <v>99.362920000000003</v>
      </c>
      <c r="J1354" s="8" t="s">
        <v>21</v>
      </c>
      <c r="K1354" s="8">
        <v>2010</v>
      </c>
      <c r="L1354" s="8" t="s">
        <v>256</v>
      </c>
      <c r="M1354" s="17"/>
      <c r="N1354" s="8" t="s">
        <v>21</v>
      </c>
      <c r="O1354" s="8" t="s">
        <v>257</v>
      </c>
      <c r="P1354" s="8" t="s">
        <v>22</v>
      </c>
      <c r="Q1354" s="8" t="s">
        <v>23</v>
      </c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  <c r="AH1354" s="17"/>
      <c r="AI1354" s="17"/>
    </row>
    <row r="1355" spans="1:35" ht="14.5" x14ac:dyDescent="0.35">
      <c r="A1355" s="7">
        <v>6</v>
      </c>
      <c r="B1355" s="8">
        <v>6.1</v>
      </c>
      <c r="C1355" s="8" t="s">
        <v>17</v>
      </c>
      <c r="D1355" s="8" t="s">
        <v>18</v>
      </c>
      <c r="E1355" s="8" t="s">
        <v>19</v>
      </c>
      <c r="F1355" s="7">
        <v>344</v>
      </c>
      <c r="G1355" s="8" t="s">
        <v>125</v>
      </c>
      <c r="H1355" s="7">
        <v>2011</v>
      </c>
      <c r="I1355" s="8">
        <v>99.487160000000003</v>
      </c>
      <c r="J1355" s="8" t="s">
        <v>21</v>
      </c>
      <c r="K1355" s="8">
        <v>2011</v>
      </c>
      <c r="L1355" s="8" t="s">
        <v>256</v>
      </c>
      <c r="M1355" s="17"/>
      <c r="N1355" s="8" t="s">
        <v>21</v>
      </c>
      <c r="O1355" s="8" t="s">
        <v>257</v>
      </c>
      <c r="P1355" s="8" t="s">
        <v>22</v>
      </c>
      <c r="Q1355" s="8" t="s">
        <v>23</v>
      </c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  <c r="AF1355" s="17"/>
      <c r="AG1355" s="17"/>
      <c r="AH1355" s="17"/>
      <c r="AI1355" s="17"/>
    </row>
    <row r="1356" spans="1:35" ht="14.5" x14ac:dyDescent="0.35">
      <c r="A1356" s="7">
        <v>6</v>
      </c>
      <c r="B1356" s="8">
        <v>6.1</v>
      </c>
      <c r="C1356" s="8" t="s">
        <v>17</v>
      </c>
      <c r="D1356" s="8" t="s">
        <v>18</v>
      </c>
      <c r="E1356" s="8" t="s">
        <v>19</v>
      </c>
      <c r="F1356" s="7">
        <v>344</v>
      </c>
      <c r="G1356" s="8" t="s">
        <v>125</v>
      </c>
      <c r="H1356" s="7">
        <v>2012</v>
      </c>
      <c r="I1356" s="8">
        <v>99.611469999999997</v>
      </c>
      <c r="J1356" s="8" t="s">
        <v>21</v>
      </c>
      <c r="K1356" s="8">
        <v>2012</v>
      </c>
      <c r="L1356" s="8" t="s">
        <v>256</v>
      </c>
      <c r="M1356" s="17"/>
      <c r="N1356" s="8" t="s">
        <v>21</v>
      </c>
      <c r="O1356" s="8" t="s">
        <v>257</v>
      </c>
      <c r="P1356" s="8" t="s">
        <v>22</v>
      </c>
      <c r="Q1356" s="8" t="s">
        <v>23</v>
      </c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  <c r="AH1356" s="17"/>
      <c r="AI1356" s="17"/>
    </row>
    <row r="1357" spans="1:35" ht="14.5" x14ac:dyDescent="0.35">
      <c r="A1357" s="7">
        <v>6</v>
      </c>
      <c r="B1357" s="8">
        <v>6.1</v>
      </c>
      <c r="C1357" s="8" t="s">
        <v>17</v>
      </c>
      <c r="D1357" s="8" t="s">
        <v>18</v>
      </c>
      <c r="E1357" s="8" t="s">
        <v>19</v>
      </c>
      <c r="F1357" s="7">
        <v>344</v>
      </c>
      <c r="G1357" s="8" t="s">
        <v>125</v>
      </c>
      <c r="H1357" s="7">
        <v>2013</v>
      </c>
      <c r="I1357" s="8">
        <v>99.735839999999996</v>
      </c>
      <c r="J1357" s="8" t="s">
        <v>21</v>
      </c>
      <c r="K1357" s="8">
        <v>2013</v>
      </c>
      <c r="L1357" s="8" t="s">
        <v>256</v>
      </c>
      <c r="M1357" s="17"/>
      <c r="N1357" s="8" t="s">
        <v>21</v>
      </c>
      <c r="O1357" s="8" t="s">
        <v>257</v>
      </c>
      <c r="P1357" s="8" t="s">
        <v>22</v>
      </c>
      <c r="Q1357" s="8" t="s">
        <v>23</v>
      </c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  <c r="AH1357" s="17"/>
      <c r="AI1357" s="17"/>
    </row>
    <row r="1358" spans="1:35" ht="14.5" x14ac:dyDescent="0.35">
      <c r="A1358" s="7">
        <v>6</v>
      </c>
      <c r="B1358" s="8">
        <v>6.1</v>
      </c>
      <c r="C1358" s="8" t="s">
        <v>17</v>
      </c>
      <c r="D1358" s="8" t="s">
        <v>18</v>
      </c>
      <c r="E1358" s="8" t="s">
        <v>19</v>
      </c>
      <c r="F1358" s="7">
        <v>344</v>
      </c>
      <c r="G1358" s="8" t="s">
        <v>125</v>
      </c>
      <c r="H1358" s="7">
        <v>2014</v>
      </c>
      <c r="I1358" s="8">
        <v>99.860290000000006</v>
      </c>
      <c r="J1358" s="8" t="s">
        <v>21</v>
      </c>
      <c r="K1358" s="8">
        <v>2014</v>
      </c>
      <c r="L1358" s="8" t="s">
        <v>256</v>
      </c>
      <c r="M1358" s="17"/>
      <c r="N1358" s="8" t="s">
        <v>21</v>
      </c>
      <c r="O1358" s="8" t="s">
        <v>257</v>
      </c>
      <c r="P1358" s="8" t="s">
        <v>22</v>
      </c>
      <c r="Q1358" s="8" t="s">
        <v>23</v>
      </c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  <c r="AH1358" s="17"/>
      <c r="AI1358" s="17"/>
    </row>
    <row r="1359" spans="1:35" ht="14.5" x14ac:dyDescent="0.35">
      <c r="A1359" s="7">
        <v>6</v>
      </c>
      <c r="B1359" s="8">
        <v>6.1</v>
      </c>
      <c r="C1359" s="8" t="s">
        <v>17</v>
      </c>
      <c r="D1359" s="8" t="s">
        <v>18</v>
      </c>
      <c r="E1359" s="8" t="s">
        <v>19</v>
      </c>
      <c r="F1359" s="7">
        <v>344</v>
      </c>
      <c r="G1359" s="8" t="s">
        <v>125</v>
      </c>
      <c r="H1359" s="7">
        <v>2015</v>
      </c>
      <c r="I1359" s="8">
        <v>99.984020000000001</v>
      </c>
      <c r="J1359" s="8" t="s">
        <v>21</v>
      </c>
      <c r="K1359" s="8">
        <v>2015</v>
      </c>
      <c r="L1359" s="8" t="s">
        <v>256</v>
      </c>
      <c r="M1359" s="17"/>
      <c r="N1359" s="8" t="s">
        <v>21</v>
      </c>
      <c r="O1359" s="8" t="s">
        <v>257</v>
      </c>
      <c r="P1359" s="8" t="s">
        <v>22</v>
      </c>
      <c r="Q1359" s="8" t="s">
        <v>23</v>
      </c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  <c r="AH1359" s="17"/>
      <c r="AI1359" s="17"/>
    </row>
    <row r="1360" spans="1:35" ht="14.5" x14ac:dyDescent="0.35">
      <c r="A1360" s="7">
        <v>6</v>
      </c>
      <c r="B1360" s="8">
        <v>6.1</v>
      </c>
      <c r="C1360" s="8" t="s">
        <v>17</v>
      </c>
      <c r="D1360" s="8" t="s">
        <v>18</v>
      </c>
      <c r="E1360" s="8" t="s">
        <v>19</v>
      </c>
      <c r="F1360" s="7">
        <v>344</v>
      </c>
      <c r="G1360" s="8" t="s">
        <v>125</v>
      </c>
      <c r="H1360" s="7">
        <v>2017</v>
      </c>
      <c r="I1360" s="8">
        <v>100</v>
      </c>
      <c r="J1360" s="8" t="s">
        <v>21</v>
      </c>
      <c r="K1360" s="8">
        <v>2017</v>
      </c>
      <c r="L1360" s="8" t="s">
        <v>256</v>
      </c>
      <c r="M1360" s="17"/>
      <c r="N1360" s="8" t="s">
        <v>21</v>
      </c>
      <c r="O1360" s="8" t="s">
        <v>257</v>
      </c>
      <c r="P1360" s="8" t="s">
        <v>22</v>
      </c>
      <c r="Q1360" s="8" t="s">
        <v>23</v>
      </c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  <c r="AH1360" s="17"/>
      <c r="AI1360" s="17"/>
    </row>
    <row r="1361" spans="1:35" ht="14.5" x14ac:dyDescent="0.35">
      <c r="A1361" s="7">
        <v>6</v>
      </c>
      <c r="B1361" s="8">
        <v>6.1</v>
      </c>
      <c r="C1361" s="8" t="s">
        <v>17</v>
      </c>
      <c r="D1361" s="8" t="s">
        <v>18</v>
      </c>
      <c r="E1361" s="8" t="s">
        <v>19</v>
      </c>
      <c r="F1361" s="7">
        <v>344</v>
      </c>
      <c r="G1361" s="8" t="s">
        <v>125</v>
      </c>
      <c r="H1361" s="7">
        <v>2018</v>
      </c>
      <c r="I1361" s="8">
        <v>100</v>
      </c>
      <c r="J1361" s="8" t="s">
        <v>21</v>
      </c>
      <c r="K1361" s="8">
        <v>2018</v>
      </c>
      <c r="L1361" s="8" t="s">
        <v>256</v>
      </c>
      <c r="M1361" s="17"/>
      <c r="N1361" s="8" t="s">
        <v>21</v>
      </c>
      <c r="O1361" s="8" t="s">
        <v>257</v>
      </c>
      <c r="P1361" s="8" t="s">
        <v>22</v>
      </c>
      <c r="Q1361" s="8" t="s">
        <v>23</v>
      </c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  <c r="AH1361" s="17"/>
      <c r="AI1361" s="17"/>
    </row>
    <row r="1362" spans="1:35" ht="14.5" x14ac:dyDescent="0.35">
      <c r="A1362" s="7">
        <v>6</v>
      </c>
      <c r="B1362" s="8">
        <v>6.1</v>
      </c>
      <c r="C1362" s="8" t="s">
        <v>17</v>
      </c>
      <c r="D1362" s="8" t="s">
        <v>18</v>
      </c>
      <c r="E1362" s="8" t="s">
        <v>19</v>
      </c>
      <c r="F1362" s="7">
        <v>344</v>
      </c>
      <c r="G1362" s="8" t="s">
        <v>125</v>
      </c>
      <c r="H1362" s="7">
        <v>2019</v>
      </c>
      <c r="I1362" s="8">
        <v>100</v>
      </c>
      <c r="J1362" s="8" t="s">
        <v>21</v>
      </c>
      <c r="K1362" s="8">
        <v>2019</v>
      </c>
      <c r="L1362" s="8" t="s">
        <v>256</v>
      </c>
      <c r="M1362" s="17"/>
      <c r="N1362" s="8" t="s">
        <v>21</v>
      </c>
      <c r="O1362" s="8" t="s">
        <v>257</v>
      </c>
      <c r="P1362" s="8" t="s">
        <v>22</v>
      </c>
      <c r="Q1362" s="8" t="s">
        <v>23</v>
      </c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  <c r="AH1362" s="17"/>
      <c r="AI1362" s="17"/>
    </row>
    <row r="1363" spans="1:35" ht="14.5" x14ac:dyDescent="0.35">
      <c r="A1363" s="7">
        <v>6</v>
      </c>
      <c r="B1363" s="8">
        <v>6.1</v>
      </c>
      <c r="C1363" s="8" t="s">
        <v>17</v>
      </c>
      <c r="D1363" s="8" t="s">
        <v>18</v>
      </c>
      <c r="E1363" s="8" t="s">
        <v>19</v>
      </c>
      <c r="F1363" s="7">
        <v>344</v>
      </c>
      <c r="G1363" s="8" t="s">
        <v>125</v>
      </c>
      <c r="H1363" s="7">
        <v>2020</v>
      </c>
      <c r="I1363" s="8">
        <v>100</v>
      </c>
      <c r="J1363" s="8" t="s">
        <v>21</v>
      </c>
      <c r="K1363" s="8">
        <v>2020</v>
      </c>
      <c r="L1363" s="8" t="s">
        <v>256</v>
      </c>
      <c r="M1363" s="17"/>
      <c r="N1363" s="8" t="s">
        <v>21</v>
      </c>
      <c r="O1363" s="8" t="s">
        <v>257</v>
      </c>
      <c r="P1363" s="8" t="s">
        <v>22</v>
      </c>
      <c r="Q1363" s="8" t="s">
        <v>23</v>
      </c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  <c r="AH1363" s="17"/>
      <c r="AI1363" s="17"/>
    </row>
    <row r="1364" spans="1:35" ht="14.5" x14ac:dyDescent="0.35">
      <c r="A1364" s="7">
        <v>6</v>
      </c>
      <c r="B1364" s="8">
        <v>6.1</v>
      </c>
      <c r="C1364" s="8" t="s">
        <v>17</v>
      </c>
      <c r="D1364" s="8" t="s">
        <v>18</v>
      </c>
      <c r="E1364" s="8" t="s">
        <v>19</v>
      </c>
      <c r="F1364" s="7">
        <v>344</v>
      </c>
      <c r="G1364" s="8" t="s">
        <v>125</v>
      </c>
      <c r="H1364" s="7">
        <v>2016</v>
      </c>
      <c r="I1364" s="8">
        <v>100</v>
      </c>
      <c r="J1364" s="8" t="s">
        <v>21</v>
      </c>
      <c r="K1364" s="8">
        <v>2016</v>
      </c>
      <c r="L1364" s="8" t="s">
        <v>256</v>
      </c>
      <c r="M1364" s="17"/>
      <c r="N1364" s="8" t="s">
        <v>21</v>
      </c>
      <c r="O1364" s="8" t="s">
        <v>257</v>
      </c>
      <c r="P1364" s="8" t="s">
        <v>22</v>
      </c>
      <c r="Q1364" s="8" t="s">
        <v>23</v>
      </c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  <c r="AH1364" s="17"/>
      <c r="AI1364" s="17"/>
    </row>
    <row r="1365" spans="1:35" ht="14.5" x14ac:dyDescent="0.35">
      <c r="A1365" s="7">
        <v>6</v>
      </c>
      <c r="B1365" s="8">
        <v>6.1</v>
      </c>
      <c r="C1365" s="8" t="s">
        <v>17</v>
      </c>
      <c r="D1365" s="8" t="s">
        <v>18</v>
      </c>
      <c r="E1365" s="8" t="s">
        <v>19</v>
      </c>
      <c r="F1365" s="7">
        <v>344</v>
      </c>
      <c r="G1365" s="8" t="s">
        <v>125</v>
      </c>
      <c r="H1365" s="7">
        <v>2021</v>
      </c>
      <c r="I1365" s="8">
        <v>100</v>
      </c>
      <c r="J1365" s="8" t="s">
        <v>21</v>
      </c>
      <c r="K1365" s="8">
        <v>2021</v>
      </c>
      <c r="L1365" s="8" t="s">
        <v>256</v>
      </c>
      <c r="M1365" s="17"/>
      <c r="N1365" s="8" t="s">
        <v>21</v>
      </c>
      <c r="O1365" s="8" t="s">
        <v>257</v>
      </c>
      <c r="P1365" s="8" t="s">
        <v>22</v>
      </c>
      <c r="Q1365" s="8" t="s">
        <v>23</v>
      </c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  <c r="AH1365" s="17"/>
      <c r="AI1365" s="17"/>
    </row>
    <row r="1366" spans="1:35" ht="14.5" x14ac:dyDescent="0.35">
      <c r="A1366" s="7">
        <v>6</v>
      </c>
      <c r="B1366" s="8">
        <v>6.1</v>
      </c>
      <c r="C1366" s="8" t="s">
        <v>17</v>
      </c>
      <c r="D1366" s="8" t="s">
        <v>18</v>
      </c>
      <c r="E1366" s="8" t="s">
        <v>19</v>
      </c>
      <c r="F1366" s="7">
        <v>344</v>
      </c>
      <c r="G1366" s="8" t="s">
        <v>125</v>
      </c>
      <c r="H1366" s="7">
        <v>2022</v>
      </c>
      <c r="I1366" s="8">
        <v>100</v>
      </c>
      <c r="J1366" s="8" t="s">
        <v>21</v>
      </c>
      <c r="K1366" s="8">
        <v>2022</v>
      </c>
      <c r="L1366" s="8" t="s">
        <v>256</v>
      </c>
      <c r="M1366" s="17"/>
      <c r="N1366" s="8" t="s">
        <v>21</v>
      </c>
      <c r="O1366" s="8" t="s">
        <v>257</v>
      </c>
      <c r="P1366" s="8" t="s">
        <v>22</v>
      </c>
      <c r="Q1366" s="8" t="s">
        <v>23</v>
      </c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  <c r="AH1366" s="17"/>
      <c r="AI1366" s="17"/>
    </row>
    <row r="1367" spans="1:35" ht="14.5" x14ac:dyDescent="0.35">
      <c r="A1367" s="7">
        <v>6</v>
      </c>
      <c r="B1367" s="8">
        <v>6.1</v>
      </c>
      <c r="C1367" s="8" t="s">
        <v>17</v>
      </c>
      <c r="D1367" s="8" t="s">
        <v>18</v>
      </c>
      <c r="E1367" s="8" t="s">
        <v>19</v>
      </c>
      <c r="F1367" s="7">
        <v>344</v>
      </c>
      <c r="G1367" s="8" t="s">
        <v>125</v>
      </c>
      <c r="H1367" s="7">
        <v>2022</v>
      </c>
      <c r="I1367" s="8">
        <v>100</v>
      </c>
      <c r="J1367" s="8" t="s">
        <v>14</v>
      </c>
      <c r="K1367" s="8">
        <v>2022</v>
      </c>
      <c r="L1367" s="8" t="s">
        <v>256</v>
      </c>
      <c r="M1367" s="17"/>
      <c r="N1367" s="8" t="s">
        <v>14</v>
      </c>
      <c r="O1367" s="8" t="s">
        <v>257</v>
      </c>
      <c r="P1367" s="8" t="s">
        <v>22</v>
      </c>
      <c r="Q1367" s="8" t="s">
        <v>23</v>
      </c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  <c r="AH1367" s="17"/>
      <c r="AI1367" s="17"/>
    </row>
    <row r="1368" spans="1:35" ht="14.5" x14ac:dyDescent="0.35">
      <c r="A1368" s="7">
        <v>6</v>
      </c>
      <c r="B1368" s="8">
        <v>6.1</v>
      </c>
      <c r="C1368" s="8" t="s">
        <v>17</v>
      </c>
      <c r="D1368" s="8" t="s">
        <v>18</v>
      </c>
      <c r="E1368" s="8" t="s">
        <v>19</v>
      </c>
      <c r="F1368" s="7">
        <v>344</v>
      </c>
      <c r="G1368" s="8" t="s">
        <v>125</v>
      </c>
      <c r="H1368" s="7">
        <v>2017</v>
      </c>
      <c r="I1368" s="8">
        <v>100</v>
      </c>
      <c r="J1368" s="8" t="s">
        <v>14</v>
      </c>
      <c r="K1368" s="8">
        <v>2017</v>
      </c>
      <c r="L1368" s="8" t="s">
        <v>256</v>
      </c>
      <c r="M1368" s="17"/>
      <c r="N1368" s="8" t="s">
        <v>14</v>
      </c>
      <c r="O1368" s="8" t="s">
        <v>257</v>
      </c>
      <c r="P1368" s="8" t="s">
        <v>22</v>
      </c>
      <c r="Q1368" s="8" t="s">
        <v>23</v>
      </c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  <c r="AH1368" s="17"/>
      <c r="AI1368" s="17"/>
    </row>
    <row r="1369" spans="1:35" ht="14.5" x14ac:dyDescent="0.35">
      <c r="A1369" s="7">
        <v>6</v>
      </c>
      <c r="B1369" s="8">
        <v>6.1</v>
      </c>
      <c r="C1369" s="8" t="s">
        <v>17</v>
      </c>
      <c r="D1369" s="8" t="s">
        <v>18</v>
      </c>
      <c r="E1369" s="8" t="s">
        <v>19</v>
      </c>
      <c r="F1369" s="7">
        <v>344</v>
      </c>
      <c r="G1369" s="8" t="s">
        <v>125</v>
      </c>
      <c r="H1369" s="7">
        <v>2020</v>
      </c>
      <c r="I1369" s="8">
        <v>100</v>
      </c>
      <c r="J1369" s="8" t="s">
        <v>14</v>
      </c>
      <c r="K1369" s="8">
        <v>2020</v>
      </c>
      <c r="L1369" s="8" t="s">
        <v>256</v>
      </c>
      <c r="M1369" s="17"/>
      <c r="N1369" s="8" t="s">
        <v>14</v>
      </c>
      <c r="O1369" s="8" t="s">
        <v>257</v>
      </c>
      <c r="P1369" s="8" t="s">
        <v>22</v>
      </c>
      <c r="Q1369" s="8" t="s">
        <v>23</v>
      </c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  <c r="AH1369" s="17"/>
      <c r="AI1369" s="17"/>
    </row>
    <row r="1370" spans="1:35" ht="14.5" x14ac:dyDescent="0.35">
      <c r="A1370" s="7">
        <v>6</v>
      </c>
      <c r="B1370" s="8">
        <v>6.1</v>
      </c>
      <c r="C1370" s="8" t="s">
        <v>17</v>
      </c>
      <c r="D1370" s="8" t="s">
        <v>18</v>
      </c>
      <c r="E1370" s="8" t="s">
        <v>19</v>
      </c>
      <c r="F1370" s="7">
        <v>344</v>
      </c>
      <c r="G1370" s="8" t="s">
        <v>125</v>
      </c>
      <c r="H1370" s="7">
        <v>2021</v>
      </c>
      <c r="I1370" s="8">
        <v>100</v>
      </c>
      <c r="J1370" s="8" t="s">
        <v>14</v>
      </c>
      <c r="K1370" s="8">
        <v>2021</v>
      </c>
      <c r="L1370" s="8" t="s">
        <v>256</v>
      </c>
      <c r="M1370" s="17"/>
      <c r="N1370" s="8" t="s">
        <v>14</v>
      </c>
      <c r="O1370" s="8" t="s">
        <v>257</v>
      </c>
      <c r="P1370" s="8" t="s">
        <v>22</v>
      </c>
      <c r="Q1370" s="8" t="s">
        <v>23</v>
      </c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  <c r="AH1370" s="17"/>
      <c r="AI1370" s="17"/>
    </row>
    <row r="1371" spans="1:35" ht="14.5" x14ac:dyDescent="0.35">
      <c r="A1371" s="7">
        <v>6</v>
      </c>
      <c r="B1371" s="8">
        <v>6.1</v>
      </c>
      <c r="C1371" s="8" t="s">
        <v>17</v>
      </c>
      <c r="D1371" s="8" t="s">
        <v>18</v>
      </c>
      <c r="E1371" s="8" t="s">
        <v>19</v>
      </c>
      <c r="F1371" s="7">
        <v>344</v>
      </c>
      <c r="G1371" s="8" t="s">
        <v>125</v>
      </c>
      <c r="H1371" s="7">
        <v>2000</v>
      </c>
      <c r="I1371" s="8">
        <v>98.124279999999999</v>
      </c>
      <c r="J1371" s="8" t="s">
        <v>14</v>
      </c>
      <c r="K1371" s="8">
        <v>2000</v>
      </c>
      <c r="L1371" s="8" t="s">
        <v>256</v>
      </c>
      <c r="M1371" s="17"/>
      <c r="N1371" s="8" t="s">
        <v>14</v>
      </c>
      <c r="O1371" s="8" t="s">
        <v>257</v>
      </c>
      <c r="P1371" s="8" t="s">
        <v>22</v>
      </c>
      <c r="Q1371" s="8" t="s">
        <v>23</v>
      </c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  <c r="AH1371" s="17"/>
      <c r="AI1371" s="17"/>
    </row>
    <row r="1372" spans="1:35" ht="14.5" x14ac:dyDescent="0.35">
      <c r="A1372" s="7">
        <v>6</v>
      </c>
      <c r="B1372" s="8">
        <v>6.1</v>
      </c>
      <c r="C1372" s="8" t="s">
        <v>17</v>
      </c>
      <c r="D1372" s="8" t="s">
        <v>18</v>
      </c>
      <c r="E1372" s="8" t="s">
        <v>19</v>
      </c>
      <c r="F1372" s="7">
        <v>344</v>
      </c>
      <c r="G1372" s="8" t="s">
        <v>125</v>
      </c>
      <c r="H1372" s="7">
        <v>2018</v>
      </c>
      <c r="I1372" s="8">
        <v>100</v>
      </c>
      <c r="J1372" s="8" t="s">
        <v>14</v>
      </c>
      <c r="K1372" s="8">
        <v>2018</v>
      </c>
      <c r="L1372" s="8" t="s">
        <v>256</v>
      </c>
      <c r="M1372" s="17"/>
      <c r="N1372" s="8" t="s">
        <v>14</v>
      </c>
      <c r="O1372" s="8" t="s">
        <v>257</v>
      </c>
      <c r="P1372" s="8" t="s">
        <v>22</v>
      </c>
      <c r="Q1372" s="8" t="s">
        <v>23</v>
      </c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17"/>
      <c r="AF1372" s="17"/>
      <c r="AG1372" s="17"/>
      <c r="AH1372" s="17"/>
      <c r="AI1372" s="17"/>
    </row>
    <row r="1373" spans="1:35" ht="14.5" x14ac:dyDescent="0.35">
      <c r="A1373" s="7">
        <v>6</v>
      </c>
      <c r="B1373" s="8">
        <v>6.1</v>
      </c>
      <c r="C1373" s="8" t="s">
        <v>17</v>
      </c>
      <c r="D1373" s="8" t="s">
        <v>18</v>
      </c>
      <c r="E1373" s="8" t="s">
        <v>19</v>
      </c>
      <c r="F1373" s="7">
        <v>344</v>
      </c>
      <c r="G1373" s="8" t="s">
        <v>125</v>
      </c>
      <c r="H1373" s="7">
        <v>2019</v>
      </c>
      <c r="I1373" s="8">
        <v>100</v>
      </c>
      <c r="J1373" s="8" t="s">
        <v>14</v>
      </c>
      <c r="K1373" s="8">
        <v>2019</v>
      </c>
      <c r="L1373" s="8" t="s">
        <v>256</v>
      </c>
      <c r="M1373" s="17"/>
      <c r="N1373" s="8" t="s">
        <v>14</v>
      </c>
      <c r="O1373" s="8" t="s">
        <v>257</v>
      </c>
      <c r="P1373" s="8" t="s">
        <v>22</v>
      </c>
      <c r="Q1373" s="8" t="s">
        <v>23</v>
      </c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  <c r="AF1373" s="17"/>
      <c r="AG1373" s="17"/>
      <c r="AH1373" s="17"/>
      <c r="AI1373" s="17"/>
    </row>
    <row r="1374" spans="1:35" ht="14.5" x14ac:dyDescent="0.35">
      <c r="A1374" s="7">
        <v>6</v>
      </c>
      <c r="B1374" s="8">
        <v>6.1</v>
      </c>
      <c r="C1374" s="8" t="s">
        <v>17</v>
      </c>
      <c r="D1374" s="8" t="s">
        <v>18</v>
      </c>
      <c r="E1374" s="8" t="s">
        <v>19</v>
      </c>
      <c r="F1374" s="7">
        <v>344</v>
      </c>
      <c r="G1374" s="8" t="s">
        <v>125</v>
      </c>
      <c r="H1374" s="7">
        <v>2016</v>
      </c>
      <c r="I1374" s="8">
        <v>100</v>
      </c>
      <c r="J1374" s="8" t="s">
        <v>14</v>
      </c>
      <c r="K1374" s="8">
        <v>2016</v>
      </c>
      <c r="L1374" s="8" t="s">
        <v>256</v>
      </c>
      <c r="M1374" s="17"/>
      <c r="N1374" s="8" t="s">
        <v>14</v>
      </c>
      <c r="O1374" s="8" t="s">
        <v>257</v>
      </c>
      <c r="P1374" s="8" t="s">
        <v>22</v>
      </c>
      <c r="Q1374" s="8" t="s">
        <v>23</v>
      </c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  <c r="AH1374" s="17"/>
      <c r="AI1374" s="17"/>
    </row>
    <row r="1375" spans="1:35" ht="14.5" x14ac:dyDescent="0.35">
      <c r="A1375" s="7">
        <v>6</v>
      </c>
      <c r="B1375" s="8">
        <v>6.1</v>
      </c>
      <c r="C1375" s="8" t="s">
        <v>17</v>
      </c>
      <c r="D1375" s="8" t="s">
        <v>18</v>
      </c>
      <c r="E1375" s="8" t="s">
        <v>19</v>
      </c>
      <c r="F1375" s="7">
        <v>344</v>
      </c>
      <c r="G1375" s="8" t="s">
        <v>125</v>
      </c>
      <c r="H1375" s="7">
        <v>2015</v>
      </c>
      <c r="I1375" s="8">
        <v>99.984020000000001</v>
      </c>
      <c r="J1375" s="8" t="s">
        <v>14</v>
      </c>
      <c r="K1375" s="8">
        <v>2015</v>
      </c>
      <c r="L1375" s="8" t="s">
        <v>256</v>
      </c>
      <c r="M1375" s="17"/>
      <c r="N1375" s="8" t="s">
        <v>14</v>
      </c>
      <c r="O1375" s="8" t="s">
        <v>257</v>
      </c>
      <c r="P1375" s="8" t="s">
        <v>22</v>
      </c>
      <c r="Q1375" s="8" t="s">
        <v>23</v>
      </c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  <c r="AH1375" s="17"/>
      <c r="AI1375" s="17"/>
    </row>
    <row r="1376" spans="1:35" ht="14.5" x14ac:dyDescent="0.35">
      <c r="A1376" s="7">
        <v>6</v>
      </c>
      <c r="B1376" s="8">
        <v>6.1</v>
      </c>
      <c r="C1376" s="8" t="s">
        <v>17</v>
      </c>
      <c r="D1376" s="8" t="s">
        <v>18</v>
      </c>
      <c r="E1376" s="8" t="s">
        <v>19</v>
      </c>
      <c r="F1376" s="7">
        <v>344</v>
      </c>
      <c r="G1376" s="8" t="s">
        <v>125</v>
      </c>
      <c r="H1376" s="7">
        <v>2014</v>
      </c>
      <c r="I1376" s="8">
        <v>99.860290000000006</v>
      </c>
      <c r="J1376" s="8" t="s">
        <v>14</v>
      </c>
      <c r="K1376" s="8">
        <v>2014</v>
      </c>
      <c r="L1376" s="8" t="s">
        <v>256</v>
      </c>
      <c r="M1376" s="17"/>
      <c r="N1376" s="8" t="s">
        <v>14</v>
      </c>
      <c r="O1376" s="8" t="s">
        <v>257</v>
      </c>
      <c r="P1376" s="8" t="s">
        <v>22</v>
      </c>
      <c r="Q1376" s="8" t="s">
        <v>23</v>
      </c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  <c r="AH1376" s="17"/>
      <c r="AI1376" s="17"/>
    </row>
    <row r="1377" spans="1:35" ht="14.5" x14ac:dyDescent="0.35">
      <c r="A1377" s="7">
        <v>6</v>
      </c>
      <c r="B1377" s="8">
        <v>6.1</v>
      </c>
      <c r="C1377" s="8" t="s">
        <v>17</v>
      </c>
      <c r="D1377" s="8" t="s">
        <v>18</v>
      </c>
      <c r="E1377" s="8" t="s">
        <v>19</v>
      </c>
      <c r="F1377" s="7">
        <v>344</v>
      </c>
      <c r="G1377" s="8" t="s">
        <v>125</v>
      </c>
      <c r="H1377" s="7">
        <v>2013</v>
      </c>
      <c r="I1377" s="8">
        <v>99.735839999999996</v>
      </c>
      <c r="J1377" s="8" t="s">
        <v>14</v>
      </c>
      <c r="K1377" s="8">
        <v>2013</v>
      </c>
      <c r="L1377" s="8" t="s">
        <v>256</v>
      </c>
      <c r="M1377" s="17"/>
      <c r="N1377" s="8" t="s">
        <v>14</v>
      </c>
      <c r="O1377" s="8" t="s">
        <v>257</v>
      </c>
      <c r="P1377" s="8" t="s">
        <v>22</v>
      </c>
      <c r="Q1377" s="8" t="s">
        <v>23</v>
      </c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  <c r="AH1377" s="17"/>
      <c r="AI1377" s="17"/>
    </row>
    <row r="1378" spans="1:35" ht="14.5" x14ac:dyDescent="0.35">
      <c r="A1378" s="7">
        <v>6</v>
      </c>
      <c r="B1378" s="8">
        <v>6.1</v>
      </c>
      <c r="C1378" s="8" t="s">
        <v>17</v>
      </c>
      <c r="D1378" s="8" t="s">
        <v>18</v>
      </c>
      <c r="E1378" s="8" t="s">
        <v>19</v>
      </c>
      <c r="F1378" s="7">
        <v>344</v>
      </c>
      <c r="G1378" s="8" t="s">
        <v>125</v>
      </c>
      <c r="H1378" s="7">
        <v>2011</v>
      </c>
      <c r="I1378" s="8">
        <v>99.487160000000003</v>
      </c>
      <c r="J1378" s="8" t="s">
        <v>14</v>
      </c>
      <c r="K1378" s="8">
        <v>2011</v>
      </c>
      <c r="L1378" s="8" t="s">
        <v>256</v>
      </c>
      <c r="M1378" s="17"/>
      <c r="N1378" s="8" t="s">
        <v>14</v>
      </c>
      <c r="O1378" s="8" t="s">
        <v>257</v>
      </c>
      <c r="P1378" s="8" t="s">
        <v>22</v>
      </c>
      <c r="Q1378" s="8" t="s">
        <v>23</v>
      </c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  <c r="AH1378" s="17"/>
      <c r="AI1378" s="17"/>
    </row>
    <row r="1379" spans="1:35" ht="14.5" x14ac:dyDescent="0.35">
      <c r="A1379" s="7">
        <v>6</v>
      </c>
      <c r="B1379" s="8">
        <v>6.1</v>
      </c>
      <c r="C1379" s="8" t="s">
        <v>17</v>
      </c>
      <c r="D1379" s="8" t="s">
        <v>18</v>
      </c>
      <c r="E1379" s="8" t="s">
        <v>19</v>
      </c>
      <c r="F1379" s="7">
        <v>344</v>
      </c>
      <c r="G1379" s="8" t="s">
        <v>125</v>
      </c>
      <c r="H1379" s="7">
        <v>2012</v>
      </c>
      <c r="I1379" s="8">
        <v>99.611469999999997</v>
      </c>
      <c r="J1379" s="8" t="s">
        <v>14</v>
      </c>
      <c r="K1379" s="8">
        <v>2012</v>
      </c>
      <c r="L1379" s="8" t="s">
        <v>256</v>
      </c>
      <c r="M1379" s="17"/>
      <c r="N1379" s="8" t="s">
        <v>14</v>
      </c>
      <c r="O1379" s="8" t="s">
        <v>257</v>
      </c>
      <c r="P1379" s="8" t="s">
        <v>22</v>
      </c>
      <c r="Q1379" s="8" t="s">
        <v>23</v>
      </c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  <c r="AH1379" s="17"/>
      <c r="AI1379" s="17"/>
    </row>
    <row r="1380" spans="1:35" ht="14.5" x14ac:dyDescent="0.35">
      <c r="A1380" s="7">
        <v>6</v>
      </c>
      <c r="B1380" s="8">
        <v>6.1</v>
      </c>
      <c r="C1380" s="8" t="s">
        <v>17</v>
      </c>
      <c r="D1380" s="8" t="s">
        <v>18</v>
      </c>
      <c r="E1380" s="8" t="s">
        <v>19</v>
      </c>
      <c r="F1380" s="7">
        <v>344</v>
      </c>
      <c r="G1380" s="8" t="s">
        <v>125</v>
      </c>
      <c r="H1380" s="7">
        <v>2009</v>
      </c>
      <c r="I1380" s="8">
        <v>99.238749999999996</v>
      </c>
      <c r="J1380" s="8" t="s">
        <v>14</v>
      </c>
      <c r="K1380" s="8">
        <v>2009</v>
      </c>
      <c r="L1380" s="8" t="s">
        <v>256</v>
      </c>
      <c r="M1380" s="17"/>
      <c r="N1380" s="8" t="s">
        <v>14</v>
      </c>
      <c r="O1380" s="8" t="s">
        <v>257</v>
      </c>
      <c r="P1380" s="8" t="s">
        <v>22</v>
      </c>
      <c r="Q1380" s="8" t="s">
        <v>23</v>
      </c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  <c r="AH1380" s="17"/>
      <c r="AI1380" s="17"/>
    </row>
    <row r="1381" spans="1:35" ht="14.5" x14ac:dyDescent="0.35">
      <c r="A1381" s="7">
        <v>6</v>
      </c>
      <c r="B1381" s="8">
        <v>6.1</v>
      </c>
      <c r="C1381" s="8" t="s">
        <v>17</v>
      </c>
      <c r="D1381" s="8" t="s">
        <v>18</v>
      </c>
      <c r="E1381" s="8" t="s">
        <v>19</v>
      </c>
      <c r="F1381" s="7">
        <v>344</v>
      </c>
      <c r="G1381" s="8" t="s">
        <v>125</v>
      </c>
      <c r="H1381" s="7">
        <v>2010</v>
      </c>
      <c r="I1381" s="8">
        <v>99.362920000000003</v>
      </c>
      <c r="J1381" s="8" t="s">
        <v>14</v>
      </c>
      <c r="K1381" s="8">
        <v>2010</v>
      </c>
      <c r="L1381" s="8" t="s">
        <v>256</v>
      </c>
      <c r="M1381" s="17"/>
      <c r="N1381" s="8" t="s">
        <v>14</v>
      </c>
      <c r="O1381" s="8" t="s">
        <v>257</v>
      </c>
      <c r="P1381" s="8" t="s">
        <v>22</v>
      </c>
      <c r="Q1381" s="8" t="s">
        <v>23</v>
      </c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  <c r="AH1381" s="17"/>
      <c r="AI1381" s="17"/>
    </row>
    <row r="1382" spans="1:35" ht="14.5" x14ac:dyDescent="0.35">
      <c r="A1382" s="7">
        <v>6</v>
      </c>
      <c r="B1382" s="8">
        <v>6.1</v>
      </c>
      <c r="C1382" s="8" t="s">
        <v>17</v>
      </c>
      <c r="D1382" s="8" t="s">
        <v>18</v>
      </c>
      <c r="E1382" s="8" t="s">
        <v>19</v>
      </c>
      <c r="F1382" s="7">
        <v>344</v>
      </c>
      <c r="G1382" s="8" t="s">
        <v>125</v>
      </c>
      <c r="H1382" s="7">
        <v>2008</v>
      </c>
      <c r="I1382" s="8">
        <v>99.114639999999994</v>
      </c>
      <c r="J1382" s="8" t="s">
        <v>14</v>
      </c>
      <c r="K1382" s="8">
        <v>2008</v>
      </c>
      <c r="L1382" s="8" t="s">
        <v>256</v>
      </c>
      <c r="M1382" s="17"/>
      <c r="N1382" s="8" t="s">
        <v>14</v>
      </c>
      <c r="O1382" s="8" t="s">
        <v>257</v>
      </c>
      <c r="P1382" s="8" t="s">
        <v>22</v>
      </c>
      <c r="Q1382" s="8" t="s">
        <v>23</v>
      </c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  <c r="AH1382" s="17"/>
      <c r="AI1382" s="17"/>
    </row>
    <row r="1383" spans="1:35" ht="14.5" x14ac:dyDescent="0.35">
      <c r="A1383" s="7">
        <v>6</v>
      </c>
      <c r="B1383" s="8">
        <v>6.1</v>
      </c>
      <c r="C1383" s="8" t="s">
        <v>17</v>
      </c>
      <c r="D1383" s="8" t="s">
        <v>18</v>
      </c>
      <c r="E1383" s="8" t="s">
        <v>19</v>
      </c>
      <c r="F1383" s="7">
        <v>344</v>
      </c>
      <c r="G1383" s="8" t="s">
        <v>125</v>
      </c>
      <c r="H1383" s="7">
        <v>2007</v>
      </c>
      <c r="I1383" s="8">
        <v>98.990610000000004</v>
      </c>
      <c r="J1383" s="8" t="s">
        <v>14</v>
      </c>
      <c r="K1383" s="8">
        <v>2007</v>
      </c>
      <c r="L1383" s="8" t="s">
        <v>256</v>
      </c>
      <c r="M1383" s="17"/>
      <c r="N1383" s="8" t="s">
        <v>14</v>
      </c>
      <c r="O1383" s="8" t="s">
        <v>257</v>
      </c>
      <c r="P1383" s="8" t="s">
        <v>22</v>
      </c>
      <c r="Q1383" s="8" t="s">
        <v>23</v>
      </c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  <c r="AH1383" s="17"/>
      <c r="AI1383" s="17"/>
    </row>
    <row r="1384" spans="1:35" ht="14.5" x14ac:dyDescent="0.35">
      <c r="A1384" s="7">
        <v>6</v>
      </c>
      <c r="B1384" s="8">
        <v>6.1</v>
      </c>
      <c r="C1384" s="8" t="s">
        <v>17</v>
      </c>
      <c r="D1384" s="8" t="s">
        <v>18</v>
      </c>
      <c r="E1384" s="8" t="s">
        <v>19</v>
      </c>
      <c r="F1384" s="7">
        <v>344</v>
      </c>
      <c r="G1384" s="8" t="s">
        <v>125</v>
      </c>
      <c r="H1384" s="7">
        <v>2004</v>
      </c>
      <c r="I1384" s="8">
        <v>98.61891</v>
      </c>
      <c r="J1384" s="8" t="s">
        <v>14</v>
      </c>
      <c r="K1384" s="8">
        <v>2004</v>
      </c>
      <c r="L1384" s="8" t="s">
        <v>256</v>
      </c>
      <c r="M1384" s="17"/>
      <c r="N1384" s="8" t="s">
        <v>14</v>
      </c>
      <c r="O1384" s="8" t="s">
        <v>257</v>
      </c>
      <c r="P1384" s="8" t="s">
        <v>22</v>
      </c>
      <c r="Q1384" s="8" t="s">
        <v>23</v>
      </c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  <c r="AH1384" s="17"/>
      <c r="AI1384" s="17"/>
    </row>
    <row r="1385" spans="1:35" ht="14.5" x14ac:dyDescent="0.35">
      <c r="A1385" s="7">
        <v>6</v>
      </c>
      <c r="B1385" s="8">
        <v>6.1</v>
      </c>
      <c r="C1385" s="8" t="s">
        <v>17</v>
      </c>
      <c r="D1385" s="8" t="s">
        <v>18</v>
      </c>
      <c r="E1385" s="8" t="s">
        <v>19</v>
      </c>
      <c r="F1385" s="7">
        <v>344</v>
      </c>
      <c r="G1385" s="8" t="s">
        <v>125</v>
      </c>
      <c r="H1385" s="7">
        <v>2005</v>
      </c>
      <c r="I1385" s="8">
        <v>98.742739999999998</v>
      </c>
      <c r="J1385" s="8" t="s">
        <v>14</v>
      </c>
      <c r="K1385" s="8">
        <v>2005</v>
      </c>
      <c r="L1385" s="8" t="s">
        <v>256</v>
      </c>
      <c r="M1385" s="17"/>
      <c r="N1385" s="8" t="s">
        <v>14</v>
      </c>
      <c r="O1385" s="8" t="s">
        <v>257</v>
      </c>
      <c r="P1385" s="8" t="s">
        <v>22</v>
      </c>
      <c r="Q1385" s="8" t="s">
        <v>23</v>
      </c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  <c r="AH1385" s="17"/>
      <c r="AI1385" s="17"/>
    </row>
    <row r="1386" spans="1:35" ht="14.5" x14ac:dyDescent="0.35">
      <c r="A1386" s="7">
        <v>6</v>
      </c>
      <c r="B1386" s="8">
        <v>6.1</v>
      </c>
      <c r="C1386" s="8" t="s">
        <v>17</v>
      </c>
      <c r="D1386" s="8" t="s">
        <v>18</v>
      </c>
      <c r="E1386" s="8" t="s">
        <v>19</v>
      </c>
      <c r="F1386" s="7">
        <v>344</v>
      </c>
      <c r="G1386" s="8" t="s">
        <v>125</v>
      </c>
      <c r="H1386" s="7">
        <v>2006</v>
      </c>
      <c r="I1386" s="8">
        <v>98.866640000000004</v>
      </c>
      <c r="J1386" s="8" t="s">
        <v>14</v>
      </c>
      <c r="K1386" s="8">
        <v>2006</v>
      </c>
      <c r="L1386" s="8" t="s">
        <v>256</v>
      </c>
      <c r="M1386" s="17"/>
      <c r="N1386" s="8" t="s">
        <v>14</v>
      </c>
      <c r="O1386" s="8" t="s">
        <v>257</v>
      </c>
      <c r="P1386" s="8" t="s">
        <v>22</v>
      </c>
      <c r="Q1386" s="8" t="s">
        <v>23</v>
      </c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  <c r="AH1386" s="17"/>
      <c r="AI1386" s="17"/>
    </row>
    <row r="1387" spans="1:35" ht="14.5" x14ac:dyDescent="0.35">
      <c r="A1387" s="7">
        <v>6</v>
      </c>
      <c r="B1387" s="8">
        <v>6.1</v>
      </c>
      <c r="C1387" s="8" t="s">
        <v>17</v>
      </c>
      <c r="D1387" s="8" t="s">
        <v>18</v>
      </c>
      <c r="E1387" s="8" t="s">
        <v>19</v>
      </c>
      <c r="F1387" s="7">
        <v>344</v>
      </c>
      <c r="G1387" s="8" t="s">
        <v>125</v>
      </c>
      <c r="H1387" s="7">
        <v>2003</v>
      </c>
      <c r="I1387" s="8">
        <v>98.495149999999995</v>
      </c>
      <c r="J1387" s="8" t="s">
        <v>14</v>
      </c>
      <c r="K1387" s="8">
        <v>2003</v>
      </c>
      <c r="L1387" s="8" t="s">
        <v>256</v>
      </c>
      <c r="M1387" s="17"/>
      <c r="N1387" s="8" t="s">
        <v>14</v>
      </c>
      <c r="O1387" s="8" t="s">
        <v>257</v>
      </c>
      <c r="P1387" s="8" t="s">
        <v>22</v>
      </c>
      <c r="Q1387" s="8" t="s">
        <v>23</v>
      </c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  <c r="AH1387" s="17"/>
      <c r="AI1387" s="17"/>
    </row>
    <row r="1388" spans="1:35" ht="14.5" x14ac:dyDescent="0.35">
      <c r="A1388" s="7">
        <v>6</v>
      </c>
      <c r="B1388" s="8">
        <v>6.1</v>
      </c>
      <c r="C1388" s="8" t="s">
        <v>17</v>
      </c>
      <c r="D1388" s="8" t="s">
        <v>18</v>
      </c>
      <c r="E1388" s="8" t="s">
        <v>19</v>
      </c>
      <c r="F1388" s="7">
        <v>344</v>
      </c>
      <c r="G1388" s="8" t="s">
        <v>125</v>
      </c>
      <c r="H1388" s="7">
        <v>2002</v>
      </c>
      <c r="I1388" s="8">
        <v>98.371459999999999</v>
      </c>
      <c r="J1388" s="8" t="s">
        <v>14</v>
      </c>
      <c r="K1388" s="8">
        <v>2002</v>
      </c>
      <c r="L1388" s="8" t="s">
        <v>256</v>
      </c>
      <c r="M1388" s="17"/>
      <c r="N1388" s="8" t="s">
        <v>14</v>
      </c>
      <c r="O1388" s="8" t="s">
        <v>257</v>
      </c>
      <c r="P1388" s="8" t="s">
        <v>22</v>
      </c>
      <c r="Q1388" s="8" t="s">
        <v>23</v>
      </c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  <c r="AH1388" s="17"/>
      <c r="AI1388" s="17"/>
    </row>
    <row r="1389" spans="1:35" ht="14.5" x14ac:dyDescent="0.35">
      <c r="A1389" s="7">
        <v>6</v>
      </c>
      <c r="B1389" s="8">
        <v>6.1</v>
      </c>
      <c r="C1389" s="8" t="s">
        <v>17</v>
      </c>
      <c r="D1389" s="8" t="s">
        <v>18</v>
      </c>
      <c r="E1389" s="8" t="s">
        <v>19</v>
      </c>
      <c r="F1389" s="7">
        <v>344</v>
      </c>
      <c r="G1389" s="8" t="s">
        <v>125</v>
      </c>
      <c r="H1389" s="7">
        <v>2001</v>
      </c>
      <c r="I1389" s="8">
        <v>98.247839999999997</v>
      </c>
      <c r="J1389" s="8" t="s">
        <v>14</v>
      </c>
      <c r="K1389" s="8">
        <v>2001</v>
      </c>
      <c r="L1389" s="8" t="s">
        <v>256</v>
      </c>
      <c r="M1389" s="17"/>
      <c r="N1389" s="8" t="s">
        <v>14</v>
      </c>
      <c r="O1389" s="8" t="s">
        <v>257</v>
      </c>
      <c r="P1389" s="8" t="s">
        <v>22</v>
      </c>
      <c r="Q1389" s="8" t="s">
        <v>23</v>
      </c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  <c r="AH1389" s="17"/>
      <c r="AI1389" s="17"/>
    </row>
    <row r="1390" spans="1:35" ht="14.5" x14ac:dyDescent="0.35">
      <c r="A1390" s="7">
        <v>6</v>
      </c>
      <c r="B1390" s="8">
        <v>6.1</v>
      </c>
      <c r="C1390" s="8" t="s">
        <v>17</v>
      </c>
      <c r="D1390" s="8" t="s">
        <v>18</v>
      </c>
      <c r="E1390" s="8" t="s">
        <v>19</v>
      </c>
      <c r="F1390" s="7">
        <v>446</v>
      </c>
      <c r="G1390" s="8" t="s">
        <v>84</v>
      </c>
      <c r="H1390" s="7">
        <v>2000</v>
      </c>
      <c r="I1390" s="8">
        <v>99.971209999999999</v>
      </c>
      <c r="J1390" s="8" t="s">
        <v>21</v>
      </c>
      <c r="K1390" s="8">
        <v>2000</v>
      </c>
      <c r="L1390" s="8" t="s">
        <v>256</v>
      </c>
      <c r="M1390" s="17"/>
      <c r="N1390" s="8" t="s">
        <v>21</v>
      </c>
      <c r="O1390" s="8" t="s">
        <v>257</v>
      </c>
      <c r="P1390" s="8" t="s">
        <v>22</v>
      </c>
      <c r="Q1390" s="8" t="s">
        <v>23</v>
      </c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  <c r="AH1390" s="17"/>
      <c r="AI1390" s="17"/>
    </row>
    <row r="1391" spans="1:35" ht="14.5" x14ac:dyDescent="0.35">
      <c r="A1391" s="7">
        <v>6</v>
      </c>
      <c r="B1391" s="8">
        <v>6.1</v>
      </c>
      <c r="C1391" s="8" t="s">
        <v>17</v>
      </c>
      <c r="D1391" s="8" t="s">
        <v>18</v>
      </c>
      <c r="E1391" s="8" t="s">
        <v>19</v>
      </c>
      <c r="F1391" s="7">
        <v>446</v>
      </c>
      <c r="G1391" s="8" t="s">
        <v>84</v>
      </c>
      <c r="H1391" s="7">
        <v>2001</v>
      </c>
      <c r="I1391" s="8">
        <v>99.971209999999999</v>
      </c>
      <c r="J1391" s="8" t="s">
        <v>21</v>
      </c>
      <c r="K1391" s="8">
        <v>2001</v>
      </c>
      <c r="L1391" s="8" t="s">
        <v>256</v>
      </c>
      <c r="M1391" s="17"/>
      <c r="N1391" s="8" t="s">
        <v>21</v>
      </c>
      <c r="O1391" s="8" t="s">
        <v>257</v>
      </c>
      <c r="P1391" s="8" t="s">
        <v>22</v>
      </c>
      <c r="Q1391" s="8" t="s">
        <v>23</v>
      </c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  <c r="AH1391" s="17"/>
      <c r="AI1391" s="17"/>
    </row>
    <row r="1392" spans="1:35" ht="14.5" x14ac:dyDescent="0.35">
      <c r="A1392" s="7">
        <v>6</v>
      </c>
      <c r="B1392" s="8">
        <v>6.1</v>
      </c>
      <c r="C1392" s="8" t="s">
        <v>17</v>
      </c>
      <c r="D1392" s="8" t="s">
        <v>18</v>
      </c>
      <c r="E1392" s="8" t="s">
        <v>19</v>
      </c>
      <c r="F1392" s="7">
        <v>446</v>
      </c>
      <c r="G1392" s="8" t="s">
        <v>84</v>
      </c>
      <c r="H1392" s="7">
        <v>2002</v>
      </c>
      <c r="I1392" s="8">
        <v>99.971209999999999</v>
      </c>
      <c r="J1392" s="8" t="s">
        <v>21</v>
      </c>
      <c r="K1392" s="8">
        <v>2002</v>
      </c>
      <c r="L1392" s="8" t="s">
        <v>256</v>
      </c>
      <c r="M1392" s="17"/>
      <c r="N1392" s="8" t="s">
        <v>21</v>
      </c>
      <c r="O1392" s="8" t="s">
        <v>257</v>
      </c>
      <c r="P1392" s="8" t="s">
        <v>22</v>
      </c>
      <c r="Q1392" s="8" t="s">
        <v>23</v>
      </c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  <c r="AH1392" s="17"/>
      <c r="AI1392" s="17"/>
    </row>
    <row r="1393" spans="1:35" ht="14.5" x14ac:dyDescent="0.35">
      <c r="A1393" s="7">
        <v>6</v>
      </c>
      <c r="B1393" s="8">
        <v>6.1</v>
      </c>
      <c r="C1393" s="8" t="s">
        <v>17</v>
      </c>
      <c r="D1393" s="8" t="s">
        <v>18</v>
      </c>
      <c r="E1393" s="8" t="s">
        <v>19</v>
      </c>
      <c r="F1393" s="7">
        <v>446</v>
      </c>
      <c r="G1393" s="8" t="s">
        <v>84</v>
      </c>
      <c r="H1393" s="7">
        <v>2003</v>
      </c>
      <c r="I1393" s="8">
        <v>99.971209999999999</v>
      </c>
      <c r="J1393" s="8" t="s">
        <v>21</v>
      </c>
      <c r="K1393" s="8">
        <v>2003</v>
      </c>
      <c r="L1393" s="8" t="s">
        <v>256</v>
      </c>
      <c r="M1393" s="17"/>
      <c r="N1393" s="8" t="s">
        <v>21</v>
      </c>
      <c r="O1393" s="8" t="s">
        <v>257</v>
      </c>
      <c r="P1393" s="8" t="s">
        <v>22</v>
      </c>
      <c r="Q1393" s="8" t="s">
        <v>23</v>
      </c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  <c r="AH1393" s="17"/>
      <c r="AI1393" s="17"/>
    </row>
    <row r="1394" spans="1:35" ht="14.5" x14ac:dyDescent="0.35">
      <c r="A1394" s="7">
        <v>6</v>
      </c>
      <c r="B1394" s="8">
        <v>6.1</v>
      </c>
      <c r="C1394" s="8" t="s">
        <v>17</v>
      </c>
      <c r="D1394" s="8" t="s">
        <v>18</v>
      </c>
      <c r="E1394" s="8" t="s">
        <v>19</v>
      </c>
      <c r="F1394" s="7">
        <v>446</v>
      </c>
      <c r="G1394" s="8" t="s">
        <v>84</v>
      </c>
      <c r="H1394" s="7">
        <v>2004</v>
      </c>
      <c r="I1394" s="8">
        <v>99.97336</v>
      </c>
      <c r="J1394" s="8" t="s">
        <v>21</v>
      </c>
      <c r="K1394" s="8">
        <v>2004</v>
      </c>
      <c r="L1394" s="8" t="s">
        <v>256</v>
      </c>
      <c r="M1394" s="17"/>
      <c r="N1394" s="8" t="s">
        <v>21</v>
      </c>
      <c r="O1394" s="8" t="s">
        <v>257</v>
      </c>
      <c r="P1394" s="8" t="s">
        <v>22</v>
      </c>
      <c r="Q1394" s="8" t="s">
        <v>23</v>
      </c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  <c r="AH1394" s="17"/>
      <c r="AI1394" s="17"/>
    </row>
    <row r="1395" spans="1:35" ht="14.5" x14ac:dyDescent="0.35">
      <c r="A1395" s="7">
        <v>6</v>
      </c>
      <c r="B1395" s="8">
        <v>6.1</v>
      </c>
      <c r="C1395" s="8" t="s">
        <v>17</v>
      </c>
      <c r="D1395" s="8" t="s">
        <v>18</v>
      </c>
      <c r="E1395" s="8" t="s">
        <v>19</v>
      </c>
      <c r="F1395" s="7">
        <v>446</v>
      </c>
      <c r="G1395" s="8" t="s">
        <v>84</v>
      </c>
      <c r="H1395" s="7">
        <v>2005</v>
      </c>
      <c r="I1395" s="8">
        <v>99.975499999999997</v>
      </c>
      <c r="J1395" s="8" t="s">
        <v>21</v>
      </c>
      <c r="K1395" s="8">
        <v>2005</v>
      </c>
      <c r="L1395" s="8" t="s">
        <v>256</v>
      </c>
      <c r="M1395" s="17"/>
      <c r="N1395" s="8" t="s">
        <v>21</v>
      </c>
      <c r="O1395" s="8" t="s">
        <v>257</v>
      </c>
      <c r="P1395" s="8" t="s">
        <v>22</v>
      </c>
      <c r="Q1395" s="8" t="s">
        <v>23</v>
      </c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  <c r="AH1395" s="17"/>
      <c r="AI1395" s="17"/>
    </row>
    <row r="1396" spans="1:35" ht="14.5" x14ac:dyDescent="0.35">
      <c r="A1396" s="7">
        <v>6</v>
      </c>
      <c r="B1396" s="8">
        <v>6.1</v>
      </c>
      <c r="C1396" s="8" t="s">
        <v>17</v>
      </c>
      <c r="D1396" s="8" t="s">
        <v>18</v>
      </c>
      <c r="E1396" s="8" t="s">
        <v>19</v>
      </c>
      <c r="F1396" s="7">
        <v>446</v>
      </c>
      <c r="G1396" s="8" t="s">
        <v>84</v>
      </c>
      <c r="H1396" s="7">
        <v>2006</v>
      </c>
      <c r="I1396" s="8">
        <v>99.977649999999997</v>
      </c>
      <c r="J1396" s="8" t="s">
        <v>21</v>
      </c>
      <c r="K1396" s="8">
        <v>2006</v>
      </c>
      <c r="L1396" s="8" t="s">
        <v>256</v>
      </c>
      <c r="M1396" s="17"/>
      <c r="N1396" s="8" t="s">
        <v>21</v>
      </c>
      <c r="O1396" s="8" t="s">
        <v>257</v>
      </c>
      <c r="P1396" s="8" t="s">
        <v>22</v>
      </c>
      <c r="Q1396" s="8" t="s">
        <v>23</v>
      </c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  <c r="AH1396" s="17"/>
      <c r="AI1396" s="17"/>
    </row>
    <row r="1397" spans="1:35" ht="14.5" x14ac:dyDescent="0.35">
      <c r="A1397" s="7">
        <v>6</v>
      </c>
      <c r="B1397" s="8">
        <v>6.1</v>
      </c>
      <c r="C1397" s="8" t="s">
        <v>17</v>
      </c>
      <c r="D1397" s="8" t="s">
        <v>18</v>
      </c>
      <c r="E1397" s="8" t="s">
        <v>19</v>
      </c>
      <c r="F1397" s="7">
        <v>446</v>
      </c>
      <c r="G1397" s="8" t="s">
        <v>84</v>
      </c>
      <c r="H1397" s="7">
        <v>2007</v>
      </c>
      <c r="I1397" s="8">
        <v>99.979799999999997</v>
      </c>
      <c r="J1397" s="8" t="s">
        <v>21</v>
      </c>
      <c r="K1397" s="8">
        <v>2007</v>
      </c>
      <c r="L1397" s="8" t="s">
        <v>256</v>
      </c>
      <c r="M1397" s="17"/>
      <c r="N1397" s="8" t="s">
        <v>21</v>
      </c>
      <c r="O1397" s="8" t="s">
        <v>257</v>
      </c>
      <c r="P1397" s="8" t="s">
        <v>22</v>
      </c>
      <c r="Q1397" s="8" t="s">
        <v>23</v>
      </c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  <c r="AH1397" s="17"/>
      <c r="AI1397" s="17"/>
    </row>
    <row r="1398" spans="1:35" ht="14.5" x14ac:dyDescent="0.35">
      <c r="A1398" s="7">
        <v>6</v>
      </c>
      <c r="B1398" s="8">
        <v>6.1</v>
      </c>
      <c r="C1398" s="8" t="s">
        <v>17</v>
      </c>
      <c r="D1398" s="8" t="s">
        <v>18</v>
      </c>
      <c r="E1398" s="8" t="s">
        <v>19</v>
      </c>
      <c r="F1398" s="7">
        <v>446</v>
      </c>
      <c r="G1398" s="8" t="s">
        <v>84</v>
      </c>
      <c r="H1398" s="7">
        <v>2008</v>
      </c>
      <c r="I1398" s="8">
        <v>99.981949999999998</v>
      </c>
      <c r="J1398" s="8" t="s">
        <v>21</v>
      </c>
      <c r="K1398" s="8">
        <v>2008</v>
      </c>
      <c r="L1398" s="8" t="s">
        <v>256</v>
      </c>
      <c r="M1398" s="17"/>
      <c r="N1398" s="8" t="s">
        <v>21</v>
      </c>
      <c r="O1398" s="8" t="s">
        <v>257</v>
      </c>
      <c r="P1398" s="8" t="s">
        <v>22</v>
      </c>
      <c r="Q1398" s="8" t="s">
        <v>23</v>
      </c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  <c r="AH1398" s="17"/>
      <c r="AI1398" s="17"/>
    </row>
    <row r="1399" spans="1:35" ht="14.5" x14ac:dyDescent="0.35">
      <c r="A1399" s="7">
        <v>6</v>
      </c>
      <c r="B1399" s="8">
        <v>6.1</v>
      </c>
      <c r="C1399" s="8" t="s">
        <v>17</v>
      </c>
      <c r="D1399" s="8" t="s">
        <v>18</v>
      </c>
      <c r="E1399" s="8" t="s">
        <v>19</v>
      </c>
      <c r="F1399" s="7">
        <v>446</v>
      </c>
      <c r="G1399" s="8" t="s">
        <v>84</v>
      </c>
      <c r="H1399" s="7">
        <v>2009</v>
      </c>
      <c r="I1399" s="8">
        <v>99.984089999999995</v>
      </c>
      <c r="J1399" s="8" t="s">
        <v>21</v>
      </c>
      <c r="K1399" s="8">
        <v>2009</v>
      </c>
      <c r="L1399" s="8" t="s">
        <v>256</v>
      </c>
      <c r="M1399" s="17"/>
      <c r="N1399" s="8" t="s">
        <v>21</v>
      </c>
      <c r="O1399" s="8" t="s">
        <v>257</v>
      </c>
      <c r="P1399" s="8" t="s">
        <v>22</v>
      </c>
      <c r="Q1399" s="8" t="s">
        <v>23</v>
      </c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  <c r="AH1399" s="17"/>
      <c r="AI1399" s="17"/>
    </row>
    <row r="1400" spans="1:35" ht="14.5" x14ac:dyDescent="0.35">
      <c r="A1400" s="7">
        <v>6</v>
      </c>
      <c r="B1400" s="8">
        <v>6.1</v>
      </c>
      <c r="C1400" s="8" t="s">
        <v>17</v>
      </c>
      <c r="D1400" s="8" t="s">
        <v>18</v>
      </c>
      <c r="E1400" s="8" t="s">
        <v>19</v>
      </c>
      <c r="F1400" s="7">
        <v>446</v>
      </c>
      <c r="G1400" s="8" t="s">
        <v>84</v>
      </c>
      <c r="H1400" s="7">
        <v>2010</v>
      </c>
      <c r="I1400" s="8">
        <v>99.986239999999995</v>
      </c>
      <c r="J1400" s="8" t="s">
        <v>21</v>
      </c>
      <c r="K1400" s="8">
        <v>2010</v>
      </c>
      <c r="L1400" s="8" t="s">
        <v>256</v>
      </c>
      <c r="M1400" s="17"/>
      <c r="N1400" s="8" t="s">
        <v>21</v>
      </c>
      <c r="O1400" s="8" t="s">
        <v>257</v>
      </c>
      <c r="P1400" s="8" t="s">
        <v>22</v>
      </c>
      <c r="Q1400" s="8" t="s">
        <v>23</v>
      </c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  <c r="AH1400" s="17"/>
      <c r="AI1400" s="17"/>
    </row>
    <row r="1401" spans="1:35" ht="14.5" x14ac:dyDescent="0.35">
      <c r="A1401" s="7">
        <v>6</v>
      </c>
      <c r="B1401" s="8">
        <v>6.1</v>
      </c>
      <c r="C1401" s="8" t="s">
        <v>17</v>
      </c>
      <c r="D1401" s="8" t="s">
        <v>18</v>
      </c>
      <c r="E1401" s="8" t="s">
        <v>19</v>
      </c>
      <c r="F1401" s="7">
        <v>446</v>
      </c>
      <c r="G1401" s="8" t="s">
        <v>84</v>
      </c>
      <c r="H1401" s="7">
        <v>2011</v>
      </c>
      <c r="I1401" s="8">
        <v>99.988389999999995</v>
      </c>
      <c r="J1401" s="8" t="s">
        <v>21</v>
      </c>
      <c r="K1401" s="8">
        <v>2011</v>
      </c>
      <c r="L1401" s="8" t="s">
        <v>256</v>
      </c>
      <c r="M1401" s="17"/>
      <c r="N1401" s="8" t="s">
        <v>21</v>
      </c>
      <c r="O1401" s="8" t="s">
        <v>257</v>
      </c>
      <c r="P1401" s="8" t="s">
        <v>22</v>
      </c>
      <c r="Q1401" s="8" t="s">
        <v>23</v>
      </c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  <c r="AH1401" s="17"/>
      <c r="AI1401" s="17"/>
    </row>
    <row r="1402" spans="1:35" ht="14.5" x14ac:dyDescent="0.35">
      <c r="A1402" s="7">
        <v>6</v>
      </c>
      <c r="B1402" s="8">
        <v>6.1</v>
      </c>
      <c r="C1402" s="8" t="s">
        <v>17</v>
      </c>
      <c r="D1402" s="8" t="s">
        <v>18</v>
      </c>
      <c r="E1402" s="8" t="s">
        <v>19</v>
      </c>
      <c r="F1402" s="7">
        <v>446</v>
      </c>
      <c r="G1402" s="8" t="s">
        <v>84</v>
      </c>
      <c r="H1402" s="7">
        <v>2012</v>
      </c>
      <c r="I1402" s="8">
        <v>99.990539999999996</v>
      </c>
      <c r="J1402" s="8" t="s">
        <v>21</v>
      </c>
      <c r="K1402" s="8">
        <v>2012</v>
      </c>
      <c r="L1402" s="8" t="s">
        <v>256</v>
      </c>
      <c r="M1402" s="17"/>
      <c r="N1402" s="8" t="s">
        <v>21</v>
      </c>
      <c r="O1402" s="8" t="s">
        <v>257</v>
      </c>
      <c r="P1402" s="8" t="s">
        <v>22</v>
      </c>
      <c r="Q1402" s="8" t="s">
        <v>23</v>
      </c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  <c r="AH1402" s="17"/>
      <c r="AI1402" s="17"/>
    </row>
    <row r="1403" spans="1:35" ht="14.5" x14ac:dyDescent="0.35">
      <c r="A1403" s="7">
        <v>6</v>
      </c>
      <c r="B1403" s="8">
        <v>6.1</v>
      </c>
      <c r="C1403" s="8" t="s">
        <v>17</v>
      </c>
      <c r="D1403" s="8" t="s">
        <v>18</v>
      </c>
      <c r="E1403" s="8" t="s">
        <v>19</v>
      </c>
      <c r="F1403" s="7">
        <v>446</v>
      </c>
      <c r="G1403" s="8" t="s">
        <v>84</v>
      </c>
      <c r="H1403" s="7">
        <v>2013</v>
      </c>
      <c r="I1403" s="8">
        <v>99.992689999999996</v>
      </c>
      <c r="J1403" s="8" t="s">
        <v>21</v>
      </c>
      <c r="K1403" s="8">
        <v>2013</v>
      </c>
      <c r="L1403" s="8" t="s">
        <v>256</v>
      </c>
      <c r="M1403" s="17"/>
      <c r="N1403" s="8" t="s">
        <v>21</v>
      </c>
      <c r="O1403" s="8" t="s">
        <v>257</v>
      </c>
      <c r="P1403" s="8" t="s">
        <v>22</v>
      </c>
      <c r="Q1403" s="8" t="s">
        <v>23</v>
      </c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  <c r="AH1403" s="17"/>
      <c r="AI1403" s="17"/>
    </row>
    <row r="1404" spans="1:35" ht="14.5" x14ac:dyDescent="0.35">
      <c r="A1404" s="7">
        <v>6</v>
      </c>
      <c r="B1404" s="8">
        <v>6.1</v>
      </c>
      <c r="C1404" s="8" t="s">
        <v>17</v>
      </c>
      <c r="D1404" s="8" t="s">
        <v>18</v>
      </c>
      <c r="E1404" s="8" t="s">
        <v>19</v>
      </c>
      <c r="F1404" s="7">
        <v>446</v>
      </c>
      <c r="G1404" s="8" t="s">
        <v>84</v>
      </c>
      <c r="H1404" s="7">
        <v>2014</v>
      </c>
      <c r="I1404" s="8">
        <v>99.994829999999993</v>
      </c>
      <c r="J1404" s="8" t="s">
        <v>21</v>
      </c>
      <c r="K1404" s="8">
        <v>2014</v>
      </c>
      <c r="L1404" s="8" t="s">
        <v>256</v>
      </c>
      <c r="M1404" s="17"/>
      <c r="N1404" s="8" t="s">
        <v>21</v>
      </c>
      <c r="O1404" s="8" t="s">
        <v>257</v>
      </c>
      <c r="P1404" s="8" t="s">
        <v>22</v>
      </c>
      <c r="Q1404" s="8" t="s">
        <v>23</v>
      </c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  <c r="AH1404" s="17"/>
      <c r="AI1404" s="17"/>
    </row>
    <row r="1405" spans="1:35" ht="14.5" x14ac:dyDescent="0.35">
      <c r="A1405" s="7">
        <v>6</v>
      </c>
      <c r="B1405" s="8">
        <v>6.1</v>
      </c>
      <c r="C1405" s="8" t="s">
        <v>17</v>
      </c>
      <c r="D1405" s="8" t="s">
        <v>18</v>
      </c>
      <c r="E1405" s="8" t="s">
        <v>19</v>
      </c>
      <c r="F1405" s="7">
        <v>446</v>
      </c>
      <c r="G1405" s="8" t="s">
        <v>84</v>
      </c>
      <c r="H1405" s="7">
        <v>2015</v>
      </c>
      <c r="I1405" s="8">
        <v>99.996979999999994</v>
      </c>
      <c r="J1405" s="8" t="s">
        <v>21</v>
      </c>
      <c r="K1405" s="8">
        <v>2015</v>
      </c>
      <c r="L1405" s="8" t="s">
        <v>256</v>
      </c>
      <c r="M1405" s="17"/>
      <c r="N1405" s="8" t="s">
        <v>21</v>
      </c>
      <c r="O1405" s="8" t="s">
        <v>257</v>
      </c>
      <c r="P1405" s="8" t="s">
        <v>22</v>
      </c>
      <c r="Q1405" s="8" t="s">
        <v>23</v>
      </c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  <c r="AH1405" s="17"/>
      <c r="AI1405" s="17"/>
    </row>
    <row r="1406" spans="1:35" ht="14.5" x14ac:dyDescent="0.35">
      <c r="A1406" s="7">
        <v>6</v>
      </c>
      <c r="B1406" s="8">
        <v>6.1</v>
      </c>
      <c r="C1406" s="8" t="s">
        <v>17</v>
      </c>
      <c r="D1406" s="8" t="s">
        <v>18</v>
      </c>
      <c r="E1406" s="8" t="s">
        <v>19</v>
      </c>
      <c r="F1406" s="7">
        <v>446</v>
      </c>
      <c r="G1406" s="8" t="s">
        <v>84</v>
      </c>
      <c r="H1406" s="7">
        <v>2017</v>
      </c>
      <c r="I1406" s="8">
        <v>100</v>
      </c>
      <c r="J1406" s="8" t="s">
        <v>21</v>
      </c>
      <c r="K1406" s="8">
        <v>2017</v>
      </c>
      <c r="L1406" s="8" t="s">
        <v>256</v>
      </c>
      <c r="M1406" s="17"/>
      <c r="N1406" s="8" t="s">
        <v>21</v>
      </c>
      <c r="O1406" s="8" t="s">
        <v>257</v>
      </c>
      <c r="P1406" s="8" t="s">
        <v>22</v>
      </c>
      <c r="Q1406" s="8" t="s">
        <v>23</v>
      </c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  <c r="AH1406" s="17"/>
      <c r="AI1406" s="17"/>
    </row>
    <row r="1407" spans="1:35" ht="14.5" x14ac:dyDescent="0.35">
      <c r="A1407" s="7">
        <v>6</v>
      </c>
      <c r="B1407" s="8">
        <v>6.1</v>
      </c>
      <c r="C1407" s="8" t="s">
        <v>17</v>
      </c>
      <c r="D1407" s="8" t="s">
        <v>18</v>
      </c>
      <c r="E1407" s="8" t="s">
        <v>19</v>
      </c>
      <c r="F1407" s="7">
        <v>446</v>
      </c>
      <c r="G1407" s="8" t="s">
        <v>84</v>
      </c>
      <c r="H1407" s="7">
        <v>2018</v>
      </c>
      <c r="I1407" s="8">
        <v>100</v>
      </c>
      <c r="J1407" s="8" t="s">
        <v>21</v>
      </c>
      <c r="K1407" s="8">
        <v>2018</v>
      </c>
      <c r="L1407" s="8" t="s">
        <v>256</v>
      </c>
      <c r="M1407" s="17"/>
      <c r="N1407" s="8" t="s">
        <v>21</v>
      </c>
      <c r="O1407" s="8" t="s">
        <v>257</v>
      </c>
      <c r="P1407" s="8" t="s">
        <v>22</v>
      </c>
      <c r="Q1407" s="8" t="s">
        <v>23</v>
      </c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  <c r="AH1407" s="17"/>
      <c r="AI1407" s="17"/>
    </row>
    <row r="1408" spans="1:35" ht="14.5" x14ac:dyDescent="0.35">
      <c r="A1408" s="7">
        <v>6</v>
      </c>
      <c r="B1408" s="8">
        <v>6.1</v>
      </c>
      <c r="C1408" s="8" t="s">
        <v>17</v>
      </c>
      <c r="D1408" s="8" t="s">
        <v>18</v>
      </c>
      <c r="E1408" s="8" t="s">
        <v>19</v>
      </c>
      <c r="F1408" s="7">
        <v>446</v>
      </c>
      <c r="G1408" s="8" t="s">
        <v>84</v>
      </c>
      <c r="H1408" s="7">
        <v>2019</v>
      </c>
      <c r="I1408" s="8">
        <v>100</v>
      </c>
      <c r="J1408" s="8" t="s">
        <v>21</v>
      </c>
      <c r="K1408" s="8">
        <v>2019</v>
      </c>
      <c r="L1408" s="8" t="s">
        <v>256</v>
      </c>
      <c r="M1408" s="17"/>
      <c r="N1408" s="8" t="s">
        <v>21</v>
      </c>
      <c r="O1408" s="8" t="s">
        <v>257</v>
      </c>
      <c r="P1408" s="8" t="s">
        <v>22</v>
      </c>
      <c r="Q1408" s="8" t="s">
        <v>23</v>
      </c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17"/>
      <c r="AF1408" s="17"/>
      <c r="AG1408" s="17"/>
      <c r="AH1408" s="17"/>
      <c r="AI1408" s="17"/>
    </row>
    <row r="1409" spans="1:35" ht="14.5" x14ac:dyDescent="0.35">
      <c r="A1409" s="7">
        <v>6</v>
      </c>
      <c r="B1409" s="8">
        <v>6.1</v>
      </c>
      <c r="C1409" s="8" t="s">
        <v>17</v>
      </c>
      <c r="D1409" s="8" t="s">
        <v>18</v>
      </c>
      <c r="E1409" s="8" t="s">
        <v>19</v>
      </c>
      <c r="F1409" s="7">
        <v>446</v>
      </c>
      <c r="G1409" s="8" t="s">
        <v>84</v>
      </c>
      <c r="H1409" s="7">
        <v>2020</v>
      </c>
      <c r="I1409" s="8">
        <v>100</v>
      </c>
      <c r="J1409" s="8" t="s">
        <v>21</v>
      </c>
      <c r="K1409" s="8">
        <v>2020</v>
      </c>
      <c r="L1409" s="8" t="s">
        <v>256</v>
      </c>
      <c r="M1409" s="17"/>
      <c r="N1409" s="8" t="s">
        <v>21</v>
      </c>
      <c r="O1409" s="8" t="s">
        <v>257</v>
      </c>
      <c r="P1409" s="8" t="s">
        <v>22</v>
      </c>
      <c r="Q1409" s="8" t="s">
        <v>23</v>
      </c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  <c r="AF1409" s="17"/>
      <c r="AG1409" s="17"/>
      <c r="AH1409" s="17"/>
      <c r="AI1409" s="17"/>
    </row>
    <row r="1410" spans="1:35" ht="14.5" x14ac:dyDescent="0.35">
      <c r="A1410" s="7">
        <v>6</v>
      </c>
      <c r="B1410" s="8">
        <v>6.1</v>
      </c>
      <c r="C1410" s="8" t="s">
        <v>17</v>
      </c>
      <c r="D1410" s="8" t="s">
        <v>18</v>
      </c>
      <c r="E1410" s="8" t="s">
        <v>19</v>
      </c>
      <c r="F1410" s="7">
        <v>446</v>
      </c>
      <c r="G1410" s="8" t="s">
        <v>84</v>
      </c>
      <c r="H1410" s="7">
        <v>2021</v>
      </c>
      <c r="I1410" s="8">
        <v>100</v>
      </c>
      <c r="J1410" s="8" t="s">
        <v>21</v>
      </c>
      <c r="K1410" s="8">
        <v>2021</v>
      </c>
      <c r="L1410" s="8" t="s">
        <v>256</v>
      </c>
      <c r="M1410" s="17"/>
      <c r="N1410" s="8" t="s">
        <v>21</v>
      </c>
      <c r="O1410" s="8" t="s">
        <v>257</v>
      </c>
      <c r="P1410" s="8" t="s">
        <v>22</v>
      </c>
      <c r="Q1410" s="8" t="s">
        <v>23</v>
      </c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17"/>
      <c r="AF1410" s="17"/>
      <c r="AG1410" s="17"/>
      <c r="AH1410" s="17"/>
      <c r="AI1410" s="17"/>
    </row>
    <row r="1411" spans="1:35" ht="14.5" x14ac:dyDescent="0.35">
      <c r="A1411" s="7">
        <v>6</v>
      </c>
      <c r="B1411" s="8">
        <v>6.1</v>
      </c>
      <c r="C1411" s="8" t="s">
        <v>17</v>
      </c>
      <c r="D1411" s="8" t="s">
        <v>18</v>
      </c>
      <c r="E1411" s="8" t="s">
        <v>19</v>
      </c>
      <c r="F1411" s="7">
        <v>446</v>
      </c>
      <c r="G1411" s="8" t="s">
        <v>84</v>
      </c>
      <c r="H1411" s="7">
        <v>2022</v>
      </c>
      <c r="I1411" s="8">
        <v>100</v>
      </c>
      <c r="J1411" s="8" t="s">
        <v>21</v>
      </c>
      <c r="K1411" s="8">
        <v>2022</v>
      </c>
      <c r="L1411" s="8" t="s">
        <v>256</v>
      </c>
      <c r="M1411" s="17"/>
      <c r="N1411" s="8" t="s">
        <v>21</v>
      </c>
      <c r="O1411" s="8" t="s">
        <v>257</v>
      </c>
      <c r="P1411" s="8" t="s">
        <v>22</v>
      </c>
      <c r="Q1411" s="8" t="s">
        <v>23</v>
      </c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  <c r="AF1411" s="17"/>
      <c r="AG1411" s="17"/>
      <c r="AH1411" s="17"/>
      <c r="AI1411" s="17"/>
    </row>
    <row r="1412" spans="1:35" ht="14.5" x14ac:dyDescent="0.35">
      <c r="A1412" s="7">
        <v>6</v>
      </c>
      <c r="B1412" s="8">
        <v>6.1</v>
      </c>
      <c r="C1412" s="8" t="s">
        <v>17</v>
      </c>
      <c r="D1412" s="8" t="s">
        <v>18</v>
      </c>
      <c r="E1412" s="8" t="s">
        <v>19</v>
      </c>
      <c r="F1412" s="7">
        <v>446</v>
      </c>
      <c r="G1412" s="8" t="s">
        <v>84</v>
      </c>
      <c r="H1412" s="7">
        <v>2016</v>
      </c>
      <c r="I1412" s="8">
        <v>99.999129999999994</v>
      </c>
      <c r="J1412" s="8" t="s">
        <v>21</v>
      </c>
      <c r="K1412" s="8">
        <v>2016</v>
      </c>
      <c r="L1412" s="8" t="s">
        <v>256</v>
      </c>
      <c r="M1412" s="17"/>
      <c r="N1412" s="8" t="s">
        <v>21</v>
      </c>
      <c r="O1412" s="8" t="s">
        <v>257</v>
      </c>
      <c r="P1412" s="8" t="s">
        <v>22</v>
      </c>
      <c r="Q1412" s="8" t="s">
        <v>23</v>
      </c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17"/>
      <c r="AF1412" s="17"/>
      <c r="AG1412" s="17"/>
      <c r="AH1412" s="17"/>
      <c r="AI1412" s="17"/>
    </row>
    <row r="1413" spans="1:35" ht="14.5" x14ac:dyDescent="0.35">
      <c r="A1413" s="7">
        <v>6</v>
      </c>
      <c r="B1413" s="8">
        <v>6.1</v>
      </c>
      <c r="C1413" s="8" t="s">
        <v>17</v>
      </c>
      <c r="D1413" s="8" t="s">
        <v>18</v>
      </c>
      <c r="E1413" s="8" t="s">
        <v>19</v>
      </c>
      <c r="F1413" s="7">
        <v>446</v>
      </c>
      <c r="G1413" s="8" t="s">
        <v>84</v>
      </c>
      <c r="H1413" s="7">
        <v>2017</v>
      </c>
      <c r="I1413" s="8">
        <v>100</v>
      </c>
      <c r="J1413" s="8" t="s">
        <v>14</v>
      </c>
      <c r="K1413" s="8">
        <v>2017</v>
      </c>
      <c r="L1413" s="8" t="s">
        <v>256</v>
      </c>
      <c r="M1413" s="17"/>
      <c r="N1413" s="8" t="s">
        <v>14</v>
      </c>
      <c r="O1413" s="8" t="s">
        <v>257</v>
      </c>
      <c r="P1413" s="8" t="s">
        <v>22</v>
      </c>
      <c r="Q1413" s="8" t="s">
        <v>23</v>
      </c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  <c r="AF1413" s="17"/>
      <c r="AG1413" s="17"/>
      <c r="AH1413" s="17"/>
      <c r="AI1413" s="17"/>
    </row>
    <row r="1414" spans="1:35" ht="14.5" x14ac:dyDescent="0.35">
      <c r="A1414" s="7">
        <v>6</v>
      </c>
      <c r="B1414" s="8">
        <v>6.1</v>
      </c>
      <c r="C1414" s="8" t="s">
        <v>17</v>
      </c>
      <c r="D1414" s="8" t="s">
        <v>18</v>
      </c>
      <c r="E1414" s="8" t="s">
        <v>19</v>
      </c>
      <c r="F1414" s="7">
        <v>446</v>
      </c>
      <c r="G1414" s="8" t="s">
        <v>84</v>
      </c>
      <c r="H1414" s="7">
        <v>2022</v>
      </c>
      <c r="I1414" s="8">
        <v>100</v>
      </c>
      <c r="J1414" s="8" t="s">
        <v>14</v>
      </c>
      <c r="K1414" s="8">
        <v>2022</v>
      </c>
      <c r="L1414" s="8" t="s">
        <v>256</v>
      </c>
      <c r="M1414" s="17"/>
      <c r="N1414" s="8" t="s">
        <v>14</v>
      </c>
      <c r="O1414" s="8" t="s">
        <v>257</v>
      </c>
      <c r="P1414" s="8" t="s">
        <v>22</v>
      </c>
      <c r="Q1414" s="8" t="s">
        <v>23</v>
      </c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17"/>
      <c r="AF1414" s="17"/>
      <c r="AG1414" s="17"/>
      <c r="AH1414" s="17"/>
      <c r="AI1414" s="17"/>
    </row>
    <row r="1415" spans="1:35" ht="14.5" x14ac:dyDescent="0.35">
      <c r="A1415" s="7">
        <v>6</v>
      </c>
      <c r="B1415" s="8">
        <v>6.1</v>
      </c>
      <c r="C1415" s="8" t="s">
        <v>17</v>
      </c>
      <c r="D1415" s="8" t="s">
        <v>18</v>
      </c>
      <c r="E1415" s="8" t="s">
        <v>19</v>
      </c>
      <c r="F1415" s="7">
        <v>446</v>
      </c>
      <c r="G1415" s="8" t="s">
        <v>84</v>
      </c>
      <c r="H1415" s="7">
        <v>2020</v>
      </c>
      <c r="I1415" s="8">
        <v>100</v>
      </c>
      <c r="J1415" s="8" t="s">
        <v>14</v>
      </c>
      <c r="K1415" s="8">
        <v>2020</v>
      </c>
      <c r="L1415" s="8" t="s">
        <v>256</v>
      </c>
      <c r="M1415" s="17"/>
      <c r="N1415" s="8" t="s">
        <v>14</v>
      </c>
      <c r="O1415" s="8" t="s">
        <v>257</v>
      </c>
      <c r="P1415" s="8" t="s">
        <v>22</v>
      </c>
      <c r="Q1415" s="8" t="s">
        <v>23</v>
      </c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  <c r="AF1415" s="17"/>
      <c r="AG1415" s="17"/>
      <c r="AH1415" s="17"/>
      <c r="AI1415" s="17"/>
    </row>
    <row r="1416" spans="1:35" ht="14.5" x14ac:dyDescent="0.35">
      <c r="A1416" s="7">
        <v>6</v>
      </c>
      <c r="B1416" s="8">
        <v>6.1</v>
      </c>
      <c r="C1416" s="8" t="s">
        <v>17</v>
      </c>
      <c r="D1416" s="8" t="s">
        <v>18</v>
      </c>
      <c r="E1416" s="8" t="s">
        <v>19</v>
      </c>
      <c r="F1416" s="7">
        <v>446</v>
      </c>
      <c r="G1416" s="8" t="s">
        <v>84</v>
      </c>
      <c r="H1416" s="7">
        <v>2021</v>
      </c>
      <c r="I1416" s="8">
        <v>100</v>
      </c>
      <c r="J1416" s="8" t="s">
        <v>14</v>
      </c>
      <c r="K1416" s="8">
        <v>2021</v>
      </c>
      <c r="L1416" s="8" t="s">
        <v>256</v>
      </c>
      <c r="M1416" s="17"/>
      <c r="N1416" s="8" t="s">
        <v>14</v>
      </c>
      <c r="O1416" s="8" t="s">
        <v>257</v>
      </c>
      <c r="P1416" s="8" t="s">
        <v>22</v>
      </c>
      <c r="Q1416" s="8" t="s">
        <v>23</v>
      </c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17"/>
      <c r="AF1416" s="17"/>
      <c r="AG1416" s="17"/>
      <c r="AH1416" s="17"/>
      <c r="AI1416" s="17"/>
    </row>
    <row r="1417" spans="1:35" ht="14.5" x14ac:dyDescent="0.35">
      <c r="A1417" s="7">
        <v>6</v>
      </c>
      <c r="B1417" s="8">
        <v>6.1</v>
      </c>
      <c r="C1417" s="8" t="s">
        <v>17</v>
      </c>
      <c r="D1417" s="8" t="s">
        <v>18</v>
      </c>
      <c r="E1417" s="8" t="s">
        <v>19</v>
      </c>
      <c r="F1417" s="7">
        <v>446</v>
      </c>
      <c r="G1417" s="8" t="s">
        <v>84</v>
      </c>
      <c r="H1417" s="7">
        <v>2018</v>
      </c>
      <c r="I1417" s="8">
        <v>100</v>
      </c>
      <c r="J1417" s="8" t="s">
        <v>14</v>
      </c>
      <c r="K1417" s="8">
        <v>2018</v>
      </c>
      <c r="L1417" s="8" t="s">
        <v>256</v>
      </c>
      <c r="M1417" s="17"/>
      <c r="N1417" s="8" t="s">
        <v>14</v>
      </c>
      <c r="O1417" s="8" t="s">
        <v>257</v>
      </c>
      <c r="P1417" s="8" t="s">
        <v>22</v>
      </c>
      <c r="Q1417" s="8" t="s">
        <v>23</v>
      </c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  <c r="AH1417" s="17"/>
      <c r="AI1417" s="17"/>
    </row>
    <row r="1418" spans="1:35" ht="14.5" x14ac:dyDescent="0.35">
      <c r="A1418" s="7">
        <v>6</v>
      </c>
      <c r="B1418" s="8">
        <v>6.1</v>
      </c>
      <c r="C1418" s="8" t="s">
        <v>17</v>
      </c>
      <c r="D1418" s="8" t="s">
        <v>18</v>
      </c>
      <c r="E1418" s="8" t="s">
        <v>19</v>
      </c>
      <c r="F1418" s="7">
        <v>446</v>
      </c>
      <c r="G1418" s="8" t="s">
        <v>84</v>
      </c>
      <c r="H1418" s="7">
        <v>2019</v>
      </c>
      <c r="I1418" s="8">
        <v>100</v>
      </c>
      <c r="J1418" s="8" t="s">
        <v>14</v>
      </c>
      <c r="K1418" s="8">
        <v>2019</v>
      </c>
      <c r="L1418" s="8" t="s">
        <v>256</v>
      </c>
      <c r="M1418" s="17"/>
      <c r="N1418" s="8" t="s">
        <v>14</v>
      </c>
      <c r="O1418" s="8" t="s">
        <v>257</v>
      </c>
      <c r="P1418" s="8" t="s">
        <v>22</v>
      </c>
      <c r="Q1418" s="8" t="s">
        <v>23</v>
      </c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17"/>
      <c r="AF1418" s="17"/>
      <c r="AG1418" s="17"/>
      <c r="AH1418" s="17"/>
      <c r="AI1418" s="17"/>
    </row>
    <row r="1419" spans="1:35" ht="14.5" x14ac:dyDescent="0.35">
      <c r="A1419" s="7">
        <v>6</v>
      </c>
      <c r="B1419" s="8">
        <v>6.1</v>
      </c>
      <c r="C1419" s="8" t="s">
        <v>17</v>
      </c>
      <c r="D1419" s="8" t="s">
        <v>18</v>
      </c>
      <c r="E1419" s="8" t="s">
        <v>19</v>
      </c>
      <c r="F1419" s="7">
        <v>446</v>
      </c>
      <c r="G1419" s="8" t="s">
        <v>84</v>
      </c>
      <c r="H1419" s="7">
        <v>2015</v>
      </c>
      <c r="I1419" s="8">
        <v>99.996979999999994</v>
      </c>
      <c r="J1419" s="8" t="s">
        <v>14</v>
      </c>
      <c r="K1419" s="8">
        <v>2015</v>
      </c>
      <c r="L1419" s="8" t="s">
        <v>256</v>
      </c>
      <c r="M1419" s="17"/>
      <c r="N1419" s="8" t="s">
        <v>14</v>
      </c>
      <c r="O1419" s="8" t="s">
        <v>257</v>
      </c>
      <c r="P1419" s="8" t="s">
        <v>22</v>
      </c>
      <c r="Q1419" s="8" t="s">
        <v>23</v>
      </c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  <c r="AF1419" s="17"/>
      <c r="AG1419" s="17"/>
      <c r="AH1419" s="17"/>
      <c r="AI1419" s="17"/>
    </row>
    <row r="1420" spans="1:35" ht="14.5" x14ac:dyDescent="0.35">
      <c r="A1420" s="7">
        <v>6</v>
      </c>
      <c r="B1420" s="8">
        <v>6.1</v>
      </c>
      <c r="C1420" s="8" t="s">
        <v>17</v>
      </c>
      <c r="D1420" s="8" t="s">
        <v>18</v>
      </c>
      <c r="E1420" s="8" t="s">
        <v>19</v>
      </c>
      <c r="F1420" s="7">
        <v>446</v>
      </c>
      <c r="G1420" s="8" t="s">
        <v>84</v>
      </c>
      <c r="H1420" s="7">
        <v>2016</v>
      </c>
      <c r="I1420" s="8">
        <v>99.999129999999994</v>
      </c>
      <c r="J1420" s="8" t="s">
        <v>14</v>
      </c>
      <c r="K1420" s="8">
        <v>2016</v>
      </c>
      <c r="L1420" s="8" t="s">
        <v>256</v>
      </c>
      <c r="M1420" s="17"/>
      <c r="N1420" s="8" t="s">
        <v>14</v>
      </c>
      <c r="O1420" s="8" t="s">
        <v>257</v>
      </c>
      <c r="P1420" s="8" t="s">
        <v>22</v>
      </c>
      <c r="Q1420" s="8" t="s">
        <v>23</v>
      </c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17"/>
      <c r="AF1420" s="17"/>
      <c r="AG1420" s="17"/>
      <c r="AH1420" s="17"/>
      <c r="AI1420" s="17"/>
    </row>
    <row r="1421" spans="1:35" ht="14.5" x14ac:dyDescent="0.35">
      <c r="A1421" s="7">
        <v>6</v>
      </c>
      <c r="B1421" s="8">
        <v>6.1</v>
      </c>
      <c r="C1421" s="8" t="s">
        <v>17</v>
      </c>
      <c r="D1421" s="8" t="s">
        <v>18</v>
      </c>
      <c r="E1421" s="8" t="s">
        <v>19</v>
      </c>
      <c r="F1421" s="7">
        <v>446</v>
      </c>
      <c r="G1421" s="8" t="s">
        <v>84</v>
      </c>
      <c r="H1421" s="7">
        <v>2014</v>
      </c>
      <c r="I1421" s="8">
        <v>99.994829999999993</v>
      </c>
      <c r="J1421" s="8" t="s">
        <v>14</v>
      </c>
      <c r="K1421" s="8">
        <v>2014</v>
      </c>
      <c r="L1421" s="8" t="s">
        <v>256</v>
      </c>
      <c r="M1421" s="17"/>
      <c r="N1421" s="8" t="s">
        <v>14</v>
      </c>
      <c r="O1421" s="8" t="s">
        <v>257</v>
      </c>
      <c r="P1421" s="8" t="s">
        <v>22</v>
      </c>
      <c r="Q1421" s="8" t="s">
        <v>23</v>
      </c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  <c r="AF1421" s="17"/>
      <c r="AG1421" s="17"/>
      <c r="AH1421" s="17"/>
      <c r="AI1421" s="17"/>
    </row>
    <row r="1422" spans="1:35" ht="14.5" x14ac:dyDescent="0.35">
      <c r="A1422" s="7">
        <v>6</v>
      </c>
      <c r="B1422" s="8">
        <v>6.1</v>
      </c>
      <c r="C1422" s="8" t="s">
        <v>17</v>
      </c>
      <c r="D1422" s="8" t="s">
        <v>18</v>
      </c>
      <c r="E1422" s="8" t="s">
        <v>19</v>
      </c>
      <c r="F1422" s="7">
        <v>446</v>
      </c>
      <c r="G1422" s="8" t="s">
        <v>84</v>
      </c>
      <c r="H1422" s="7">
        <v>2013</v>
      </c>
      <c r="I1422" s="8">
        <v>99.992689999999996</v>
      </c>
      <c r="J1422" s="8" t="s">
        <v>14</v>
      </c>
      <c r="K1422" s="8">
        <v>2013</v>
      </c>
      <c r="L1422" s="8" t="s">
        <v>256</v>
      </c>
      <c r="M1422" s="17"/>
      <c r="N1422" s="8" t="s">
        <v>14</v>
      </c>
      <c r="O1422" s="8" t="s">
        <v>257</v>
      </c>
      <c r="P1422" s="8" t="s">
        <v>22</v>
      </c>
      <c r="Q1422" s="8" t="s">
        <v>23</v>
      </c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17"/>
      <c r="AF1422" s="17"/>
      <c r="AG1422" s="17"/>
      <c r="AH1422" s="17"/>
      <c r="AI1422" s="17"/>
    </row>
    <row r="1423" spans="1:35" ht="14.5" x14ac:dyDescent="0.35">
      <c r="A1423" s="7">
        <v>6</v>
      </c>
      <c r="B1423" s="8">
        <v>6.1</v>
      </c>
      <c r="C1423" s="8" t="s">
        <v>17</v>
      </c>
      <c r="D1423" s="8" t="s">
        <v>18</v>
      </c>
      <c r="E1423" s="8" t="s">
        <v>19</v>
      </c>
      <c r="F1423" s="7">
        <v>446</v>
      </c>
      <c r="G1423" s="8" t="s">
        <v>84</v>
      </c>
      <c r="H1423" s="7">
        <v>2012</v>
      </c>
      <c r="I1423" s="8">
        <v>99.990539999999996</v>
      </c>
      <c r="J1423" s="8" t="s">
        <v>14</v>
      </c>
      <c r="K1423" s="8">
        <v>2012</v>
      </c>
      <c r="L1423" s="8" t="s">
        <v>256</v>
      </c>
      <c r="M1423" s="17"/>
      <c r="N1423" s="8" t="s">
        <v>14</v>
      </c>
      <c r="O1423" s="8" t="s">
        <v>257</v>
      </c>
      <c r="P1423" s="8" t="s">
        <v>22</v>
      </c>
      <c r="Q1423" s="8" t="s">
        <v>23</v>
      </c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  <c r="AF1423" s="17"/>
      <c r="AG1423" s="17"/>
      <c r="AH1423" s="17"/>
      <c r="AI1423" s="17"/>
    </row>
    <row r="1424" spans="1:35" ht="14.5" x14ac:dyDescent="0.35">
      <c r="A1424" s="7">
        <v>6</v>
      </c>
      <c r="B1424" s="8">
        <v>6.1</v>
      </c>
      <c r="C1424" s="8" t="s">
        <v>17</v>
      </c>
      <c r="D1424" s="8" t="s">
        <v>18</v>
      </c>
      <c r="E1424" s="8" t="s">
        <v>19</v>
      </c>
      <c r="F1424" s="7">
        <v>446</v>
      </c>
      <c r="G1424" s="8" t="s">
        <v>84</v>
      </c>
      <c r="H1424" s="7">
        <v>2011</v>
      </c>
      <c r="I1424" s="8">
        <v>99.988389999999995</v>
      </c>
      <c r="J1424" s="8" t="s">
        <v>14</v>
      </c>
      <c r="K1424" s="8">
        <v>2011</v>
      </c>
      <c r="L1424" s="8" t="s">
        <v>256</v>
      </c>
      <c r="M1424" s="17"/>
      <c r="N1424" s="8" t="s">
        <v>14</v>
      </c>
      <c r="O1424" s="8" t="s">
        <v>257</v>
      </c>
      <c r="P1424" s="8" t="s">
        <v>22</v>
      </c>
      <c r="Q1424" s="8" t="s">
        <v>23</v>
      </c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17"/>
      <c r="AF1424" s="17"/>
      <c r="AG1424" s="17"/>
      <c r="AH1424" s="17"/>
      <c r="AI1424" s="17"/>
    </row>
    <row r="1425" spans="1:35" ht="14.5" x14ac:dyDescent="0.35">
      <c r="A1425" s="7">
        <v>6</v>
      </c>
      <c r="B1425" s="8">
        <v>6.1</v>
      </c>
      <c r="C1425" s="8" t="s">
        <v>17</v>
      </c>
      <c r="D1425" s="8" t="s">
        <v>18</v>
      </c>
      <c r="E1425" s="8" t="s">
        <v>19</v>
      </c>
      <c r="F1425" s="7">
        <v>446</v>
      </c>
      <c r="G1425" s="8" t="s">
        <v>84</v>
      </c>
      <c r="H1425" s="7">
        <v>2010</v>
      </c>
      <c r="I1425" s="8">
        <v>99.986239999999995</v>
      </c>
      <c r="J1425" s="8" t="s">
        <v>14</v>
      </c>
      <c r="K1425" s="8">
        <v>2010</v>
      </c>
      <c r="L1425" s="8" t="s">
        <v>256</v>
      </c>
      <c r="M1425" s="17"/>
      <c r="N1425" s="8" t="s">
        <v>14</v>
      </c>
      <c r="O1425" s="8" t="s">
        <v>257</v>
      </c>
      <c r="P1425" s="8" t="s">
        <v>22</v>
      </c>
      <c r="Q1425" s="8" t="s">
        <v>23</v>
      </c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  <c r="AH1425" s="17"/>
      <c r="AI1425" s="17"/>
    </row>
    <row r="1426" spans="1:35" ht="14.5" x14ac:dyDescent="0.35">
      <c r="A1426" s="7">
        <v>6</v>
      </c>
      <c r="B1426" s="8">
        <v>6.1</v>
      </c>
      <c r="C1426" s="8" t="s">
        <v>17</v>
      </c>
      <c r="D1426" s="8" t="s">
        <v>18</v>
      </c>
      <c r="E1426" s="8" t="s">
        <v>19</v>
      </c>
      <c r="F1426" s="7">
        <v>446</v>
      </c>
      <c r="G1426" s="8" t="s">
        <v>84</v>
      </c>
      <c r="H1426" s="7">
        <v>2008</v>
      </c>
      <c r="I1426" s="8">
        <v>99.981949999999998</v>
      </c>
      <c r="J1426" s="8" t="s">
        <v>14</v>
      </c>
      <c r="K1426" s="8">
        <v>2008</v>
      </c>
      <c r="L1426" s="8" t="s">
        <v>256</v>
      </c>
      <c r="M1426" s="17"/>
      <c r="N1426" s="8" t="s">
        <v>14</v>
      </c>
      <c r="O1426" s="8" t="s">
        <v>257</v>
      </c>
      <c r="P1426" s="8" t="s">
        <v>22</v>
      </c>
      <c r="Q1426" s="8" t="s">
        <v>23</v>
      </c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17"/>
      <c r="AF1426" s="17"/>
      <c r="AG1426" s="17"/>
      <c r="AH1426" s="17"/>
      <c r="AI1426" s="17"/>
    </row>
    <row r="1427" spans="1:35" ht="14.5" x14ac:dyDescent="0.35">
      <c r="A1427" s="7">
        <v>6</v>
      </c>
      <c r="B1427" s="8">
        <v>6.1</v>
      </c>
      <c r="C1427" s="8" t="s">
        <v>17</v>
      </c>
      <c r="D1427" s="8" t="s">
        <v>18</v>
      </c>
      <c r="E1427" s="8" t="s">
        <v>19</v>
      </c>
      <c r="F1427" s="7">
        <v>446</v>
      </c>
      <c r="G1427" s="8" t="s">
        <v>84</v>
      </c>
      <c r="H1427" s="7">
        <v>2009</v>
      </c>
      <c r="I1427" s="8">
        <v>99.984089999999995</v>
      </c>
      <c r="J1427" s="8" t="s">
        <v>14</v>
      </c>
      <c r="K1427" s="8">
        <v>2009</v>
      </c>
      <c r="L1427" s="8" t="s">
        <v>256</v>
      </c>
      <c r="M1427" s="17"/>
      <c r="N1427" s="8" t="s">
        <v>14</v>
      </c>
      <c r="O1427" s="8" t="s">
        <v>257</v>
      </c>
      <c r="P1427" s="8" t="s">
        <v>22</v>
      </c>
      <c r="Q1427" s="8" t="s">
        <v>23</v>
      </c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  <c r="AF1427" s="17"/>
      <c r="AG1427" s="17"/>
      <c r="AH1427" s="17"/>
      <c r="AI1427" s="17"/>
    </row>
    <row r="1428" spans="1:35" ht="14.5" x14ac:dyDescent="0.35">
      <c r="A1428" s="7">
        <v>6</v>
      </c>
      <c r="B1428" s="8">
        <v>6.1</v>
      </c>
      <c r="C1428" s="8" t="s">
        <v>17</v>
      </c>
      <c r="D1428" s="8" t="s">
        <v>18</v>
      </c>
      <c r="E1428" s="8" t="s">
        <v>19</v>
      </c>
      <c r="F1428" s="7">
        <v>446</v>
      </c>
      <c r="G1428" s="8" t="s">
        <v>84</v>
      </c>
      <c r="H1428" s="7">
        <v>2006</v>
      </c>
      <c r="I1428" s="8">
        <v>99.977649999999997</v>
      </c>
      <c r="J1428" s="8" t="s">
        <v>14</v>
      </c>
      <c r="K1428" s="8">
        <v>2006</v>
      </c>
      <c r="L1428" s="8" t="s">
        <v>256</v>
      </c>
      <c r="M1428" s="17"/>
      <c r="N1428" s="8" t="s">
        <v>14</v>
      </c>
      <c r="O1428" s="8" t="s">
        <v>257</v>
      </c>
      <c r="P1428" s="8" t="s">
        <v>22</v>
      </c>
      <c r="Q1428" s="8" t="s">
        <v>23</v>
      </c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17"/>
      <c r="AF1428" s="17"/>
      <c r="AG1428" s="17"/>
      <c r="AH1428" s="17"/>
      <c r="AI1428" s="17"/>
    </row>
    <row r="1429" spans="1:35" ht="14.5" x14ac:dyDescent="0.35">
      <c r="A1429" s="7">
        <v>6</v>
      </c>
      <c r="B1429" s="8">
        <v>6.1</v>
      </c>
      <c r="C1429" s="8" t="s">
        <v>17</v>
      </c>
      <c r="D1429" s="8" t="s">
        <v>18</v>
      </c>
      <c r="E1429" s="8" t="s">
        <v>19</v>
      </c>
      <c r="F1429" s="7">
        <v>446</v>
      </c>
      <c r="G1429" s="8" t="s">
        <v>84</v>
      </c>
      <c r="H1429" s="7">
        <v>2007</v>
      </c>
      <c r="I1429" s="8">
        <v>99.979799999999997</v>
      </c>
      <c r="J1429" s="8" t="s">
        <v>14</v>
      </c>
      <c r="K1429" s="8">
        <v>2007</v>
      </c>
      <c r="L1429" s="8" t="s">
        <v>256</v>
      </c>
      <c r="M1429" s="17"/>
      <c r="N1429" s="8" t="s">
        <v>14</v>
      </c>
      <c r="O1429" s="8" t="s">
        <v>257</v>
      </c>
      <c r="P1429" s="8" t="s">
        <v>22</v>
      </c>
      <c r="Q1429" s="8" t="s">
        <v>23</v>
      </c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  <c r="AF1429" s="17"/>
      <c r="AG1429" s="17"/>
      <c r="AH1429" s="17"/>
      <c r="AI1429" s="17"/>
    </row>
    <row r="1430" spans="1:35" ht="14.5" x14ac:dyDescent="0.35">
      <c r="A1430" s="7">
        <v>6</v>
      </c>
      <c r="B1430" s="8">
        <v>6.1</v>
      </c>
      <c r="C1430" s="8" t="s">
        <v>17</v>
      </c>
      <c r="D1430" s="8" t="s">
        <v>18</v>
      </c>
      <c r="E1430" s="8" t="s">
        <v>19</v>
      </c>
      <c r="F1430" s="7">
        <v>446</v>
      </c>
      <c r="G1430" s="8" t="s">
        <v>84</v>
      </c>
      <c r="H1430" s="7">
        <v>2005</v>
      </c>
      <c r="I1430" s="8">
        <v>99.975499999999997</v>
      </c>
      <c r="J1430" s="8" t="s">
        <v>14</v>
      </c>
      <c r="K1430" s="8">
        <v>2005</v>
      </c>
      <c r="L1430" s="8" t="s">
        <v>256</v>
      </c>
      <c r="M1430" s="17"/>
      <c r="N1430" s="8" t="s">
        <v>14</v>
      </c>
      <c r="O1430" s="8" t="s">
        <v>257</v>
      </c>
      <c r="P1430" s="8" t="s">
        <v>22</v>
      </c>
      <c r="Q1430" s="8" t="s">
        <v>23</v>
      </c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  <c r="AH1430" s="17"/>
      <c r="AI1430" s="17"/>
    </row>
    <row r="1431" spans="1:35" ht="14.5" x14ac:dyDescent="0.35">
      <c r="A1431" s="7">
        <v>6</v>
      </c>
      <c r="B1431" s="8">
        <v>6.1</v>
      </c>
      <c r="C1431" s="8" t="s">
        <v>17</v>
      </c>
      <c r="D1431" s="8" t="s">
        <v>18</v>
      </c>
      <c r="E1431" s="8" t="s">
        <v>19</v>
      </c>
      <c r="F1431" s="7">
        <v>446</v>
      </c>
      <c r="G1431" s="8" t="s">
        <v>84</v>
      </c>
      <c r="H1431" s="7">
        <v>2004</v>
      </c>
      <c r="I1431" s="8">
        <v>99.97336</v>
      </c>
      <c r="J1431" s="8" t="s">
        <v>14</v>
      </c>
      <c r="K1431" s="8">
        <v>2004</v>
      </c>
      <c r="L1431" s="8" t="s">
        <v>256</v>
      </c>
      <c r="M1431" s="17"/>
      <c r="N1431" s="8" t="s">
        <v>14</v>
      </c>
      <c r="O1431" s="8" t="s">
        <v>257</v>
      </c>
      <c r="P1431" s="8" t="s">
        <v>22</v>
      </c>
      <c r="Q1431" s="8" t="s">
        <v>23</v>
      </c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17"/>
      <c r="AF1431" s="17"/>
      <c r="AG1431" s="17"/>
      <c r="AH1431" s="17"/>
      <c r="AI1431" s="17"/>
    </row>
    <row r="1432" spans="1:35" ht="14.5" x14ac:dyDescent="0.35">
      <c r="A1432" s="7">
        <v>6</v>
      </c>
      <c r="B1432" s="8">
        <v>6.1</v>
      </c>
      <c r="C1432" s="8" t="s">
        <v>17</v>
      </c>
      <c r="D1432" s="8" t="s">
        <v>18</v>
      </c>
      <c r="E1432" s="8" t="s">
        <v>19</v>
      </c>
      <c r="F1432" s="7">
        <v>446</v>
      </c>
      <c r="G1432" s="8" t="s">
        <v>84</v>
      </c>
      <c r="H1432" s="7">
        <v>2003</v>
      </c>
      <c r="I1432" s="8">
        <v>99.971209999999999</v>
      </c>
      <c r="J1432" s="8" t="s">
        <v>14</v>
      </c>
      <c r="K1432" s="8">
        <v>2003</v>
      </c>
      <c r="L1432" s="8" t="s">
        <v>256</v>
      </c>
      <c r="M1432" s="17"/>
      <c r="N1432" s="8" t="s">
        <v>14</v>
      </c>
      <c r="O1432" s="8" t="s">
        <v>257</v>
      </c>
      <c r="P1432" s="8" t="s">
        <v>22</v>
      </c>
      <c r="Q1432" s="8" t="s">
        <v>23</v>
      </c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  <c r="AH1432" s="17"/>
      <c r="AI1432" s="17"/>
    </row>
    <row r="1433" spans="1:35" ht="14.5" x14ac:dyDescent="0.35">
      <c r="A1433" s="7">
        <v>6</v>
      </c>
      <c r="B1433" s="8">
        <v>6.1</v>
      </c>
      <c r="C1433" s="8" t="s">
        <v>17</v>
      </c>
      <c r="D1433" s="8" t="s">
        <v>18</v>
      </c>
      <c r="E1433" s="8" t="s">
        <v>19</v>
      </c>
      <c r="F1433" s="7">
        <v>446</v>
      </c>
      <c r="G1433" s="8" t="s">
        <v>84</v>
      </c>
      <c r="H1433" s="7">
        <v>2002</v>
      </c>
      <c r="I1433" s="8">
        <v>99.971209999999999</v>
      </c>
      <c r="J1433" s="8" t="s">
        <v>14</v>
      </c>
      <c r="K1433" s="8">
        <v>2002</v>
      </c>
      <c r="L1433" s="8" t="s">
        <v>256</v>
      </c>
      <c r="M1433" s="17"/>
      <c r="N1433" s="8" t="s">
        <v>14</v>
      </c>
      <c r="O1433" s="8" t="s">
        <v>257</v>
      </c>
      <c r="P1433" s="8" t="s">
        <v>22</v>
      </c>
      <c r="Q1433" s="8" t="s">
        <v>23</v>
      </c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  <c r="AH1433" s="17"/>
      <c r="AI1433" s="17"/>
    </row>
    <row r="1434" spans="1:35" ht="14.5" x14ac:dyDescent="0.35">
      <c r="A1434" s="7">
        <v>6</v>
      </c>
      <c r="B1434" s="8">
        <v>6.1</v>
      </c>
      <c r="C1434" s="8" t="s">
        <v>17</v>
      </c>
      <c r="D1434" s="8" t="s">
        <v>18</v>
      </c>
      <c r="E1434" s="8" t="s">
        <v>19</v>
      </c>
      <c r="F1434" s="7">
        <v>446</v>
      </c>
      <c r="G1434" s="8" t="s">
        <v>84</v>
      </c>
      <c r="H1434" s="7">
        <v>2000</v>
      </c>
      <c r="I1434" s="8">
        <v>99.971209999999999</v>
      </c>
      <c r="J1434" s="8" t="s">
        <v>14</v>
      </c>
      <c r="K1434" s="8">
        <v>2000</v>
      </c>
      <c r="L1434" s="8" t="s">
        <v>256</v>
      </c>
      <c r="M1434" s="17"/>
      <c r="N1434" s="8" t="s">
        <v>14</v>
      </c>
      <c r="O1434" s="8" t="s">
        <v>257</v>
      </c>
      <c r="P1434" s="8" t="s">
        <v>22</v>
      </c>
      <c r="Q1434" s="8" t="s">
        <v>23</v>
      </c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  <c r="AH1434" s="17"/>
      <c r="AI1434" s="17"/>
    </row>
    <row r="1435" spans="1:35" ht="14.5" x14ac:dyDescent="0.35">
      <c r="A1435" s="7">
        <v>6</v>
      </c>
      <c r="B1435" s="8">
        <v>6.1</v>
      </c>
      <c r="C1435" s="8" t="s">
        <v>17</v>
      </c>
      <c r="D1435" s="8" t="s">
        <v>18</v>
      </c>
      <c r="E1435" s="8" t="s">
        <v>19</v>
      </c>
      <c r="F1435" s="7">
        <v>446</v>
      </c>
      <c r="G1435" s="8" t="s">
        <v>84</v>
      </c>
      <c r="H1435" s="7">
        <v>2001</v>
      </c>
      <c r="I1435" s="8">
        <v>99.971209999999999</v>
      </c>
      <c r="J1435" s="8" t="s">
        <v>14</v>
      </c>
      <c r="K1435" s="8">
        <v>2001</v>
      </c>
      <c r="L1435" s="8" t="s">
        <v>256</v>
      </c>
      <c r="M1435" s="17"/>
      <c r="N1435" s="8" t="s">
        <v>14</v>
      </c>
      <c r="O1435" s="8" t="s">
        <v>257</v>
      </c>
      <c r="P1435" s="8" t="s">
        <v>22</v>
      </c>
      <c r="Q1435" s="8" t="s">
        <v>23</v>
      </c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  <c r="AF1435" s="17"/>
      <c r="AG1435" s="17"/>
      <c r="AH1435" s="17"/>
      <c r="AI1435" s="17"/>
    </row>
    <row r="1436" spans="1:35" ht="14.5" x14ac:dyDescent="0.35">
      <c r="A1436" s="7">
        <v>6</v>
      </c>
      <c r="B1436" s="8">
        <v>6.1</v>
      </c>
      <c r="C1436" s="8" t="s">
        <v>17</v>
      </c>
      <c r="D1436" s="8" t="s">
        <v>18</v>
      </c>
      <c r="E1436" s="8" t="s">
        <v>19</v>
      </c>
      <c r="F1436" s="7">
        <v>170</v>
      </c>
      <c r="G1436" s="8" t="s">
        <v>96</v>
      </c>
      <c r="H1436" s="7">
        <v>2000</v>
      </c>
      <c r="I1436" s="8">
        <v>68.549520000000001</v>
      </c>
      <c r="J1436" s="8" t="s">
        <v>21</v>
      </c>
      <c r="K1436" s="8">
        <v>2000</v>
      </c>
      <c r="L1436" s="8" t="s">
        <v>256</v>
      </c>
      <c r="M1436" s="17"/>
      <c r="N1436" s="8" t="s">
        <v>21</v>
      </c>
      <c r="O1436" s="8" t="s">
        <v>257</v>
      </c>
      <c r="P1436" s="8" t="s">
        <v>22</v>
      </c>
      <c r="Q1436" s="8" t="s">
        <v>23</v>
      </c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17"/>
      <c r="AF1436" s="17"/>
      <c r="AG1436" s="17"/>
      <c r="AH1436" s="17"/>
      <c r="AI1436" s="17"/>
    </row>
    <row r="1437" spans="1:35" ht="14.5" x14ac:dyDescent="0.35">
      <c r="A1437" s="7">
        <v>6</v>
      </c>
      <c r="B1437" s="8">
        <v>6.1</v>
      </c>
      <c r="C1437" s="8" t="s">
        <v>17</v>
      </c>
      <c r="D1437" s="8" t="s">
        <v>18</v>
      </c>
      <c r="E1437" s="8" t="s">
        <v>19</v>
      </c>
      <c r="F1437" s="7">
        <v>170</v>
      </c>
      <c r="G1437" s="8" t="s">
        <v>96</v>
      </c>
      <c r="H1437" s="7">
        <v>2001</v>
      </c>
      <c r="I1437" s="8">
        <v>68.864170000000001</v>
      </c>
      <c r="J1437" s="8" t="s">
        <v>21</v>
      </c>
      <c r="K1437" s="8">
        <v>2001</v>
      </c>
      <c r="L1437" s="8" t="s">
        <v>256</v>
      </c>
      <c r="M1437" s="17"/>
      <c r="N1437" s="8" t="s">
        <v>21</v>
      </c>
      <c r="O1437" s="8" t="s">
        <v>257</v>
      </c>
      <c r="P1437" s="8" t="s">
        <v>22</v>
      </c>
      <c r="Q1437" s="8" t="s">
        <v>23</v>
      </c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  <c r="AF1437" s="17"/>
      <c r="AG1437" s="17"/>
      <c r="AH1437" s="17"/>
      <c r="AI1437" s="17"/>
    </row>
    <row r="1438" spans="1:35" ht="14.5" x14ac:dyDescent="0.35">
      <c r="A1438" s="7">
        <v>6</v>
      </c>
      <c r="B1438" s="8">
        <v>6.1</v>
      </c>
      <c r="C1438" s="8" t="s">
        <v>17</v>
      </c>
      <c r="D1438" s="8" t="s">
        <v>18</v>
      </c>
      <c r="E1438" s="8" t="s">
        <v>19</v>
      </c>
      <c r="F1438" s="7">
        <v>170</v>
      </c>
      <c r="G1438" s="8" t="s">
        <v>96</v>
      </c>
      <c r="H1438" s="7">
        <v>2002</v>
      </c>
      <c r="I1438" s="8">
        <v>69.175259999999994</v>
      </c>
      <c r="J1438" s="8" t="s">
        <v>21</v>
      </c>
      <c r="K1438" s="8">
        <v>2002</v>
      </c>
      <c r="L1438" s="8" t="s">
        <v>256</v>
      </c>
      <c r="M1438" s="17"/>
      <c r="N1438" s="8" t="s">
        <v>21</v>
      </c>
      <c r="O1438" s="8" t="s">
        <v>257</v>
      </c>
      <c r="P1438" s="8" t="s">
        <v>22</v>
      </c>
      <c r="Q1438" s="8" t="s">
        <v>23</v>
      </c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17"/>
      <c r="AF1438" s="17"/>
      <c r="AG1438" s="17"/>
      <c r="AH1438" s="17"/>
      <c r="AI1438" s="17"/>
    </row>
    <row r="1439" spans="1:35" ht="14.5" x14ac:dyDescent="0.35">
      <c r="A1439" s="7">
        <v>6</v>
      </c>
      <c r="B1439" s="8">
        <v>6.1</v>
      </c>
      <c r="C1439" s="8" t="s">
        <v>17</v>
      </c>
      <c r="D1439" s="8" t="s">
        <v>18</v>
      </c>
      <c r="E1439" s="8" t="s">
        <v>19</v>
      </c>
      <c r="F1439" s="7">
        <v>170</v>
      </c>
      <c r="G1439" s="8" t="s">
        <v>96</v>
      </c>
      <c r="H1439" s="7">
        <v>2003</v>
      </c>
      <c r="I1439" s="8">
        <v>69.482810000000001</v>
      </c>
      <c r="J1439" s="8" t="s">
        <v>21</v>
      </c>
      <c r="K1439" s="8">
        <v>2003</v>
      </c>
      <c r="L1439" s="8" t="s">
        <v>256</v>
      </c>
      <c r="M1439" s="17"/>
      <c r="N1439" s="8" t="s">
        <v>21</v>
      </c>
      <c r="O1439" s="8" t="s">
        <v>257</v>
      </c>
      <c r="P1439" s="8" t="s">
        <v>22</v>
      </c>
      <c r="Q1439" s="8" t="s">
        <v>23</v>
      </c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  <c r="AF1439" s="17"/>
      <c r="AG1439" s="17"/>
      <c r="AH1439" s="17"/>
      <c r="AI1439" s="17"/>
    </row>
    <row r="1440" spans="1:35" ht="14.5" x14ac:dyDescent="0.35">
      <c r="A1440" s="7">
        <v>6</v>
      </c>
      <c r="B1440" s="8">
        <v>6.1</v>
      </c>
      <c r="C1440" s="8" t="s">
        <v>17</v>
      </c>
      <c r="D1440" s="8" t="s">
        <v>18</v>
      </c>
      <c r="E1440" s="8" t="s">
        <v>19</v>
      </c>
      <c r="F1440" s="7">
        <v>170</v>
      </c>
      <c r="G1440" s="8" t="s">
        <v>96</v>
      </c>
      <c r="H1440" s="7">
        <v>2004</v>
      </c>
      <c r="I1440" s="8">
        <v>69.786379999999994</v>
      </c>
      <c r="J1440" s="8" t="s">
        <v>21</v>
      </c>
      <c r="K1440" s="8">
        <v>2004</v>
      </c>
      <c r="L1440" s="8" t="s">
        <v>256</v>
      </c>
      <c r="M1440" s="17"/>
      <c r="N1440" s="8" t="s">
        <v>21</v>
      </c>
      <c r="O1440" s="8" t="s">
        <v>257</v>
      </c>
      <c r="P1440" s="8" t="s">
        <v>22</v>
      </c>
      <c r="Q1440" s="8" t="s">
        <v>23</v>
      </c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17"/>
      <c r="AF1440" s="17"/>
      <c r="AG1440" s="17"/>
      <c r="AH1440" s="17"/>
      <c r="AI1440" s="17"/>
    </row>
    <row r="1441" spans="1:35" ht="14.5" x14ac:dyDescent="0.35">
      <c r="A1441" s="7">
        <v>6</v>
      </c>
      <c r="B1441" s="8">
        <v>6.1</v>
      </c>
      <c r="C1441" s="8" t="s">
        <v>17</v>
      </c>
      <c r="D1441" s="8" t="s">
        <v>18</v>
      </c>
      <c r="E1441" s="8" t="s">
        <v>19</v>
      </c>
      <c r="F1441" s="7">
        <v>170</v>
      </c>
      <c r="G1441" s="8" t="s">
        <v>96</v>
      </c>
      <c r="H1441" s="7">
        <v>2005</v>
      </c>
      <c r="I1441" s="8">
        <v>70.086010000000002</v>
      </c>
      <c r="J1441" s="8" t="s">
        <v>21</v>
      </c>
      <c r="K1441" s="8">
        <v>2005</v>
      </c>
      <c r="L1441" s="8" t="s">
        <v>256</v>
      </c>
      <c r="M1441" s="17"/>
      <c r="N1441" s="8" t="s">
        <v>21</v>
      </c>
      <c r="O1441" s="8" t="s">
        <v>257</v>
      </c>
      <c r="P1441" s="8" t="s">
        <v>22</v>
      </c>
      <c r="Q1441" s="8" t="s">
        <v>23</v>
      </c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  <c r="AF1441" s="17"/>
      <c r="AG1441" s="17"/>
      <c r="AH1441" s="17"/>
      <c r="AI1441" s="17"/>
    </row>
    <row r="1442" spans="1:35" ht="14.5" x14ac:dyDescent="0.35">
      <c r="A1442" s="7">
        <v>6</v>
      </c>
      <c r="B1442" s="8">
        <v>6.1</v>
      </c>
      <c r="C1442" s="8" t="s">
        <v>17</v>
      </c>
      <c r="D1442" s="8" t="s">
        <v>18</v>
      </c>
      <c r="E1442" s="8" t="s">
        <v>19</v>
      </c>
      <c r="F1442" s="7">
        <v>170</v>
      </c>
      <c r="G1442" s="8" t="s">
        <v>96</v>
      </c>
      <c r="H1442" s="7">
        <v>2006</v>
      </c>
      <c r="I1442" s="8">
        <v>70.381730000000005</v>
      </c>
      <c r="J1442" s="8" t="s">
        <v>21</v>
      </c>
      <c r="K1442" s="8">
        <v>2006</v>
      </c>
      <c r="L1442" s="8" t="s">
        <v>256</v>
      </c>
      <c r="M1442" s="17"/>
      <c r="N1442" s="8" t="s">
        <v>21</v>
      </c>
      <c r="O1442" s="8" t="s">
        <v>257</v>
      </c>
      <c r="P1442" s="8" t="s">
        <v>22</v>
      </c>
      <c r="Q1442" s="8" t="s">
        <v>23</v>
      </c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  <c r="AH1442" s="17"/>
      <c r="AI1442" s="17"/>
    </row>
    <row r="1443" spans="1:35" ht="14.5" x14ac:dyDescent="0.35">
      <c r="A1443" s="7">
        <v>6</v>
      </c>
      <c r="B1443" s="8">
        <v>6.1</v>
      </c>
      <c r="C1443" s="8" t="s">
        <v>17</v>
      </c>
      <c r="D1443" s="8" t="s">
        <v>18</v>
      </c>
      <c r="E1443" s="8" t="s">
        <v>19</v>
      </c>
      <c r="F1443" s="7">
        <v>170</v>
      </c>
      <c r="G1443" s="8" t="s">
        <v>96</v>
      </c>
      <c r="H1443" s="7">
        <v>2007</v>
      </c>
      <c r="I1443" s="8">
        <v>70.635419999999996</v>
      </c>
      <c r="J1443" s="8" t="s">
        <v>21</v>
      </c>
      <c r="K1443" s="8">
        <v>2007</v>
      </c>
      <c r="L1443" s="8" t="s">
        <v>256</v>
      </c>
      <c r="M1443" s="17"/>
      <c r="N1443" s="8" t="s">
        <v>21</v>
      </c>
      <c r="O1443" s="8" t="s">
        <v>257</v>
      </c>
      <c r="P1443" s="8" t="s">
        <v>22</v>
      </c>
      <c r="Q1443" s="8" t="s">
        <v>23</v>
      </c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  <c r="AH1443" s="17"/>
      <c r="AI1443" s="17"/>
    </row>
    <row r="1444" spans="1:35" ht="14.5" x14ac:dyDescent="0.35">
      <c r="A1444" s="7">
        <v>6</v>
      </c>
      <c r="B1444" s="8">
        <v>6.1</v>
      </c>
      <c r="C1444" s="8" t="s">
        <v>17</v>
      </c>
      <c r="D1444" s="8" t="s">
        <v>18</v>
      </c>
      <c r="E1444" s="8" t="s">
        <v>19</v>
      </c>
      <c r="F1444" s="7">
        <v>170</v>
      </c>
      <c r="G1444" s="8" t="s">
        <v>96</v>
      </c>
      <c r="H1444" s="7">
        <v>2008</v>
      </c>
      <c r="I1444" s="8">
        <v>70.884839999999997</v>
      </c>
      <c r="J1444" s="8" t="s">
        <v>21</v>
      </c>
      <c r="K1444" s="8">
        <v>2008</v>
      </c>
      <c r="L1444" s="8" t="s">
        <v>256</v>
      </c>
      <c r="M1444" s="17"/>
      <c r="N1444" s="8" t="s">
        <v>21</v>
      </c>
      <c r="O1444" s="8" t="s">
        <v>257</v>
      </c>
      <c r="P1444" s="8" t="s">
        <v>22</v>
      </c>
      <c r="Q1444" s="8" t="s">
        <v>23</v>
      </c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  <c r="AH1444" s="17"/>
      <c r="AI1444" s="17"/>
    </row>
    <row r="1445" spans="1:35" ht="14.5" x14ac:dyDescent="0.35">
      <c r="A1445" s="7">
        <v>6</v>
      </c>
      <c r="B1445" s="8">
        <v>6.1</v>
      </c>
      <c r="C1445" s="8" t="s">
        <v>17</v>
      </c>
      <c r="D1445" s="8" t="s">
        <v>18</v>
      </c>
      <c r="E1445" s="8" t="s">
        <v>19</v>
      </c>
      <c r="F1445" s="7">
        <v>170</v>
      </c>
      <c r="G1445" s="8" t="s">
        <v>96</v>
      </c>
      <c r="H1445" s="7">
        <v>2009</v>
      </c>
      <c r="I1445" s="8">
        <v>71.129990000000006</v>
      </c>
      <c r="J1445" s="8" t="s">
        <v>21</v>
      </c>
      <c r="K1445" s="8">
        <v>2009</v>
      </c>
      <c r="L1445" s="8" t="s">
        <v>256</v>
      </c>
      <c r="M1445" s="17"/>
      <c r="N1445" s="8" t="s">
        <v>21</v>
      </c>
      <c r="O1445" s="8" t="s">
        <v>257</v>
      </c>
      <c r="P1445" s="8" t="s">
        <v>22</v>
      </c>
      <c r="Q1445" s="8" t="s">
        <v>23</v>
      </c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  <c r="AH1445" s="17"/>
      <c r="AI1445" s="17"/>
    </row>
    <row r="1446" spans="1:35" ht="14.5" x14ac:dyDescent="0.35">
      <c r="A1446" s="7">
        <v>6</v>
      </c>
      <c r="B1446" s="8">
        <v>6.1</v>
      </c>
      <c r="C1446" s="8" t="s">
        <v>17</v>
      </c>
      <c r="D1446" s="8" t="s">
        <v>18</v>
      </c>
      <c r="E1446" s="8" t="s">
        <v>19</v>
      </c>
      <c r="F1446" s="7">
        <v>170</v>
      </c>
      <c r="G1446" s="8" t="s">
        <v>96</v>
      </c>
      <c r="H1446" s="7">
        <v>2010</v>
      </c>
      <c r="I1446" s="8">
        <v>71.370480000000001</v>
      </c>
      <c r="J1446" s="8" t="s">
        <v>21</v>
      </c>
      <c r="K1446" s="8">
        <v>2010</v>
      </c>
      <c r="L1446" s="8" t="s">
        <v>256</v>
      </c>
      <c r="M1446" s="17"/>
      <c r="N1446" s="8" t="s">
        <v>21</v>
      </c>
      <c r="O1446" s="8" t="s">
        <v>257</v>
      </c>
      <c r="P1446" s="8" t="s">
        <v>22</v>
      </c>
      <c r="Q1446" s="8" t="s">
        <v>23</v>
      </c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  <c r="AH1446" s="17"/>
      <c r="AI1446" s="17"/>
    </row>
    <row r="1447" spans="1:35" ht="14.5" x14ac:dyDescent="0.35">
      <c r="A1447" s="7">
        <v>6</v>
      </c>
      <c r="B1447" s="8">
        <v>6.1</v>
      </c>
      <c r="C1447" s="8" t="s">
        <v>17</v>
      </c>
      <c r="D1447" s="8" t="s">
        <v>18</v>
      </c>
      <c r="E1447" s="8" t="s">
        <v>19</v>
      </c>
      <c r="F1447" s="7">
        <v>170</v>
      </c>
      <c r="G1447" s="8" t="s">
        <v>96</v>
      </c>
      <c r="H1447" s="7">
        <v>2011</v>
      </c>
      <c r="I1447" s="8">
        <v>71.606369999999998</v>
      </c>
      <c r="J1447" s="8" t="s">
        <v>21</v>
      </c>
      <c r="K1447" s="8">
        <v>2011</v>
      </c>
      <c r="L1447" s="8" t="s">
        <v>256</v>
      </c>
      <c r="M1447" s="17"/>
      <c r="N1447" s="8" t="s">
        <v>21</v>
      </c>
      <c r="O1447" s="8" t="s">
        <v>257</v>
      </c>
      <c r="P1447" s="8" t="s">
        <v>22</v>
      </c>
      <c r="Q1447" s="8" t="s">
        <v>23</v>
      </c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  <c r="AH1447" s="17"/>
      <c r="AI1447" s="17"/>
    </row>
    <row r="1448" spans="1:35" ht="14.5" x14ac:dyDescent="0.35">
      <c r="A1448" s="7">
        <v>6</v>
      </c>
      <c r="B1448" s="8">
        <v>6.1</v>
      </c>
      <c r="C1448" s="8" t="s">
        <v>17</v>
      </c>
      <c r="D1448" s="8" t="s">
        <v>18</v>
      </c>
      <c r="E1448" s="8" t="s">
        <v>19</v>
      </c>
      <c r="F1448" s="7">
        <v>170</v>
      </c>
      <c r="G1448" s="8" t="s">
        <v>96</v>
      </c>
      <c r="H1448" s="7">
        <v>2012</v>
      </c>
      <c r="I1448" s="8">
        <v>71.838120000000004</v>
      </c>
      <c r="J1448" s="8" t="s">
        <v>21</v>
      </c>
      <c r="K1448" s="8">
        <v>2012</v>
      </c>
      <c r="L1448" s="8" t="s">
        <v>256</v>
      </c>
      <c r="M1448" s="17"/>
      <c r="N1448" s="8" t="s">
        <v>21</v>
      </c>
      <c r="O1448" s="8" t="s">
        <v>257</v>
      </c>
      <c r="P1448" s="8" t="s">
        <v>22</v>
      </c>
      <c r="Q1448" s="8" t="s">
        <v>23</v>
      </c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  <c r="AH1448" s="17"/>
      <c r="AI1448" s="17"/>
    </row>
    <row r="1449" spans="1:35" ht="14.5" x14ac:dyDescent="0.35">
      <c r="A1449" s="7">
        <v>6</v>
      </c>
      <c r="B1449" s="8">
        <v>6.1</v>
      </c>
      <c r="C1449" s="8" t="s">
        <v>17</v>
      </c>
      <c r="D1449" s="8" t="s">
        <v>18</v>
      </c>
      <c r="E1449" s="8" t="s">
        <v>19</v>
      </c>
      <c r="F1449" s="7">
        <v>170</v>
      </c>
      <c r="G1449" s="8" t="s">
        <v>96</v>
      </c>
      <c r="H1449" s="7">
        <v>2013</v>
      </c>
      <c r="I1449" s="8">
        <v>72.065359999999998</v>
      </c>
      <c r="J1449" s="8" t="s">
        <v>21</v>
      </c>
      <c r="K1449" s="8">
        <v>2013</v>
      </c>
      <c r="L1449" s="8" t="s">
        <v>256</v>
      </c>
      <c r="M1449" s="17"/>
      <c r="N1449" s="8" t="s">
        <v>21</v>
      </c>
      <c r="O1449" s="8" t="s">
        <v>257</v>
      </c>
      <c r="P1449" s="8" t="s">
        <v>22</v>
      </c>
      <c r="Q1449" s="8" t="s">
        <v>23</v>
      </c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  <c r="AF1449" s="17"/>
      <c r="AG1449" s="17"/>
      <c r="AH1449" s="17"/>
      <c r="AI1449" s="17"/>
    </row>
    <row r="1450" spans="1:35" ht="14.5" x14ac:dyDescent="0.35">
      <c r="A1450" s="7">
        <v>6</v>
      </c>
      <c r="B1450" s="8">
        <v>6.1</v>
      </c>
      <c r="C1450" s="8" t="s">
        <v>17</v>
      </c>
      <c r="D1450" s="8" t="s">
        <v>18</v>
      </c>
      <c r="E1450" s="8" t="s">
        <v>19</v>
      </c>
      <c r="F1450" s="7">
        <v>170</v>
      </c>
      <c r="G1450" s="8" t="s">
        <v>96</v>
      </c>
      <c r="H1450" s="7">
        <v>2014</v>
      </c>
      <c r="I1450" s="8">
        <v>72.2881</v>
      </c>
      <c r="J1450" s="8" t="s">
        <v>21</v>
      </c>
      <c r="K1450" s="8">
        <v>2014</v>
      </c>
      <c r="L1450" s="8" t="s">
        <v>256</v>
      </c>
      <c r="M1450" s="17"/>
      <c r="N1450" s="8" t="s">
        <v>21</v>
      </c>
      <c r="O1450" s="8" t="s">
        <v>257</v>
      </c>
      <c r="P1450" s="8" t="s">
        <v>22</v>
      </c>
      <c r="Q1450" s="8" t="s">
        <v>23</v>
      </c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  <c r="AE1450" s="17"/>
      <c r="AF1450" s="17"/>
      <c r="AG1450" s="17"/>
      <c r="AH1450" s="17"/>
      <c r="AI1450" s="17"/>
    </row>
    <row r="1451" spans="1:35" ht="14.5" x14ac:dyDescent="0.35">
      <c r="A1451" s="7">
        <v>6</v>
      </c>
      <c r="B1451" s="8">
        <v>6.1</v>
      </c>
      <c r="C1451" s="8" t="s">
        <v>17</v>
      </c>
      <c r="D1451" s="8" t="s">
        <v>18</v>
      </c>
      <c r="E1451" s="8" t="s">
        <v>19</v>
      </c>
      <c r="F1451" s="7">
        <v>170</v>
      </c>
      <c r="G1451" s="8" t="s">
        <v>96</v>
      </c>
      <c r="H1451" s="7">
        <v>2015</v>
      </c>
      <c r="I1451" s="8">
        <v>72.506839999999997</v>
      </c>
      <c r="J1451" s="8" t="s">
        <v>21</v>
      </c>
      <c r="K1451" s="8">
        <v>2015</v>
      </c>
      <c r="L1451" s="8" t="s">
        <v>256</v>
      </c>
      <c r="M1451" s="17"/>
      <c r="N1451" s="8" t="s">
        <v>21</v>
      </c>
      <c r="O1451" s="8" t="s">
        <v>257</v>
      </c>
      <c r="P1451" s="8" t="s">
        <v>22</v>
      </c>
      <c r="Q1451" s="8" t="s">
        <v>23</v>
      </c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  <c r="AF1451" s="17"/>
      <c r="AG1451" s="17"/>
      <c r="AH1451" s="17"/>
      <c r="AI1451" s="17"/>
    </row>
    <row r="1452" spans="1:35" ht="14.5" x14ac:dyDescent="0.35">
      <c r="A1452" s="7">
        <v>6</v>
      </c>
      <c r="B1452" s="8">
        <v>6.1</v>
      </c>
      <c r="C1452" s="8" t="s">
        <v>17</v>
      </c>
      <c r="D1452" s="8" t="s">
        <v>18</v>
      </c>
      <c r="E1452" s="8" t="s">
        <v>19</v>
      </c>
      <c r="F1452" s="7">
        <v>170</v>
      </c>
      <c r="G1452" s="8" t="s">
        <v>96</v>
      </c>
      <c r="H1452" s="7">
        <v>2016</v>
      </c>
      <c r="I1452" s="8">
        <v>72.721599999999995</v>
      </c>
      <c r="J1452" s="8" t="s">
        <v>21</v>
      </c>
      <c r="K1452" s="8">
        <v>2016</v>
      </c>
      <c r="L1452" s="8" t="s">
        <v>256</v>
      </c>
      <c r="M1452" s="17"/>
      <c r="N1452" s="8" t="s">
        <v>21</v>
      </c>
      <c r="O1452" s="8" t="s">
        <v>257</v>
      </c>
      <c r="P1452" s="8" t="s">
        <v>22</v>
      </c>
      <c r="Q1452" s="8" t="s">
        <v>23</v>
      </c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  <c r="AE1452" s="17"/>
      <c r="AF1452" s="17"/>
      <c r="AG1452" s="17"/>
      <c r="AH1452" s="17"/>
      <c r="AI1452" s="17"/>
    </row>
    <row r="1453" spans="1:35" ht="14.5" x14ac:dyDescent="0.35">
      <c r="A1453" s="7">
        <v>6</v>
      </c>
      <c r="B1453" s="8">
        <v>6.1</v>
      </c>
      <c r="C1453" s="8" t="s">
        <v>17</v>
      </c>
      <c r="D1453" s="8" t="s">
        <v>18</v>
      </c>
      <c r="E1453" s="8" t="s">
        <v>19</v>
      </c>
      <c r="F1453" s="7">
        <v>170</v>
      </c>
      <c r="G1453" s="8" t="s">
        <v>96</v>
      </c>
      <c r="H1453" s="7">
        <v>2017</v>
      </c>
      <c r="I1453" s="8">
        <v>72.932010000000005</v>
      </c>
      <c r="J1453" s="8" t="s">
        <v>21</v>
      </c>
      <c r="K1453" s="8">
        <v>2017</v>
      </c>
      <c r="L1453" s="8" t="s">
        <v>256</v>
      </c>
      <c r="M1453" s="17"/>
      <c r="N1453" s="8" t="s">
        <v>21</v>
      </c>
      <c r="O1453" s="8" t="s">
        <v>257</v>
      </c>
      <c r="P1453" s="8" t="s">
        <v>22</v>
      </c>
      <c r="Q1453" s="8" t="s">
        <v>23</v>
      </c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  <c r="AF1453" s="17"/>
      <c r="AG1453" s="17"/>
      <c r="AH1453" s="17"/>
      <c r="AI1453" s="17"/>
    </row>
    <row r="1454" spans="1:35" ht="14.5" x14ac:dyDescent="0.35">
      <c r="A1454" s="7">
        <v>6</v>
      </c>
      <c r="B1454" s="8">
        <v>6.1</v>
      </c>
      <c r="C1454" s="8" t="s">
        <v>17</v>
      </c>
      <c r="D1454" s="8" t="s">
        <v>18</v>
      </c>
      <c r="E1454" s="8" t="s">
        <v>19</v>
      </c>
      <c r="F1454" s="7">
        <v>170</v>
      </c>
      <c r="G1454" s="8" t="s">
        <v>96</v>
      </c>
      <c r="H1454" s="7">
        <v>2018</v>
      </c>
      <c r="I1454" s="8">
        <v>73.126440000000002</v>
      </c>
      <c r="J1454" s="8" t="s">
        <v>21</v>
      </c>
      <c r="K1454" s="8">
        <v>2018</v>
      </c>
      <c r="L1454" s="8" t="s">
        <v>256</v>
      </c>
      <c r="M1454" s="17"/>
      <c r="N1454" s="8" t="s">
        <v>21</v>
      </c>
      <c r="O1454" s="8" t="s">
        <v>257</v>
      </c>
      <c r="P1454" s="8" t="s">
        <v>22</v>
      </c>
      <c r="Q1454" s="8" t="s">
        <v>23</v>
      </c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  <c r="AE1454" s="17"/>
      <c r="AF1454" s="17"/>
      <c r="AG1454" s="17"/>
      <c r="AH1454" s="17"/>
      <c r="AI1454" s="17"/>
    </row>
    <row r="1455" spans="1:35" ht="14.5" x14ac:dyDescent="0.35">
      <c r="A1455" s="7">
        <v>6</v>
      </c>
      <c r="B1455" s="8">
        <v>6.1</v>
      </c>
      <c r="C1455" s="8" t="s">
        <v>17</v>
      </c>
      <c r="D1455" s="8" t="s">
        <v>18</v>
      </c>
      <c r="E1455" s="8" t="s">
        <v>19</v>
      </c>
      <c r="F1455" s="7">
        <v>170</v>
      </c>
      <c r="G1455" s="8" t="s">
        <v>96</v>
      </c>
      <c r="H1455" s="7">
        <v>2022</v>
      </c>
      <c r="I1455" s="8">
        <v>73.856039999999993</v>
      </c>
      <c r="J1455" s="8" t="s">
        <v>21</v>
      </c>
      <c r="K1455" s="8">
        <v>2022</v>
      </c>
      <c r="L1455" s="8" t="s">
        <v>256</v>
      </c>
      <c r="M1455" s="17"/>
      <c r="N1455" s="8" t="s">
        <v>21</v>
      </c>
      <c r="O1455" s="8" t="s">
        <v>257</v>
      </c>
      <c r="P1455" s="8" t="s">
        <v>22</v>
      </c>
      <c r="Q1455" s="8" t="s">
        <v>23</v>
      </c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  <c r="AH1455" s="17"/>
      <c r="AI1455" s="17"/>
    </row>
    <row r="1456" spans="1:35" ht="14.5" x14ac:dyDescent="0.35">
      <c r="A1456" s="7">
        <v>6</v>
      </c>
      <c r="B1456" s="8">
        <v>6.1</v>
      </c>
      <c r="C1456" s="8" t="s">
        <v>17</v>
      </c>
      <c r="D1456" s="8" t="s">
        <v>18</v>
      </c>
      <c r="E1456" s="8" t="s">
        <v>19</v>
      </c>
      <c r="F1456" s="7">
        <v>170</v>
      </c>
      <c r="G1456" s="8" t="s">
        <v>96</v>
      </c>
      <c r="H1456" s="7">
        <v>2019</v>
      </c>
      <c r="I1456" s="8">
        <v>73.271919999999994</v>
      </c>
      <c r="J1456" s="8" t="s">
        <v>21</v>
      </c>
      <c r="K1456" s="8">
        <v>2019</v>
      </c>
      <c r="L1456" s="8" t="s">
        <v>256</v>
      </c>
      <c r="M1456" s="17"/>
      <c r="N1456" s="8" t="s">
        <v>21</v>
      </c>
      <c r="O1456" s="8" t="s">
        <v>257</v>
      </c>
      <c r="P1456" s="8" t="s">
        <v>22</v>
      </c>
      <c r="Q1456" s="8" t="s">
        <v>23</v>
      </c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  <c r="AH1456" s="17"/>
      <c r="AI1456" s="17"/>
    </row>
    <row r="1457" spans="1:35" ht="14.5" x14ac:dyDescent="0.35">
      <c r="A1457" s="7">
        <v>6</v>
      </c>
      <c r="B1457" s="8">
        <v>6.1</v>
      </c>
      <c r="C1457" s="8" t="s">
        <v>17</v>
      </c>
      <c r="D1457" s="8" t="s">
        <v>18</v>
      </c>
      <c r="E1457" s="8" t="s">
        <v>19</v>
      </c>
      <c r="F1457" s="7">
        <v>170</v>
      </c>
      <c r="G1457" s="8" t="s">
        <v>96</v>
      </c>
      <c r="H1457" s="7">
        <v>2020</v>
      </c>
      <c r="I1457" s="8">
        <v>73.413229999999999</v>
      </c>
      <c r="J1457" s="8" t="s">
        <v>21</v>
      </c>
      <c r="K1457" s="8">
        <v>2020</v>
      </c>
      <c r="L1457" s="8" t="s">
        <v>256</v>
      </c>
      <c r="M1457" s="17"/>
      <c r="N1457" s="8" t="s">
        <v>21</v>
      </c>
      <c r="O1457" s="8" t="s">
        <v>257</v>
      </c>
      <c r="P1457" s="8" t="s">
        <v>22</v>
      </c>
      <c r="Q1457" s="8" t="s">
        <v>23</v>
      </c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  <c r="AH1457" s="17"/>
      <c r="AI1457" s="17"/>
    </row>
    <row r="1458" spans="1:35" ht="14.5" x14ac:dyDescent="0.35">
      <c r="A1458" s="7">
        <v>6</v>
      </c>
      <c r="B1458" s="8">
        <v>6.1</v>
      </c>
      <c r="C1458" s="8" t="s">
        <v>17</v>
      </c>
      <c r="D1458" s="8" t="s">
        <v>18</v>
      </c>
      <c r="E1458" s="8" t="s">
        <v>19</v>
      </c>
      <c r="F1458" s="7">
        <v>170</v>
      </c>
      <c r="G1458" s="8" t="s">
        <v>96</v>
      </c>
      <c r="H1458" s="7">
        <v>2021</v>
      </c>
      <c r="I1458" s="8">
        <v>73.719899999999996</v>
      </c>
      <c r="J1458" s="8" t="s">
        <v>21</v>
      </c>
      <c r="K1458" s="8">
        <v>2021</v>
      </c>
      <c r="L1458" s="8" t="s">
        <v>256</v>
      </c>
      <c r="M1458" s="17"/>
      <c r="N1458" s="8" t="s">
        <v>21</v>
      </c>
      <c r="O1458" s="8" t="s">
        <v>257</v>
      </c>
      <c r="P1458" s="8" t="s">
        <v>22</v>
      </c>
      <c r="Q1458" s="8" t="s">
        <v>23</v>
      </c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  <c r="AH1458" s="17"/>
      <c r="AI1458" s="17"/>
    </row>
    <row r="1459" spans="1:35" ht="14.5" x14ac:dyDescent="0.35">
      <c r="A1459" s="7">
        <v>6</v>
      </c>
      <c r="B1459" s="8">
        <v>6.1</v>
      </c>
      <c r="C1459" s="8" t="s">
        <v>17</v>
      </c>
      <c r="D1459" s="8" t="s">
        <v>18</v>
      </c>
      <c r="E1459" s="8" t="s">
        <v>19</v>
      </c>
      <c r="F1459" s="7">
        <v>170</v>
      </c>
      <c r="G1459" s="8" t="s">
        <v>96</v>
      </c>
      <c r="H1459" s="7">
        <v>2018</v>
      </c>
      <c r="I1459" s="8">
        <v>39.09207</v>
      </c>
      <c r="J1459" s="8" t="s">
        <v>13</v>
      </c>
      <c r="K1459" s="8">
        <v>2018</v>
      </c>
      <c r="L1459" s="8" t="s">
        <v>256</v>
      </c>
      <c r="M1459" s="17"/>
      <c r="N1459" s="8" t="s">
        <v>13</v>
      </c>
      <c r="O1459" s="8" t="s">
        <v>257</v>
      </c>
      <c r="P1459" s="8" t="s">
        <v>22</v>
      </c>
      <c r="Q1459" s="8" t="s">
        <v>23</v>
      </c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  <c r="AH1459" s="17"/>
      <c r="AI1459" s="17"/>
    </row>
    <row r="1460" spans="1:35" ht="14.5" x14ac:dyDescent="0.35">
      <c r="A1460" s="7">
        <v>6</v>
      </c>
      <c r="B1460" s="8">
        <v>6.1</v>
      </c>
      <c r="C1460" s="8" t="s">
        <v>17</v>
      </c>
      <c r="D1460" s="8" t="s">
        <v>18</v>
      </c>
      <c r="E1460" s="8" t="s">
        <v>19</v>
      </c>
      <c r="F1460" s="7">
        <v>170</v>
      </c>
      <c r="G1460" s="8" t="s">
        <v>96</v>
      </c>
      <c r="H1460" s="7">
        <v>2020</v>
      </c>
      <c r="I1460" s="8">
        <v>39.633769999999998</v>
      </c>
      <c r="J1460" s="8" t="s">
        <v>13</v>
      </c>
      <c r="K1460" s="8">
        <v>2020</v>
      </c>
      <c r="L1460" s="8" t="s">
        <v>256</v>
      </c>
      <c r="M1460" s="17"/>
      <c r="N1460" s="8" t="s">
        <v>13</v>
      </c>
      <c r="O1460" s="8" t="s">
        <v>257</v>
      </c>
      <c r="P1460" s="8" t="s">
        <v>22</v>
      </c>
      <c r="Q1460" s="8" t="s">
        <v>23</v>
      </c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  <c r="AH1460" s="17"/>
      <c r="AI1460" s="17"/>
    </row>
    <row r="1461" spans="1:35" ht="14.5" x14ac:dyDescent="0.35">
      <c r="A1461" s="7">
        <v>6</v>
      </c>
      <c r="B1461" s="8">
        <v>6.1</v>
      </c>
      <c r="C1461" s="8" t="s">
        <v>17</v>
      </c>
      <c r="D1461" s="8" t="s">
        <v>18</v>
      </c>
      <c r="E1461" s="8" t="s">
        <v>19</v>
      </c>
      <c r="F1461" s="7">
        <v>170</v>
      </c>
      <c r="G1461" s="8" t="s">
        <v>96</v>
      </c>
      <c r="H1461" s="7">
        <v>2019</v>
      </c>
      <c r="I1461" s="8">
        <v>39.362920000000003</v>
      </c>
      <c r="J1461" s="8" t="s">
        <v>13</v>
      </c>
      <c r="K1461" s="8">
        <v>2019</v>
      </c>
      <c r="L1461" s="8" t="s">
        <v>256</v>
      </c>
      <c r="M1461" s="17"/>
      <c r="N1461" s="8" t="s">
        <v>13</v>
      </c>
      <c r="O1461" s="8" t="s">
        <v>257</v>
      </c>
      <c r="P1461" s="8" t="s">
        <v>22</v>
      </c>
      <c r="Q1461" s="8" t="s">
        <v>23</v>
      </c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  <c r="AH1461" s="17"/>
      <c r="AI1461" s="17"/>
    </row>
    <row r="1462" spans="1:35" ht="14.5" x14ac:dyDescent="0.35">
      <c r="A1462" s="7">
        <v>6</v>
      </c>
      <c r="B1462" s="8">
        <v>6.1</v>
      </c>
      <c r="C1462" s="8" t="s">
        <v>17</v>
      </c>
      <c r="D1462" s="8" t="s">
        <v>18</v>
      </c>
      <c r="E1462" s="8" t="s">
        <v>19</v>
      </c>
      <c r="F1462" s="7">
        <v>170</v>
      </c>
      <c r="G1462" s="8" t="s">
        <v>96</v>
      </c>
      <c r="H1462" s="7">
        <v>2021</v>
      </c>
      <c r="I1462" s="8">
        <v>39.904609999999998</v>
      </c>
      <c r="J1462" s="8" t="s">
        <v>13</v>
      </c>
      <c r="K1462" s="8">
        <v>2021</v>
      </c>
      <c r="L1462" s="8" t="s">
        <v>256</v>
      </c>
      <c r="M1462" s="17"/>
      <c r="N1462" s="8" t="s">
        <v>13</v>
      </c>
      <c r="O1462" s="8" t="s">
        <v>257</v>
      </c>
      <c r="P1462" s="8" t="s">
        <v>22</v>
      </c>
      <c r="Q1462" s="8" t="s">
        <v>23</v>
      </c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  <c r="AH1462" s="17"/>
      <c r="AI1462" s="17"/>
    </row>
    <row r="1463" spans="1:35" ht="14.5" x14ac:dyDescent="0.35">
      <c r="A1463" s="7">
        <v>6</v>
      </c>
      <c r="B1463" s="8">
        <v>6.1</v>
      </c>
      <c r="C1463" s="8" t="s">
        <v>17</v>
      </c>
      <c r="D1463" s="8" t="s">
        <v>18</v>
      </c>
      <c r="E1463" s="8" t="s">
        <v>19</v>
      </c>
      <c r="F1463" s="7">
        <v>170</v>
      </c>
      <c r="G1463" s="8" t="s">
        <v>96</v>
      </c>
      <c r="H1463" s="7">
        <v>2022</v>
      </c>
      <c r="I1463" s="8">
        <v>40.175460000000001</v>
      </c>
      <c r="J1463" s="8" t="s">
        <v>13</v>
      </c>
      <c r="K1463" s="8">
        <v>2022</v>
      </c>
      <c r="L1463" s="8" t="s">
        <v>256</v>
      </c>
      <c r="M1463" s="17"/>
      <c r="N1463" s="8" t="s">
        <v>13</v>
      </c>
      <c r="O1463" s="8" t="s">
        <v>257</v>
      </c>
      <c r="P1463" s="8" t="s">
        <v>22</v>
      </c>
      <c r="Q1463" s="8" t="s">
        <v>23</v>
      </c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  <c r="AE1463" s="17"/>
      <c r="AF1463" s="17"/>
      <c r="AG1463" s="17"/>
      <c r="AH1463" s="17"/>
      <c r="AI1463" s="17"/>
    </row>
    <row r="1464" spans="1:35" ht="14.5" x14ac:dyDescent="0.35">
      <c r="A1464" s="7">
        <v>6</v>
      </c>
      <c r="B1464" s="8">
        <v>6.1</v>
      </c>
      <c r="C1464" s="8" t="s">
        <v>17</v>
      </c>
      <c r="D1464" s="8" t="s">
        <v>18</v>
      </c>
      <c r="E1464" s="8" t="s">
        <v>19</v>
      </c>
      <c r="F1464" s="7">
        <v>170</v>
      </c>
      <c r="G1464" s="8" t="s">
        <v>96</v>
      </c>
      <c r="H1464" s="7">
        <v>2012</v>
      </c>
      <c r="I1464" s="8">
        <v>37.466990000000003</v>
      </c>
      <c r="J1464" s="8" t="s">
        <v>13</v>
      </c>
      <c r="K1464" s="8">
        <v>2012</v>
      </c>
      <c r="L1464" s="8" t="s">
        <v>256</v>
      </c>
      <c r="M1464" s="17"/>
      <c r="N1464" s="8" t="s">
        <v>13</v>
      </c>
      <c r="O1464" s="8" t="s">
        <v>257</v>
      </c>
      <c r="P1464" s="8" t="s">
        <v>22</v>
      </c>
      <c r="Q1464" s="8" t="s">
        <v>23</v>
      </c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  <c r="AH1464" s="17"/>
      <c r="AI1464" s="17"/>
    </row>
    <row r="1465" spans="1:35" ht="14.5" x14ac:dyDescent="0.35">
      <c r="A1465" s="7">
        <v>6</v>
      </c>
      <c r="B1465" s="8">
        <v>6.1</v>
      </c>
      <c r="C1465" s="8" t="s">
        <v>17</v>
      </c>
      <c r="D1465" s="8" t="s">
        <v>18</v>
      </c>
      <c r="E1465" s="8" t="s">
        <v>19</v>
      </c>
      <c r="F1465" s="7">
        <v>170</v>
      </c>
      <c r="G1465" s="8" t="s">
        <v>96</v>
      </c>
      <c r="H1465" s="7">
        <v>2017</v>
      </c>
      <c r="I1465" s="8">
        <v>38.82123</v>
      </c>
      <c r="J1465" s="8" t="s">
        <v>13</v>
      </c>
      <c r="K1465" s="8">
        <v>2017</v>
      </c>
      <c r="L1465" s="8" t="s">
        <v>256</v>
      </c>
      <c r="M1465" s="17"/>
      <c r="N1465" s="8" t="s">
        <v>13</v>
      </c>
      <c r="O1465" s="8" t="s">
        <v>257</v>
      </c>
      <c r="P1465" s="8" t="s">
        <v>22</v>
      </c>
      <c r="Q1465" s="8" t="s">
        <v>23</v>
      </c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  <c r="AH1465" s="17"/>
      <c r="AI1465" s="17"/>
    </row>
    <row r="1466" spans="1:35" ht="14.5" x14ac:dyDescent="0.35">
      <c r="A1466" s="7">
        <v>6</v>
      </c>
      <c r="B1466" s="8">
        <v>6.1</v>
      </c>
      <c r="C1466" s="8" t="s">
        <v>17</v>
      </c>
      <c r="D1466" s="8" t="s">
        <v>18</v>
      </c>
      <c r="E1466" s="8" t="s">
        <v>19</v>
      </c>
      <c r="F1466" s="7">
        <v>170</v>
      </c>
      <c r="G1466" s="8" t="s">
        <v>96</v>
      </c>
      <c r="H1466" s="7">
        <v>2015</v>
      </c>
      <c r="I1466" s="8">
        <v>38.279530000000001</v>
      </c>
      <c r="J1466" s="8" t="s">
        <v>13</v>
      </c>
      <c r="K1466" s="8">
        <v>2015</v>
      </c>
      <c r="L1466" s="8" t="s">
        <v>256</v>
      </c>
      <c r="M1466" s="17"/>
      <c r="N1466" s="8" t="s">
        <v>13</v>
      </c>
      <c r="O1466" s="8" t="s">
        <v>257</v>
      </c>
      <c r="P1466" s="8" t="s">
        <v>22</v>
      </c>
      <c r="Q1466" s="8" t="s">
        <v>23</v>
      </c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</row>
    <row r="1467" spans="1:35" ht="14.5" x14ac:dyDescent="0.35">
      <c r="A1467" s="7">
        <v>6</v>
      </c>
      <c r="B1467" s="8">
        <v>6.1</v>
      </c>
      <c r="C1467" s="8" t="s">
        <v>17</v>
      </c>
      <c r="D1467" s="8" t="s">
        <v>18</v>
      </c>
      <c r="E1467" s="8" t="s">
        <v>19</v>
      </c>
      <c r="F1467" s="7">
        <v>170</v>
      </c>
      <c r="G1467" s="8" t="s">
        <v>96</v>
      </c>
      <c r="H1467" s="7">
        <v>2016</v>
      </c>
      <c r="I1467" s="8">
        <v>38.550379999999997</v>
      </c>
      <c r="J1467" s="8" t="s">
        <v>13</v>
      </c>
      <c r="K1467" s="8">
        <v>2016</v>
      </c>
      <c r="L1467" s="8" t="s">
        <v>256</v>
      </c>
      <c r="M1467" s="17"/>
      <c r="N1467" s="8" t="s">
        <v>13</v>
      </c>
      <c r="O1467" s="8" t="s">
        <v>257</v>
      </c>
      <c r="P1467" s="8" t="s">
        <v>22</v>
      </c>
      <c r="Q1467" s="8" t="s">
        <v>23</v>
      </c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  <c r="AH1467" s="17"/>
      <c r="AI1467" s="17"/>
    </row>
    <row r="1468" spans="1:35" ht="14.5" x14ac:dyDescent="0.35">
      <c r="A1468" s="7">
        <v>6</v>
      </c>
      <c r="B1468" s="8">
        <v>6.1</v>
      </c>
      <c r="C1468" s="8" t="s">
        <v>17</v>
      </c>
      <c r="D1468" s="8" t="s">
        <v>18</v>
      </c>
      <c r="E1468" s="8" t="s">
        <v>19</v>
      </c>
      <c r="F1468" s="7">
        <v>170</v>
      </c>
      <c r="G1468" s="8" t="s">
        <v>96</v>
      </c>
      <c r="H1468" s="7">
        <v>2014</v>
      </c>
      <c r="I1468" s="8">
        <v>38.008690000000001</v>
      </c>
      <c r="J1468" s="8" t="s">
        <v>13</v>
      </c>
      <c r="K1468" s="8">
        <v>2014</v>
      </c>
      <c r="L1468" s="8" t="s">
        <v>256</v>
      </c>
      <c r="M1468" s="17"/>
      <c r="N1468" s="8" t="s">
        <v>13</v>
      </c>
      <c r="O1468" s="8" t="s">
        <v>257</v>
      </c>
      <c r="P1468" s="8" t="s">
        <v>22</v>
      </c>
      <c r="Q1468" s="8" t="s">
        <v>23</v>
      </c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  <c r="AH1468" s="17"/>
      <c r="AI1468" s="17"/>
    </row>
    <row r="1469" spans="1:35" ht="14.5" x14ac:dyDescent="0.35">
      <c r="A1469" s="7">
        <v>6</v>
      </c>
      <c r="B1469" s="8">
        <v>6.1</v>
      </c>
      <c r="C1469" s="8" t="s">
        <v>17</v>
      </c>
      <c r="D1469" s="8" t="s">
        <v>18</v>
      </c>
      <c r="E1469" s="8" t="s">
        <v>19</v>
      </c>
      <c r="F1469" s="7">
        <v>170</v>
      </c>
      <c r="G1469" s="8" t="s">
        <v>96</v>
      </c>
      <c r="H1469" s="7">
        <v>2013</v>
      </c>
      <c r="I1469" s="8">
        <v>37.737839999999998</v>
      </c>
      <c r="J1469" s="8" t="s">
        <v>13</v>
      </c>
      <c r="K1469" s="8">
        <v>2013</v>
      </c>
      <c r="L1469" s="8" t="s">
        <v>256</v>
      </c>
      <c r="M1469" s="17"/>
      <c r="N1469" s="8" t="s">
        <v>13</v>
      </c>
      <c r="O1469" s="8" t="s">
        <v>257</v>
      </c>
      <c r="P1469" s="8" t="s">
        <v>22</v>
      </c>
      <c r="Q1469" s="8" t="s">
        <v>23</v>
      </c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  <c r="AH1469" s="17"/>
      <c r="AI1469" s="17"/>
    </row>
    <row r="1470" spans="1:35" ht="14.5" x14ac:dyDescent="0.35">
      <c r="A1470" s="7">
        <v>6</v>
      </c>
      <c r="B1470" s="8">
        <v>6.1</v>
      </c>
      <c r="C1470" s="8" t="s">
        <v>17</v>
      </c>
      <c r="D1470" s="8" t="s">
        <v>18</v>
      </c>
      <c r="E1470" s="8" t="s">
        <v>19</v>
      </c>
      <c r="F1470" s="7">
        <v>170</v>
      </c>
      <c r="G1470" s="8" t="s">
        <v>96</v>
      </c>
      <c r="H1470" s="7">
        <v>2009</v>
      </c>
      <c r="I1470" s="8">
        <v>36.654449999999997</v>
      </c>
      <c r="J1470" s="8" t="s">
        <v>13</v>
      </c>
      <c r="K1470" s="8">
        <v>2009</v>
      </c>
      <c r="L1470" s="8" t="s">
        <v>256</v>
      </c>
      <c r="M1470" s="17"/>
      <c r="N1470" s="8" t="s">
        <v>13</v>
      </c>
      <c r="O1470" s="8" t="s">
        <v>257</v>
      </c>
      <c r="P1470" s="8" t="s">
        <v>22</v>
      </c>
      <c r="Q1470" s="8" t="s">
        <v>23</v>
      </c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  <c r="AH1470" s="17"/>
      <c r="AI1470" s="17"/>
    </row>
    <row r="1471" spans="1:35" ht="14.5" x14ac:dyDescent="0.35">
      <c r="A1471" s="7">
        <v>6</v>
      </c>
      <c r="B1471" s="8">
        <v>6.1</v>
      </c>
      <c r="C1471" s="8" t="s">
        <v>17</v>
      </c>
      <c r="D1471" s="8" t="s">
        <v>18</v>
      </c>
      <c r="E1471" s="8" t="s">
        <v>19</v>
      </c>
      <c r="F1471" s="7">
        <v>170</v>
      </c>
      <c r="G1471" s="8" t="s">
        <v>96</v>
      </c>
      <c r="H1471" s="7">
        <v>2010</v>
      </c>
      <c r="I1471" s="8">
        <v>36.9253</v>
      </c>
      <c r="J1471" s="8" t="s">
        <v>13</v>
      </c>
      <c r="K1471" s="8">
        <v>2010</v>
      </c>
      <c r="L1471" s="8" t="s">
        <v>256</v>
      </c>
      <c r="M1471" s="17"/>
      <c r="N1471" s="8" t="s">
        <v>13</v>
      </c>
      <c r="O1471" s="8" t="s">
        <v>257</v>
      </c>
      <c r="P1471" s="8" t="s">
        <v>22</v>
      </c>
      <c r="Q1471" s="8" t="s">
        <v>23</v>
      </c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  <c r="AH1471" s="17"/>
      <c r="AI1471" s="17"/>
    </row>
    <row r="1472" spans="1:35" ht="14.5" x14ac:dyDescent="0.35">
      <c r="A1472" s="7">
        <v>6</v>
      </c>
      <c r="B1472" s="8">
        <v>6.1</v>
      </c>
      <c r="C1472" s="8" t="s">
        <v>17</v>
      </c>
      <c r="D1472" s="8" t="s">
        <v>18</v>
      </c>
      <c r="E1472" s="8" t="s">
        <v>19</v>
      </c>
      <c r="F1472" s="7">
        <v>170</v>
      </c>
      <c r="G1472" s="8" t="s">
        <v>96</v>
      </c>
      <c r="H1472" s="7">
        <v>2008</v>
      </c>
      <c r="I1472" s="8">
        <v>36.383609999999997</v>
      </c>
      <c r="J1472" s="8" t="s">
        <v>13</v>
      </c>
      <c r="K1472" s="8">
        <v>2008</v>
      </c>
      <c r="L1472" s="8" t="s">
        <v>256</v>
      </c>
      <c r="M1472" s="17"/>
      <c r="N1472" s="8" t="s">
        <v>13</v>
      </c>
      <c r="O1472" s="8" t="s">
        <v>257</v>
      </c>
      <c r="P1472" s="8" t="s">
        <v>22</v>
      </c>
      <c r="Q1472" s="8" t="s">
        <v>23</v>
      </c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  <c r="AH1472" s="17"/>
      <c r="AI1472" s="17"/>
    </row>
    <row r="1473" spans="1:35" ht="14.5" x14ac:dyDescent="0.35">
      <c r="A1473" s="7">
        <v>6</v>
      </c>
      <c r="B1473" s="8">
        <v>6.1</v>
      </c>
      <c r="C1473" s="8" t="s">
        <v>17</v>
      </c>
      <c r="D1473" s="8" t="s">
        <v>18</v>
      </c>
      <c r="E1473" s="8" t="s">
        <v>19</v>
      </c>
      <c r="F1473" s="7">
        <v>170</v>
      </c>
      <c r="G1473" s="8" t="s">
        <v>96</v>
      </c>
      <c r="H1473" s="7">
        <v>2011</v>
      </c>
      <c r="I1473" s="8">
        <v>37.196150000000003</v>
      </c>
      <c r="J1473" s="8" t="s">
        <v>13</v>
      </c>
      <c r="K1473" s="8">
        <v>2011</v>
      </c>
      <c r="L1473" s="8" t="s">
        <v>256</v>
      </c>
      <c r="M1473" s="17"/>
      <c r="N1473" s="8" t="s">
        <v>13</v>
      </c>
      <c r="O1473" s="8" t="s">
        <v>257</v>
      </c>
      <c r="P1473" s="8" t="s">
        <v>22</v>
      </c>
      <c r="Q1473" s="8" t="s">
        <v>23</v>
      </c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  <c r="AH1473" s="17"/>
      <c r="AI1473" s="17"/>
    </row>
    <row r="1474" spans="1:35" ht="14.5" x14ac:dyDescent="0.35">
      <c r="A1474" s="7">
        <v>6</v>
      </c>
      <c r="B1474" s="8">
        <v>6.1</v>
      </c>
      <c r="C1474" s="8" t="s">
        <v>17</v>
      </c>
      <c r="D1474" s="8" t="s">
        <v>18</v>
      </c>
      <c r="E1474" s="8" t="s">
        <v>19</v>
      </c>
      <c r="F1474" s="7">
        <v>170</v>
      </c>
      <c r="G1474" s="8" t="s">
        <v>96</v>
      </c>
      <c r="H1474" s="7">
        <v>2007</v>
      </c>
      <c r="I1474" s="8">
        <v>36.112760000000002</v>
      </c>
      <c r="J1474" s="8" t="s">
        <v>13</v>
      </c>
      <c r="K1474" s="8">
        <v>2007</v>
      </c>
      <c r="L1474" s="8" t="s">
        <v>256</v>
      </c>
      <c r="M1474" s="17"/>
      <c r="N1474" s="8" t="s">
        <v>13</v>
      </c>
      <c r="O1474" s="8" t="s">
        <v>257</v>
      </c>
      <c r="P1474" s="8" t="s">
        <v>22</v>
      </c>
      <c r="Q1474" s="8" t="s">
        <v>23</v>
      </c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  <c r="AH1474" s="17"/>
      <c r="AI1474" s="17"/>
    </row>
    <row r="1475" spans="1:35" ht="14.5" x14ac:dyDescent="0.35">
      <c r="A1475" s="7">
        <v>6</v>
      </c>
      <c r="B1475" s="8">
        <v>6.1</v>
      </c>
      <c r="C1475" s="8" t="s">
        <v>17</v>
      </c>
      <c r="D1475" s="8" t="s">
        <v>18</v>
      </c>
      <c r="E1475" s="8" t="s">
        <v>19</v>
      </c>
      <c r="F1475" s="7">
        <v>170</v>
      </c>
      <c r="G1475" s="8" t="s">
        <v>96</v>
      </c>
      <c r="H1475" s="7">
        <v>2005</v>
      </c>
      <c r="I1475" s="8">
        <v>35.571069999999999</v>
      </c>
      <c r="J1475" s="8" t="s">
        <v>13</v>
      </c>
      <c r="K1475" s="8">
        <v>2005</v>
      </c>
      <c r="L1475" s="8" t="s">
        <v>256</v>
      </c>
      <c r="M1475" s="17"/>
      <c r="N1475" s="8" t="s">
        <v>13</v>
      </c>
      <c r="O1475" s="8" t="s">
        <v>257</v>
      </c>
      <c r="P1475" s="8" t="s">
        <v>22</v>
      </c>
      <c r="Q1475" s="8" t="s">
        <v>23</v>
      </c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  <c r="AF1475" s="17"/>
      <c r="AG1475" s="17"/>
      <c r="AH1475" s="17"/>
      <c r="AI1475" s="17"/>
    </row>
    <row r="1476" spans="1:35" ht="14.5" x14ac:dyDescent="0.35">
      <c r="A1476" s="7">
        <v>6</v>
      </c>
      <c r="B1476" s="8">
        <v>6.1</v>
      </c>
      <c r="C1476" s="8" t="s">
        <v>17</v>
      </c>
      <c r="D1476" s="8" t="s">
        <v>18</v>
      </c>
      <c r="E1476" s="8" t="s">
        <v>19</v>
      </c>
      <c r="F1476" s="7">
        <v>170</v>
      </c>
      <c r="G1476" s="8" t="s">
        <v>96</v>
      </c>
      <c r="H1476" s="7">
        <v>2006</v>
      </c>
      <c r="I1476" s="8">
        <v>35.841909999999999</v>
      </c>
      <c r="J1476" s="8" t="s">
        <v>13</v>
      </c>
      <c r="K1476" s="8">
        <v>2006</v>
      </c>
      <c r="L1476" s="8" t="s">
        <v>256</v>
      </c>
      <c r="M1476" s="17"/>
      <c r="N1476" s="8" t="s">
        <v>13</v>
      </c>
      <c r="O1476" s="8" t="s">
        <v>257</v>
      </c>
      <c r="P1476" s="8" t="s">
        <v>22</v>
      </c>
      <c r="Q1476" s="8" t="s">
        <v>23</v>
      </c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  <c r="AE1476" s="17"/>
      <c r="AF1476" s="17"/>
      <c r="AG1476" s="17"/>
      <c r="AH1476" s="17"/>
      <c r="AI1476" s="17"/>
    </row>
    <row r="1477" spans="1:35" ht="14.5" x14ac:dyDescent="0.35">
      <c r="A1477" s="7">
        <v>6</v>
      </c>
      <c r="B1477" s="8">
        <v>6.1</v>
      </c>
      <c r="C1477" s="8" t="s">
        <v>17</v>
      </c>
      <c r="D1477" s="8" t="s">
        <v>18</v>
      </c>
      <c r="E1477" s="8" t="s">
        <v>19</v>
      </c>
      <c r="F1477" s="7">
        <v>170</v>
      </c>
      <c r="G1477" s="8" t="s">
        <v>96</v>
      </c>
      <c r="H1477" s="7">
        <v>2004</v>
      </c>
      <c r="I1477" s="8">
        <v>35.300220000000003</v>
      </c>
      <c r="J1477" s="8" t="s">
        <v>13</v>
      </c>
      <c r="K1477" s="8">
        <v>2004</v>
      </c>
      <c r="L1477" s="8" t="s">
        <v>256</v>
      </c>
      <c r="M1477" s="17"/>
      <c r="N1477" s="8" t="s">
        <v>13</v>
      </c>
      <c r="O1477" s="8" t="s">
        <v>257</v>
      </c>
      <c r="P1477" s="8" t="s">
        <v>22</v>
      </c>
      <c r="Q1477" s="8" t="s">
        <v>23</v>
      </c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  <c r="AF1477" s="17"/>
      <c r="AG1477" s="17"/>
      <c r="AH1477" s="17"/>
      <c r="AI1477" s="17"/>
    </row>
    <row r="1478" spans="1:35" ht="14.5" x14ac:dyDescent="0.35">
      <c r="A1478" s="7">
        <v>6</v>
      </c>
      <c r="B1478" s="8">
        <v>6.1</v>
      </c>
      <c r="C1478" s="8" t="s">
        <v>17</v>
      </c>
      <c r="D1478" s="8" t="s">
        <v>18</v>
      </c>
      <c r="E1478" s="8" t="s">
        <v>19</v>
      </c>
      <c r="F1478" s="7">
        <v>170</v>
      </c>
      <c r="G1478" s="8" t="s">
        <v>96</v>
      </c>
      <c r="H1478" s="7">
        <v>2003</v>
      </c>
      <c r="I1478" s="8">
        <v>35.02937</v>
      </c>
      <c r="J1478" s="8" t="s">
        <v>13</v>
      </c>
      <c r="K1478" s="8">
        <v>2003</v>
      </c>
      <c r="L1478" s="8" t="s">
        <v>256</v>
      </c>
      <c r="M1478" s="17"/>
      <c r="N1478" s="8" t="s">
        <v>13</v>
      </c>
      <c r="O1478" s="8" t="s">
        <v>257</v>
      </c>
      <c r="P1478" s="8" t="s">
        <v>22</v>
      </c>
      <c r="Q1478" s="8" t="s">
        <v>23</v>
      </c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  <c r="AE1478" s="17"/>
      <c r="AF1478" s="17"/>
      <c r="AG1478" s="17"/>
      <c r="AH1478" s="17"/>
      <c r="AI1478" s="17"/>
    </row>
    <row r="1479" spans="1:35" ht="14.5" x14ac:dyDescent="0.35">
      <c r="A1479" s="7">
        <v>6</v>
      </c>
      <c r="B1479" s="8">
        <v>6.1</v>
      </c>
      <c r="C1479" s="8" t="s">
        <v>17</v>
      </c>
      <c r="D1479" s="8" t="s">
        <v>18</v>
      </c>
      <c r="E1479" s="8" t="s">
        <v>19</v>
      </c>
      <c r="F1479" s="7">
        <v>170</v>
      </c>
      <c r="G1479" s="8" t="s">
        <v>96</v>
      </c>
      <c r="H1479" s="7">
        <v>2002</v>
      </c>
      <c r="I1479" s="8">
        <v>34.75853</v>
      </c>
      <c r="J1479" s="8" t="s">
        <v>13</v>
      </c>
      <c r="K1479" s="8">
        <v>2002</v>
      </c>
      <c r="L1479" s="8" t="s">
        <v>256</v>
      </c>
      <c r="M1479" s="17"/>
      <c r="N1479" s="8" t="s">
        <v>13</v>
      </c>
      <c r="O1479" s="8" t="s">
        <v>257</v>
      </c>
      <c r="P1479" s="8" t="s">
        <v>22</v>
      </c>
      <c r="Q1479" s="8" t="s">
        <v>23</v>
      </c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  <c r="AF1479" s="17"/>
      <c r="AG1479" s="17"/>
      <c r="AH1479" s="17"/>
      <c r="AI1479" s="17"/>
    </row>
    <row r="1480" spans="1:35" ht="14.5" x14ac:dyDescent="0.35">
      <c r="A1480" s="7">
        <v>6</v>
      </c>
      <c r="B1480" s="8">
        <v>6.1</v>
      </c>
      <c r="C1480" s="8" t="s">
        <v>17</v>
      </c>
      <c r="D1480" s="8" t="s">
        <v>18</v>
      </c>
      <c r="E1480" s="8" t="s">
        <v>19</v>
      </c>
      <c r="F1480" s="7">
        <v>170</v>
      </c>
      <c r="G1480" s="8" t="s">
        <v>96</v>
      </c>
      <c r="H1480" s="7">
        <v>2001</v>
      </c>
      <c r="I1480" s="8">
        <v>34.487679999999997</v>
      </c>
      <c r="J1480" s="8" t="s">
        <v>13</v>
      </c>
      <c r="K1480" s="8">
        <v>2001</v>
      </c>
      <c r="L1480" s="8" t="s">
        <v>256</v>
      </c>
      <c r="M1480" s="17"/>
      <c r="N1480" s="8" t="s">
        <v>13</v>
      </c>
      <c r="O1480" s="8" t="s">
        <v>257</v>
      </c>
      <c r="P1480" s="8" t="s">
        <v>22</v>
      </c>
      <c r="Q1480" s="8" t="s">
        <v>23</v>
      </c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  <c r="AE1480" s="17"/>
      <c r="AF1480" s="17"/>
      <c r="AG1480" s="17"/>
      <c r="AH1480" s="17"/>
      <c r="AI1480" s="17"/>
    </row>
    <row r="1481" spans="1:35" ht="14.5" x14ac:dyDescent="0.35">
      <c r="A1481" s="7">
        <v>6</v>
      </c>
      <c r="B1481" s="8">
        <v>6.1</v>
      </c>
      <c r="C1481" s="8" t="s">
        <v>17</v>
      </c>
      <c r="D1481" s="8" t="s">
        <v>18</v>
      </c>
      <c r="E1481" s="8" t="s">
        <v>19</v>
      </c>
      <c r="F1481" s="7">
        <v>170</v>
      </c>
      <c r="G1481" s="8" t="s">
        <v>96</v>
      </c>
      <c r="H1481" s="7">
        <v>2000</v>
      </c>
      <c r="I1481" s="8">
        <v>34.216830000000002</v>
      </c>
      <c r="J1481" s="8" t="s">
        <v>13</v>
      </c>
      <c r="K1481" s="8">
        <v>2000</v>
      </c>
      <c r="L1481" s="8" t="s">
        <v>256</v>
      </c>
      <c r="M1481" s="17"/>
      <c r="N1481" s="8" t="s">
        <v>13</v>
      </c>
      <c r="O1481" s="8" t="s">
        <v>257</v>
      </c>
      <c r="P1481" s="8" t="s">
        <v>22</v>
      </c>
      <c r="Q1481" s="8" t="s">
        <v>23</v>
      </c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  <c r="AF1481" s="17"/>
      <c r="AG1481" s="17"/>
      <c r="AH1481" s="17"/>
      <c r="AI1481" s="17"/>
    </row>
    <row r="1482" spans="1:35" ht="14.5" x14ac:dyDescent="0.35">
      <c r="A1482" s="7">
        <v>6</v>
      </c>
      <c r="B1482" s="8">
        <v>6.1</v>
      </c>
      <c r="C1482" s="8" t="s">
        <v>17</v>
      </c>
      <c r="D1482" s="8" t="s">
        <v>18</v>
      </c>
      <c r="E1482" s="8" t="s">
        <v>19</v>
      </c>
      <c r="F1482" s="7">
        <v>170</v>
      </c>
      <c r="G1482" s="8" t="s">
        <v>96</v>
      </c>
      <c r="H1482" s="7">
        <v>2000</v>
      </c>
      <c r="I1482" s="8">
        <v>80.639330000000001</v>
      </c>
      <c r="J1482" s="8" t="s">
        <v>14</v>
      </c>
      <c r="K1482" s="8">
        <v>2000</v>
      </c>
      <c r="L1482" s="8" t="s">
        <v>256</v>
      </c>
      <c r="M1482" s="17"/>
      <c r="N1482" s="8" t="s">
        <v>14</v>
      </c>
      <c r="O1482" s="8" t="s">
        <v>257</v>
      </c>
      <c r="P1482" s="8" t="s">
        <v>22</v>
      </c>
      <c r="Q1482" s="8" t="s">
        <v>23</v>
      </c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  <c r="AE1482" s="17"/>
      <c r="AF1482" s="17"/>
      <c r="AG1482" s="17"/>
      <c r="AH1482" s="17"/>
      <c r="AI1482" s="17"/>
    </row>
    <row r="1483" spans="1:35" ht="14.5" x14ac:dyDescent="0.35">
      <c r="A1483" s="7">
        <v>6</v>
      </c>
      <c r="B1483" s="8">
        <v>6.1</v>
      </c>
      <c r="C1483" s="8" t="s">
        <v>17</v>
      </c>
      <c r="D1483" s="8" t="s">
        <v>18</v>
      </c>
      <c r="E1483" s="8" t="s">
        <v>19</v>
      </c>
      <c r="F1483" s="7">
        <v>170</v>
      </c>
      <c r="G1483" s="8" t="s">
        <v>96</v>
      </c>
      <c r="H1483" s="7">
        <v>2001</v>
      </c>
      <c r="I1483" s="8">
        <v>80.705690000000004</v>
      </c>
      <c r="J1483" s="8" t="s">
        <v>14</v>
      </c>
      <c r="K1483" s="8">
        <v>2001</v>
      </c>
      <c r="L1483" s="8" t="s">
        <v>256</v>
      </c>
      <c r="M1483" s="17"/>
      <c r="N1483" s="8" t="s">
        <v>14</v>
      </c>
      <c r="O1483" s="8" t="s">
        <v>257</v>
      </c>
      <c r="P1483" s="8" t="s">
        <v>22</v>
      </c>
      <c r="Q1483" s="8" t="s">
        <v>23</v>
      </c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  <c r="AF1483" s="17"/>
      <c r="AG1483" s="17"/>
      <c r="AH1483" s="17"/>
      <c r="AI1483" s="17"/>
    </row>
    <row r="1484" spans="1:35" ht="14.5" x14ac:dyDescent="0.35">
      <c r="A1484" s="7">
        <v>6</v>
      </c>
      <c r="B1484" s="8">
        <v>6.1</v>
      </c>
      <c r="C1484" s="8" t="s">
        <v>17</v>
      </c>
      <c r="D1484" s="8" t="s">
        <v>18</v>
      </c>
      <c r="E1484" s="8" t="s">
        <v>19</v>
      </c>
      <c r="F1484" s="7">
        <v>170</v>
      </c>
      <c r="G1484" s="8" t="s">
        <v>96</v>
      </c>
      <c r="H1484" s="7">
        <v>2002</v>
      </c>
      <c r="I1484" s="8">
        <v>80.772049999999993</v>
      </c>
      <c r="J1484" s="8" t="s">
        <v>14</v>
      </c>
      <c r="K1484" s="8">
        <v>2002</v>
      </c>
      <c r="L1484" s="8" t="s">
        <v>256</v>
      </c>
      <c r="M1484" s="17"/>
      <c r="N1484" s="8" t="s">
        <v>14</v>
      </c>
      <c r="O1484" s="8" t="s">
        <v>257</v>
      </c>
      <c r="P1484" s="8" t="s">
        <v>22</v>
      </c>
      <c r="Q1484" s="8" t="s">
        <v>23</v>
      </c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  <c r="AE1484" s="17"/>
      <c r="AF1484" s="17"/>
      <c r="AG1484" s="17"/>
      <c r="AH1484" s="17"/>
      <c r="AI1484" s="17"/>
    </row>
    <row r="1485" spans="1:35" ht="14.5" x14ac:dyDescent="0.35">
      <c r="A1485" s="7">
        <v>6</v>
      </c>
      <c r="B1485" s="8">
        <v>6.1</v>
      </c>
      <c r="C1485" s="8" t="s">
        <v>17</v>
      </c>
      <c r="D1485" s="8" t="s">
        <v>18</v>
      </c>
      <c r="E1485" s="8" t="s">
        <v>19</v>
      </c>
      <c r="F1485" s="7">
        <v>170</v>
      </c>
      <c r="G1485" s="8" t="s">
        <v>96</v>
      </c>
      <c r="H1485" s="7">
        <v>2003</v>
      </c>
      <c r="I1485" s="8">
        <v>80.838409999999996</v>
      </c>
      <c r="J1485" s="8" t="s">
        <v>14</v>
      </c>
      <c r="K1485" s="8">
        <v>2003</v>
      </c>
      <c r="L1485" s="8" t="s">
        <v>256</v>
      </c>
      <c r="M1485" s="17"/>
      <c r="N1485" s="8" t="s">
        <v>14</v>
      </c>
      <c r="O1485" s="8" t="s">
        <v>257</v>
      </c>
      <c r="P1485" s="8" t="s">
        <v>22</v>
      </c>
      <c r="Q1485" s="8" t="s">
        <v>23</v>
      </c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  <c r="AF1485" s="17"/>
      <c r="AG1485" s="17"/>
      <c r="AH1485" s="17"/>
      <c r="AI1485" s="17"/>
    </row>
    <row r="1486" spans="1:35" ht="14.5" x14ac:dyDescent="0.35">
      <c r="A1486" s="7">
        <v>6</v>
      </c>
      <c r="B1486" s="8">
        <v>6.1</v>
      </c>
      <c r="C1486" s="8" t="s">
        <v>17</v>
      </c>
      <c r="D1486" s="8" t="s">
        <v>18</v>
      </c>
      <c r="E1486" s="8" t="s">
        <v>19</v>
      </c>
      <c r="F1486" s="7">
        <v>170</v>
      </c>
      <c r="G1486" s="8" t="s">
        <v>96</v>
      </c>
      <c r="H1486" s="7">
        <v>2004</v>
      </c>
      <c r="I1486" s="8">
        <v>80.904769999999999</v>
      </c>
      <c r="J1486" s="8" t="s">
        <v>14</v>
      </c>
      <c r="K1486" s="8">
        <v>2004</v>
      </c>
      <c r="L1486" s="8" t="s">
        <v>256</v>
      </c>
      <c r="M1486" s="17"/>
      <c r="N1486" s="8" t="s">
        <v>14</v>
      </c>
      <c r="O1486" s="8" t="s">
        <v>257</v>
      </c>
      <c r="P1486" s="8" t="s">
        <v>22</v>
      </c>
      <c r="Q1486" s="8" t="s">
        <v>23</v>
      </c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  <c r="AH1486" s="17"/>
      <c r="AI1486" s="17"/>
    </row>
    <row r="1487" spans="1:35" ht="14.5" x14ac:dyDescent="0.35">
      <c r="A1487" s="7">
        <v>6</v>
      </c>
      <c r="B1487" s="8">
        <v>6.1</v>
      </c>
      <c r="C1487" s="8" t="s">
        <v>17</v>
      </c>
      <c r="D1487" s="8" t="s">
        <v>18</v>
      </c>
      <c r="E1487" s="8" t="s">
        <v>19</v>
      </c>
      <c r="F1487" s="7">
        <v>170</v>
      </c>
      <c r="G1487" s="8" t="s">
        <v>96</v>
      </c>
      <c r="H1487" s="7">
        <v>2005</v>
      </c>
      <c r="I1487" s="8">
        <v>80.971130000000002</v>
      </c>
      <c r="J1487" s="8" t="s">
        <v>14</v>
      </c>
      <c r="K1487" s="8">
        <v>2005</v>
      </c>
      <c r="L1487" s="8" t="s">
        <v>256</v>
      </c>
      <c r="M1487" s="17"/>
      <c r="N1487" s="8" t="s">
        <v>14</v>
      </c>
      <c r="O1487" s="8" t="s">
        <v>257</v>
      </c>
      <c r="P1487" s="8" t="s">
        <v>22</v>
      </c>
      <c r="Q1487" s="8" t="s">
        <v>23</v>
      </c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  <c r="AH1487" s="17"/>
      <c r="AI1487" s="17"/>
    </row>
    <row r="1488" spans="1:35" ht="14.5" x14ac:dyDescent="0.35">
      <c r="A1488" s="7">
        <v>6</v>
      </c>
      <c r="B1488" s="8">
        <v>6.1</v>
      </c>
      <c r="C1488" s="8" t="s">
        <v>17</v>
      </c>
      <c r="D1488" s="8" t="s">
        <v>18</v>
      </c>
      <c r="E1488" s="8" t="s">
        <v>19</v>
      </c>
      <c r="F1488" s="7">
        <v>170</v>
      </c>
      <c r="G1488" s="8" t="s">
        <v>96</v>
      </c>
      <c r="H1488" s="7">
        <v>2006</v>
      </c>
      <c r="I1488" s="8">
        <v>81.037490000000005</v>
      </c>
      <c r="J1488" s="8" t="s">
        <v>14</v>
      </c>
      <c r="K1488" s="8">
        <v>2006</v>
      </c>
      <c r="L1488" s="8" t="s">
        <v>256</v>
      </c>
      <c r="M1488" s="17"/>
      <c r="N1488" s="8" t="s">
        <v>14</v>
      </c>
      <c r="O1488" s="8" t="s">
        <v>257</v>
      </c>
      <c r="P1488" s="8" t="s">
        <v>22</v>
      </c>
      <c r="Q1488" s="8" t="s">
        <v>23</v>
      </c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  <c r="AH1488" s="17"/>
      <c r="AI1488" s="17"/>
    </row>
    <row r="1489" spans="1:35" ht="14.5" x14ac:dyDescent="0.35">
      <c r="A1489" s="7">
        <v>6</v>
      </c>
      <c r="B1489" s="8">
        <v>6.1</v>
      </c>
      <c r="C1489" s="8" t="s">
        <v>17</v>
      </c>
      <c r="D1489" s="8" t="s">
        <v>18</v>
      </c>
      <c r="E1489" s="8" t="s">
        <v>19</v>
      </c>
      <c r="F1489" s="7">
        <v>170</v>
      </c>
      <c r="G1489" s="8" t="s">
        <v>96</v>
      </c>
      <c r="H1489" s="7">
        <v>2007</v>
      </c>
      <c r="I1489" s="8">
        <v>81.054779999999994</v>
      </c>
      <c r="J1489" s="8" t="s">
        <v>14</v>
      </c>
      <c r="K1489" s="8">
        <v>2007</v>
      </c>
      <c r="L1489" s="8" t="s">
        <v>256</v>
      </c>
      <c r="M1489" s="17"/>
      <c r="N1489" s="8" t="s">
        <v>14</v>
      </c>
      <c r="O1489" s="8" t="s">
        <v>257</v>
      </c>
      <c r="P1489" s="8" t="s">
        <v>22</v>
      </c>
      <c r="Q1489" s="8" t="s">
        <v>23</v>
      </c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  <c r="AH1489" s="17"/>
      <c r="AI1489" s="17"/>
    </row>
    <row r="1490" spans="1:35" ht="14.5" x14ac:dyDescent="0.35">
      <c r="A1490" s="7">
        <v>6</v>
      </c>
      <c r="B1490" s="8">
        <v>6.1</v>
      </c>
      <c r="C1490" s="8" t="s">
        <v>17</v>
      </c>
      <c r="D1490" s="8" t="s">
        <v>18</v>
      </c>
      <c r="E1490" s="8" t="s">
        <v>19</v>
      </c>
      <c r="F1490" s="7">
        <v>170</v>
      </c>
      <c r="G1490" s="8" t="s">
        <v>96</v>
      </c>
      <c r="H1490" s="7">
        <v>2008</v>
      </c>
      <c r="I1490" s="8">
        <v>81.072000000000003</v>
      </c>
      <c r="J1490" s="8" t="s">
        <v>14</v>
      </c>
      <c r="K1490" s="8">
        <v>2008</v>
      </c>
      <c r="L1490" s="8" t="s">
        <v>256</v>
      </c>
      <c r="M1490" s="17"/>
      <c r="N1490" s="8" t="s">
        <v>14</v>
      </c>
      <c r="O1490" s="8" t="s">
        <v>257</v>
      </c>
      <c r="P1490" s="8" t="s">
        <v>22</v>
      </c>
      <c r="Q1490" s="8" t="s">
        <v>23</v>
      </c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  <c r="AE1490" s="17"/>
      <c r="AF1490" s="17"/>
      <c r="AG1490" s="17"/>
      <c r="AH1490" s="17"/>
      <c r="AI1490" s="17"/>
    </row>
    <row r="1491" spans="1:35" ht="14.5" x14ac:dyDescent="0.35">
      <c r="A1491" s="7">
        <v>6</v>
      </c>
      <c r="B1491" s="8">
        <v>6.1</v>
      </c>
      <c r="C1491" s="8" t="s">
        <v>17</v>
      </c>
      <c r="D1491" s="8" t="s">
        <v>18</v>
      </c>
      <c r="E1491" s="8" t="s">
        <v>19</v>
      </c>
      <c r="F1491" s="7">
        <v>170</v>
      </c>
      <c r="G1491" s="8" t="s">
        <v>96</v>
      </c>
      <c r="H1491" s="7">
        <v>2009</v>
      </c>
      <c r="I1491" s="8">
        <v>81.089129999999997</v>
      </c>
      <c r="J1491" s="8" t="s">
        <v>14</v>
      </c>
      <c r="K1491" s="8">
        <v>2009</v>
      </c>
      <c r="L1491" s="8" t="s">
        <v>256</v>
      </c>
      <c r="M1491" s="17"/>
      <c r="N1491" s="8" t="s">
        <v>14</v>
      </c>
      <c r="O1491" s="8" t="s">
        <v>257</v>
      </c>
      <c r="P1491" s="8" t="s">
        <v>22</v>
      </c>
      <c r="Q1491" s="8" t="s">
        <v>23</v>
      </c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  <c r="AF1491" s="17"/>
      <c r="AG1491" s="17"/>
      <c r="AH1491" s="17"/>
      <c r="AI1491" s="17"/>
    </row>
    <row r="1492" spans="1:35" ht="14.5" x14ac:dyDescent="0.35">
      <c r="A1492" s="7">
        <v>6</v>
      </c>
      <c r="B1492" s="8">
        <v>6.1</v>
      </c>
      <c r="C1492" s="8" t="s">
        <v>17</v>
      </c>
      <c r="D1492" s="8" t="s">
        <v>18</v>
      </c>
      <c r="E1492" s="8" t="s">
        <v>19</v>
      </c>
      <c r="F1492" s="7">
        <v>170</v>
      </c>
      <c r="G1492" s="8" t="s">
        <v>96</v>
      </c>
      <c r="H1492" s="7">
        <v>2011</v>
      </c>
      <c r="I1492" s="8">
        <v>81.123159999999999</v>
      </c>
      <c r="J1492" s="8" t="s">
        <v>14</v>
      </c>
      <c r="K1492" s="8">
        <v>2011</v>
      </c>
      <c r="L1492" s="8" t="s">
        <v>256</v>
      </c>
      <c r="M1492" s="17"/>
      <c r="N1492" s="8" t="s">
        <v>14</v>
      </c>
      <c r="O1492" s="8" t="s">
        <v>257</v>
      </c>
      <c r="P1492" s="8" t="s">
        <v>22</v>
      </c>
      <c r="Q1492" s="8" t="s">
        <v>23</v>
      </c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  <c r="AH1492" s="17"/>
      <c r="AI1492" s="17"/>
    </row>
    <row r="1493" spans="1:35" ht="14.5" x14ac:dyDescent="0.35">
      <c r="A1493" s="7">
        <v>6</v>
      </c>
      <c r="B1493" s="8">
        <v>6.1</v>
      </c>
      <c r="C1493" s="8" t="s">
        <v>17</v>
      </c>
      <c r="D1493" s="8" t="s">
        <v>18</v>
      </c>
      <c r="E1493" s="8" t="s">
        <v>19</v>
      </c>
      <c r="F1493" s="7">
        <v>170</v>
      </c>
      <c r="G1493" s="8" t="s">
        <v>96</v>
      </c>
      <c r="H1493" s="7">
        <v>2010</v>
      </c>
      <c r="I1493" s="8">
        <v>81.106179999999995</v>
      </c>
      <c r="J1493" s="8" t="s">
        <v>14</v>
      </c>
      <c r="K1493" s="8">
        <v>2010</v>
      </c>
      <c r="L1493" s="8" t="s">
        <v>256</v>
      </c>
      <c r="M1493" s="17"/>
      <c r="N1493" s="8" t="s">
        <v>14</v>
      </c>
      <c r="O1493" s="8" t="s">
        <v>257</v>
      </c>
      <c r="P1493" s="8" t="s">
        <v>22</v>
      </c>
      <c r="Q1493" s="8" t="s">
        <v>23</v>
      </c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  <c r="AF1493" s="17"/>
      <c r="AG1493" s="17"/>
      <c r="AH1493" s="17"/>
      <c r="AI1493" s="17"/>
    </row>
    <row r="1494" spans="1:35" ht="14.5" x14ac:dyDescent="0.35">
      <c r="A1494" s="7">
        <v>6</v>
      </c>
      <c r="B1494" s="8">
        <v>6.1</v>
      </c>
      <c r="C1494" s="8" t="s">
        <v>17</v>
      </c>
      <c r="D1494" s="8" t="s">
        <v>18</v>
      </c>
      <c r="E1494" s="8" t="s">
        <v>19</v>
      </c>
      <c r="F1494" s="7">
        <v>170</v>
      </c>
      <c r="G1494" s="8" t="s">
        <v>96</v>
      </c>
      <c r="H1494" s="7">
        <v>2014</v>
      </c>
      <c r="I1494" s="8">
        <v>81.173599999999993</v>
      </c>
      <c r="J1494" s="8" t="s">
        <v>14</v>
      </c>
      <c r="K1494" s="8">
        <v>2014</v>
      </c>
      <c r="L1494" s="8" t="s">
        <v>256</v>
      </c>
      <c r="M1494" s="17"/>
      <c r="N1494" s="8" t="s">
        <v>14</v>
      </c>
      <c r="O1494" s="8" t="s">
        <v>257</v>
      </c>
      <c r="P1494" s="8" t="s">
        <v>22</v>
      </c>
      <c r="Q1494" s="8" t="s">
        <v>23</v>
      </c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  <c r="AE1494" s="17"/>
      <c r="AF1494" s="17"/>
      <c r="AG1494" s="17"/>
      <c r="AH1494" s="17"/>
      <c r="AI1494" s="17"/>
    </row>
    <row r="1495" spans="1:35" ht="14.5" x14ac:dyDescent="0.35">
      <c r="A1495" s="7">
        <v>6</v>
      </c>
      <c r="B1495" s="8">
        <v>6.1</v>
      </c>
      <c r="C1495" s="8" t="s">
        <v>17</v>
      </c>
      <c r="D1495" s="8" t="s">
        <v>18</v>
      </c>
      <c r="E1495" s="8" t="s">
        <v>19</v>
      </c>
      <c r="F1495" s="7">
        <v>170</v>
      </c>
      <c r="G1495" s="8" t="s">
        <v>96</v>
      </c>
      <c r="H1495" s="7">
        <v>2015</v>
      </c>
      <c r="I1495" s="8">
        <v>81.190250000000006</v>
      </c>
      <c r="J1495" s="8" t="s">
        <v>14</v>
      </c>
      <c r="K1495" s="8">
        <v>2015</v>
      </c>
      <c r="L1495" s="8" t="s">
        <v>256</v>
      </c>
      <c r="M1495" s="17"/>
      <c r="N1495" s="8" t="s">
        <v>14</v>
      </c>
      <c r="O1495" s="8" t="s">
        <v>257</v>
      </c>
      <c r="P1495" s="8" t="s">
        <v>22</v>
      </c>
      <c r="Q1495" s="8" t="s">
        <v>23</v>
      </c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  <c r="AH1495" s="17"/>
      <c r="AI1495" s="17"/>
    </row>
    <row r="1496" spans="1:35" ht="14.5" x14ac:dyDescent="0.35">
      <c r="A1496" s="7">
        <v>6</v>
      </c>
      <c r="B1496" s="8">
        <v>6.1</v>
      </c>
      <c r="C1496" s="8" t="s">
        <v>17</v>
      </c>
      <c r="D1496" s="8" t="s">
        <v>18</v>
      </c>
      <c r="E1496" s="8" t="s">
        <v>19</v>
      </c>
      <c r="F1496" s="7">
        <v>170</v>
      </c>
      <c r="G1496" s="8" t="s">
        <v>96</v>
      </c>
      <c r="H1496" s="7">
        <v>2013</v>
      </c>
      <c r="I1496" s="8">
        <v>81.156859999999995</v>
      </c>
      <c r="J1496" s="8" t="s">
        <v>14</v>
      </c>
      <c r="K1496" s="8">
        <v>2013</v>
      </c>
      <c r="L1496" s="8" t="s">
        <v>256</v>
      </c>
      <c r="M1496" s="17"/>
      <c r="N1496" s="8" t="s">
        <v>14</v>
      </c>
      <c r="O1496" s="8" t="s">
        <v>257</v>
      </c>
      <c r="P1496" s="8" t="s">
        <v>22</v>
      </c>
      <c r="Q1496" s="8" t="s">
        <v>23</v>
      </c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7"/>
      <c r="AE1496" s="17"/>
      <c r="AF1496" s="17"/>
      <c r="AG1496" s="17"/>
      <c r="AH1496" s="17"/>
      <c r="AI1496" s="17"/>
    </row>
    <row r="1497" spans="1:35" ht="14.5" x14ac:dyDescent="0.35">
      <c r="A1497" s="7">
        <v>6</v>
      </c>
      <c r="B1497" s="8">
        <v>6.1</v>
      </c>
      <c r="C1497" s="8" t="s">
        <v>17</v>
      </c>
      <c r="D1497" s="8" t="s">
        <v>18</v>
      </c>
      <c r="E1497" s="8" t="s">
        <v>19</v>
      </c>
      <c r="F1497" s="7">
        <v>170</v>
      </c>
      <c r="G1497" s="8" t="s">
        <v>96</v>
      </c>
      <c r="H1497" s="7">
        <v>2012</v>
      </c>
      <c r="I1497" s="8">
        <v>81.140050000000002</v>
      </c>
      <c r="J1497" s="8" t="s">
        <v>14</v>
      </c>
      <c r="K1497" s="8">
        <v>2012</v>
      </c>
      <c r="L1497" s="8" t="s">
        <v>256</v>
      </c>
      <c r="M1497" s="17"/>
      <c r="N1497" s="8" t="s">
        <v>14</v>
      </c>
      <c r="O1497" s="8" t="s">
        <v>257</v>
      </c>
      <c r="P1497" s="8" t="s">
        <v>22</v>
      </c>
      <c r="Q1497" s="8" t="s">
        <v>23</v>
      </c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  <c r="AF1497" s="17"/>
      <c r="AG1497" s="17"/>
      <c r="AH1497" s="17"/>
      <c r="AI1497" s="17"/>
    </row>
    <row r="1498" spans="1:35" ht="14.5" x14ac:dyDescent="0.35">
      <c r="A1498" s="7">
        <v>6</v>
      </c>
      <c r="B1498" s="8">
        <v>6.1</v>
      </c>
      <c r="C1498" s="8" t="s">
        <v>17</v>
      </c>
      <c r="D1498" s="8" t="s">
        <v>18</v>
      </c>
      <c r="E1498" s="8" t="s">
        <v>19</v>
      </c>
      <c r="F1498" s="7">
        <v>170</v>
      </c>
      <c r="G1498" s="8" t="s">
        <v>96</v>
      </c>
      <c r="H1498" s="7">
        <v>2016</v>
      </c>
      <c r="I1498" s="8">
        <v>81.206819999999993</v>
      </c>
      <c r="J1498" s="8" t="s">
        <v>14</v>
      </c>
      <c r="K1498" s="8">
        <v>2016</v>
      </c>
      <c r="L1498" s="8" t="s">
        <v>256</v>
      </c>
      <c r="M1498" s="17"/>
      <c r="N1498" s="8" t="s">
        <v>14</v>
      </c>
      <c r="O1498" s="8" t="s">
        <v>257</v>
      </c>
      <c r="P1498" s="8" t="s">
        <v>22</v>
      </c>
      <c r="Q1498" s="8" t="s">
        <v>23</v>
      </c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  <c r="AE1498" s="17"/>
      <c r="AF1498" s="17"/>
      <c r="AG1498" s="17"/>
      <c r="AH1498" s="17"/>
      <c r="AI1498" s="17"/>
    </row>
    <row r="1499" spans="1:35" ht="14.5" x14ac:dyDescent="0.35">
      <c r="A1499" s="7">
        <v>6</v>
      </c>
      <c r="B1499" s="8">
        <v>6.1</v>
      </c>
      <c r="C1499" s="8" t="s">
        <v>17</v>
      </c>
      <c r="D1499" s="8" t="s">
        <v>18</v>
      </c>
      <c r="E1499" s="8" t="s">
        <v>19</v>
      </c>
      <c r="F1499" s="7">
        <v>170</v>
      </c>
      <c r="G1499" s="8" t="s">
        <v>96</v>
      </c>
      <c r="H1499" s="7">
        <v>2017</v>
      </c>
      <c r="I1499" s="8">
        <v>81.223309999999998</v>
      </c>
      <c r="J1499" s="8" t="s">
        <v>14</v>
      </c>
      <c r="K1499" s="8">
        <v>2017</v>
      </c>
      <c r="L1499" s="8" t="s">
        <v>256</v>
      </c>
      <c r="M1499" s="17"/>
      <c r="N1499" s="8" t="s">
        <v>14</v>
      </c>
      <c r="O1499" s="8" t="s">
        <v>257</v>
      </c>
      <c r="P1499" s="8" t="s">
        <v>22</v>
      </c>
      <c r="Q1499" s="8" t="s">
        <v>23</v>
      </c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  <c r="AF1499" s="17"/>
      <c r="AG1499" s="17"/>
      <c r="AH1499" s="17"/>
      <c r="AI1499" s="17"/>
    </row>
    <row r="1500" spans="1:35" ht="14.5" x14ac:dyDescent="0.35">
      <c r="A1500" s="7">
        <v>6</v>
      </c>
      <c r="B1500" s="8">
        <v>6.1</v>
      </c>
      <c r="C1500" s="8" t="s">
        <v>17</v>
      </c>
      <c r="D1500" s="8" t="s">
        <v>18</v>
      </c>
      <c r="E1500" s="8" t="s">
        <v>19</v>
      </c>
      <c r="F1500" s="7">
        <v>170</v>
      </c>
      <c r="G1500" s="8" t="s">
        <v>96</v>
      </c>
      <c r="H1500" s="7">
        <v>2018</v>
      </c>
      <c r="I1500" s="8">
        <v>81.225279999999998</v>
      </c>
      <c r="J1500" s="8" t="s">
        <v>14</v>
      </c>
      <c r="K1500" s="8">
        <v>2018</v>
      </c>
      <c r="L1500" s="8" t="s">
        <v>256</v>
      </c>
      <c r="M1500" s="17"/>
      <c r="N1500" s="8" t="s">
        <v>14</v>
      </c>
      <c r="O1500" s="8" t="s">
        <v>257</v>
      </c>
      <c r="P1500" s="8" t="s">
        <v>22</v>
      </c>
      <c r="Q1500" s="8" t="s">
        <v>23</v>
      </c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  <c r="AE1500" s="17"/>
      <c r="AF1500" s="17"/>
      <c r="AG1500" s="17"/>
      <c r="AH1500" s="17"/>
      <c r="AI1500" s="17"/>
    </row>
    <row r="1501" spans="1:35" ht="14.5" x14ac:dyDescent="0.35">
      <c r="A1501" s="7">
        <v>6</v>
      </c>
      <c r="B1501" s="8">
        <v>6.1</v>
      </c>
      <c r="C1501" s="8" t="s">
        <v>17</v>
      </c>
      <c r="D1501" s="8" t="s">
        <v>18</v>
      </c>
      <c r="E1501" s="8" t="s">
        <v>19</v>
      </c>
      <c r="F1501" s="7">
        <v>170</v>
      </c>
      <c r="G1501" s="8" t="s">
        <v>96</v>
      </c>
      <c r="H1501" s="7">
        <v>2022</v>
      </c>
      <c r="I1501" s="8">
        <v>81.224310000000003</v>
      </c>
      <c r="J1501" s="8" t="s">
        <v>14</v>
      </c>
      <c r="K1501" s="8">
        <v>2022</v>
      </c>
      <c r="L1501" s="8" t="s">
        <v>256</v>
      </c>
      <c r="M1501" s="17"/>
      <c r="N1501" s="8" t="s">
        <v>14</v>
      </c>
      <c r="O1501" s="8" t="s">
        <v>257</v>
      </c>
      <c r="P1501" s="8" t="s">
        <v>22</v>
      </c>
      <c r="Q1501" s="8" t="s">
        <v>23</v>
      </c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  <c r="AG1501" s="17"/>
      <c r="AH1501" s="17"/>
      <c r="AI1501" s="17"/>
    </row>
    <row r="1502" spans="1:35" ht="14.5" x14ac:dyDescent="0.35">
      <c r="A1502" s="7">
        <v>6</v>
      </c>
      <c r="B1502" s="8">
        <v>6.1</v>
      </c>
      <c r="C1502" s="8" t="s">
        <v>17</v>
      </c>
      <c r="D1502" s="8" t="s">
        <v>18</v>
      </c>
      <c r="E1502" s="8" t="s">
        <v>19</v>
      </c>
      <c r="F1502" s="7">
        <v>170</v>
      </c>
      <c r="G1502" s="8" t="s">
        <v>96</v>
      </c>
      <c r="H1502" s="7">
        <v>2020</v>
      </c>
      <c r="I1502" s="8">
        <v>81.119140000000002</v>
      </c>
      <c r="J1502" s="8" t="s">
        <v>14</v>
      </c>
      <c r="K1502" s="8">
        <v>2020</v>
      </c>
      <c r="L1502" s="8" t="s">
        <v>256</v>
      </c>
      <c r="M1502" s="17"/>
      <c r="N1502" s="8" t="s">
        <v>14</v>
      </c>
      <c r="O1502" s="8" t="s">
        <v>257</v>
      </c>
      <c r="P1502" s="8" t="s">
        <v>22</v>
      </c>
      <c r="Q1502" s="8" t="s">
        <v>23</v>
      </c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7"/>
      <c r="AH1502" s="17"/>
      <c r="AI1502" s="17"/>
    </row>
    <row r="1503" spans="1:35" ht="14.5" x14ac:dyDescent="0.35">
      <c r="A1503" s="7">
        <v>6</v>
      </c>
      <c r="B1503" s="8">
        <v>6.1</v>
      </c>
      <c r="C1503" s="8" t="s">
        <v>17</v>
      </c>
      <c r="D1503" s="8" t="s">
        <v>18</v>
      </c>
      <c r="E1503" s="8" t="s">
        <v>19</v>
      </c>
      <c r="F1503" s="7">
        <v>170</v>
      </c>
      <c r="G1503" s="8" t="s">
        <v>96</v>
      </c>
      <c r="H1503" s="7">
        <v>2019</v>
      </c>
      <c r="I1503" s="8">
        <v>81.172200000000004</v>
      </c>
      <c r="J1503" s="8" t="s">
        <v>14</v>
      </c>
      <c r="K1503" s="8">
        <v>2019</v>
      </c>
      <c r="L1503" s="8" t="s">
        <v>256</v>
      </c>
      <c r="M1503" s="17"/>
      <c r="N1503" s="8" t="s">
        <v>14</v>
      </c>
      <c r="O1503" s="8" t="s">
        <v>257</v>
      </c>
      <c r="P1503" s="8" t="s">
        <v>22</v>
      </c>
      <c r="Q1503" s="8" t="s">
        <v>23</v>
      </c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  <c r="AE1503" s="17"/>
      <c r="AF1503" s="17"/>
      <c r="AG1503" s="17"/>
      <c r="AH1503" s="17"/>
      <c r="AI1503" s="17"/>
    </row>
    <row r="1504" spans="1:35" ht="14.5" x14ac:dyDescent="0.35">
      <c r="A1504" s="7">
        <v>6</v>
      </c>
      <c r="B1504" s="8">
        <v>6.1</v>
      </c>
      <c r="C1504" s="8" t="s">
        <v>17</v>
      </c>
      <c r="D1504" s="8" t="s">
        <v>18</v>
      </c>
      <c r="E1504" s="8" t="s">
        <v>19</v>
      </c>
      <c r="F1504" s="7">
        <v>170</v>
      </c>
      <c r="G1504" s="8" t="s">
        <v>96</v>
      </c>
      <c r="H1504" s="7">
        <v>2021</v>
      </c>
      <c r="I1504" s="8">
        <v>81.273929999999993</v>
      </c>
      <c r="J1504" s="8" t="s">
        <v>14</v>
      </c>
      <c r="K1504" s="8">
        <v>2021</v>
      </c>
      <c r="L1504" s="8" t="s">
        <v>256</v>
      </c>
      <c r="M1504" s="17"/>
      <c r="N1504" s="8" t="s">
        <v>14</v>
      </c>
      <c r="O1504" s="8" t="s">
        <v>257</v>
      </c>
      <c r="P1504" s="8" t="s">
        <v>22</v>
      </c>
      <c r="Q1504" s="8" t="s">
        <v>23</v>
      </c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  <c r="AE1504" s="17"/>
      <c r="AF1504" s="17"/>
      <c r="AG1504" s="17"/>
      <c r="AH1504" s="17"/>
      <c r="AI1504" s="17"/>
    </row>
    <row r="1505" spans="1:35" ht="14.5" x14ac:dyDescent="0.35">
      <c r="A1505" s="7">
        <v>6</v>
      </c>
      <c r="B1505" s="8">
        <v>6.1</v>
      </c>
      <c r="C1505" s="8" t="s">
        <v>17</v>
      </c>
      <c r="D1505" s="8" t="s">
        <v>18</v>
      </c>
      <c r="E1505" s="8" t="s">
        <v>19</v>
      </c>
      <c r="F1505" s="7">
        <v>178</v>
      </c>
      <c r="G1505" s="8" t="s">
        <v>207</v>
      </c>
      <c r="H1505" s="7">
        <v>2002</v>
      </c>
      <c r="I1505" s="8">
        <v>27.78181</v>
      </c>
      <c r="J1505" s="8" t="s">
        <v>21</v>
      </c>
      <c r="K1505" s="8">
        <v>2002</v>
      </c>
      <c r="L1505" s="8" t="s">
        <v>256</v>
      </c>
      <c r="M1505" s="17"/>
      <c r="N1505" s="8" t="s">
        <v>21</v>
      </c>
      <c r="O1505" s="8" t="s">
        <v>257</v>
      </c>
      <c r="P1505" s="8" t="s">
        <v>22</v>
      </c>
      <c r="Q1505" s="8" t="s">
        <v>23</v>
      </c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  <c r="AF1505" s="17"/>
      <c r="AG1505" s="17"/>
      <c r="AH1505" s="17"/>
      <c r="AI1505" s="17"/>
    </row>
    <row r="1506" spans="1:35" ht="14.5" x14ac:dyDescent="0.35">
      <c r="A1506" s="7">
        <v>6</v>
      </c>
      <c r="B1506" s="8">
        <v>6.1</v>
      </c>
      <c r="C1506" s="8" t="s">
        <v>17</v>
      </c>
      <c r="D1506" s="8" t="s">
        <v>18</v>
      </c>
      <c r="E1506" s="8" t="s">
        <v>19</v>
      </c>
      <c r="F1506" s="7">
        <v>178</v>
      </c>
      <c r="G1506" s="8" t="s">
        <v>207</v>
      </c>
      <c r="H1506" s="7">
        <v>2000</v>
      </c>
      <c r="I1506" s="8">
        <v>27.42229</v>
      </c>
      <c r="J1506" s="8" t="s">
        <v>21</v>
      </c>
      <c r="K1506" s="8">
        <v>2000</v>
      </c>
      <c r="L1506" s="8" t="s">
        <v>256</v>
      </c>
      <c r="M1506" s="17"/>
      <c r="N1506" s="8" t="s">
        <v>21</v>
      </c>
      <c r="O1506" s="8" t="s">
        <v>257</v>
      </c>
      <c r="P1506" s="8" t="s">
        <v>22</v>
      </c>
      <c r="Q1506" s="8" t="s">
        <v>23</v>
      </c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  <c r="AE1506" s="17"/>
      <c r="AF1506" s="17"/>
      <c r="AG1506" s="17"/>
      <c r="AH1506" s="17"/>
      <c r="AI1506" s="17"/>
    </row>
    <row r="1507" spans="1:35" ht="14.5" x14ac:dyDescent="0.35">
      <c r="A1507" s="7">
        <v>6</v>
      </c>
      <c r="B1507" s="8">
        <v>6.1</v>
      </c>
      <c r="C1507" s="8" t="s">
        <v>17</v>
      </c>
      <c r="D1507" s="8" t="s">
        <v>18</v>
      </c>
      <c r="E1507" s="8" t="s">
        <v>19</v>
      </c>
      <c r="F1507" s="7">
        <v>178</v>
      </c>
      <c r="G1507" s="8" t="s">
        <v>207</v>
      </c>
      <c r="H1507" s="7">
        <v>2001</v>
      </c>
      <c r="I1507" s="8">
        <v>27.583079999999999</v>
      </c>
      <c r="J1507" s="8" t="s">
        <v>21</v>
      </c>
      <c r="K1507" s="8">
        <v>2001</v>
      </c>
      <c r="L1507" s="8" t="s">
        <v>256</v>
      </c>
      <c r="M1507" s="17"/>
      <c r="N1507" s="8" t="s">
        <v>21</v>
      </c>
      <c r="O1507" s="8" t="s">
        <v>257</v>
      </c>
      <c r="P1507" s="8" t="s">
        <v>22</v>
      </c>
      <c r="Q1507" s="8" t="s">
        <v>23</v>
      </c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  <c r="AF1507" s="17"/>
      <c r="AG1507" s="17"/>
      <c r="AH1507" s="17"/>
      <c r="AI1507" s="17"/>
    </row>
    <row r="1508" spans="1:35" ht="14.5" x14ac:dyDescent="0.35">
      <c r="A1508" s="7">
        <v>6</v>
      </c>
      <c r="B1508" s="8">
        <v>6.1</v>
      </c>
      <c r="C1508" s="8" t="s">
        <v>17</v>
      </c>
      <c r="D1508" s="8" t="s">
        <v>18</v>
      </c>
      <c r="E1508" s="8" t="s">
        <v>19</v>
      </c>
      <c r="F1508" s="7">
        <v>178</v>
      </c>
      <c r="G1508" s="8" t="s">
        <v>207</v>
      </c>
      <c r="H1508" s="7">
        <v>2003</v>
      </c>
      <c r="I1508" s="8">
        <v>27.980409999999999</v>
      </c>
      <c r="J1508" s="8" t="s">
        <v>21</v>
      </c>
      <c r="K1508" s="8">
        <v>2003</v>
      </c>
      <c r="L1508" s="8" t="s">
        <v>256</v>
      </c>
      <c r="M1508" s="17"/>
      <c r="N1508" s="8" t="s">
        <v>21</v>
      </c>
      <c r="O1508" s="8" t="s">
        <v>257</v>
      </c>
      <c r="P1508" s="8" t="s">
        <v>22</v>
      </c>
      <c r="Q1508" s="8" t="s">
        <v>23</v>
      </c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  <c r="AE1508" s="17"/>
      <c r="AF1508" s="17"/>
      <c r="AG1508" s="17"/>
      <c r="AH1508" s="17"/>
      <c r="AI1508" s="17"/>
    </row>
    <row r="1509" spans="1:35" ht="14.5" x14ac:dyDescent="0.35">
      <c r="A1509" s="7">
        <v>6</v>
      </c>
      <c r="B1509" s="8">
        <v>6.1</v>
      </c>
      <c r="C1509" s="8" t="s">
        <v>17</v>
      </c>
      <c r="D1509" s="8" t="s">
        <v>18</v>
      </c>
      <c r="E1509" s="8" t="s">
        <v>19</v>
      </c>
      <c r="F1509" s="7">
        <v>178</v>
      </c>
      <c r="G1509" s="8" t="s">
        <v>207</v>
      </c>
      <c r="H1509" s="7">
        <v>2004</v>
      </c>
      <c r="I1509" s="8">
        <v>29.5764</v>
      </c>
      <c r="J1509" s="8" t="s">
        <v>21</v>
      </c>
      <c r="K1509" s="8">
        <v>2004</v>
      </c>
      <c r="L1509" s="8" t="s">
        <v>256</v>
      </c>
      <c r="M1509" s="17"/>
      <c r="N1509" s="8" t="s">
        <v>21</v>
      </c>
      <c r="O1509" s="8" t="s">
        <v>257</v>
      </c>
      <c r="P1509" s="8" t="s">
        <v>22</v>
      </c>
      <c r="Q1509" s="8" t="s">
        <v>23</v>
      </c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  <c r="AF1509" s="17"/>
      <c r="AG1509" s="17"/>
      <c r="AH1509" s="17"/>
      <c r="AI1509" s="17"/>
    </row>
    <row r="1510" spans="1:35" ht="14.5" x14ac:dyDescent="0.35">
      <c r="A1510" s="7">
        <v>6</v>
      </c>
      <c r="B1510" s="8">
        <v>6.1</v>
      </c>
      <c r="C1510" s="8" t="s">
        <v>17</v>
      </c>
      <c r="D1510" s="8" t="s">
        <v>18</v>
      </c>
      <c r="E1510" s="8" t="s">
        <v>19</v>
      </c>
      <c r="F1510" s="7">
        <v>178</v>
      </c>
      <c r="G1510" s="8" t="s">
        <v>207</v>
      </c>
      <c r="H1510" s="7">
        <v>2005</v>
      </c>
      <c r="I1510" s="8">
        <v>31.195250000000001</v>
      </c>
      <c r="J1510" s="8" t="s">
        <v>21</v>
      </c>
      <c r="K1510" s="8">
        <v>2005</v>
      </c>
      <c r="L1510" s="8" t="s">
        <v>256</v>
      </c>
      <c r="M1510" s="17"/>
      <c r="N1510" s="8" t="s">
        <v>21</v>
      </c>
      <c r="O1510" s="8" t="s">
        <v>257</v>
      </c>
      <c r="P1510" s="8" t="s">
        <v>22</v>
      </c>
      <c r="Q1510" s="8" t="s">
        <v>23</v>
      </c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  <c r="AE1510" s="17"/>
      <c r="AF1510" s="17"/>
      <c r="AG1510" s="17"/>
      <c r="AH1510" s="17"/>
      <c r="AI1510" s="17"/>
    </row>
    <row r="1511" spans="1:35" ht="14.5" x14ac:dyDescent="0.35">
      <c r="A1511" s="7">
        <v>6</v>
      </c>
      <c r="B1511" s="8">
        <v>6.1</v>
      </c>
      <c r="C1511" s="8" t="s">
        <v>17</v>
      </c>
      <c r="D1511" s="8" t="s">
        <v>18</v>
      </c>
      <c r="E1511" s="8" t="s">
        <v>19</v>
      </c>
      <c r="F1511" s="7">
        <v>178</v>
      </c>
      <c r="G1511" s="8" t="s">
        <v>207</v>
      </c>
      <c r="H1511" s="7">
        <v>2006</v>
      </c>
      <c r="I1511" s="8">
        <v>32.836660000000002</v>
      </c>
      <c r="J1511" s="8" t="s">
        <v>21</v>
      </c>
      <c r="K1511" s="8">
        <v>2006</v>
      </c>
      <c r="L1511" s="8" t="s">
        <v>256</v>
      </c>
      <c r="M1511" s="17"/>
      <c r="N1511" s="8" t="s">
        <v>21</v>
      </c>
      <c r="O1511" s="8" t="s">
        <v>257</v>
      </c>
      <c r="P1511" s="8" t="s">
        <v>22</v>
      </c>
      <c r="Q1511" s="8" t="s">
        <v>23</v>
      </c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  <c r="AF1511" s="17"/>
      <c r="AG1511" s="17"/>
      <c r="AH1511" s="17"/>
      <c r="AI1511" s="17"/>
    </row>
    <row r="1512" spans="1:35" ht="14.5" x14ac:dyDescent="0.35">
      <c r="A1512" s="7">
        <v>6</v>
      </c>
      <c r="B1512" s="8">
        <v>6.1</v>
      </c>
      <c r="C1512" s="8" t="s">
        <v>17</v>
      </c>
      <c r="D1512" s="8" t="s">
        <v>18</v>
      </c>
      <c r="E1512" s="8" t="s">
        <v>19</v>
      </c>
      <c r="F1512" s="7">
        <v>178</v>
      </c>
      <c r="G1512" s="8" t="s">
        <v>207</v>
      </c>
      <c r="H1512" s="7">
        <v>2007</v>
      </c>
      <c r="I1512" s="8">
        <v>34.500709999999998</v>
      </c>
      <c r="J1512" s="8" t="s">
        <v>21</v>
      </c>
      <c r="K1512" s="8">
        <v>2007</v>
      </c>
      <c r="L1512" s="8" t="s">
        <v>256</v>
      </c>
      <c r="M1512" s="17"/>
      <c r="N1512" s="8" t="s">
        <v>21</v>
      </c>
      <c r="O1512" s="8" t="s">
        <v>257</v>
      </c>
      <c r="P1512" s="8" t="s">
        <v>22</v>
      </c>
      <c r="Q1512" s="8" t="s">
        <v>23</v>
      </c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  <c r="AE1512" s="17"/>
      <c r="AF1512" s="17"/>
      <c r="AG1512" s="17"/>
      <c r="AH1512" s="17"/>
      <c r="AI1512" s="17"/>
    </row>
    <row r="1513" spans="1:35" ht="14.5" x14ac:dyDescent="0.35">
      <c r="A1513" s="7">
        <v>6</v>
      </c>
      <c r="B1513" s="8">
        <v>6.1</v>
      </c>
      <c r="C1513" s="8" t="s">
        <v>17</v>
      </c>
      <c r="D1513" s="8" t="s">
        <v>18</v>
      </c>
      <c r="E1513" s="8" t="s">
        <v>19</v>
      </c>
      <c r="F1513" s="7">
        <v>178</v>
      </c>
      <c r="G1513" s="8" t="s">
        <v>207</v>
      </c>
      <c r="H1513" s="7">
        <v>2008</v>
      </c>
      <c r="I1513" s="8">
        <v>36.187919999999998</v>
      </c>
      <c r="J1513" s="8" t="s">
        <v>21</v>
      </c>
      <c r="K1513" s="8">
        <v>2008</v>
      </c>
      <c r="L1513" s="8" t="s">
        <v>256</v>
      </c>
      <c r="M1513" s="17"/>
      <c r="N1513" s="8" t="s">
        <v>21</v>
      </c>
      <c r="O1513" s="8" t="s">
        <v>257</v>
      </c>
      <c r="P1513" s="8" t="s">
        <v>22</v>
      </c>
      <c r="Q1513" s="8" t="s">
        <v>23</v>
      </c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  <c r="AF1513" s="17"/>
      <c r="AG1513" s="17"/>
      <c r="AH1513" s="17"/>
      <c r="AI1513" s="17"/>
    </row>
    <row r="1514" spans="1:35" ht="14.5" x14ac:dyDescent="0.35">
      <c r="A1514" s="7">
        <v>6</v>
      </c>
      <c r="B1514" s="8">
        <v>6.1</v>
      </c>
      <c r="C1514" s="8" t="s">
        <v>17</v>
      </c>
      <c r="D1514" s="8" t="s">
        <v>18</v>
      </c>
      <c r="E1514" s="8" t="s">
        <v>19</v>
      </c>
      <c r="F1514" s="7">
        <v>178</v>
      </c>
      <c r="G1514" s="8" t="s">
        <v>207</v>
      </c>
      <c r="H1514" s="7">
        <v>2009</v>
      </c>
      <c r="I1514" s="8">
        <v>37.898099999999999</v>
      </c>
      <c r="J1514" s="8" t="s">
        <v>21</v>
      </c>
      <c r="K1514" s="8">
        <v>2009</v>
      </c>
      <c r="L1514" s="8" t="s">
        <v>256</v>
      </c>
      <c r="M1514" s="17"/>
      <c r="N1514" s="8" t="s">
        <v>21</v>
      </c>
      <c r="O1514" s="8" t="s">
        <v>257</v>
      </c>
      <c r="P1514" s="8" t="s">
        <v>22</v>
      </c>
      <c r="Q1514" s="8" t="s">
        <v>23</v>
      </c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  <c r="AE1514" s="17"/>
      <c r="AF1514" s="17"/>
      <c r="AG1514" s="17"/>
      <c r="AH1514" s="17"/>
      <c r="AI1514" s="17"/>
    </row>
    <row r="1515" spans="1:35" ht="14.5" x14ac:dyDescent="0.35">
      <c r="A1515" s="7">
        <v>6</v>
      </c>
      <c r="B1515" s="8">
        <v>6.1</v>
      </c>
      <c r="C1515" s="8" t="s">
        <v>17</v>
      </c>
      <c r="D1515" s="8" t="s">
        <v>18</v>
      </c>
      <c r="E1515" s="8" t="s">
        <v>19</v>
      </c>
      <c r="F1515" s="7">
        <v>178</v>
      </c>
      <c r="G1515" s="8" t="s">
        <v>207</v>
      </c>
      <c r="H1515" s="7">
        <v>2010</v>
      </c>
      <c r="I1515" s="8">
        <v>39.631439999999998</v>
      </c>
      <c r="J1515" s="8" t="s">
        <v>21</v>
      </c>
      <c r="K1515" s="8">
        <v>2010</v>
      </c>
      <c r="L1515" s="8" t="s">
        <v>256</v>
      </c>
      <c r="M1515" s="17"/>
      <c r="N1515" s="8" t="s">
        <v>21</v>
      </c>
      <c r="O1515" s="8" t="s">
        <v>257</v>
      </c>
      <c r="P1515" s="8" t="s">
        <v>22</v>
      </c>
      <c r="Q1515" s="8" t="s">
        <v>23</v>
      </c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  <c r="AH1515" s="17"/>
      <c r="AI1515" s="17"/>
    </row>
    <row r="1516" spans="1:35" ht="14.5" x14ac:dyDescent="0.35">
      <c r="A1516" s="7">
        <v>6</v>
      </c>
      <c r="B1516" s="8">
        <v>6.1</v>
      </c>
      <c r="C1516" s="8" t="s">
        <v>17</v>
      </c>
      <c r="D1516" s="8" t="s">
        <v>18</v>
      </c>
      <c r="E1516" s="8" t="s">
        <v>19</v>
      </c>
      <c r="F1516" s="7">
        <v>178</v>
      </c>
      <c r="G1516" s="8" t="s">
        <v>207</v>
      </c>
      <c r="H1516" s="7">
        <v>2011</v>
      </c>
      <c r="I1516" s="8">
        <v>41.386899999999997</v>
      </c>
      <c r="J1516" s="8" t="s">
        <v>21</v>
      </c>
      <c r="K1516" s="8">
        <v>2011</v>
      </c>
      <c r="L1516" s="8" t="s">
        <v>256</v>
      </c>
      <c r="M1516" s="17"/>
      <c r="N1516" s="8" t="s">
        <v>21</v>
      </c>
      <c r="O1516" s="8" t="s">
        <v>257</v>
      </c>
      <c r="P1516" s="8" t="s">
        <v>22</v>
      </c>
      <c r="Q1516" s="8" t="s">
        <v>23</v>
      </c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  <c r="AH1516" s="17"/>
      <c r="AI1516" s="17"/>
    </row>
    <row r="1517" spans="1:35" ht="14.5" x14ac:dyDescent="0.35">
      <c r="A1517" s="7">
        <v>6</v>
      </c>
      <c r="B1517" s="8">
        <v>6.1</v>
      </c>
      <c r="C1517" s="8" t="s">
        <v>17</v>
      </c>
      <c r="D1517" s="8" t="s">
        <v>18</v>
      </c>
      <c r="E1517" s="8" t="s">
        <v>19</v>
      </c>
      <c r="F1517" s="7">
        <v>178</v>
      </c>
      <c r="G1517" s="8" t="s">
        <v>207</v>
      </c>
      <c r="H1517" s="7">
        <v>2012</v>
      </c>
      <c r="I1517" s="8">
        <v>42.428579999999997</v>
      </c>
      <c r="J1517" s="8" t="s">
        <v>21</v>
      </c>
      <c r="K1517" s="8">
        <v>2012</v>
      </c>
      <c r="L1517" s="8" t="s">
        <v>256</v>
      </c>
      <c r="M1517" s="17"/>
      <c r="N1517" s="8" t="s">
        <v>21</v>
      </c>
      <c r="O1517" s="8" t="s">
        <v>257</v>
      </c>
      <c r="P1517" s="8" t="s">
        <v>22</v>
      </c>
      <c r="Q1517" s="8" t="s">
        <v>23</v>
      </c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  <c r="AH1517" s="17"/>
      <c r="AI1517" s="17"/>
    </row>
    <row r="1518" spans="1:35" ht="14.5" x14ac:dyDescent="0.35">
      <c r="A1518" s="7">
        <v>6</v>
      </c>
      <c r="B1518" s="8">
        <v>6.1</v>
      </c>
      <c r="C1518" s="8" t="s">
        <v>17</v>
      </c>
      <c r="D1518" s="8" t="s">
        <v>18</v>
      </c>
      <c r="E1518" s="8" t="s">
        <v>19</v>
      </c>
      <c r="F1518" s="7">
        <v>178</v>
      </c>
      <c r="G1518" s="8" t="s">
        <v>207</v>
      </c>
      <c r="H1518" s="7">
        <v>2013</v>
      </c>
      <c r="I1518" s="8">
        <v>43.013240000000003</v>
      </c>
      <c r="J1518" s="8" t="s">
        <v>21</v>
      </c>
      <c r="K1518" s="8">
        <v>2013</v>
      </c>
      <c r="L1518" s="8" t="s">
        <v>256</v>
      </c>
      <c r="M1518" s="17"/>
      <c r="N1518" s="8" t="s">
        <v>21</v>
      </c>
      <c r="O1518" s="8" t="s">
        <v>257</v>
      </c>
      <c r="P1518" s="8" t="s">
        <v>22</v>
      </c>
      <c r="Q1518" s="8" t="s">
        <v>23</v>
      </c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  <c r="AH1518" s="17"/>
      <c r="AI1518" s="17"/>
    </row>
    <row r="1519" spans="1:35" ht="14.5" x14ac:dyDescent="0.35">
      <c r="A1519" s="7">
        <v>6</v>
      </c>
      <c r="B1519" s="8">
        <v>6.1</v>
      </c>
      <c r="C1519" s="8" t="s">
        <v>17</v>
      </c>
      <c r="D1519" s="8" t="s">
        <v>18</v>
      </c>
      <c r="E1519" s="8" t="s">
        <v>19</v>
      </c>
      <c r="F1519" s="7">
        <v>178</v>
      </c>
      <c r="G1519" s="8" t="s">
        <v>207</v>
      </c>
      <c r="H1519" s="7">
        <v>2014</v>
      </c>
      <c r="I1519" s="8">
        <v>43.598520000000001</v>
      </c>
      <c r="J1519" s="8" t="s">
        <v>21</v>
      </c>
      <c r="K1519" s="8">
        <v>2014</v>
      </c>
      <c r="L1519" s="8" t="s">
        <v>256</v>
      </c>
      <c r="M1519" s="17"/>
      <c r="N1519" s="8" t="s">
        <v>21</v>
      </c>
      <c r="O1519" s="8" t="s">
        <v>257</v>
      </c>
      <c r="P1519" s="8" t="s">
        <v>22</v>
      </c>
      <c r="Q1519" s="8" t="s">
        <v>23</v>
      </c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  <c r="AE1519" s="17"/>
      <c r="AF1519" s="17"/>
      <c r="AG1519" s="17"/>
      <c r="AH1519" s="17"/>
      <c r="AI1519" s="17"/>
    </row>
    <row r="1520" spans="1:35" ht="14.5" x14ac:dyDescent="0.35">
      <c r="A1520" s="7">
        <v>6</v>
      </c>
      <c r="B1520" s="8">
        <v>6.1</v>
      </c>
      <c r="C1520" s="8" t="s">
        <v>17</v>
      </c>
      <c r="D1520" s="8" t="s">
        <v>18</v>
      </c>
      <c r="E1520" s="8" t="s">
        <v>19</v>
      </c>
      <c r="F1520" s="7">
        <v>178</v>
      </c>
      <c r="G1520" s="8" t="s">
        <v>207</v>
      </c>
      <c r="H1520" s="7">
        <v>2015</v>
      </c>
      <c r="I1520" s="8">
        <v>44.184089999999998</v>
      </c>
      <c r="J1520" s="8" t="s">
        <v>21</v>
      </c>
      <c r="K1520" s="8">
        <v>2015</v>
      </c>
      <c r="L1520" s="8" t="s">
        <v>256</v>
      </c>
      <c r="M1520" s="17"/>
      <c r="N1520" s="8" t="s">
        <v>21</v>
      </c>
      <c r="O1520" s="8" t="s">
        <v>257</v>
      </c>
      <c r="P1520" s="8" t="s">
        <v>22</v>
      </c>
      <c r="Q1520" s="8" t="s">
        <v>23</v>
      </c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  <c r="AH1520" s="17"/>
      <c r="AI1520" s="17"/>
    </row>
    <row r="1521" spans="1:35" ht="14.5" x14ac:dyDescent="0.35">
      <c r="A1521" s="7">
        <v>6</v>
      </c>
      <c r="B1521" s="8">
        <v>6.1</v>
      </c>
      <c r="C1521" s="8" t="s">
        <v>17</v>
      </c>
      <c r="D1521" s="8" t="s">
        <v>18</v>
      </c>
      <c r="E1521" s="8" t="s">
        <v>19</v>
      </c>
      <c r="F1521" s="7">
        <v>178</v>
      </c>
      <c r="G1521" s="8" t="s">
        <v>207</v>
      </c>
      <c r="H1521" s="7">
        <v>2016</v>
      </c>
      <c r="I1521" s="8">
        <v>44.769629999999999</v>
      </c>
      <c r="J1521" s="8" t="s">
        <v>21</v>
      </c>
      <c r="K1521" s="8">
        <v>2016</v>
      </c>
      <c r="L1521" s="8" t="s">
        <v>256</v>
      </c>
      <c r="M1521" s="17"/>
      <c r="N1521" s="8" t="s">
        <v>21</v>
      </c>
      <c r="O1521" s="8" t="s">
        <v>257</v>
      </c>
      <c r="P1521" s="8" t="s">
        <v>22</v>
      </c>
      <c r="Q1521" s="8" t="s">
        <v>23</v>
      </c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  <c r="AH1521" s="17"/>
      <c r="AI1521" s="17"/>
    </row>
    <row r="1522" spans="1:35" ht="14.5" x14ac:dyDescent="0.35">
      <c r="A1522" s="7">
        <v>6</v>
      </c>
      <c r="B1522" s="8">
        <v>6.1</v>
      </c>
      <c r="C1522" s="8" t="s">
        <v>17</v>
      </c>
      <c r="D1522" s="8" t="s">
        <v>18</v>
      </c>
      <c r="E1522" s="8" t="s">
        <v>19</v>
      </c>
      <c r="F1522" s="7">
        <v>178</v>
      </c>
      <c r="G1522" s="8" t="s">
        <v>207</v>
      </c>
      <c r="H1522" s="7">
        <v>2017</v>
      </c>
      <c r="I1522" s="8">
        <v>45.354810000000001</v>
      </c>
      <c r="J1522" s="8" t="s">
        <v>21</v>
      </c>
      <c r="K1522" s="8">
        <v>2017</v>
      </c>
      <c r="L1522" s="8" t="s">
        <v>256</v>
      </c>
      <c r="M1522" s="17"/>
      <c r="N1522" s="8" t="s">
        <v>21</v>
      </c>
      <c r="O1522" s="8" t="s">
        <v>257</v>
      </c>
      <c r="P1522" s="8" t="s">
        <v>22</v>
      </c>
      <c r="Q1522" s="8" t="s">
        <v>23</v>
      </c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  <c r="AH1522" s="17"/>
      <c r="AI1522" s="17"/>
    </row>
    <row r="1523" spans="1:35" ht="14.5" x14ac:dyDescent="0.35">
      <c r="A1523" s="7">
        <v>6</v>
      </c>
      <c r="B1523" s="8">
        <v>6.1</v>
      </c>
      <c r="C1523" s="8" t="s">
        <v>17</v>
      </c>
      <c r="D1523" s="8" t="s">
        <v>18</v>
      </c>
      <c r="E1523" s="8" t="s">
        <v>19</v>
      </c>
      <c r="F1523" s="7">
        <v>178</v>
      </c>
      <c r="G1523" s="8" t="s">
        <v>207</v>
      </c>
      <c r="H1523" s="7">
        <v>2018</v>
      </c>
      <c r="I1523" s="8">
        <v>45.535640000000001</v>
      </c>
      <c r="J1523" s="8" t="s">
        <v>21</v>
      </c>
      <c r="K1523" s="8">
        <v>2018</v>
      </c>
      <c r="L1523" s="8" t="s">
        <v>256</v>
      </c>
      <c r="M1523" s="17"/>
      <c r="N1523" s="8" t="s">
        <v>21</v>
      </c>
      <c r="O1523" s="8" t="s">
        <v>257</v>
      </c>
      <c r="P1523" s="8" t="s">
        <v>22</v>
      </c>
      <c r="Q1523" s="8" t="s">
        <v>23</v>
      </c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  <c r="AH1523" s="17"/>
      <c r="AI1523" s="17"/>
    </row>
    <row r="1524" spans="1:35" ht="14.5" x14ac:dyDescent="0.35">
      <c r="A1524" s="7">
        <v>6</v>
      </c>
      <c r="B1524" s="8">
        <v>6.1</v>
      </c>
      <c r="C1524" s="8" t="s">
        <v>17</v>
      </c>
      <c r="D1524" s="8" t="s">
        <v>18</v>
      </c>
      <c r="E1524" s="8" t="s">
        <v>19</v>
      </c>
      <c r="F1524" s="7">
        <v>178</v>
      </c>
      <c r="G1524" s="8" t="s">
        <v>207</v>
      </c>
      <c r="H1524" s="7">
        <v>2019</v>
      </c>
      <c r="I1524" s="8">
        <v>45.716470000000001</v>
      </c>
      <c r="J1524" s="8" t="s">
        <v>21</v>
      </c>
      <c r="K1524" s="8">
        <v>2019</v>
      </c>
      <c r="L1524" s="8" t="s">
        <v>256</v>
      </c>
      <c r="M1524" s="17"/>
      <c r="N1524" s="8" t="s">
        <v>21</v>
      </c>
      <c r="O1524" s="8" t="s">
        <v>257</v>
      </c>
      <c r="P1524" s="8" t="s">
        <v>22</v>
      </c>
      <c r="Q1524" s="8" t="s">
        <v>23</v>
      </c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  <c r="AH1524" s="17"/>
      <c r="AI1524" s="17"/>
    </row>
    <row r="1525" spans="1:35" ht="14.5" x14ac:dyDescent="0.35">
      <c r="A1525" s="7">
        <v>6</v>
      </c>
      <c r="B1525" s="8">
        <v>6.1</v>
      </c>
      <c r="C1525" s="8" t="s">
        <v>17</v>
      </c>
      <c r="D1525" s="8" t="s">
        <v>18</v>
      </c>
      <c r="E1525" s="8" t="s">
        <v>19</v>
      </c>
      <c r="F1525" s="7">
        <v>178</v>
      </c>
      <c r="G1525" s="8" t="s">
        <v>207</v>
      </c>
      <c r="H1525" s="7">
        <v>2020</v>
      </c>
      <c r="I1525" s="8">
        <v>45.896900000000002</v>
      </c>
      <c r="J1525" s="8" t="s">
        <v>21</v>
      </c>
      <c r="K1525" s="8">
        <v>2020</v>
      </c>
      <c r="L1525" s="8" t="s">
        <v>256</v>
      </c>
      <c r="M1525" s="17"/>
      <c r="N1525" s="8" t="s">
        <v>21</v>
      </c>
      <c r="O1525" s="8" t="s">
        <v>257</v>
      </c>
      <c r="P1525" s="8" t="s">
        <v>22</v>
      </c>
      <c r="Q1525" s="8" t="s">
        <v>23</v>
      </c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  <c r="AH1525" s="17"/>
      <c r="AI1525" s="17"/>
    </row>
    <row r="1526" spans="1:35" ht="14.5" x14ac:dyDescent="0.35">
      <c r="A1526" s="7">
        <v>6</v>
      </c>
      <c r="B1526" s="8">
        <v>6.1</v>
      </c>
      <c r="C1526" s="8" t="s">
        <v>17</v>
      </c>
      <c r="D1526" s="8" t="s">
        <v>18</v>
      </c>
      <c r="E1526" s="8" t="s">
        <v>19</v>
      </c>
      <c r="F1526" s="7">
        <v>178</v>
      </c>
      <c r="G1526" s="8" t="s">
        <v>207</v>
      </c>
      <c r="H1526" s="7">
        <v>2021</v>
      </c>
      <c r="I1526" s="8">
        <v>46.076540000000001</v>
      </c>
      <c r="J1526" s="8" t="s">
        <v>21</v>
      </c>
      <c r="K1526" s="8">
        <v>2021</v>
      </c>
      <c r="L1526" s="8" t="s">
        <v>256</v>
      </c>
      <c r="M1526" s="17"/>
      <c r="N1526" s="8" t="s">
        <v>21</v>
      </c>
      <c r="O1526" s="8" t="s">
        <v>257</v>
      </c>
      <c r="P1526" s="8" t="s">
        <v>22</v>
      </c>
      <c r="Q1526" s="8" t="s">
        <v>23</v>
      </c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  <c r="AH1526" s="17"/>
      <c r="AI1526" s="17"/>
    </row>
    <row r="1527" spans="1:35" ht="14.5" x14ac:dyDescent="0.35">
      <c r="A1527" s="7">
        <v>6</v>
      </c>
      <c r="B1527" s="8">
        <v>6.1</v>
      </c>
      <c r="C1527" s="8" t="s">
        <v>17</v>
      </c>
      <c r="D1527" s="8" t="s">
        <v>18</v>
      </c>
      <c r="E1527" s="8" t="s">
        <v>19</v>
      </c>
      <c r="F1527" s="7">
        <v>178</v>
      </c>
      <c r="G1527" s="8" t="s">
        <v>207</v>
      </c>
      <c r="H1527" s="7">
        <v>2021</v>
      </c>
      <c r="I1527" s="8">
        <v>19.058140000000002</v>
      </c>
      <c r="J1527" s="8" t="s">
        <v>13</v>
      </c>
      <c r="K1527" s="8">
        <v>2021</v>
      </c>
      <c r="L1527" s="8" t="s">
        <v>256</v>
      </c>
      <c r="M1527" s="17"/>
      <c r="N1527" s="8" t="s">
        <v>13</v>
      </c>
      <c r="O1527" s="8" t="s">
        <v>257</v>
      </c>
      <c r="P1527" s="8" t="s">
        <v>22</v>
      </c>
      <c r="Q1527" s="8" t="s">
        <v>23</v>
      </c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  <c r="AH1527" s="17"/>
      <c r="AI1527" s="17"/>
    </row>
    <row r="1528" spans="1:35" ht="14.5" x14ac:dyDescent="0.35">
      <c r="A1528" s="7">
        <v>6</v>
      </c>
      <c r="B1528" s="8">
        <v>6.1</v>
      </c>
      <c r="C1528" s="8" t="s">
        <v>17</v>
      </c>
      <c r="D1528" s="8" t="s">
        <v>18</v>
      </c>
      <c r="E1528" s="8" t="s">
        <v>19</v>
      </c>
      <c r="F1528" s="7">
        <v>178</v>
      </c>
      <c r="G1528" s="8" t="s">
        <v>207</v>
      </c>
      <c r="H1528" s="7">
        <v>2019</v>
      </c>
      <c r="I1528" s="8">
        <v>19.058140000000002</v>
      </c>
      <c r="J1528" s="8" t="s">
        <v>13</v>
      </c>
      <c r="K1528" s="8">
        <v>2019</v>
      </c>
      <c r="L1528" s="8" t="s">
        <v>256</v>
      </c>
      <c r="M1528" s="17"/>
      <c r="N1528" s="8" t="s">
        <v>13</v>
      </c>
      <c r="O1528" s="8" t="s">
        <v>257</v>
      </c>
      <c r="P1528" s="8" t="s">
        <v>22</v>
      </c>
      <c r="Q1528" s="8" t="s">
        <v>23</v>
      </c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  <c r="AH1528" s="17"/>
      <c r="AI1528" s="17"/>
    </row>
    <row r="1529" spans="1:35" ht="14.5" x14ac:dyDescent="0.35">
      <c r="A1529" s="7">
        <v>6</v>
      </c>
      <c r="B1529" s="8">
        <v>6.1</v>
      </c>
      <c r="C1529" s="8" t="s">
        <v>17</v>
      </c>
      <c r="D1529" s="8" t="s">
        <v>18</v>
      </c>
      <c r="E1529" s="8" t="s">
        <v>19</v>
      </c>
      <c r="F1529" s="7">
        <v>178</v>
      </c>
      <c r="G1529" s="8" t="s">
        <v>207</v>
      </c>
      <c r="H1529" s="7">
        <v>2015</v>
      </c>
      <c r="I1529" s="8">
        <v>17.04354</v>
      </c>
      <c r="J1529" s="8" t="s">
        <v>13</v>
      </c>
      <c r="K1529" s="8">
        <v>2015</v>
      </c>
      <c r="L1529" s="8" t="s">
        <v>256</v>
      </c>
      <c r="M1529" s="17"/>
      <c r="N1529" s="8" t="s">
        <v>13</v>
      </c>
      <c r="O1529" s="8" t="s">
        <v>257</v>
      </c>
      <c r="P1529" s="8" t="s">
        <v>22</v>
      </c>
      <c r="Q1529" s="8" t="s">
        <v>23</v>
      </c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  <c r="AH1529" s="17"/>
      <c r="AI1529" s="17"/>
    </row>
    <row r="1530" spans="1:35" ht="14.5" x14ac:dyDescent="0.35">
      <c r="A1530" s="7">
        <v>6</v>
      </c>
      <c r="B1530" s="8">
        <v>6.1</v>
      </c>
      <c r="C1530" s="8" t="s">
        <v>17</v>
      </c>
      <c r="D1530" s="8" t="s">
        <v>18</v>
      </c>
      <c r="E1530" s="8" t="s">
        <v>19</v>
      </c>
      <c r="F1530" s="7">
        <v>178</v>
      </c>
      <c r="G1530" s="8" t="s">
        <v>207</v>
      </c>
      <c r="H1530" s="7">
        <v>2018</v>
      </c>
      <c r="I1530" s="8">
        <v>19.058140000000002</v>
      </c>
      <c r="J1530" s="8" t="s">
        <v>13</v>
      </c>
      <c r="K1530" s="8">
        <v>2018</v>
      </c>
      <c r="L1530" s="8" t="s">
        <v>256</v>
      </c>
      <c r="M1530" s="17"/>
      <c r="N1530" s="8" t="s">
        <v>13</v>
      </c>
      <c r="O1530" s="8" t="s">
        <v>257</v>
      </c>
      <c r="P1530" s="8" t="s">
        <v>22</v>
      </c>
      <c r="Q1530" s="8" t="s">
        <v>23</v>
      </c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  <c r="AH1530" s="17"/>
      <c r="AI1530" s="17"/>
    </row>
    <row r="1531" spans="1:35" ht="14.5" x14ac:dyDescent="0.35">
      <c r="A1531" s="7">
        <v>6</v>
      </c>
      <c r="B1531" s="8">
        <v>6.1</v>
      </c>
      <c r="C1531" s="8" t="s">
        <v>17</v>
      </c>
      <c r="D1531" s="8" t="s">
        <v>18</v>
      </c>
      <c r="E1531" s="8" t="s">
        <v>19</v>
      </c>
      <c r="F1531" s="7">
        <v>178</v>
      </c>
      <c r="G1531" s="8" t="s">
        <v>207</v>
      </c>
      <c r="H1531" s="7">
        <v>2016</v>
      </c>
      <c r="I1531" s="8">
        <v>18.038969999999999</v>
      </c>
      <c r="J1531" s="8" t="s">
        <v>13</v>
      </c>
      <c r="K1531" s="8">
        <v>2016</v>
      </c>
      <c r="L1531" s="8" t="s">
        <v>256</v>
      </c>
      <c r="M1531" s="17"/>
      <c r="N1531" s="8" t="s">
        <v>13</v>
      </c>
      <c r="O1531" s="8" t="s">
        <v>257</v>
      </c>
      <c r="P1531" s="8" t="s">
        <v>22</v>
      </c>
      <c r="Q1531" s="8" t="s">
        <v>23</v>
      </c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  <c r="AH1531" s="17"/>
      <c r="AI1531" s="17"/>
    </row>
    <row r="1532" spans="1:35" ht="14.5" x14ac:dyDescent="0.35">
      <c r="A1532" s="7">
        <v>6</v>
      </c>
      <c r="B1532" s="8">
        <v>6.1</v>
      </c>
      <c r="C1532" s="8" t="s">
        <v>17</v>
      </c>
      <c r="D1532" s="8" t="s">
        <v>18</v>
      </c>
      <c r="E1532" s="8" t="s">
        <v>19</v>
      </c>
      <c r="F1532" s="7">
        <v>178</v>
      </c>
      <c r="G1532" s="8" t="s">
        <v>207</v>
      </c>
      <c r="H1532" s="7">
        <v>2017</v>
      </c>
      <c r="I1532" s="8">
        <v>19.058140000000002</v>
      </c>
      <c r="J1532" s="8" t="s">
        <v>13</v>
      </c>
      <c r="K1532" s="8">
        <v>2017</v>
      </c>
      <c r="L1532" s="8" t="s">
        <v>256</v>
      </c>
      <c r="M1532" s="17"/>
      <c r="N1532" s="8" t="s">
        <v>13</v>
      </c>
      <c r="O1532" s="8" t="s">
        <v>257</v>
      </c>
      <c r="P1532" s="8" t="s">
        <v>22</v>
      </c>
      <c r="Q1532" s="8" t="s">
        <v>23</v>
      </c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  <c r="AH1532" s="17"/>
      <c r="AI1532" s="17"/>
    </row>
    <row r="1533" spans="1:35" ht="14.5" x14ac:dyDescent="0.35">
      <c r="A1533" s="7">
        <v>6</v>
      </c>
      <c r="B1533" s="8">
        <v>6.1</v>
      </c>
      <c r="C1533" s="8" t="s">
        <v>17</v>
      </c>
      <c r="D1533" s="8" t="s">
        <v>18</v>
      </c>
      <c r="E1533" s="8" t="s">
        <v>19</v>
      </c>
      <c r="F1533" s="7">
        <v>178</v>
      </c>
      <c r="G1533" s="8" t="s">
        <v>207</v>
      </c>
      <c r="H1533" s="7">
        <v>2012</v>
      </c>
      <c r="I1533" s="8">
        <v>14.19966</v>
      </c>
      <c r="J1533" s="8" t="s">
        <v>13</v>
      </c>
      <c r="K1533" s="8">
        <v>2012</v>
      </c>
      <c r="L1533" s="8" t="s">
        <v>256</v>
      </c>
      <c r="M1533" s="17"/>
      <c r="N1533" s="8" t="s">
        <v>13</v>
      </c>
      <c r="O1533" s="8" t="s">
        <v>257</v>
      </c>
      <c r="P1533" s="8" t="s">
        <v>22</v>
      </c>
      <c r="Q1533" s="8" t="s">
        <v>23</v>
      </c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  <c r="AH1533" s="17"/>
      <c r="AI1533" s="17"/>
    </row>
    <row r="1534" spans="1:35" ht="14.5" x14ac:dyDescent="0.35">
      <c r="A1534" s="7">
        <v>6</v>
      </c>
      <c r="B1534" s="8">
        <v>6.1</v>
      </c>
      <c r="C1534" s="8" t="s">
        <v>17</v>
      </c>
      <c r="D1534" s="8" t="s">
        <v>18</v>
      </c>
      <c r="E1534" s="8" t="s">
        <v>19</v>
      </c>
      <c r="F1534" s="7">
        <v>178</v>
      </c>
      <c r="G1534" s="8" t="s">
        <v>207</v>
      </c>
      <c r="H1534" s="7">
        <v>2014</v>
      </c>
      <c r="I1534" s="8">
        <v>16.071840000000002</v>
      </c>
      <c r="J1534" s="8" t="s">
        <v>13</v>
      </c>
      <c r="K1534" s="8">
        <v>2014</v>
      </c>
      <c r="L1534" s="8" t="s">
        <v>256</v>
      </c>
      <c r="M1534" s="17"/>
      <c r="N1534" s="8" t="s">
        <v>13</v>
      </c>
      <c r="O1534" s="8" t="s">
        <v>257</v>
      </c>
      <c r="P1534" s="8" t="s">
        <v>22</v>
      </c>
      <c r="Q1534" s="8" t="s">
        <v>23</v>
      </c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  <c r="AH1534" s="17"/>
      <c r="AI1534" s="17"/>
    </row>
    <row r="1535" spans="1:35" ht="14.5" x14ac:dyDescent="0.35">
      <c r="A1535" s="7">
        <v>6</v>
      </c>
      <c r="B1535" s="8">
        <v>6.1</v>
      </c>
      <c r="C1535" s="8" t="s">
        <v>17</v>
      </c>
      <c r="D1535" s="8" t="s">
        <v>18</v>
      </c>
      <c r="E1535" s="8" t="s">
        <v>19</v>
      </c>
      <c r="F1535" s="7">
        <v>178</v>
      </c>
      <c r="G1535" s="8" t="s">
        <v>207</v>
      </c>
      <c r="H1535" s="7">
        <v>2013</v>
      </c>
      <c r="I1535" s="8">
        <v>15.12388</v>
      </c>
      <c r="J1535" s="8" t="s">
        <v>13</v>
      </c>
      <c r="K1535" s="8">
        <v>2013</v>
      </c>
      <c r="L1535" s="8" t="s">
        <v>256</v>
      </c>
      <c r="M1535" s="17"/>
      <c r="N1535" s="8" t="s">
        <v>13</v>
      </c>
      <c r="O1535" s="8" t="s">
        <v>257</v>
      </c>
      <c r="P1535" s="8" t="s">
        <v>22</v>
      </c>
      <c r="Q1535" s="8" t="s">
        <v>23</v>
      </c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  <c r="AH1535" s="17"/>
      <c r="AI1535" s="17"/>
    </row>
    <row r="1536" spans="1:35" ht="14.5" x14ac:dyDescent="0.35">
      <c r="A1536" s="7">
        <v>6</v>
      </c>
      <c r="B1536" s="8">
        <v>6.1</v>
      </c>
      <c r="C1536" s="8" t="s">
        <v>17</v>
      </c>
      <c r="D1536" s="8" t="s">
        <v>18</v>
      </c>
      <c r="E1536" s="8" t="s">
        <v>19</v>
      </c>
      <c r="F1536" s="7">
        <v>178</v>
      </c>
      <c r="G1536" s="8" t="s">
        <v>207</v>
      </c>
      <c r="H1536" s="7">
        <v>2009</v>
      </c>
      <c r="I1536" s="8">
        <v>11.56941</v>
      </c>
      <c r="J1536" s="8" t="s">
        <v>13</v>
      </c>
      <c r="K1536" s="8">
        <v>2009</v>
      </c>
      <c r="L1536" s="8" t="s">
        <v>256</v>
      </c>
      <c r="M1536" s="17"/>
      <c r="N1536" s="8" t="s">
        <v>13</v>
      </c>
      <c r="O1536" s="8" t="s">
        <v>257</v>
      </c>
      <c r="P1536" s="8" t="s">
        <v>22</v>
      </c>
      <c r="Q1536" s="8" t="s">
        <v>23</v>
      </c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  <c r="AE1536" s="17"/>
      <c r="AF1536" s="17"/>
      <c r="AG1536" s="17"/>
      <c r="AH1536" s="17"/>
      <c r="AI1536" s="17"/>
    </row>
    <row r="1537" spans="1:35" ht="14.5" x14ac:dyDescent="0.35">
      <c r="A1537" s="7">
        <v>6</v>
      </c>
      <c r="B1537" s="8">
        <v>6.1</v>
      </c>
      <c r="C1537" s="8" t="s">
        <v>17</v>
      </c>
      <c r="D1537" s="8" t="s">
        <v>18</v>
      </c>
      <c r="E1537" s="8" t="s">
        <v>19</v>
      </c>
      <c r="F1537" s="7">
        <v>178</v>
      </c>
      <c r="G1537" s="8" t="s">
        <v>207</v>
      </c>
      <c r="H1537" s="7">
        <v>2011</v>
      </c>
      <c r="I1537" s="8">
        <v>13.29917</v>
      </c>
      <c r="J1537" s="8" t="s">
        <v>13</v>
      </c>
      <c r="K1537" s="8">
        <v>2011</v>
      </c>
      <c r="L1537" s="8" t="s">
        <v>256</v>
      </c>
      <c r="M1537" s="17"/>
      <c r="N1537" s="8" t="s">
        <v>13</v>
      </c>
      <c r="O1537" s="8" t="s">
        <v>257</v>
      </c>
      <c r="P1537" s="8" t="s">
        <v>22</v>
      </c>
      <c r="Q1537" s="8" t="s">
        <v>23</v>
      </c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  <c r="AH1537" s="17"/>
      <c r="AI1537" s="17"/>
    </row>
    <row r="1538" spans="1:35" ht="14.5" x14ac:dyDescent="0.35">
      <c r="A1538" s="7">
        <v>6</v>
      </c>
      <c r="B1538" s="8">
        <v>6.1</v>
      </c>
      <c r="C1538" s="8" t="s">
        <v>17</v>
      </c>
      <c r="D1538" s="8" t="s">
        <v>18</v>
      </c>
      <c r="E1538" s="8" t="s">
        <v>19</v>
      </c>
      <c r="F1538" s="7">
        <v>178</v>
      </c>
      <c r="G1538" s="8" t="s">
        <v>207</v>
      </c>
      <c r="H1538" s="7">
        <v>2010</v>
      </c>
      <c r="I1538" s="8">
        <v>12.422420000000001</v>
      </c>
      <c r="J1538" s="8" t="s">
        <v>13</v>
      </c>
      <c r="K1538" s="8">
        <v>2010</v>
      </c>
      <c r="L1538" s="8" t="s">
        <v>256</v>
      </c>
      <c r="M1538" s="17"/>
      <c r="N1538" s="8" t="s">
        <v>13</v>
      </c>
      <c r="O1538" s="8" t="s">
        <v>257</v>
      </c>
      <c r="P1538" s="8" t="s">
        <v>22</v>
      </c>
      <c r="Q1538" s="8" t="s">
        <v>23</v>
      </c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  <c r="AH1538" s="17"/>
      <c r="AI1538" s="17"/>
    </row>
    <row r="1539" spans="1:35" ht="14.5" x14ac:dyDescent="0.35">
      <c r="A1539" s="7">
        <v>6</v>
      </c>
      <c r="B1539" s="8">
        <v>6.1</v>
      </c>
      <c r="C1539" s="8" t="s">
        <v>17</v>
      </c>
      <c r="D1539" s="8" t="s">
        <v>18</v>
      </c>
      <c r="E1539" s="8" t="s">
        <v>19</v>
      </c>
      <c r="F1539" s="7">
        <v>178</v>
      </c>
      <c r="G1539" s="8" t="s">
        <v>207</v>
      </c>
      <c r="H1539" s="7">
        <v>2020</v>
      </c>
      <c r="I1539" s="8">
        <v>19.058140000000002</v>
      </c>
      <c r="J1539" s="8" t="s">
        <v>13</v>
      </c>
      <c r="K1539" s="8">
        <v>2020</v>
      </c>
      <c r="L1539" s="8" t="s">
        <v>256</v>
      </c>
      <c r="M1539" s="17"/>
      <c r="N1539" s="8" t="s">
        <v>13</v>
      </c>
      <c r="O1539" s="8" t="s">
        <v>257</v>
      </c>
      <c r="P1539" s="8" t="s">
        <v>22</v>
      </c>
      <c r="Q1539" s="8" t="s">
        <v>23</v>
      </c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  <c r="AH1539" s="17"/>
      <c r="AI1539" s="17"/>
    </row>
    <row r="1540" spans="1:35" ht="14.5" x14ac:dyDescent="0.35">
      <c r="A1540" s="7">
        <v>6</v>
      </c>
      <c r="B1540" s="8">
        <v>6.1</v>
      </c>
      <c r="C1540" s="8" t="s">
        <v>17</v>
      </c>
      <c r="D1540" s="8" t="s">
        <v>18</v>
      </c>
      <c r="E1540" s="8" t="s">
        <v>19</v>
      </c>
      <c r="F1540" s="7">
        <v>178</v>
      </c>
      <c r="G1540" s="8" t="s">
        <v>207</v>
      </c>
      <c r="H1540" s="7">
        <v>2008</v>
      </c>
      <c r="I1540" s="8">
        <v>10.740130000000001</v>
      </c>
      <c r="J1540" s="8" t="s">
        <v>13</v>
      </c>
      <c r="K1540" s="8">
        <v>2008</v>
      </c>
      <c r="L1540" s="8" t="s">
        <v>256</v>
      </c>
      <c r="M1540" s="17"/>
      <c r="N1540" s="8" t="s">
        <v>13</v>
      </c>
      <c r="O1540" s="8" t="s">
        <v>257</v>
      </c>
      <c r="P1540" s="8" t="s">
        <v>22</v>
      </c>
      <c r="Q1540" s="8" t="s">
        <v>23</v>
      </c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  <c r="AE1540" s="17"/>
      <c r="AF1540" s="17"/>
      <c r="AG1540" s="17"/>
      <c r="AH1540" s="17"/>
      <c r="AI1540" s="17"/>
    </row>
    <row r="1541" spans="1:35" ht="14.5" x14ac:dyDescent="0.35">
      <c r="A1541" s="7">
        <v>6</v>
      </c>
      <c r="B1541" s="8">
        <v>6.1</v>
      </c>
      <c r="C1541" s="8" t="s">
        <v>17</v>
      </c>
      <c r="D1541" s="8" t="s">
        <v>18</v>
      </c>
      <c r="E1541" s="8" t="s">
        <v>19</v>
      </c>
      <c r="F1541" s="7">
        <v>178</v>
      </c>
      <c r="G1541" s="8" t="s">
        <v>207</v>
      </c>
      <c r="H1541" s="7">
        <v>2004</v>
      </c>
      <c r="I1541" s="8">
        <v>7.6603899999999996</v>
      </c>
      <c r="J1541" s="8" t="s">
        <v>13</v>
      </c>
      <c r="K1541" s="8">
        <v>2004</v>
      </c>
      <c r="L1541" s="8" t="s">
        <v>256</v>
      </c>
      <c r="M1541" s="17"/>
      <c r="N1541" s="8" t="s">
        <v>13</v>
      </c>
      <c r="O1541" s="8" t="s">
        <v>257</v>
      </c>
      <c r="P1541" s="8" t="s">
        <v>22</v>
      </c>
      <c r="Q1541" s="8" t="s">
        <v>23</v>
      </c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  <c r="AF1541" s="17"/>
      <c r="AG1541" s="17"/>
      <c r="AH1541" s="17"/>
      <c r="AI1541" s="17"/>
    </row>
    <row r="1542" spans="1:35" ht="14.5" x14ac:dyDescent="0.35">
      <c r="A1542" s="7">
        <v>6</v>
      </c>
      <c r="B1542" s="8">
        <v>6.1</v>
      </c>
      <c r="C1542" s="8" t="s">
        <v>17</v>
      </c>
      <c r="D1542" s="8" t="s">
        <v>18</v>
      </c>
      <c r="E1542" s="8" t="s">
        <v>19</v>
      </c>
      <c r="F1542" s="7">
        <v>178</v>
      </c>
      <c r="G1542" s="8" t="s">
        <v>207</v>
      </c>
      <c r="H1542" s="7">
        <v>2007</v>
      </c>
      <c r="I1542" s="8">
        <v>9.93459</v>
      </c>
      <c r="J1542" s="8" t="s">
        <v>13</v>
      </c>
      <c r="K1542" s="8">
        <v>2007</v>
      </c>
      <c r="L1542" s="8" t="s">
        <v>256</v>
      </c>
      <c r="M1542" s="17"/>
      <c r="N1542" s="8" t="s">
        <v>13</v>
      </c>
      <c r="O1542" s="8" t="s">
        <v>257</v>
      </c>
      <c r="P1542" s="8" t="s">
        <v>22</v>
      </c>
      <c r="Q1542" s="8" t="s">
        <v>23</v>
      </c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  <c r="AH1542" s="17"/>
      <c r="AI1542" s="17"/>
    </row>
    <row r="1543" spans="1:35" ht="14.5" x14ac:dyDescent="0.35">
      <c r="A1543" s="7">
        <v>6</v>
      </c>
      <c r="B1543" s="8">
        <v>6.1</v>
      </c>
      <c r="C1543" s="8" t="s">
        <v>17</v>
      </c>
      <c r="D1543" s="8" t="s">
        <v>18</v>
      </c>
      <c r="E1543" s="8" t="s">
        <v>19</v>
      </c>
      <c r="F1543" s="7">
        <v>178</v>
      </c>
      <c r="G1543" s="8" t="s">
        <v>207</v>
      </c>
      <c r="H1543" s="7">
        <v>2005</v>
      </c>
      <c r="I1543" s="8">
        <v>8.3947199999999995</v>
      </c>
      <c r="J1543" s="8" t="s">
        <v>13</v>
      </c>
      <c r="K1543" s="8">
        <v>2005</v>
      </c>
      <c r="L1543" s="8" t="s">
        <v>256</v>
      </c>
      <c r="M1543" s="17"/>
      <c r="N1543" s="8" t="s">
        <v>13</v>
      </c>
      <c r="O1543" s="8" t="s">
        <v>257</v>
      </c>
      <c r="P1543" s="8" t="s">
        <v>22</v>
      </c>
      <c r="Q1543" s="8" t="s">
        <v>23</v>
      </c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  <c r="AF1543" s="17"/>
      <c r="AG1543" s="17"/>
      <c r="AH1543" s="17"/>
      <c r="AI1543" s="17"/>
    </row>
    <row r="1544" spans="1:35" ht="14.5" x14ac:dyDescent="0.35">
      <c r="A1544" s="7">
        <v>6</v>
      </c>
      <c r="B1544" s="8">
        <v>6.1</v>
      </c>
      <c r="C1544" s="8" t="s">
        <v>17</v>
      </c>
      <c r="D1544" s="8" t="s">
        <v>18</v>
      </c>
      <c r="E1544" s="8" t="s">
        <v>19</v>
      </c>
      <c r="F1544" s="7">
        <v>178</v>
      </c>
      <c r="G1544" s="8" t="s">
        <v>207</v>
      </c>
      <c r="H1544" s="7">
        <v>2006</v>
      </c>
      <c r="I1544" s="8">
        <v>9.1527899999999995</v>
      </c>
      <c r="J1544" s="8" t="s">
        <v>13</v>
      </c>
      <c r="K1544" s="8">
        <v>2006</v>
      </c>
      <c r="L1544" s="8" t="s">
        <v>256</v>
      </c>
      <c r="M1544" s="17"/>
      <c r="N1544" s="8" t="s">
        <v>13</v>
      </c>
      <c r="O1544" s="8" t="s">
        <v>257</v>
      </c>
      <c r="P1544" s="8" t="s">
        <v>22</v>
      </c>
      <c r="Q1544" s="8" t="s">
        <v>23</v>
      </c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  <c r="AE1544" s="17"/>
      <c r="AF1544" s="17"/>
      <c r="AG1544" s="17"/>
      <c r="AH1544" s="17"/>
      <c r="AI1544" s="17"/>
    </row>
    <row r="1545" spans="1:35" ht="14.5" x14ac:dyDescent="0.35">
      <c r="A1545" s="7">
        <v>6</v>
      </c>
      <c r="B1545" s="8">
        <v>6.1</v>
      </c>
      <c r="C1545" s="8" t="s">
        <v>17</v>
      </c>
      <c r="D1545" s="8" t="s">
        <v>18</v>
      </c>
      <c r="E1545" s="8" t="s">
        <v>19</v>
      </c>
      <c r="F1545" s="7">
        <v>178</v>
      </c>
      <c r="G1545" s="8" t="s">
        <v>207</v>
      </c>
      <c r="H1545" s="7">
        <v>2002</v>
      </c>
      <c r="I1545" s="8">
        <v>6.9497900000000001</v>
      </c>
      <c r="J1545" s="8" t="s">
        <v>13</v>
      </c>
      <c r="K1545" s="8">
        <v>2002</v>
      </c>
      <c r="L1545" s="8" t="s">
        <v>256</v>
      </c>
      <c r="M1545" s="17"/>
      <c r="N1545" s="8" t="s">
        <v>13</v>
      </c>
      <c r="O1545" s="8" t="s">
        <v>257</v>
      </c>
      <c r="P1545" s="8" t="s">
        <v>22</v>
      </c>
      <c r="Q1545" s="8" t="s">
        <v>23</v>
      </c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  <c r="AF1545" s="17"/>
      <c r="AG1545" s="17"/>
      <c r="AH1545" s="17"/>
      <c r="AI1545" s="17"/>
    </row>
    <row r="1546" spans="1:35" ht="14.5" x14ac:dyDescent="0.35">
      <c r="A1546" s="7">
        <v>6</v>
      </c>
      <c r="B1546" s="8">
        <v>6.1</v>
      </c>
      <c r="C1546" s="8" t="s">
        <v>17</v>
      </c>
      <c r="D1546" s="8" t="s">
        <v>18</v>
      </c>
      <c r="E1546" s="8" t="s">
        <v>19</v>
      </c>
      <c r="F1546" s="7">
        <v>178</v>
      </c>
      <c r="G1546" s="8" t="s">
        <v>207</v>
      </c>
      <c r="H1546" s="7">
        <v>2003</v>
      </c>
      <c r="I1546" s="8">
        <v>6.9497900000000001</v>
      </c>
      <c r="J1546" s="8" t="s">
        <v>13</v>
      </c>
      <c r="K1546" s="8">
        <v>2003</v>
      </c>
      <c r="L1546" s="8" t="s">
        <v>256</v>
      </c>
      <c r="M1546" s="17"/>
      <c r="N1546" s="8" t="s">
        <v>13</v>
      </c>
      <c r="O1546" s="8" t="s">
        <v>257</v>
      </c>
      <c r="P1546" s="8" t="s">
        <v>22</v>
      </c>
      <c r="Q1546" s="8" t="s">
        <v>23</v>
      </c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  <c r="AE1546" s="17"/>
      <c r="AF1546" s="17"/>
      <c r="AG1546" s="17"/>
      <c r="AH1546" s="17"/>
      <c r="AI1546" s="17"/>
    </row>
    <row r="1547" spans="1:35" ht="14.5" x14ac:dyDescent="0.35">
      <c r="A1547" s="7">
        <v>6</v>
      </c>
      <c r="B1547" s="8">
        <v>6.1</v>
      </c>
      <c r="C1547" s="8" t="s">
        <v>17</v>
      </c>
      <c r="D1547" s="8" t="s">
        <v>18</v>
      </c>
      <c r="E1547" s="8" t="s">
        <v>19</v>
      </c>
      <c r="F1547" s="7">
        <v>178</v>
      </c>
      <c r="G1547" s="8" t="s">
        <v>207</v>
      </c>
      <c r="H1547" s="7">
        <v>2000</v>
      </c>
      <c r="I1547" s="8">
        <v>6.9497900000000001</v>
      </c>
      <c r="J1547" s="8" t="s">
        <v>13</v>
      </c>
      <c r="K1547" s="8">
        <v>2000</v>
      </c>
      <c r="L1547" s="8" t="s">
        <v>256</v>
      </c>
      <c r="M1547" s="17"/>
      <c r="N1547" s="8" t="s">
        <v>13</v>
      </c>
      <c r="O1547" s="8" t="s">
        <v>257</v>
      </c>
      <c r="P1547" s="8" t="s">
        <v>22</v>
      </c>
      <c r="Q1547" s="8" t="s">
        <v>23</v>
      </c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  <c r="AH1547" s="17"/>
      <c r="AI1547" s="17"/>
    </row>
    <row r="1548" spans="1:35" ht="14.5" x14ac:dyDescent="0.35">
      <c r="A1548" s="7">
        <v>6</v>
      </c>
      <c r="B1548" s="8">
        <v>6.1</v>
      </c>
      <c r="C1548" s="8" t="s">
        <v>17</v>
      </c>
      <c r="D1548" s="8" t="s">
        <v>18</v>
      </c>
      <c r="E1548" s="8" t="s">
        <v>19</v>
      </c>
      <c r="F1548" s="7">
        <v>178</v>
      </c>
      <c r="G1548" s="8" t="s">
        <v>207</v>
      </c>
      <c r="H1548" s="7">
        <v>2001</v>
      </c>
      <c r="I1548" s="8">
        <v>6.9497900000000001</v>
      </c>
      <c r="J1548" s="8" t="s">
        <v>13</v>
      </c>
      <c r="K1548" s="8">
        <v>2001</v>
      </c>
      <c r="L1548" s="8" t="s">
        <v>256</v>
      </c>
      <c r="M1548" s="17"/>
      <c r="N1548" s="8" t="s">
        <v>13</v>
      </c>
      <c r="O1548" s="8" t="s">
        <v>257</v>
      </c>
      <c r="P1548" s="8" t="s">
        <v>22</v>
      </c>
      <c r="Q1548" s="8" t="s">
        <v>23</v>
      </c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  <c r="AH1548" s="17"/>
      <c r="AI1548" s="17"/>
    </row>
    <row r="1549" spans="1:35" ht="14.5" x14ac:dyDescent="0.35">
      <c r="A1549" s="7">
        <v>6</v>
      </c>
      <c r="B1549" s="8">
        <v>6.1</v>
      </c>
      <c r="C1549" s="8" t="s">
        <v>17</v>
      </c>
      <c r="D1549" s="8" t="s">
        <v>18</v>
      </c>
      <c r="E1549" s="8" t="s">
        <v>19</v>
      </c>
      <c r="F1549" s="7">
        <v>178</v>
      </c>
      <c r="G1549" s="8" t="s">
        <v>207</v>
      </c>
      <c r="H1549" s="7">
        <v>2002</v>
      </c>
      <c r="I1549" s="8">
        <v>41.892870000000002</v>
      </c>
      <c r="J1549" s="8" t="s">
        <v>14</v>
      </c>
      <c r="K1549" s="8">
        <v>2002</v>
      </c>
      <c r="L1549" s="8" t="s">
        <v>256</v>
      </c>
      <c r="M1549" s="17"/>
      <c r="N1549" s="8" t="s">
        <v>14</v>
      </c>
      <c r="O1549" s="8" t="s">
        <v>257</v>
      </c>
      <c r="P1549" s="8" t="s">
        <v>22</v>
      </c>
      <c r="Q1549" s="8" t="s">
        <v>23</v>
      </c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  <c r="AH1549" s="17"/>
      <c r="AI1549" s="17"/>
    </row>
    <row r="1550" spans="1:35" ht="14.5" x14ac:dyDescent="0.35">
      <c r="A1550" s="7">
        <v>6</v>
      </c>
      <c r="B1550" s="8">
        <v>6.1</v>
      </c>
      <c r="C1550" s="8" t="s">
        <v>17</v>
      </c>
      <c r="D1550" s="8" t="s">
        <v>18</v>
      </c>
      <c r="E1550" s="8" t="s">
        <v>19</v>
      </c>
      <c r="F1550" s="7">
        <v>178</v>
      </c>
      <c r="G1550" s="8" t="s">
        <v>207</v>
      </c>
      <c r="H1550" s="7">
        <v>2000</v>
      </c>
      <c r="I1550" s="8">
        <v>41.829250000000002</v>
      </c>
      <c r="J1550" s="8" t="s">
        <v>14</v>
      </c>
      <c r="K1550" s="8">
        <v>2000</v>
      </c>
      <c r="L1550" s="8" t="s">
        <v>256</v>
      </c>
      <c r="M1550" s="17"/>
      <c r="N1550" s="8" t="s">
        <v>14</v>
      </c>
      <c r="O1550" s="8" t="s">
        <v>257</v>
      </c>
      <c r="P1550" s="8" t="s">
        <v>22</v>
      </c>
      <c r="Q1550" s="8" t="s">
        <v>23</v>
      </c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  <c r="AH1550" s="17"/>
      <c r="AI1550" s="17"/>
    </row>
    <row r="1551" spans="1:35" ht="14.5" x14ac:dyDescent="0.35">
      <c r="A1551" s="7">
        <v>6</v>
      </c>
      <c r="B1551" s="8">
        <v>6.1</v>
      </c>
      <c r="C1551" s="8" t="s">
        <v>17</v>
      </c>
      <c r="D1551" s="8" t="s">
        <v>18</v>
      </c>
      <c r="E1551" s="8" t="s">
        <v>19</v>
      </c>
      <c r="F1551" s="7">
        <v>178</v>
      </c>
      <c r="G1551" s="8" t="s">
        <v>207</v>
      </c>
      <c r="H1551" s="7">
        <v>2001</v>
      </c>
      <c r="I1551" s="8">
        <v>41.829250000000002</v>
      </c>
      <c r="J1551" s="8" t="s">
        <v>14</v>
      </c>
      <c r="K1551" s="8">
        <v>2001</v>
      </c>
      <c r="L1551" s="8" t="s">
        <v>256</v>
      </c>
      <c r="M1551" s="17"/>
      <c r="N1551" s="8" t="s">
        <v>14</v>
      </c>
      <c r="O1551" s="8" t="s">
        <v>257</v>
      </c>
      <c r="P1551" s="8" t="s">
        <v>22</v>
      </c>
      <c r="Q1551" s="8" t="s">
        <v>23</v>
      </c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  <c r="AF1551" s="17"/>
      <c r="AG1551" s="17"/>
      <c r="AH1551" s="17"/>
      <c r="AI1551" s="17"/>
    </row>
    <row r="1552" spans="1:35" ht="14.5" x14ac:dyDescent="0.35">
      <c r="A1552" s="7">
        <v>6</v>
      </c>
      <c r="B1552" s="8">
        <v>6.1</v>
      </c>
      <c r="C1552" s="8" t="s">
        <v>17</v>
      </c>
      <c r="D1552" s="8" t="s">
        <v>18</v>
      </c>
      <c r="E1552" s="8" t="s">
        <v>19</v>
      </c>
      <c r="F1552" s="7">
        <v>178</v>
      </c>
      <c r="G1552" s="8" t="s">
        <v>207</v>
      </c>
      <c r="H1552" s="7">
        <v>2003</v>
      </c>
      <c r="I1552" s="8">
        <v>41.956479999999999</v>
      </c>
      <c r="J1552" s="8" t="s">
        <v>14</v>
      </c>
      <c r="K1552" s="8">
        <v>2003</v>
      </c>
      <c r="L1552" s="8" t="s">
        <v>256</v>
      </c>
      <c r="M1552" s="17"/>
      <c r="N1552" s="8" t="s">
        <v>14</v>
      </c>
      <c r="O1552" s="8" t="s">
        <v>257</v>
      </c>
      <c r="P1552" s="8" t="s">
        <v>22</v>
      </c>
      <c r="Q1552" s="8" t="s">
        <v>23</v>
      </c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  <c r="AE1552" s="17"/>
      <c r="AF1552" s="17"/>
      <c r="AG1552" s="17"/>
      <c r="AH1552" s="17"/>
      <c r="AI1552" s="17"/>
    </row>
    <row r="1553" spans="1:35" ht="14.5" x14ac:dyDescent="0.35">
      <c r="A1553" s="7">
        <v>6</v>
      </c>
      <c r="B1553" s="8">
        <v>6.1</v>
      </c>
      <c r="C1553" s="8" t="s">
        <v>17</v>
      </c>
      <c r="D1553" s="8" t="s">
        <v>18</v>
      </c>
      <c r="E1553" s="8" t="s">
        <v>19</v>
      </c>
      <c r="F1553" s="7">
        <v>178</v>
      </c>
      <c r="G1553" s="8" t="s">
        <v>207</v>
      </c>
      <c r="H1553" s="7">
        <v>2004</v>
      </c>
      <c r="I1553" s="8">
        <v>43.865450000000003</v>
      </c>
      <c r="J1553" s="8" t="s">
        <v>14</v>
      </c>
      <c r="K1553" s="8">
        <v>2004</v>
      </c>
      <c r="L1553" s="8" t="s">
        <v>256</v>
      </c>
      <c r="M1553" s="17"/>
      <c r="N1553" s="8" t="s">
        <v>14</v>
      </c>
      <c r="O1553" s="8" t="s">
        <v>257</v>
      </c>
      <c r="P1553" s="8" t="s">
        <v>22</v>
      </c>
      <c r="Q1553" s="8" t="s">
        <v>23</v>
      </c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  <c r="AF1553" s="17"/>
      <c r="AG1553" s="17"/>
      <c r="AH1553" s="17"/>
      <c r="AI1553" s="17"/>
    </row>
    <row r="1554" spans="1:35" ht="14.5" x14ac:dyDescent="0.35">
      <c r="A1554" s="7">
        <v>6</v>
      </c>
      <c r="B1554" s="8">
        <v>6.1</v>
      </c>
      <c r="C1554" s="8" t="s">
        <v>17</v>
      </c>
      <c r="D1554" s="8" t="s">
        <v>18</v>
      </c>
      <c r="E1554" s="8" t="s">
        <v>19</v>
      </c>
      <c r="F1554" s="7">
        <v>178</v>
      </c>
      <c r="G1554" s="8" t="s">
        <v>207</v>
      </c>
      <c r="H1554" s="7">
        <v>2006</v>
      </c>
      <c r="I1554" s="8">
        <v>47.700130000000001</v>
      </c>
      <c r="J1554" s="8" t="s">
        <v>14</v>
      </c>
      <c r="K1554" s="8">
        <v>2006</v>
      </c>
      <c r="L1554" s="8" t="s">
        <v>256</v>
      </c>
      <c r="M1554" s="17"/>
      <c r="N1554" s="8" t="s">
        <v>14</v>
      </c>
      <c r="O1554" s="8" t="s">
        <v>257</v>
      </c>
      <c r="P1554" s="8" t="s">
        <v>22</v>
      </c>
      <c r="Q1554" s="8" t="s">
        <v>23</v>
      </c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  <c r="AH1554" s="17"/>
      <c r="AI1554" s="17"/>
    </row>
    <row r="1555" spans="1:35" ht="14.5" x14ac:dyDescent="0.35">
      <c r="A1555" s="7">
        <v>6</v>
      </c>
      <c r="B1555" s="8">
        <v>6.1</v>
      </c>
      <c r="C1555" s="8" t="s">
        <v>17</v>
      </c>
      <c r="D1555" s="8" t="s">
        <v>18</v>
      </c>
      <c r="E1555" s="8" t="s">
        <v>19</v>
      </c>
      <c r="F1555" s="7">
        <v>178</v>
      </c>
      <c r="G1555" s="8" t="s">
        <v>207</v>
      </c>
      <c r="H1555" s="7">
        <v>2005</v>
      </c>
      <c r="I1555" s="8">
        <v>45.78</v>
      </c>
      <c r="J1555" s="8" t="s">
        <v>14</v>
      </c>
      <c r="K1555" s="8">
        <v>2005</v>
      </c>
      <c r="L1555" s="8" t="s">
        <v>256</v>
      </c>
      <c r="M1555" s="17"/>
      <c r="N1555" s="8" t="s">
        <v>14</v>
      </c>
      <c r="O1555" s="8" t="s">
        <v>257</v>
      </c>
      <c r="P1555" s="8" t="s">
        <v>22</v>
      </c>
      <c r="Q1555" s="8" t="s">
        <v>23</v>
      </c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  <c r="AF1555" s="17"/>
      <c r="AG1555" s="17"/>
      <c r="AH1555" s="17"/>
      <c r="AI1555" s="17"/>
    </row>
    <row r="1556" spans="1:35" ht="14.5" x14ac:dyDescent="0.35">
      <c r="A1556" s="7">
        <v>6</v>
      </c>
      <c r="B1556" s="8">
        <v>6.1</v>
      </c>
      <c r="C1556" s="8" t="s">
        <v>17</v>
      </c>
      <c r="D1556" s="8" t="s">
        <v>18</v>
      </c>
      <c r="E1556" s="8" t="s">
        <v>19</v>
      </c>
      <c r="F1556" s="7">
        <v>178</v>
      </c>
      <c r="G1556" s="8" t="s">
        <v>207</v>
      </c>
      <c r="H1556" s="7">
        <v>2007</v>
      </c>
      <c r="I1556" s="8">
        <v>49.625860000000003</v>
      </c>
      <c r="J1556" s="8" t="s">
        <v>14</v>
      </c>
      <c r="K1556" s="8">
        <v>2007</v>
      </c>
      <c r="L1556" s="8" t="s">
        <v>256</v>
      </c>
      <c r="M1556" s="17"/>
      <c r="N1556" s="8" t="s">
        <v>14</v>
      </c>
      <c r="O1556" s="8" t="s">
        <v>257</v>
      </c>
      <c r="P1556" s="8" t="s">
        <v>22</v>
      </c>
      <c r="Q1556" s="8" t="s">
        <v>23</v>
      </c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  <c r="AH1556" s="17"/>
      <c r="AI1556" s="17"/>
    </row>
    <row r="1557" spans="1:35" ht="14.5" x14ac:dyDescent="0.35">
      <c r="A1557" s="7">
        <v>6</v>
      </c>
      <c r="B1557" s="8">
        <v>6.1</v>
      </c>
      <c r="C1557" s="8" t="s">
        <v>17</v>
      </c>
      <c r="D1557" s="8" t="s">
        <v>18</v>
      </c>
      <c r="E1557" s="8" t="s">
        <v>19</v>
      </c>
      <c r="F1557" s="7">
        <v>178</v>
      </c>
      <c r="G1557" s="8" t="s">
        <v>207</v>
      </c>
      <c r="H1557" s="7">
        <v>2008</v>
      </c>
      <c r="I1557" s="8">
        <v>51.557169999999999</v>
      </c>
      <c r="J1557" s="8" t="s">
        <v>14</v>
      </c>
      <c r="K1557" s="8">
        <v>2008</v>
      </c>
      <c r="L1557" s="8" t="s">
        <v>256</v>
      </c>
      <c r="M1557" s="17"/>
      <c r="N1557" s="8" t="s">
        <v>14</v>
      </c>
      <c r="O1557" s="8" t="s">
        <v>257</v>
      </c>
      <c r="P1557" s="8" t="s">
        <v>22</v>
      </c>
      <c r="Q1557" s="8" t="s">
        <v>23</v>
      </c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  <c r="AF1557" s="17"/>
      <c r="AG1557" s="17"/>
      <c r="AH1557" s="17"/>
      <c r="AI1557" s="17"/>
    </row>
    <row r="1558" spans="1:35" ht="14.5" x14ac:dyDescent="0.35">
      <c r="A1558" s="7">
        <v>6</v>
      </c>
      <c r="B1558" s="8">
        <v>6.1</v>
      </c>
      <c r="C1558" s="8" t="s">
        <v>17</v>
      </c>
      <c r="D1558" s="8" t="s">
        <v>18</v>
      </c>
      <c r="E1558" s="8" t="s">
        <v>19</v>
      </c>
      <c r="F1558" s="7">
        <v>178</v>
      </c>
      <c r="G1558" s="8" t="s">
        <v>207</v>
      </c>
      <c r="H1558" s="7">
        <v>2010</v>
      </c>
      <c r="I1558" s="8">
        <v>55.43656</v>
      </c>
      <c r="J1558" s="8" t="s">
        <v>14</v>
      </c>
      <c r="K1558" s="8">
        <v>2010</v>
      </c>
      <c r="L1558" s="8" t="s">
        <v>256</v>
      </c>
      <c r="M1558" s="17"/>
      <c r="N1558" s="8" t="s">
        <v>14</v>
      </c>
      <c r="O1558" s="8" t="s">
        <v>257</v>
      </c>
      <c r="P1558" s="8" t="s">
        <v>22</v>
      </c>
      <c r="Q1558" s="8" t="s">
        <v>23</v>
      </c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  <c r="AE1558" s="17"/>
      <c r="AF1558" s="17"/>
      <c r="AG1558" s="17"/>
      <c r="AH1558" s="17"/>
      <c r="AI1558" s="17"/>
    </row>
    <row r="1559" spans="1:35" ht="14.5" x14ac:dyDescent="0.35">
      <c r="A1559" s="7">
        <v>6</v>
      </c>
      <c r="B1559" s="8">
        <v>6.1</v>
      </c>
      <c r="C1559" s="8" t="s">
        <v>17</v>
      </c>
      <c r="D1559" s="8" t="s">
        <v>18</v>
      </c>
      <c r="E1559" s="8" t="s">
        <v>19</v>
      </c>
      <c r="F1559" s="7">
        <v>178</v>
      </c>
      <c r="G1559" s="8" t="s">
        <v>207</v>
      </c>
      <c r="H1559" s="7">
        <v>2009</v>
      </c>
      <c r="I1559" s="8">
        <v>53.494070000000001</v>
      </c>
      <c r="J1559" s="8" t="s">
        <v>14</v>
      </c>
      <c r="K1559" s="8">
        <v>2009</v>
      </c>
      <c r="L1559" s="8" t="s">
        <v>256</v>
      </c>
      <c r="M1559" s="17"/>
      <c r="N1559" s="8" t="s">
        <v>14</v>
      </c>
      <c r="O1559" s="8" t="s">
        <v>257</v>
      </c>
      <c r="P1559" s="8" t="s">
        <v>22</v>
      </c>
      <c r="Q1559" s="8" t="s">
        <v>23</v>
      </c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  <c r="AF1559" s="17"/>
      <c r="AG1559" s="17"/>
      <c r="AH1559" s="17"/>
      <c r="AI1559" s="17"/>
    </row>
    <row r="1560" spans="1:35" ht="14.5" x14ac:dyDescent="0.35">
      <c r="A1560" s="7">
        <v>6</v>
      </c>
      <c r="B1560" s="8">
        <v>6.1</v>
      </c>
      <c r="C1560" s="8" t="s">
        <v>17</v>
      </c>
      <c r="D1560" s="8" t="s">
        <v>18</v>
      </c>
      <c r="E1560" s="8" t="s">
        <v>19</v>
      </c>
      <c r="F1560" s="7">
        <v>178</v>
      </c>
      <c r="G1560" s="8" t="s">
        <v>207</v>
      </c>
      <c r="H1560" s="7">
        <v>2011</v>
      </c>
      <c r="I1560" s="8">
        <v>57.384630000000001</v>
      </c>
      <c r="J1560" s="8" t="s">
        <v>14</v>
      </c>
      <c r="K1560" s="8">
        <v>2011</v>
      </c>
      <c r="L1560" s="8" t="s">
        <v>256</v>
      </c>
      <c r="M1560" s="17"/>
      <c r="N1560" s="8" t="s">
        <v>14</v>
      </c>
      <c r="O1560" s="8" t="s">
        <v>257</v>
      </c>
      <c r="P1560" s="8" t="s">
        <v>22</v>
      </c>
      <c r="Q1560" s="8" t="s">
        <v>23</v>
      </c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  <c r="AH1560" s="17"/>
      <c r="AI1560" s="17"/>
    </row>
    <row r="1561" spans="1:35" ht="14.5" x14ac:dyDescent="0.35">
      <c r="A1561" s="7">
        <v>6</v>
      </c>
      <c r="B1561" s="8">
        <v>6.1</v>
      </c>
      <c r="C1561" s="8" t="s">
        <v>17</v>
      </c>
      <c r="D1561" s="8" t="s">
        <v>18</v>
      </c>
      <c r="E1561" s="8" t="s">
        <v>19</v>
      </c>
      <c r="F1561" s="7">
        <v>178</v>
      </c>
      <c r="G1561" s="8" t="s">
        <v>207</v>
      </c>
      <c r="H1561" s="7">
        <v>2012</v>
      </c>
      <c r="I1561" s="8">
        <v>58.191180000000003</v>
      </c>
      <c r="J1561" s="8" t="s">
        <v>14</v>
      </c>
      <c r="K1561" s="8">
        <v>2012</v>
      </c>
      <c r="L1561" s="8" t="s">
        <v>256</v>
      </c>
      <c r="M1561" s="17"/>
      <c r="N1561" s="8" t="s">
        <v>14</v>
      </c>
      <c r="O1561" s="8" t="s">
        <v>257</v>
      </c>
      <c r="P1561" s="8" t="s">
        <v>22</v>
      </c>
      <c r="Q1561" s="8" t="s">
        <v>23</v>
      </c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  <c r="AF1561" s="17"/>
      <c r="AG1561" s="17"/>
      <c r="AH1561" s="17"/>
      <c r="AI1561" s="17"/>
    </row>
    <row r="1562" spans="1:35" ht="14.5" x14ac:dyDescent="0.35">
      <c r="A1562" s="7">
        <v>6</v>
      </c>
      <c r="B1562" s="8">
        <v>6.1</v>
      </c>
      <c r="C1562" s="8" t="s">
        <v>17</v>
      </c>
      <c r="D1562" s="8" t="s">
        <v>18</v>
      </c>
      <c r="E1562" s="8" t="s">
        <v>19</v>
      </c>
      <c r="F1562" s="7">
        <v>178</v>
      </c>
      <c r="G1562" s="8" t="s">
        <v>207</v>
      </c>
      <c r="H1562" s="7">
        <v>2014</v>
      </c>
      <c r="I1562" s="8">
        <v>58.365270000000002</v>
      </c>
      <c r="J1562" s="8" t="s">
        <v>14</v>
      </c>
      <c r="K1562" s="8">
        <v>2014</v>
      </c>
      <c r="L1562" s="8" t="s">
        <v>256</v>
      </c>
      <c r="M1562" s="17"/>
      <c r="N1562" s="8" t="s">
        <v>14</v>
      </c>
      <c r="O1562" s="8" t="s">
        <v>257</v>
      </c>
      <c r="P1562" s="8" t="s">
        <v>22</v>
      </c>
      <c r="Q1562" s="8" t="s">
        <v>23</v>
      </c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  <c r="AE1562" s="17"/>
      <c r="AF1562" s="17"/>
      <c r="AG1562" s="17"/>
      <c r="AH1562" s="17"/>
      <c r="AI1562" s="17"/>
    </row>
    <row r="1563" spans="1:35" ht="14.5" x14ac:dyDescent="0.35">
      <c r="A1563" s="7">
        <v>6</v>
      </c>
      <c r="B1563" s="8">
        <v>6.1</v>
      </c>
      <c r="C1563" s="8" t="s">
        <v>17</v>
      </c>
      <c r="D1563" s="8" t="s">
        <v>18</v>
      </c>
      <c r="E1563" s="8" t="s">
        <v>19</v>
      </c>
      <c r="F1563" s="7">
        <v>178</v>
      </c>
      <c r="G1563" s="8" t="s">
        <v>207</v>
      </c>
      <c r="H1563" s="7">
        <v>2013</v>
      </c>
      <c r="I1563" s="8">
        <v>58.278230000000001</v>
      </c>
      <c r="J1563" s="8" t="s">
        <v>14</v>
      </c>
      <c r="K1563" s="8">
        <v>2013</v>
      </c>
      <c r="L1563" s="8" t="s">
        <v>256</v>
      </c>
      <c r="M1563" s="17"/>
      <c r="N1563" s="8" t="s">
        <v>14</v>
      </c>
      <c r="O1563" s="8" t="s">
        <v>257</v>
      </c>
      <c r="P1563" s="8" t="s">
        <v>22</v>
      </c>
      <c r="Q1563" s="8" t="s">
        <v>23</v>
      </c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  <c r="AF1563" s="17"/>
      <c r="AG1563" s="17"/>
      <c r="AH1563" s="17"/>
      <c r="AI1563" s="17"/>
    </row>
    <row r="1564" spans="1:35" ht="14.5" x14ac:dyDescent="0.35">
      <c r="A1564" s="7">
        <v>6</v>
      </c>
      <c r="B1564" s="8">
        <v>6.1</v>
      </c>
      <c r="C1564" s="8" t="s">
        <v>17</v>
      </c>
      <c r="D1564" s="8" t="s">
        <v>18</v>
      </c>
      <c r="E1564" s="8" t="s">
        <v>19</v>
      </c>
      <c r="F1564" s="7">
        <v>178</v>
      </c>
      <c r="G1564" s="8" t="s">
        <v>207</v>
      </c>
      <c r="H1564" s="7">
        <v>2015</v>
      </c>
      <c r="I1564" s="8">
        <v>58.45232</v>
      </c>
      <c r="J1564" s="8" t="s">
        <v>14</v>
      </c>
      <c r="K1564" s="8">
        <v>2015</v>
      </c>
      <c r="L1564" s="8" t="s">
        <v>256</v>
      </c>
      <c r="M1564" s="17"/>
      <c r="N1564" s="8" t="s">
        <v>14</v>
      </c>
      <c r="O1564" s="8" t="s">
        <v>257</v>
      </c>
      <c r="P1564" s="8" t="s">
        <v>22</v>
      </c>
      <c r="Q1564" s="8" t="s">
        <v>23</v>
      </c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  <c r="AE1564" s="17"/>
      <c r="AF1564" s="17"/>
      <c r="AG1564" s="17"/>
      <c r="AH1564" s="17"/>
      <c r="AI1564" s="17"/>
    </row>
    <row r="1565" spans="1:35" ht="14.5" x14ac:dyDescent="0.35">
      <c r="A1565" s="7">
        <v>6</v>
      </c>
      <c r="B1565" s="8">
        <v>6.1</v>
      </c>
      <c r="C1565" s="8" t="s">
        <v>17</v>
      </c>
      <c r="D1565" s="8" t="s">
        <v>18</v>
      </c>
      <c r="E1565" s="8" t="s">
        <v>19</v>
      </c>
      <c r="F1565" s="7">
        <v>178</v>
      </c>
      <c r="G1565" s="8" t="s">
        <v>207</v>
      </c>
      <c r="H1565" s="7">
        <v>2016</v>
      </c>
      <c r="I1565" s="8">
        <v>58.539360000000002</v>
      </c>
      <c r="J1565" s="8" t="s">
        <v>14</v>
      </c>
      <c r="K1565" s="8">
        <v>2016</v>
      </c>
      <c r="L1565" s="8" t="s">
        <v>256</v>
      </c>
      <c r="M1565" s="17"/>
      <c r="N1565" s="8" t="s">
        <v>14</v>
      </c>
      <c r="O1565" s="8" t="s">
        <v>257</v>
      </c>
      <c r="P1565" s="8" t="s">
        <v>22</v>
      </c>
      <c r="Q1565" s="8" t="s">
        <v>23</v>
      </c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  <c r="AF1565" s="17"/>
      <c r="AG1565" s="17"/>
      <c r="AH1565" s="17"/>
      <c r="AI1565" s="17"/>
    </row>
    <row r="1566" spans="1:35" ht="14.5" x14ac:dyDescent="0.35">
      <c r="A1566" s="7">
        <v>6</v>
      </c>
      <c r="B1566" s="8">
        <v>6.1</v>
      </c>
      <c r="C1566" s="8" t="s">
        <v>17</v>
      </c>
      <c r="D1566" s="8" t="s">
        <v>18</v>
      </c>
      <c r="E1566" s="8" t="s">
        <v>19</v>
      </c>
      <c r="F1566" s="7">
        <v>178</v>
      </c>
      <c r="G1566" s="8" t="s">
        <v>207</v>
      </c>
      <c r="H1566" s="7">
        <v>2017</v>
      </c>
      <c r="I1566" s="8">
        <v>58.626399999999997</v>
      </c>
      <c r="J1566" s="8" t="s">
        <v>14</v>
      </c>
      <c r="K1566" s="8">
        <v>2017</v>
      </c>
      <c r="L1566" s="8" t="s">
        <v>256</v>
      </c>
      <c r="M1566" s="17"/>
      <c r="N1566" s="8" t="s">
        <v>14</v>
      </c>
      <c r="O1566" s="8" t="s">
        <v>257</v>
      </c>
      <c r="P1566" s="8" t="s">
        <v>22</v>
      </c>
      <c r="Q1566" s="8" t="s">
        <v>23</v>
      </c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  <c r="AE1566" s="17"/>
      <c r="AF1566" s="17"/>
      <c r="AG1566" s="17"/>
      <c r="AH1566" s="17"/>
      <c r="AI1566" s="17"/>
    </row>
    <row r="1567" spans="1:35" ht="14.5" x14ac:dyDescent="0.35">
      <c r="A1567" s="7">
        <v>6</v>
      </c>
      <c r="B1567" s="8">
        <v>6.1</v>
      </c>
      <c r="C1567" s="8" t="s">
        <v>17</v>
      </c>
      <c r="D1567" s="8" t="s">
        <v>18</v>
      </c>
      <c r="E1567" s="8" t="s">
        <v>19</v>
      </c>
      <c r="F1567" s="7">
        <v>178</v>
      </c>
      <c r="G1567" s="8" t="s">
        <v>207</v>
      </c>
      <c r="H1567" s="7">
        <v>2018</v>
      </c>
      <c r="I1567" s="8">
        <v>58.626399999999997</v>
      </c>
      <c r="J1567" s="8" t="s">
        <v>14</v>
      </c>
      <c r="K1567" s="8">
        <v>2018</v>
      </c>
      <c r="L1567" s="8" t="s">
        <v>256</v>
      </c>
      <c r="M1567" s="17"/>
      <c r="N1567" s="8" t="s">
        <v>14</v>
      </c>
      <c r="O1567" s="8" t="s">
        <v>257</v>
      </c>
      <c r="P1567" s="8" t="s">
        <v>22</v>
      </c>
      <c r="Q1567" s="8" t="s">
        <v>23</v>
      </c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  <c r="AF1567" s="17"/>
      <c r="AG1567" s="17"/>
      <c r="AH1567" s="17"/>
      <c r="AI1567" s="17"/>
    </row>
    <row r="1568" spans="1:35" ht="14.5" x14ac:dyDescent="0.35">
      <c r="A1568" s="7">
        <v>6</v>
      </c>
      <c r="B1568" s="8">
        <v>6.1</v>
      </c>
      <c r="C1568" s="8" t="s">
        <v>17</v>
      </c>
      <c r="D1568" s="8" t="s">
        <v>18</v>
      </c>
      <c r="E1568" s="8" t="s">
        <v>19</v>
      </c>
      <c r="F1568" s="7">
        <v>178</v>
      </c>
      <c r="G1568" s="8" t="s">
        <v>207</v>
      </c>
      <c r="H1568" s="7">
        <v>2019</v>
      </c>
      <c r="I1568" s="8">
        <v>58.626399999999997</v>
      </c>
      <c r="J1568" s="8" t="s">
        <v>14</v>
      </c>
      <c r="K1568" s="8">
        <v>2019</v>
      </c>
      <c r="L1568" s="8" t="s">
        <v>256</v>
      </c>
      <c r="M1568" s="17"/>
      <c r="N1568" s="8" t="s">
        <v>14</v>
      </c>
      <c r="O1568" s="8" t="s">
        <v>257</v>
      </c>
      <c r="P1568" s="8" t="s">
        <v>22</v>
      </c>
      <c r="Q1568" s="8" t="s">
        <v>23</v>
      </c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  <c r="AE1568" s="17"/>
      <c r="AF1568" s="17"/>
      <c r="AG1568" s="17"/>
      <c r="AH1568" s="17"/>
      <c r="AI1568" s="17"/>
    </row>
    <row r="1569" spans="1:35" ht="14.5" x14ac:dyDescent="0.35">
      <c r="A1569" s="7">
        <v>6</v>
      </c>
      <c r="B1569" s="8">
        <v>6.1</v>
      </c>
      <c r="C1569" s="8" t="s">
        <v>17</v>
      </c>
      <c r="D1569" s="8" t="s">
        <v>18</v>
      </c>
      <c r="E1569" s="8" t="s">
        <v>19</v>
      </c>
      <c r="F1569" s="7">
        <v>178</v>
      </c>
      <c r="G1569" s="8" t="s">
        <v>207</v>
      </c>
      <c r="H1569" s="7">
        <v>2020</v>
      </c>
      <c r="I1569" s="8">
        <v>58.626399999999997</v>
      </c>
      <c r="J1569" s="8" t="s">
        <v>14</v>
      </c>
      <c r="K1569" s="8">
        <v>2020</v>
      </c>
      <c r="L1569" s="8" t="s">
        <v>256</v>
      </c>
      <c r="M1569" s="17"/>
      <c r="N1569" s="8" t="s">
        <v>14</v>
      </c>
      <c r="O1569" s="8" t="s">
        <v>257</v>
      </c>
      <c r="P1569" s="8" t="s">
        <v>22</v>
      </c>
      <c r="Q1569" s="8" t="s">
        <v>23</v>
      </c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  <c r="AF1569" s="17"/>
      <c r="AG1569" s="17"/>
      <c r="AH1569" s="17"/>
      <c r="AI1569" s="17"/>
    </row>
    <row r="1570" spans="1:35" ht="14.5" x14ac:dyDescent="0.35">
      <c r="A1570" s="7">
        <v>6</v>
      </c>
      <c r="B1570" s="8">
        <v>6.1</v>
      </c>
      <c r="C1570" s="8" t="s">
        <v>17</v>
      </c>
      <c r="D1570" s="8" t="s">
        <v>18</v>
      </c>
      <c r="E1570" s="8" t="s">
        <v>19</v>
      </c>
      <c r="F1570" s="7">
        <v>178</v>
      </c>
      <c r="G1570" s="8" t="s">
        <v>207</v>
      </c>
      <c r="H1570" s="7">
        <v>2021</v>
      </c>
      <c r="I1570" s="8">
        <v>58.626399999999997</v>
      </c>
      <c r="J1570" s="8" t="s">
        <v>14</v>
      </c>
      <c r="K1570" s="8">
        <v>2021</v>
      </c>
      <c r="L1570" s="8" t="s">
        <v>256</v>
      </c>
      <c r="M1570" s="17"/>
      <c r="N1570" s="8" t="s">
        <v>14</v>
      </c>
      <c r="O1570" s="8" t="s">
        <v>257</v>
      </c>
      <c r="P1570" s="8" t="s">
        <v>22</v>
      </c>
      <c r="Q1570" s="8" t="s">
        <v>23</v>
      </c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  <c r="AE1570" s="17"/>
      <c r="AF1570" s="17"/>
      <c r="AG1570" s="17"/>
      <c r="AH1570" s="17"/>
      <c r="AI1570" s="17"/>
    </row>
    <row r="1571" spans="1:35" ht="14.5" x14ac:dyDescent="0.35">
      <c r="A1571" s="7">
        <v>6</v>
      </c>
      <c r="B1571" s="8">
        <v>6.1</v>
      </c>
      <c r="C1571" s="8" t="s">
        <v>17</v>
      </c>
      <c r="D1571" s="8" t="s">
        <v>18</v>
      </c>
      <c r="E1571" s="8" t="s">
        <v>19</v>
      </c>
      <c r="F1571" s="7">
        <v>188</v>
      </c>
      <c r="G1571" s="8" t="s">
        <v>95</v>
      </c>
      <c r="H1571" s="7">
        <v>2000</v>
      </c>
      <c r="I1571" s="8">
        <v>76.406239999999997</v>
      </c>
      <c r="J1571" s="8" t="s">
        <v>21</v>
      </c>
      <c r="K1571" s="8">
        <v>2000</v>
      </c>
      <c r="L1571" s="8" t="s">
        <v>256</v>
      </c>
      <c r="M1571" s="17"/>
      <c r="N1571" s="8" t="s">
        <v>21</v>
      </c>
      <c r="O1571" s="8" t="s">
        <v>257</v>
      </c>
      <c r="P1571" s="8" t="s">
        <v>22</v>
      </c>
      <c r="Q1571" s="8" t="s">
        <v>23</v>
      </c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  <c r="AF1571" s="17"/>
      <c r="AG1571" s="17"/>
      <c r="AH1571" s="17"/>
      <c r="AI1571" s="17"/>
    </row>
    <row r="1572" spans="1:35" ht="14.5" x14ac:dyDescent="0.35">
      <c r="A1572" s="7">
        <v>6</v>
      </c>
      <c r="B1572" s="8">
        <v>6.1</v>
      </c>
      <c r="C1572" s="8" t="s">
        <v>17</v>
      </c>
      <c r="D1572" s="8" t="s">
        <v>18</v>
      </c>
      <c r="E1572" s="8" t="s">
        <v>19</v>
      </c>
      <c r="F1572" s="7">
        <v>188</v>
      </c>
      <c r="G1572" s="8" t="s">
        <v>95</v>
      </c>
      <c r="H1572" s="7">
        <v>2001</v>
      </c>
      <c r="I1572" s="8">
        <v>76.753960000000006</v>
      </c>
      <c r="J1572" s="8" t="s">
        <v>21</v>
      </c>
      <c r="K1572" s="8">
        <v>2001</v>
      </c>
      <c r="L1572" s="8" t="s">
        <v>256</v>
      </c>
      <c r="M1572" s="17"/>
      <c r="N1572" s="8" t="s">
        <v>21</v>
      </c>
      <c r="O1572" s="8" t="s">
        <v>257</v>
      </c>
      <c r="P1572" s="8" t="s">
        <v>22</v>
      </c>
      <c r="Q1572" s="8" t="s">
        <v>23</v>
      </c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  <c r="AE1572" s="17"/>
      <c r="AF1572" s="17"/>
      <c r="AG1572" s="17"/>
      <c r="AH1572" s="17"/>
      <c r="AI1572" s="17"/>
    </row>
    <row r="1573" spans="1:35" ht="14.5" x14ac:dyDescent="0.35">
      <c r="A1573" s="7">
        <v>6</v>
      </c>
      <c r="B1573" s="8">
        <v>6.1</v>
      </c>
      <c r="C1573" s="8" t="s">
        <v>17</v>
      </c>
      <c r="D1573" s="8" t="s">
        <v>18</v>
      </c>
      <c r="E1573" s="8" t="s">
        <v>19</v>
      </c>
      <c r="F1573" s="7">
        <v>188</v>
      </c>
      <c r="G1573" s="8" t="s">
        <v>95</v>
      </c>
      <c r="H1573" s="7">
        <v>2002</v>
      </c>
      <c r="I1573" s="8">
        <v>77.086709999999997</v>
      </c>
      <c r="J1573" s="8" t="s">
        <v>21</v>
      </c>
      <c r="K1573" s="8">
        <v>2002</v>
      </c>
      <c r="L1573" s="8" t="s">
        <v>256</v>
      </c>
      <c r="M1573" s="17"/>
      <c r="N1573" s="8" t="s">
        <v>21</v>
      </c>
      <c r="O1573" s="8" t="s">
        <v>257</v>
      </c>
      <c r="P1573" s="8" t="s">
        <v>22</v>
      </c>
      <c r="Q1573" s="8" t="s">
        <v>23</v>
      </c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  <c r="AF1573" s="17"/>
      <c r="AG1573" s="17"/>
      <c r="AH1573" s="17"/>
      <c r="AI1573" s="17"/>
    </row>
    <row r="1574" spans="1:35" ht="14.5" x14ac:dyDescent="0.35">
      <c r="A1574" s="7">
        <v>6</v>
      </c>
      <c r="B1574" s="8">
        <v>6.1</v>
      </c>
      <c r="C1574" s="8" t="s">
        <v>17</v>
      </c>
      <c r="D1574" s="8" t="s">
        <v>18</v>
      </c>
      <c r="E1574" s="8" t="s">
        <v>19</v>
      </c>
      <c r="F1574" s="7">
        <v>188</v>
      </c>
      <c r="G1574" s="8" t="s">
        <v>95</v>
      </c>
      <c r="H1574" s="7">
        <v>2003</v>
      </c>
      <c r="I1574" s="8">
        <v>77.404660000000007</v>
      </c>
      <c r="J1574" s="8" t="s">
        <v>21</v>
      </c>
      <c r="K1574" s="8">
        <v>2003</v>
      </c>
      <c r="L1574" s="8" t="s">
        <v>256</v>
      </c>
      <c r="M1574" s="17"/>
      <c r="N1574" s="8" t="s">
        <v>21</v>
      </c>
      <c r="O1574" s="8" t="s">
        <v>257</v>
      </c>
      <c r="P1574" s="8" t="s">
        <v>22</v>
      </c>
      <c r="Q1574" s="8" t="s">
        <v>23</v>
      </c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  <c r="AE1574" s="17"/>
      <c r="AF1574" s="17"/>
      <c r="AG1574" s="17"/>
      <c r="AH1574" s="17"/>
      <c r="AI1574" s="17"/>
    </row>
    <row r="1575" spans="1:35" ht="14.5" x14ac:dyDescent="0.35">
      <c r="A1575" s="7">
        <v>6</v>
      </c>
      <c r="B1575" s="8">
        <v>6.1</v>
      </c>
      <c r="C1575" s="8" t="s">
        <v>17</v>
      </c>
      <c r="D1575" s="8" t="s">
        <v>18</v>
      </c>
      <c r="E1575" s="8" t="s">
        <v>19</v>
      </c>
      <c r="F1575" s="7">
        <v>188</v>
      </c>
      <c r="G1575" s="8" t="s">
        <v>95</v>
      </c>
      <c r="H1575" s="7">
        <v>2004</v>
      </c>
      <c r="I1575" s="8">
        <v>77.707849999999993</v>
      </c>
      <c r="J1575" s="8" t="s">
        <v>21</v>
      </c>
      <c r="K1575" s="8">
        <v>2004</v>
      </c>
      <c r="L1575" s="8" t="s">
        <v>256</v>
      </c>
      <c r="M1575" s="17"/>
      <c r="N1575" s="8" t="s">
        <v>21</v>
      </c>
      <c r="O1575" s="8" t="s">
        <v>257</v>
      </c>
      <c r="P1575" s="8" t="s">
        <v>22</v>
      </c>
      <c r="Q1575" s="8" t="s">
        <v>23</v>
      </c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  <c r="AF1575" s="17"/>
      <c r="AG1575" s="17"/>
      <c r="AH1575" s="17"/>
      <c r="AI1575" s="17"/>
    </row>
    <row r="1576" spans="1:35" ht="14.5" x14ac:dyDescent="0.35">
      <c r="A1576" s="7">
        <v>6</v>
      </c>
      <c r="B1576" s="8">
        <v>6.1</v>
      </c>
      <c r="C1576" s="8" t="s">
        <v>17</v>
      </c>
      <c r="D1576" s="8" t="s">
        <v>18</v>
      </c>
      <c r="E1576" s="8" t="s">
        <v>19</v>
      </c>
      <c r="F1576" s="7">
        <v>188</v>
      </c>
      <c r="G1576" s="8" t="s">
        <v>95</v>
      </c>
      <c r="H1576" s="7">
        <v>2005</v>
      </c>
      <c r="I1576" s="8">
        <v>77.996279999999999</v>
      </c>
      <c r="J1576" s="8" t="s">
        <v>21</v>
      </c>
      <c r="K1576" s="8">
        <v>2005</v>
      </c>
      <c r="L1576" s="8" t="s">
        <v>256</v>
      </c>
      <c r="M1576" s="17"/>
      <c r="N1576" s="8" t="s">
        <v>21</v>
      </c>
      <c r="O1576" s="8" t="s">
        <v>257</v>
      </c>
      <c r="P1576" s="8" t="s">
        <v>22</v>
      </c>
      <c r="Q1576" s="8" t="s">
        <v>23</v>
      </c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  <c r="AE1576" s="17"/>
      <c r="AF1576" s="17"/>
      <c r="AG1576" s="17"/>
      <c r="AH1576" s="17"/>
      <c r="AI1576" s="17"/>
    </row>
    <row r="1577" spans="1:35" ht="14.5" x14ac:dyDescent="0.35">
      <c r="A1577" s="7">
        <v>6</v>
      </c>
      <c r="B1577" s="8">
        <v>6.1</v>
      </c>
      <c r="C1577" s="8" t="s">
        <v>17</v>
      </c>
      <c r="D1577" s="8" t="s">
        <v>18</v>
      </c>
      <c r="E1577" s="8" t="s">
        <v>19</v>
      </c>
      <c r="F1577" s="7">
        <v>188</v>
      </c>
      <c r="G1577" s="8" t="s">
        <v>95</v>
      </c>
      <c r="H1577" s="7">
        <v>2006</v>
      </c>
      <c r="I1577" s="8">
        <v>78.270480000000006</v>
      </c>
      <c r="J1577" s="8" t="s">
        <v>21</v>
      </c>
      <c r="K1577" s="8">
        <v>2006</v>
      </c>
      <c r="L1577" s="8" t="s">
        <v>256</v>
      </c>
      <c r="M1577" s="17"/>
      <c r="N1577" s="8" t="s">
        <v>21</v>
      </c>
      <c r="O1577" s="8" t="s">
        <v>257</v>
      </c>
      <c r="P1577" s="8" t="s">
        <v>22</v>
      </c>
      <c r="Q1577" s="8" t="s">
        <v>23</v>
      </c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  <c r="AF1577" s="17"/>
      <c r="AG1577" s="17"/>
      <c r="AH1577" s="17"/>
      <c r="AI1577" s="17"/>
    </row>
    <row r="1578" spans="1:35" ht="14.5" x14ac:dyDescent="0.35">
      <c r="A1578" s="7">
        <v>6</v>
      </c>
      <c r="B1578" s="8">
        <v>6.1</v>
      </c>
      <c r="C1578" s="8" t="s">
        <v>17</v>
      </c>
      <c r="D1578" s="8" t="s">
        <v>18</v>
      </c>
      <c r="E1578" s="8" t="s">
        <v>19</v>
      </c>
      <c r="F1578" s="7">
        <v>188</v>
      </c>
      <c r="G1578" s="8" t="s">
        <v>95</v>
      </c>
      <c r="H1578" s="7">
        <v>2007</v>
      </c>
      <c r="I1578" s="8">
        <v>78.530619999999999</v>
      </c>
      <c r="J1578" s="8" t="s">
        <v>21</v>
      </c>
      <c r="K1578" s="8">
        <v>2007</v>
      </c>
      <c r="L1578" s="8" t="s">
        <v>256</v>
      </c>
      <c r="M1578" s="17"/>
      <c r="N1578" s="8" t="s">
        <v>21</v>
      </c>
      <c r="O1578" s="8" t="s">
        <v>257</v>
      </c>
      <c r="P1578" s="8" t="s">
        <v>22</v>
      </c>
      <c r="Q1578" s="8" t="s">
        <v>23</v>
      </c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7"/>
      <c r="AE1578" s="17"/>
      <c r="AF1578" s="17"/>
      <c r="AG1578" s="17"/>
      <c r="AH1578" s="17"/>
      <c r="AI1578" s="17"/>
    </row>
    <row r="1579" spans="1:35" ht="14.5" x14ac:dyDescent="0.35">
      <c r="A1579" s="7">
        <v>6</v>
      </c>
      <c r="B1579" s="8">
        <v>6.1</v>
      </c>
      <c r="C1579" s="8" t="s">
        <v>17</v>
      </c>
      <c r="D1579" s="8" t="s">
        <v>18</v>
      </c>
      <c r="E1579" s="8" t="s">
        <v>19</v>
      </c>
      <c r="F1579" s="7">
        <v>188</v>
      </c>
      <c r="G1579" s="8" t="s">
        <v>95</v>
      </c>
      <c r="H1579" s="7">
        <v>2008</v>
      </c>
      <c r="I1579" s="8">
        <v>78.777119999999996</v>
      </c>
      <c r="J1579" s="8" t="s">
        <v>21</v>
      </c>
      <c r="K1579" s="8">
        <v>2008</v>
      </c>
      <c r="L1579" s="8" t="s">
        <v>256</v>
      </c>
      <c r="M1579" s="17"/>
      <c r="N1579" s="8" t="s">
        <v>21</v>
      </c>
      <c r="O1579" s="8" t="s">
        <v>257</v>
      </c>
      <c r="P1579" s="8" t="s">
        <v>22</v>
      </c>
      <c r="Q1579" s="8" t="s">
        <v>23</v>
      </c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  <c r="AF1579" s="17"/>
      <c r="AG1579" s="17"/>
      <c r="AH1579" s="17"/>
      <c r="AI1579" s="17"/>
    </row>
    <row r="1580" spans="1:35" ht="14.5" x14ac:dyDescent="0.35">
      <c r="A1580" s="7">
        <v>6</v>
      </c>
      <c r="B1580" s="8">
        <v>6.1</v>
      </c>
      <c r="C1580" s="8" t="s">
        <v>17</v>
      </c>
      <c r="D1580" s="8" t="s">
        <v>18</v>
      </c>
      <c r="E1580" s="8" t="s">
        <v>19</v>
      </c>
      <c r="F1580" s="7">
        <v>188</v>
      </c>
      <c r="G1580" s="8" t="s">
        <v>95</v>
      </c>
      <c r="H1580" s="7">
        <v>2009</v>
      </c>
      <c r="I1580" s="8">
        <v>79.010019999999997</v>
      </c>
      <c r="J1580" s="8" t="s">
        <v>21</v>
      </c>
      <c r="K1580" s="8">
        <v>2009</v>
      </c>
      <c r="L1580" s="8" t="s">
        <v>256</v>
      </c>
      <c r="M1580" s="17"/>
      <c r="N1580" s="8" t="s">
        <v>21</v>
      </c>
      <c r="O1580" s="8" t="s">
        <v>257</v>
      </c>
      <c r="P1580" s="8" t="s">
        <v>22</v>
      </c>
      <c r="Q1580" s="8" t="s">
        <v>23</v>
      </c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  <c r="AE1580" s="17"/>
      <c r="AF1580" s="17"/>
      <c r="AG1580" s="17"/>
      <c r="AH1580" s="17"/>
      <c r="AI1580" s="17"/>
    </row>
    <row r="1581" spans="1:35" ht="14.5" x14ac:dyDescent="0.35">
      <c r="A1581" s="7">
        <v>6</v>
      </c>
      <c r="B1581" s="8">
        <v>6.1</v>
      </c>
      <c r="C1581" s="8" t="s">
        <v>17</v>
      </c>
      <c r="D1581" s="8" t="s">
        <v>18</v>
      </c>
      <c r="E1581" s="8" t="s">
        <v>19</v>
      </c>
      <c r="F1581" s="7">
        <v>188</v>
      </c>
      <c r="G1581" s="8" t="s">
        <v>95</v>
      </c>
      <c r="H1581" s="7">
        <v>2010</v>
      </c>
      <c r="I1581" s="8">
        <v>79.230040000000002</v>
      </c>
      <c r="J1581" s="8" t="s">
        <v>21</v>
      </c>
      <c r="K1581" s="8">
        <v>2010</v>
      </c>
      <c r="L1581" s="8" t="s">
        <v>256</v>
      </c>
      <c r="M1581" s="17"/>
      <c r="N1581" s="8" t="s">
        <v>21</v>
      </c>
      <c r="O1581" s="8" t="s">
        <v>257</v>
      </c>
      <c r="P1581" s="8" t="s">
        <v>22</v>
      </c>
      <c r="Q1581" s="8" t="s">
        <v>23</v>
      </c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  <c r="AE1581" s="17"/>
      <c r="AF1581" s="17"/>
      <c r="AG1581" s="17"/>
      <c r="AH1581" s="17"/>
      <c r="AI1581" s="17"/>
    </row>
    <row r="1582" spans="1:35" ht="14.5" x14ac:dyDescent="0.35">
      <c r="A1582" s="7">
        <v>6</v>
      </c>
      <c r="B1582" s="8">
        <v>6.1</v>
      </c>
      <c r="C1582" s="8" t="s">
        <v>17</v>
      </c>
      <c r="D1582" s="8" t="s">
        <v>18</v>
      </c>
      <c r="E1582" s="8" t="s">
        <v>19</v>
      </c>
      <c r="F1582" s="7">
        <v>188</v>
      </c>
      <c r="G1582" s="8" t="s">
        <v>95</v>
      </c>
      <c r="H1582" s="7">
        <v>2011</v>
      </c>
      <c r="I1582" s="8">
        <v>79.437389999999994</v>
      </c>
      <c r="J1582" s="8" t="s">
        <v>21</v>
      </c>
      <c r="K1582" s="8">
        <v>2011</v>
      </c>
      <c r="L1582" s="8" t="s">
        <v>256</v>
      </c>
      <c r="M1582" s="17"/>
      <c r="N1582" s="8" t="s">
        <v>21</v>
      </c>
      <c r="O1582" s="8" t="s">
        <v>257</v>
      </c>
      <c r="P1582" s="8" t="s">
        <v>22</v>
      </c>
      <c r="Q1582" s="8" t="s">
        <v>23</v>
      </c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  <c r="AE1582" s="17"/>
      <c r="AF1582" s="17"/>
      <c r="AG1582" s="17"/>
      <c r="AH1582" s="17"/>
      <c r="AI1582" s="17"/>
    </row>
    <row r="1583" spans="1:35" ht="14.5" x14ac:dyDescent="0.35">
      <c r="A1583" s="7">
        <v>6</v>
      </c>
      <c r="B1583" s="8">
        <v>6.1</v>
      </c>
      <c r="C1583" s="8" t="s">
        <v>17</v>
      </c>
      <c r="D1583" s="8" t="s">
        <v>18</v>
      </c>
      <c r="E1583" s="8" t="s">
        <v>19</v>
      </c>
      <c r="F1583" s="7">
        <v>188</v>
      </c>
      <c r="G1583" s="8" t="s">
        <v>95</v>
      </c>
      <c r="H1583" s="7">
        <v>2012</v>
      </c>
      <c r="I1583" s="8">
        <v>79.631950000000003</v>
      </c>
      <c r="J1583" s="8" t="s">
        <v>21</v>
      </c>
      <c r="K1583" s="8">
        <v>2012</v>
      </c>
      <c r="L1583" s="8" t="s">
        <v>256</v>
      </c>
      <c r="M1583" s="17"/>
      <c r="N1583" s="8" t="s">
        <v>21</v>
      </c>
      <c r="O1583" s="8" t="s">
        <v>257</v>
      </c>
      <c r="P1583" s="8" t="s">
        <v>22</v>
      </c>
      <c r="Q1583" s="8" t="s">
        <v>23</v>
      </c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7"/>
      <c r="AE1583" s="17"/>
      <c r="AF1583" s="17"/>
      <c r="AG1583" s="17"/>
      <c r="AH1583" s="17"/>
      <c r="AI1583" s="17"/>
    </row>
    <row r="1584" spans="1:35" ht="14.5" x14ac:dyDescent="0.35">
      <c r="A1584" s="7">
        <v>6</v>
      </c>
      <c r="B1584" s="8">
        <v>6.1</v>
      </c>
      <c r="C1584" s="8" t="s">
        <v>17</v>
      </c>
      <c r="D1584" s="8" t="s">
        <v>18</v>
      </c>
      <c r="E1584" s="8" t="s">
        <v>19</v>
      </c>
      <c r="F1584" s="7">
        <v>188</v>
      </c>
      <c r="G1584" s="8" t="s">
        <v>95</v>
      </c>
      <c r="H1584" s="7">
        <v>2013</v>
      </c>
      <c r="I1584" s="8">
        <v>79.814549999999997</v>
      </c>
      <c r="J1584" s="8" t="s">
        <v>21</v>
      </c>
      <c r="K1584" s="8">
        <v>2013</v>
      </c>
      <c r="L1584" s="8" t="s">
        <v>256</v>
      </c>
      <c r="M1584" s="17"/>
      <c r="N1584" s="8" t="s">
        <v>21</v>
      </c>
      <c r="O1584" s="8" t="s">
        <v>257</v>
      </c>
      <c r="P1584" s="8" t="s">
        <v>22</v>
      </c>
      <c r="Q1584" s="8" t="s">
        <v>23</v>
      </c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  <c r="AH1584" s="17"/>
      <c r="AI1584" s="17"/>
    </row>
    <row r="1585" spans="1:35" ht="14.5" x14ac:dyDescent="0.35">
      <c r="A1585" s="7">
        <v>6</v>
      </c>
      <c r="B1585" s="8">
        <v>6.1</v>
      </c>
      <c r="C1585" s="8" t="s">
        <v>17</v>
      </c>
      <c r="D1585" s="8" t="s">
        <v>18</v>
      </c>
      <c r="E1585" s="8" t="s">
        <v>19</v>
      </c>
      <c r="F1585" s="7">
        <v>188</v>
      </c>
      <c r="G1585" s="8" t="s">
        <v>95</v>
      </c>
      <c r="H1585" s="7">
        <v>2014</v>
      </c>
      <c r="I1585" s="8">
        <v>79.98603</v>
      </c>
      <c r="J1585" s="8" t="s">
        <v>21</v>
      </c>
      <c r="K1585" s="8">
        <v>2014</v>
      </c>
      <c r="L1585" s="8" t="s">
        <v>256</v>
      </c>
      <c r="M1585" s="17"/>
      <c r="N1585" s="8" t="s">
        <v>21</v>
      </c>
      <c r="O1585" s="8" t="s">
        <v>257</v>
      </c>
      <c r="P1585" s="8" t="s">
        <v>22</v>
      </c>
      <c r="Q1585" s="8" t="s">
        <v>23</v>
      </c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  <c r="AH1585" s="17"/>
      <c r="AI1585" s="17"/>
    </row>
    <row r="1586" spans="1:35" ht="14.5" x14ac:dyDescent="0.35">
      <c r="A1586" s="7">
        <v>6</v>
      </c>
      <c r="B1586" s="8">
        <v>6.1</v>
      </c>
      <c r="C1586" s="8" t="s">
        <v>17</v>
      </c>
      <c r="D1586" s="8" t="s">
        <v>18</v>
      </c>
      <c r="E1586" s="8" t="s">
        <v>19</v>
      </c>
      <c r="F1586" s="7">
        <v>188</v>
      </c>
      <c r="G1586" s="8" t="s">
        <v>95</v>
      </c>
      <c r="H1586" s="7">
        <v>2016</v>
      </c>
      <c r="I1586" s="8">
        <v>80.298879999999997</v>
      </c>
      <c r="J1586" s="8" t="s">
        <v>21</v>
      </c>
      <c r="K1586" s="8">
        <v>2016</v>
      </c>
      <c r="L1586" s="8" t="s">
        <v>256</v>
      </c>
      <c r="M1586" s="17"/>
      <c r="N1586" s="8" t="s">
        <v>21</v>
      </c>
      <c r="O1586" s="8" t="s">
        <v>257</v>
      </c>
      <c r="P1586" s="8" t="s">
        <v>22</v>
      </c>
      <c r="Q1586" s="8" t="s">
        <v>23</v>
      </c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  <c r="AH1586" s="17"/>
      <c r="AI1586" s="17"/>
    </row>
    <row r="1587" spans="1:35" ht="14.5" x14ac:dyDescent="0.35">
      <c r="A1587" s="7">
        <v>6</v>
      </c>
      <c r="B1587" s="8">
        <v>6.1</v>
      </c>
      <c r="C1587" s="8" t="s">
        <v>17</v>
      </c>
      <c r="D1587" s="8" t="s">
        <v>18</v>
      </c>
      <c r="E1587" s="8" t="s">
        <v>19</v>
      </c>
      <c r="F1587" s="7">
        <v>188</v>
      </c>
      <c r="G1587" s="8" t="s">
        <v>95</v>
      </c>
      <c r="H1587" s="7">
        <v>2015</v>
      </c>
      <c r="I1587" s="8">
        <v>80.147220000000004</v>
      </c>
      <c r="J1587" s="8" t="s">
        <v>21</v>
      </c>
      <c r="K1587" s="8">
        <v>2015</v>
      </c>
      <c r="L1587" s="8" t="s">
        <v>256</v>
      </c>
      <c r="M1587" s="17"/>
      <c r="N1587" s="8" t="s">
        <v>21</v>
      </c>
      <c r="O1587" s="8" t="s">
        <v>257</v>
      </c>
      <c r="P1587" s="8" t="s">
        <v>22</v>
      </c>
      <c r="Q1587" s="8" t="s">
        <v>23</v>
      </c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  <c r="AH1587" s="17"/>
      <c r="AI1587" s="17"/>
    </row>
    <row r="1588" spans="1:35" ht="14.5" x14ac:dyDescent="0.35">
      <c r="A1588" s="7">
        <v>6</v>
      </c>
      <c r="B1588" s="8">
        <v>6.1</v>
      </c>
      <c r="C1588" s="8" t="s">
        <v>17</v>
      </c>
      <c r="D1588" s="8" t="s">
        <v>18</v>
      </c>
      <c r="E1588" s="8" t="s">
        <v>19</v>
      </c>
      <c r="F1588" s="7">
        <v>188</v>
      </c>
      <c r="G1588" s="8" t="s">
        <v>95</v>
      </c>
      <c r="H1588" s="7">
        <v>2017</v>
      </c>
      <c r="I1588" s="8">
        <v>80.441770000000005</v>
      </c>
      <c r="J1588" s="8" t="s">
        <v>21</v>
      </c>
      <c r="K1588" s="8">
        <v>2017</v>
      </c>
      <c r="L1588" s="8" t="s">
        <v>256</v>
      </c>
      <c r="M1588" s="17"/>
      <c r="N1588" s="8" t="s">
        <v>21</v>
      </c>
      <c r="O1588" s="8" t="s">
        <v>257</v>
      </c>
      <c r="P1588" s="8" t="s">
        <v>22</v>
      </c>
      <c r="Q1588" s="8" t="s">
        <v>23</v>
      </c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  <c r="AH1588" s="17"/>
      <c r="AI1588" s="17"/>
    </row>
    <row r="1589" spans="1:35" ht="14.5" x14ac:dyDescent="0.35">
      <c r="A1589" s="7">
        <v>6</v>
      </c>
      <c r="B1589" s="8">
        <v>6.1</v>
      </c>
      <c r="C1589" s="8" t="s">
        <v>17</v>
      </c>
      <c r="D1589" s="8" t="s">
        <v>18</v>
      </c>
      <c r="E1589" s="8" t="s">
        <v>19</v>
      </c>
      <c r="F1589" s="7">
        <v>188</v>
      </c>
      <c r="G1589" s="8" t="s">
        <v>95</v>
      </c>
      <c r="H1589" s="7">
        <v>2018</v>
      </c>
      <c r="I1589" s="8">
        <v>80.525589999999994</v>
      </c>
      <c r="J1589" s="8" t="s">
        <v>21</v>
      </c>
      <c r="K1589" s="8">
        <v>2018</v>
      </c>
      <c r="L1589" s="8" t="s">
        <v>256</v>
      </c>
      <c r="M1589" s="17"/>
      <c r="N1589" s="8" t="s">
        <v>21</v>
      </c>
      <c r="O1589" s="8" t="s">
        <v>257</v>
      </c>
      <c r="P1589" s="8" t="s">
        <v>22</v>
      </c>
      <c r="Q1589" s="8" t="s">
        <v>23</v>
      </c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  <c r="AH1589" s="17"/>
      <c r="AI1589" s="17"/>
    </row>
    <row r="1590" spans="1:35" ht="14.5" x14ac:dyDescent="0.35">
      <c r="A1590" s="7">
        <v>6</v>
      </c>
      <c r="B1590" s="8">
        <v>6.1</v>
      </c>
      <c r="C1590" s="8" t="s">
        <v>17</v>
      </c>
      <c r="D1590" s="8" t="s">
        <v>18</v>
      </c>
      <c r="E1590" s="8" t="s">
        <v>19</v>
      </c>
      <c r="F1590" s="7">
        <v>188</v>
      </c>
      <c r="G1590" s="8" t="s">
        <v>95</v>
      </c>
      <c r="H1590" s="7">
        <v>2019</v>
      </c>
      <c r="I1590" s="8">
        <v>80.520679999999999</v>
      </c>
      <c r="J1590" s="8" t="s">
        <v>21</v>
      </c>
      <c r="K1590" s="8">
        <v>2019</v>
      </c>
      <c r="L1590" s="8" t="s">
        <v>256</v>
      </c>
      <c r="M1590" s="17"/>
      <c r="N1590" s="8" t="s">
        <v>21</v>
      </c>
      <c r="O1590" s="8" t="s">
        <v>257</v>
      </c>
      <c r="P1590" s="8" t="s">
        <v>22</v>
      </c>
      <c r="Q1590" s="8" t="s">
        <v>23</v>
      </c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  <c r="AH1590" s="17"/>
      <c r="AI1590" s="17"/>
    </row>
    <row r="1591" spans="1:35" ht="14.5" x14ac:dyDescent="0.35">
      <c r="A1591" s="7">
        <v>6</v>
      </c>
      <c r="B1591" s="8">
        <v>6.1</v>
      </c>
      <c r="C1591" s="8" t="s">
        <v>17</v>
      </c>
      <c r="D1591" s="8" t="s">
        <v>18</v>
      </c>
      <c r="E1591" s="8" t="s">
        <v>19</v>
      </c>
      <c r="F1591" s="7">
        <v>188</v>
      </c>
      <c r="G1591" s="8" t="s">
        <v>95</v>
      </c>
      <c r="H1591" s="7">
        <v>2020</v>
      </c>
      <c r="I1591" s="8">
        <v>80.516050000000007</v>
      </c>
      <c r="J1591" s="8" t="s">
        <v>21</v>
      </c>
      <c r="K1591" s="8">
        <v>2020</v>
      </c>
      <c r="L1591" s="8" t="s">
        <v>256</v>
      </c>
      <c r="M1591" s="17"/>
      <c r="N1591" s="8" t="s">
        <v>21</v>
      </c>
      <c r="O1591" s="8" t="s">
        <v>257</v>
      </c>
      <c r="P1591" s="8" t="s">
        <v>22</v>
      </c>
      <c r="Q1591" s="8" t="s">
        <v>23</v>
      </c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  <c r="AH1591" s="17"/>
      <c r="AI1591" s="17"/>
    </row>
    <row r="1592" spans="1:35" ht="14.5" x14ac:dyDescent="0.35">
      <c r="A1592" s="7">
        <v>6</v>
      </c>
      <c r="B1592" s="8">
        <v>6.1</v>
      </c>
      <c r="C1592" s="8" t="s">
        <v>17</v>
      </c>
      <c r="D1592" s="8" t="s">
        <v>18</v>
      </c>
      <c r="E1592" s="8" t="s">
        <v>19</v>
      </c>
      <c r="F1592" s="7">
        <v>188</v>
      </c>
      <c r="G1592" s="8" t="s">
        <v>95</v>
      </c>
      <c r="H1592" s="7">
        <v>2021</v>
      </c>
      <c r="I1592" s="8">
        <v>80.511690000000002</v>
      </c>
      <c r="J1592" s="8" t="s">
        <v>21</v>
      </c>
      <c r="K1592" s="8">
        <v>2021</v>
      </c>
      <c r="L1592" s="8" t="s">
        <v>256</v>
      </c>
      <c r="M1592" s="17"/>
      <c r="N1592" s="8" t="s">
        <v>21</v>
      </c>
      <c r="O1592" s="8" t="s">
        <v>257</v>
      </c>
      <c r="P1592" s="8" t="s">
        <v>22</v>
      </c>
      <c r="Q1592" s="8" t="s">
        <v>23</v>
      </c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  <c r="AE1592" s="17"/>
      <c r="AF1592" s="17"/>
      <c r="AG1592" s="17"/>
      <c r="AH1592" s="17"/>
      <c r="AI1592" s="17"/>
    </row>
    <row r="1593" spans="1:35" ht="14.5" x14ac:dyDescent="0.35">
      <c r="A1593" s="7">
        <v>6</v>
      </c>
      <c r="B1593" s="8">
        <v>6.1</v>
      </c>
      <c r="C1593" s="8" t="s">
        <v>17</v>
      </c>
      <c r="D1593" s="8" t="s">
        <v>18</v>
      </c>
      <c r="E1593" s="8" t="s">
        <v>19</v>
      </c>
      <c r="F1593" s="7">
        <v>188</v>
      </c>
      <c r="G1593" s="8" t="s">
        <v>95</v>
      </c>
      <c r="H1593" s="7">
        <v>2022</v>
      </c>
      <c r="I1593" s="8">
        <v>80.507580000000004</v>
      </c>
      <c r="J1593" s="8" t="s">
        <v>21</v>
      </c>
      <c r="K1593" s="8">
        <v>2022</v>
      </c>
      <c r="L1593" s="8" t="s">
        <v>256</v>
      </c>
      <c r="M1593" s="17"/>
      <c r="N1593" s="8" t="s">
        <v>21</v>
      </c>
      <c r="O1593" s="8" t="s">
        <v>257</v>
      </c>
      <c r="P1593" s="8" t="s">
        <v>22</v>
      </c>
      <c r="Q1593" s="8" t="s">
        <v>23</v>
      </c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  <c r="AE1593" s="17"/>
      <c r="AF1593" s="17"/>
      <c r="AG1593" s="17"/>
      <c r="AH1593" s="17"/>
      <c r="AI1593" s="17"/>
    </row>
    <row r="1594" spans="1:35" ht="14.5" x14ac:dyDescent="0.35">
      <c r="A1594" s="7">
        <v>6</v>
      </c>
      <c r="B1594" s="8">
        <v>6.1</v>
      </c>
      <c r="C1594" s="8" t="s">
        <v>17</v>
      </c>
      <c r="D1594" s="8" t="s">
        <v>18</v>
      </c>
      <c r="E1594" s="8" t="s">
        <v>19</v>
      </c>
      <c r="F1594" s="7">
        <v>188</v>
      </c>
      <c r="G1594" s="8" t="s">
        <v>95</v>
      </c>
      <c r="H1594" s="7">
        <v>2020</v>
      </c>
      <c r="I1594" s="8">
        <v>81.054550000000006</v>
      </c>
      <c r="J1594" s="8" t="s">
        <v>13</v>
      </c>
      <c r="K1594" s="8">
        <v>2020</v>
      </c>
      <c r="L1594" s="8" t="s">
        <v>256</v>
      </c>
      <c r="M1594" s="17"/>
      <c r="N1594" s="8" t="s">
        <v>13</v>
      </c>
      <c r="O1594" s="8" t="s">
        <v>257</v>
      </c>
      <c r="P1594" s="8" t="s">
        <v>22</v>
      </c>
      <c r="Q1594" s="8" t="s">
        <v>23</v>
      </c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  <c r="AE1594" s="17"/>
      <c r="AF1594" s="17"/>
      <c r="AG1594" s="17"/>
      <c r="AH1594" s="17"/>
      <c r="AI1594" s="17"/>
    </row>
    <row r="1595" spans="1:35" ht="14.5" x14ac:dyDescent="0.35">
      <c r="A1595" s="7">
        <v>6</v>
      </c>
      <c r="B1595" s="8">
        <v>6.1</v>
      </c>
      <c r="C1595" s="8" t="s">
        <v>17</v>
      </c>
      <c r="D1595" s="8" t="s">
        <v>18</v>
      </c>
      <c r="E1595" s="8" t="s">
        <v>19</v>
      </c>
      <c r="F1595" s="7">
        <v>188</v>
      </c>
      <c r="G1595" s="8" t="s">
        <v>95</v>
      </c>
      <c r="H1595" s="7">
        <v>2021</v>
      </c>
      <c r="I1595" s="8">
        <v>81.054550000000006</v>
      </c>
      <c r="J1595" s="8" t="s">
        <v>13</v>
      </c>
      <c r="K1595" s="8">
        <v>2021</v>
      </c>
      <c r="L1595" s="8" t="s">
        <v>256</v>
      </c>
      <c r="M1595" s="17"/>
      <c r="N1595" s="8" t="s">
        <v>13</v>
      </c>
      <c r="O1595" s="8" t="s">
        <v>257</v>
      </c>
      <c r="P1595" s="8" t="s">
        <v>22</v>
      </c>
      <c r="Q1595" s="8" t="s">
        <v>23</v>
      </c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  <c r="AH1595" s="17"/>
      <c r="AI1595" s="17"/>
    </row>
    <row r="1596" spans="1:35" ht="14.5" x14ac:dyDescent="0.35">
      <c r="A1596" s="7">
        <v>6</v>
      </c>
      <c r="B1596" s="8">
        <v>6.1</v>
      </c>
      <c r="C1596" s="8" t="s">
        <v>17</v>
      </c>
      <c r="D1596" s="8" t="s">
        <v>18</v>
      </c>
      <c r="E1596" s="8" t="s">
        <v>19</v>
      </c>
      <c r="F1596" s="7">
        <v>188</v>
      </c>
      <c r="G1596" s="8" t="s">
        <v>95</v>
      </c>
      <c r="H1596" s="7">
        <v>2022</v>
      </c>
      <c r="I1596" s="8">
        <v>81.054550000000006</v>
      </c>
      <c r="J1596" s="8" t="s">
        <v>13</v>
      </c>
      <c r="K1596" s="8">
        <v>2022</v>
      </c>
      <c r="L1596" s="8" t="s">
        <v>256</v>
      </c>
      <c r="M1596" s="17"/>
      <c r="N1596" s="8" t="s">
        <v>13</v>
      </c>
      <c r="O1596" s="8" t="s">
        <v>257</v>
      </c>
      <c r="P1596" s="8" t="s">
        <v>22</v>
      </c>
      <c r="Q1596" s="8" t="s">
        <v>23</v>
      </c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  <c r="AE1596" s="17"/>
      <c r="AF1596" s="17"/>
      <c r="AG1596" s="17"/>
      <c r="AH1596" s="17"/>
      <c r="AI1596" s="17"/>
    </row>
    <row r="1597" spans="1:35" ht="14.5" x14ac:dyDescent="0.35">
      <c r="A1597" s="7">
        <v>6</v>
      </c>
      <c r="B1597" s="8">
        <v>6.1</v>
      </c>
      <c r="C1597" s="8" t="s">
        <v>17</v>
      </c>
      <c r="D1597" s="8" t="s">
        <v>18</v>
      </c>
      <c r="E1597" s="8" t="s">
        <v>19</v>
      </c>
      <c r="F1597" s="7">
        <v>188</v>
      </c>
      <c r="G1597" s="8" t="s">
        <v>95</v>
      </c>
      <c r="H1597" s="7">
        <v>2019</v>
      </c>
      <c r="I1597" s="8">
        <v>81.054550000000006</v>
      </c>
      <c r="J1597" s="8" t="s">
        <v>13</v>
      </c>
      <c r="K1597" s="8">
        <v>2019</v>
      </c>
      <c r="L1597" s="8" t="s">
        <v>256</v>
      </c>
      <c r="M1597" s="17"/>
      <c r="N1597" s="8" t="s">
        <v>13</v>
      </c>
      <c r="O1597" s="8" t="s">
        <v>257</v>
      </c>
      <c r="P1597" s="8" t="s">
        <v>22</v>
      </c>
      <c r="Q1597" s="8" t="s">
        <v>23</v>
      </c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  <c r="AE1597" s="17"/>
      <c r="AF1597" s="17"/>
      <c r="AG1597" s="17"/>
      <c r="AH1597" s="17"/>
      <c r="AI1597" s="17"/>
    </row>
    <row r="1598" spans="1:35" ht="14.5" x14ac:dyDescent="0.35">
      <c r="A1598" s="7">
        <v>6</v>
      </c>
      <c r="B1598" s="8">
        <v>6.1</v>
      </c>
      <c r="C1598" s="8" t="s">
        <v>17</v>
      </c>
      <c r="D1598" s="8" t="s">
        <v>18</v>
      </c>
      <c r="E1598" s="8" t="s">
        <v>19</v>
      </c>
      <c r="F1598" s="7">
        <v>188</v>
      </c>
      <c r="G1598" s="8" t="s">
        <v>95</v>
      </c>
      <c r="H1598" s="7">
        <v>2017</v>
      </c>
      <c r="I1598" s="8">
        <v>80.653120000000001</v>
      </c>
      <c r="J1598" s="8" t="s">
        <v>13</v>
      </c>
      <c r="K1598" s="8">
        <v>2017</v>
      </c>
      <c r="L1598" s="8" t="s">
        <v>256</v>
      </c>
      <c r="M1598" s="17"/>
      <c r="N1598" s="8" t="s">
        <v>13</v>
      </c>
      <c r="O1598" s="8" t="s">
        <v>257</v>
      </c>
      <c r="P1598" s="8" t="s">
        <v>22</v>
      </c>
      <c r="Q1598" s="8" t="s">
        <v>23</v>
      </c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  <c r="AE1598" s="17"/>
      <c r="AF1598" s="17"/>
      <c r="AG1598" s="17"/>
      <c r="AH1598" s="17"/>
      <c r="AI1598" s="17"/>
    </row>
    <row r="1599" spans="1:35" ht="14.5" x14ac:dyDescent="0.35">
      <c r="A1599" s="7">
        <v>6</v>
      </c>
      <c r="B1599" s="8">
        <v>6.1</v>
      </c>
      <c r="C1599" s="8" t="s">
        <v>17</v>
      </c>
      <c r="D1599" s="8" t="s">
        <v>18</v>
      </c>
      <c r="E1599" s="8" t="s">
        <v>19</v>
      </c>
      <c r="F1599" s="7">
        <v>188</v>
      </c>
      <c r="G1599" s="8" t="s">
        <v>95</v>
      </c>
      <c r="H1599" s="7">
        <v>2018</v>
      </c>
      <c r="I1599" s="8">
        <v>81.054550000000006</v>
      </c>
      <c r="J1599" s="8" t="s">
        <v>13</v>
      </c>
      <c r="K1599" s="8">
        <v>2018</v>
      </c>
      <c r="L1599" s="8" t="s">
        <v>256</v>
      </c>
      <c r="M1599" s="17"/>
      <c r="N1599" s="8" t="s">
        <v>13</v>
      </c>
      <c r="O1599" s="8" t="s">
        <v>257</v>
      </c>
      <c r="P1599" s="8" t="s">
        <v>22</v>
      </c>
      <c r="Q1599" s="8" t="s">
        <v>23</v>
      </c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  <c r="AH1599" s="17"/>
      <c r="AI1599" s="17"/>
    </row>
    <row r="1600" spans="1:35" ht="14.5" x14ac:dyDescent="0.35">
      <c r="A1600" s="7">
        <v>6</v>
      </c>
      <c r="B1600" s="8">
        <v>6.1</v>
      </c>
      <c r="C1600" s="8" t="s">
        <v>17</v>
      </c>
      <c r="D1600" s="8" t="s">
        <v>18</v>
      </c>
      <c r="E1600" s="8" t="s">
        <v>19</v>
      </c>
      <c r="F1600" s="7">
        <v>188</v>
      </c>
      <c r="G1600" s="8" t="s">
        <v>95</v>
      </c>
      <c r="H1600" s="7">
        <v>2015</v>
      </c>
      <c r="I1600" s="8">
        <v>79.569329999999994</v>
      </c>
      <c r="J1600" s="8" t="s">
        <v>13</v>
      </c>
      <c r="K1600" s="8">
        <v>2015</v>
      </c>
      <c r="L1600" s="8" t="s">
        <v>256</v>
      </c>
      <c r="M1600" s="17"/>
      <c r="N1600" s="8" t="s">
        <v>13</v>
      </c>
      <c r="O1600" s="8" t="s">
        <v>257</v>
      </c>
      <c r="P1600" s="8" t="s">
        <v>22</v>
      </c>
      <c r="Q1600" s="8" t="s">
        <v>23</v>
      </c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  <c r="AE1600" s="17"/>
      <c r="AF1600" s="17"/>
      <c r="AG1600" s="17"/>
      <c r="AH1600" s="17"/>
      <c r="AI1600" s="17"/>
    </row>
    <row r="1601" spans="1:35" ht="14.5" x14ac:dyDescent="0.35">
      <c r="A1601" s="7">
        <v>6</v>
      </c>
      <c r="B1601" s="8">
        <v>6.1</v>
      </c>
      <c r="C1601" s="8" t="s">
        <v>17</v>
      </c>
      <c r="D1601" s="8" t="s">
        <v>18</v>
      </c>
      <c r="E1601" s="8" t="s">
        <v>19</v>
      </c>
      <c r="F1601" s="7">
        <v>188</v>
      </c>
      <c r="G1601" s="8" t="s">
        <v>95</v>
      </c>
      <c r="H1601" s="7">
        <v>2016</v>
      </c>
      <c r="I1601" s="8">
        <v>80.111230000000006</v>
      </c>
      <c r="J1601" s="8" t="s">
        <v>13</v>
      </c>
      <c r="K1601" s="8">
        <v>2016</v>
      </c>
      <c r="L1601" s="8" t="s">
        <v>256</v>
      </c>
      <c r="M1601" s="17"/>
      <c r="N1601" s="8" t="s">
        <v>13</v>
      </c>
      <c r="O1601" s="8" t="s">
        <v>257</v>
      </c>
      <c r="P1601" s="8" t="s">
        <v>22</v>
      </c>
      <c r="Q1601" s="8" t="s">
        <v>23</v>
      </c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  <c r="AE1601" s="17"/>
      <c r="AF1601" s="17"/>
      <c r="AG1601" s="17"/>
      <c r="AH1601" s="17"/>
      <c r="AI1601" s="17"/>
    </row>
    <row r="1602" spans="1:35" ht="14.5" x14ac:dyDescent="0.35">
      <c r="A1602" s="7">
        <v>6</v>
      </c>
      <c r="B1602" s="8">
        <v>6.1</v>
      </c>
      <c r="C1602" s="8" t="s">
        <v>17</v>
      </c>
      <c r="D1602" s="8" t="s">
        <v>18</v>
      </c>
      <c r="E1602" s="8" t="s">
        <v>19</v>
      </c>
      <c r="F1602" s="7">
        <v>188</v>
      </c>
      <c r="G1602" s="8" t="s">
        <v>95</v>
      </c>
      <c r="H1602" s="7">
        <v>2014</v>
      </c>
      <c r="I1602" s="8">
        <v>79.027429999999995</v>
      </c>
      <c r="J1602" s="8" t="s">
        <v>13</v>
      </c>
      <c r="K1602" s="8">
        <v>2014</v>
      </c>
      <c r="L1602" s="8" t="s">
        <v>256</v>
      </c>
      <c r="M1602" s="17"/>
      <c r="N1602" s="8" t="s">
        <v>13</v>
      </c>
      <c r="O1602" s="8" t="s">
        <v>257</v>
      </c>
      <c r="P1602" s="8" t="s">
        <v>22</v>
      </c>
      <c r="Q1602" s="8" t="s">
        <v>23</v>
      </c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  <c r="AE1602" s="17"/>
      <c r="AF1602" s="17"/>
      <c r="AG1602" s="17"/>
      <c r="AH1602" s="17"/>
      <c r="AI1602" s="17"/>
    </row>
    <row r="1603" spans="1:35" ht="14.5" x14ac:dyDescent="0.35">
      <c r="A1603" s="7">
        <v>6</v>
      </c>
      <c r="B1603" s="8">
        <v>6.1</v>
      </c>
      <c r="C1603" s="8" t="s">
        <v>17</v>
      </c>
      <c r="D1603" s="8" t="s">
        <v>18</v>
      </c>
      <c r="E1603" s="8" t="s">
        <v>19</v>
      </c>
      <c r="F1603" s="7">
        <v>188</v>
      </c>
      <c r="G1603" s="8" t="s">
        <v>95</v>
      </c>
      <c r="H1603" s="7">
        <v>2013</v>
      </c>
      <c r="I1603" s="8">
        <v>78.485529999999997</v>
      </c>
      <c r="J1603" s="8" t="s">
        <v>13</v>
      </c>
      <c r="K1603" s="8">
        <v>2013</v>
      </c>
      <c r="L1603" s="8" t="s">
        <v>256</v>
      </c>
      <c r="M1603" s="17"/>
      <c r="N1603" s="8" t="s">
        <v>13</v>
      </c>
      <c r="O1603" s="8" t="s">
        <v>257</v>
      </c>
      <c r="P1603" s="8" t="s">
        <v>22</v>
      </c>
      <c r="Q1603" s="8" t="s">
        <v>23</v>
      </c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  <c r="AG1603" s="17"/>
      <c r="AH1603" s="17"/>
      <c r="AI1603" s="17"/>
    </row>
    <row r="1604" spans="1:35" ht="14.5" x14ac:dyDescent="0.35">
      <c r="A1604" s="7">
        <v>6</v>
      </c>
      <c r="B1604" s="8">
        <v>6.1</v>
      </c>
      <c r="C1604" s="8" t="s">
        <v>17</v>
      </c>
      <c r="D1604" s="8" t="s">
        <v>18</v>
      </c>
      <c r="E1604" s="8" t="s">
        <v>19</v>
      </c>
      <c r="F1604" s="7">
        <v>188</v>
      </c>
      <c r="G1604" s="8" t="s">
        <v>95</v>
      </c>
      <c r="H1604" s="7">
        <v>2012</v>
      </c>
      <c r="I1604" s="8">
        <v>77.943629999999999</v>
      </c>
      <c r="J1604" s="8" t="s">
        <v>13</v>
      </c>
      <c r="K1604" s="8">
        <v>2012</v>
      </c>
      <c r="L1604" s="8" t="s">
        <v>256</v>
      </c>
      <c r="M1604" s="17"/>
      <c r="N1604" s="8" t="s">
        <v>13</v>
      </c>
      <c r="O1604" s="8" t="s">
        <v>257</v>
      </c>
      <c r="P1604" s="8" t="s">
        <v>22</v>
      </c>
      <c r="Q1604" s="8" t="s">
        <v>23</v>
      </c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  <c r="AE1604" s="17"/>
      <c r="AF1604" s="17"/>
      <c r="AG1604" s="17"/>
      <c r="AH1604" s="17"/>
      <c r="AI1604" s="17"/>
    </row>
    <row r="1605" spans="1:35" ht="14.5" x14ac:dyDescent="0.35">
      <c r="A1605" s="7">
        <v>6</v>
      </c>
      <c r="B1605" s="8">
        <v>6.1</v>
      </c>
      <c r="C1605" s="8" t="s">
        <v>17</v>
      </c>
      <c r="D1605" s="8" t="s">
        <v>18</v>
      </c>
      <c r="E1605" s="8" t="s">
        <v>19</v>
      </c>
      <c r="F1605" s="7">
        <v>188</v>
      </c>
      <c r="G1605" s="8" t="s">
        <v>95</v>
      </c>
      <c r="H1605" s="7">
        <v>2008</v>
      </c>
      <c r="I1605" s="8">
        <v>75.776039999999995</v>
      </c>
      <c r="J1605" s="8" t="s">
        <v>13</v>
      </c>
      <c r="K1605" s="8">
        <v>2008</v>
      </c>
      <c r="L1605" s="8" t="s">
        <v>256</v>
      </c>
      <c r="M1605" s="17"/>
      <c r="N1605" s="8" t="s">
        <v>13</v>
      </c>
      <c r="O1605" s="8" t="s">
        <v>257</v>
      </c>
      <c r="P1605" s="8" t="s">
        <v>22</v>
      </c>
      <c r="Q1605" s="8" t="s">
        <v>23</v>
      </c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  <c r="AE1605" s="17"/>
      <c r="AF1605" s="17"/>
      <c r="AG1605" s="17"/>
      <c r="AH1605" s="17"/>
      <c r="AI1605" s="17"/>
    </row>
    <row r="1606" spans="1:35" ht="14.5" x14ac:dyDescent="0.35">
      <c r="A1606" s="7">
        <v>6</v>
      </c>
      <c r="B1606" s="8">
        <v>6.1</v>
      </c>
      <c r="C1606" s="8" t="s">
        <v>17</v>
      </c>
      <c r="D1606" s="8" t="s">
        <v>18</v>
      </c>
      <c r="E1606" s="8" t="s">
        <v>19</v>
      </c>
      <c r="F1606" s="7">
        <v>188</v>
      </c>
      <c r="G1606" s="8" t="s">
        <v>95</v>
      </c>
      <c r="H1606" s="7">
        <v>2011</v>
      </c>
      <c r="I1606" s="8">
        <v>77.401730000000001</v>
      </c>
      <c r="J1606" s="8" t="s">
        <v>13</v>
      </c>
      <c r="K1606" s="8">
        <v>2011</v>
      </c>
      <c r="L1606" s="8" t="s">
        <v>256</v>
      </c>
      <c r="M1606" s="17"/>
      <c r="N1606" s="8" t="s">
        <v>13</v>
      </c>
      <c r="O1606" s="8" t="s">
        <v>257</v>
      </c>
      <c r="P1606" s="8" t="s">
        <v>22</v>
      </c>
      <c r="Q1606" s="8" t="s">
        <v>23</v>
      </c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  <c r="AE1606" s="17"/>
      <c r="AF1606" s="17"/>
      <c r="AG1606" s="17"/>
      <c r="AH1606" s="17"/>
      <c r="AI1606" s="17"/>
    </row>
    <row r="1607" spans="1:35" ht="14.5" x14ac:dyDescent="0.35">
      <c r="A1607" s="7">
        <v>6</v>
      </c>
      <c r="B1607" s="8">
        <v>6.1</v>
      </c>
      <c r="C1607" s="8" t="s">
        <v>17</v>
      </c>
      <c r="D1607" s="8" t="s">
        <v>18</v>
      </c>
      <c r="E1607" s="8" t="s">
        <v>19</v>
      </c>
      <c r="F1607" s="7">
        <v>188</v>
      </c>
      <c r="G1607" s="8" t="s">
        <v>95</v>
      </c>
      <c r="H1607" s="7">
        <v>2010</v>
      </c>
      <c r="I1607" s="8">
        <v>76.859830000000002</v>
      </c>
      <c r="J1607" s="8" t="s">
        <v>13</v>
      </c>
      <c r="K1607" s="8">
        <v>2010</v>
      </c>
      <c r="L1607" s="8" t="s">
        <v>256</v>
      </c>
      <c r="M1607" s="17"/>
      <c r="N1607" s="8" t="s">
        <v>13</v>
      </c>
      <c r="O1607" s="8" t="s">
        <v>257</v>
      </c>
      <c r="P1607" s="8" t="s">
        <v>22</v>
      </c>
      <c r="Q1607" s="8" t="s">
        <v>23</v>
      </c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  <c r="AE1607" s="17"/>
      <c r="AF1607" s="17"/>
      <c r="AG1607" s="17"/>
      <c r="AH1607" s="17"/>
      <c r="AI1607" s="17"/>
    </row>
    <row r="1608" spans="1:35" ht="14.5" x14ac:dyDescent="0.35">
      <c r="A1608" s="7">
        <v>6</v>
      </c>
      <c r="B1608" s="8">
        <v>6.1</v>
      </c>
      <c r="C1608" s="8" t="s">
        <v>17</v>
      </c>
      <c r="D1608" s="8" t="s">
        <v>18</v>
      </c>
      <c r="E1608" s="8" t="s">
        <v>19</v>
      </c>
      <c r="F1608" s="7">
        <v>188</v>
      </c>
      <c r="G1608" s="8" t="s">
        <v>95</v>
      </c>
      <c r="H1608" s="7">
        <v>2009</v>
      </c>
      <c r="I1608" s="8">
        <v>76.317939999999993</v>
      </c>
      <c r="J1608" s="8" t="s">
        <v>13</v>
      </c>
      <c r="K1608" s="8">
        <v>2009</v>
      </c>
      <c r="L1608" s="8" t="s">
        <v>256</v>
      </c>
      <c r="M1608" s="17"/>
      <c r="N1608" s="8" t="s">
        <v>13</v>
      </c>
      <c r="O1608" s="8" t="s">
        <v>257</v>
      </c>
      <c r="P1608" s="8" t="s">
        <v>22</v>
      </c>
      <c r="Q1608" s="8" t="s">
        <v>23</v>
      </c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  <c r="AE1608" s="17"/>
      <c r="AF1608" s="17"/>
      <c r="AG1608" s="17"/>
      <c r="AH1608" s="17"/>
      <c r="AI1608" s="17"/>
    </row>
    <row r="1609" spans="1:35" ht="14.5" x14ac:dyDescent="0.35">
      <c r="A1609" s="7">
        <v>6</v>
      </c>
      <c r="B1609" s="8">
        <v>6.1</v>
      </c>
      <c r="C1609" s="8" t="s">
        <v>17</v>
      </c>
      <c r="D1609" s="8" t="s">
        <v>18</v>
      </c>
      <c r="E1609" s="8" t="s">
        <v>19</v>
      </c>
      <c r="F1609" s="7">
        <v>188</v>
      </c>
      <c r="G1609" s="8" t="s">
        <v>95</v>
      </c>
      <c r="H1609" s="7">
        <v>2002</v>
      </c>
      <c r="I1609" s="8">
        <v>72.524649999999994</v>
      </c>
      <c r="J1609" s="8" t="s">
        <v>13</v>
      </c>
      <c r="K1609" s="8">
        <v>2002</v>
      </c>
      <c r="L1609" s="8" t="s">
        <v>256</v>
      </c>
      <c r="M1609" s="17"/>
      <c r="N1609" s="8" t="s">
        <v>13</v>
      </c>
      <c r="O1609" s="8" t="s">
        <v>257</v>
      </c>
      <c r="P1609" s="8" t="s">
        <v>22</v>
      </c>
      <c r="Q1609" s="8" t="s">
        <v>23</v>
      </c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  <c r="AE1609" s="17"/>
      <c r="AF1609" s="17"/>
      <c r="AG1609" s="17"/>
      <c r="AH1609" s="17"/>
      <c r="AI1609" s="17"/>
    </row>
    <row r="1610" spans="1:35" ht="14.5" x14ac:dyDescent="0.35">
      <c r="A1610" s="7">
        <v>6</v>
      </c>
      <c r="B1610" s="8">
        <v>6.1</v>
      </c>
      <c r="C1610" s="8" t="s">
        <v>17</v>
      </c>
      <c r="D1610" s="8" t="s">
        <v>18</v>
      </c>
      <c r="E1610" s="8" t="s">
        <v>19</v>
      </c>
      <c r="F1610" s="7">
        <v>188</v>
      </c>
      <c r="G1610" s="8" t="s">
        <v>95</v>
      </c>
      <c r="H1610" s="7">
        <v>2005</v>
      </c>
      <c r="I1610" s="8">
        <v>74.15034</v>
      </c>
      <c r="J1610" s="8" t="s">
        <v>13</v>
      </c>
      <c r="K1610" s="8">
        <v>2005</v>
      </c>
      <c r="L1610" s="8" t="s">
        <v>256</v>
      </c>
      <c r="M1610" s="17"/>
      <c r="N1610" s="8" t="s">
        <v>13</v>
      </c>
      <c r="O1610" s="8" t="s">
        <v>257</v>
      </c>
      <c r="P1610" s="8" t="s">
        <v>22</v>
      </c>
      <c r="Q1610" s="8" t="s">
        <v>23</v>
      </c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  <c r="AE1610" s="17"/>
      <c r="AF1610" s="17"/>
      <c r="AG1610" s="17"/>
      <c r="AH1610" s="17"/>
      <c r="AI1610" s="17"/>
    </row>
    <row r="1611" spans="1:35" ht="14.5" x14ac:dyDescent="0.35">
      <c r="A1611" s="7">
        <v>6</v>
      </c>
      <c r="B1611" s="8">
        <v>6.1</v>
      </c>
      <c r="C1611" s="8" t="s">
        <v>17</v>
      </c>
      <c r="D1611" s="8" t="s">
        <v>18</v>
      </c>
      <c r="E1611" s="8" t="s">
        <v>19</v>
      </c>
      <c r="F1611" s="7">
        <v>188</v>
      </c>
      <c r="G1611" s="8" t="s">
        <v>95</v>
      </c>
      <c r="H1611" s="7">
        <v>2007</v>
      </c>
      <c r="I1611" s="8">
        <v>75.234139999999996</v>
      </c>
      <c r="J1611" s="8" t="s">
        <v>13</v>
      </c>
      <c r="K1611" s="8">
        <v>2007</v>
      </c>
      <c r="L1611" s="8" t="s">
        <v>256</v>
      </c>
      <c r="M1611" s="17"/>
      <c r="N1611" s="8" t="s">
        <v>13</v>
      </c>
      <c r="O1611" s="8" t="s">
        <v>257</v>
      </c>
      <c r="P1611" s="8" t="s">
        <v>22</v>
      </c>
      <c r="Q1611" s="8" t="s">
        <v>23</v>
      </c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  <c r="AE1611" s="17"/>
      <c r="AF1611" s="17"/>
      <c r="AG1611" s="17"/>
      <c r="AH1611" s="17"/>
      <c r="AI1611" s="17"/>
    </row>
    <row r="1612" spans="1:35" ht="14.5" x14ac:dyDescent="0.35">
      <c r="A1612" s="7">
        <v>6</v>
      </c>
      <c r="B1612" s="8">
        <v>6.1</v>
      </c>
      <c r="C1612" s="8" t="s">
        <v>17</v>
      </c>
      <c r="D1612" s="8" t="s">
        <v>18</v>
      </c>
      <c r="E1612" s="8" t="s">
        <v>19</v>
      </c>
      <c r="F1612" s="7">
        <v>188</v>
      </c>
      <c r="G1612" s="8" t="s">
        <v>95</v>
      </c>
      <c r="H1612" s="7">
        <v>2006</v>
      </c>
      <c r="I1612" s="8">
        <v>74.692239999999998</v>
      </c>
      <c r="J1612" s="8" t="s">
        <v>13</v>
      </c>
      <c r="K1612" s="8">
        <v>2006</v>
      </c>
      <c r="L1612" s="8" t="s">
        <v>256</v>
      </c>
      <c r="M1612" s="17"/>
      <c r="N1612" s="8" t="s">
        <v>13</v>
      </c>
      <c r="O1612" s="8" t="s">
        <v>257</v>
      </c>
      <c r="P1612" s="8" t="s">
        <v>22</v>
      </c>
      <c r="Q1612" s="8" t="s">
        <v>23</v>
      </c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  <c r="AE1612" s="17"/>
      <c r="AF1612" s="17"/>
      <c r="AG1612" s="17"/>
      <c r="AH1612" s="17"/>
      <c r="AI1612" s="17"/>
    </row>
    <row r="1613" spans="1:35" ht="14.5" x14ac:dyDescent="0.35">
      <c r="A1613" s="7">
        <v>6</v>
      </c>
      <c r="B1613" s="8">
        <v>6.1</v>
      </c>
      <c r="C1613" s="8" t="s">
        <v>17</v>
      </c>
      <c r="D1613" s="8" t="s">
        <v>18</v>
      </c>
      <c r="E1613" s="8" t="s">
        <v>19</v>
      </c>
      <c r="F1613" s="7">
        <v>188</v>
      </c>
      <c r="G1613" s="8" t="s">
        <v>95</v>
      </c>
      <c r="H1613" s="7">
        <v>2004</v>
      </c>
      <c r="I1613" s="8">
        <v>73.608440000000002</v>
      </c>
      <c r="J1613" s="8" t="s">
        <v>13</v>
      </c>
      <c r="K1613" s="8">
        <v>2004</v>
      </c>
      <c r="L1613" s="8" t="s">
        <v>256</v>
      </c>
      <c r="M1613" s="17"/>
      <c r="N1613" s="8" t="s">
        <v>13</v>
      </c>
      <c r="O1613" s="8" t="s">
        <v>257</v>
      </c>
      <c r="P1613" s="8" t="s">
        <v>22</v>
      </c>
      <c r="Q1613" s="8" t="s">
        <v>23</v>
      </c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  <c r="AH1613" s="17"/>
      <c r="AI1613" s="17"/>
    </row>
    <row r="1614" spans="1:35" ht="14.5" x14ac:dyDescent="0.35">
      <c r="A1614" s="7">
        <v>6</v>
      </c>
      <c r="B1614" s="8">
        <v>6.1</v>
      </c>
      <c r="C1614" s="8" t="s">
        <v>17</v>
      </c>
      <c r="D1614" s="8" t="s">
        <v>18</v>
      </c>
      <c r="E1614" s="8" t="s">
        <v>19</v>
      </c>
      <c r="F1614" s="7">
        <v>188</v>
      </c>
      <c r="G1614" s="8" t="s">
        <v>95</v>
      </c>
      <c r="H1614" s="7">
        <v>2003</v>
      </c>
      <c r="I1614" s="8">
        <v>73.066540000000003</v>
      </c>
      <c r="J1614" s="8" t="s">
        <v>13</v>
      </c>
      <c r="K1614" s="8">
        <v>2003</v>
      </c>
      <c r="L1614" s="8" t="s">
        <v>256</v>
      </c>
      <c r="M1614" s="17"/>
      <c r="N1614" s="8" t="s">
        <v>13</v>
      </c>
      <c r="O1614" s="8" t="s">
        <v>257</v>
      </c>
      <c r="P1614" s="8" t="s">
        <v>22</v>
      </c>
      <c r="Q1614" s="8" t="s">
        <v>23</v>
      </c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  <c r="AE1614" s="17"/>
      <c r="AF1614" s="17"/>
      <c r="AG1614" s="17"/>
      <c r="AH1614" s="17"/>
      <c r="AI1614" s="17"/>
    </row>
    <row r="1615" spans="1:35" ht="14.5" x14ac:dyDescent="0.35">
      <c r="A1615" s="7">
        <v>6</v>
      </c>
      <c r="B1615" s="8">
        <v>6.1</v>
      </c>
      <c r="C1615" s="8" t="s">
        <v>17</v>
      </c>
      <c r="D1615" s="8" t="s">
        <v>18</v>
      </c>
      <c r="E1615" s="8" t="s">
        <v>19</v>
      </c>
      <c r="F1615" s="7">
        <v>188</v>
      </c>
      <c r="G1615" s="8" t="s">
        <v>95</v>
      </c>
      <c r="H1615" s="7">
        <v>2001</v>
      </c>
      <c r="I1615" s="8">
        <v>71.982749999999996</v>
      </c>
      <c r="J1615" s="8" t="s">
        <v>13</v>
      </c>
      <c r="K1615" s="8">
        <v>2001</v>
      </c>
      <c r="L1615" s="8" t="s">
        <v>256</v>
      </c>
      <c r="M1615" s="17"/>
      <c r="N1615" s="8" t="s">
        <v>13</v>
      </c>
      <c r="O1615" s="8" t="s">
        <v>257</v>
      </c>
      <c r="P1615" s="8" t="s">
        <v>22</v>
      </c>
      <c r="Q1615" s="8" t="s">
        <v>23</v>
      </c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  <c r="AH1615" s="17"/>
      <c r="AI1615" s="17"/>
    </row>
    <row r="1616" spans="1:35" ht="14.5" x14ac:dyDescent="0.35">
      <c r="A1616" s="7">
        <v>6</v>
      </c>
      <c r="B1616" s="8">
        <v>6.1</v>
      </c>
      <c r="C1616" s="8" t="s">
        <v>17</v>
      </c>
      <c r="D1616" s="8" t="s">
        <v>18</v>
      </c>
      <c r="E1616" s="8" t="s">
        <v>19</v>
      </c>
      <c r="F1616" s="7">
        <v>188</v>
      </c>
      <c r="G1616" s="8" t="s">
        <v>95</v>
      </c>
      <c r="H1616" s="7">
        <v>2000</v>
      </c>
      <c r="I1616" s="8">
        <v>71.440849999999998</v>
      </c>
      <c r="J1616" s="8" t="s">
        <v>13</v>
      </c>
      <c r="K1616" s="8">
        <v>2000</v>
      </c>
      <c r="L1616" s="8" t="s">
        <v>256</v>
      </c>
      <c r="M1616" s="17"/>
      <c r="N1616" s="8" t="s">
        <v>13</v>
      </c>
      <c r="O1616" s="8" t="s">
        <v>257</v>
      </c>
      <c r="P1616" s="8" t="s">
        <v>22</v>
      </c>
      <c r="Q1616" s="8" t="s">
        <v>23</v>
      </c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  <c r="AE1616" s="17"/>
      <c r="AF1616" s="17"/>
      <c r="AG1616" s="17"/>
      <c r="AH1616" s="17"/>
      <c r="AI1616" s="17"/>
    </row>
    <row r="1617" spans="1:35" ht="14.5" x14ac:dyDescent="0.35">
      <c r="A1617" s="7">
        <v>6</v>
      </c>
      <c r="B1617" s="8">
        <v>6.1</v>
      </c>
      <c r="C1617" s="8" t="s">
        <v>17</v>
      </c>
      <c r="D1617" s="8" t="s">
        <v>18</v>
      </c>
      <c r="E1617" s="8" t="s">
        <v>19</v>
      </c>
      <c r="F1617" s="7">
        <v>188</v>
      </c>
      <c r="G1617" s="8" t="s">
        <v>95</v>
      </c>
      <c r="H1617" s="7">
        <v>2000</v>
      </c>
      <c r="I1617" s="8">
        <v>79.849339999999998</v>
      </c>
      <c r="J1617" s="8" t="s">
        <v>14</v>
      </c>
      <c r="K1617" s="8">
        <v>2000</v>
      </c>
      <c r="L1617" s="8" t="s">
        <v>256</v>
      </c>
      <c r="M1617" s="17"/>
      <c r="N1617" s="8" t="s">
        <v>14</v>
      </c>
      <c r="O1617" s="8" t="s">
        <v>257</v>
      </c>
      <c r="P1617" s="8" t="s">
        <v>22</v>
      </c>
      <c r="Q1617" s="8" t="s">
        <v>23</v>
      </c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  <c r="AE1617" s="17"/>
      <c r="AF1617" s="17"/>
      <c r="AG1617" s="17"/>
      <c r="AH1617" s="17"/>
      <c r="AI1617" s="17"/>
    </row>
    <row r="1618" spans="1:35" ht="14.5" x14ac:dyDescent="0.35">
      <c r="A1618" s="7">
        <v>6</v>
      </c>
      <c r="B1618" s="8">
        <v>6.1</v>
      </c>
      <c r="C1618" s="8" t="s">
        <v>17</v>
      </c>
      <c r="D1618" s="8" t="s">
        <v>18</v>
      </c>
      <c r="E1618" s="8" t="s">
        <v>19</v>
      </c>
      <c r="F1618" s="7">
        <v>188</v>
      </c>
      <c r="G1618" s="8" t="s">
        <v>95</v>
      </c>
      <c r="H1618" s="7">
        <v>2001</v>
      </c>
      <c r="I1618" s="8">
        <v>79.880799999999994</v>
      </c>
      <c r="J1618" s="8" t="s">
        <v>14</v>
      </c>
      <c r="K1618" s="8">
        <v>2001</v>
      </c>
      <c r="L1618" s="8" t="s">
        <v>256</v>
      </c>
      <c r="M1618" s="17"/>
      <c r="N1618" s="8" t="s">
        <v>14</v>
      </c>
      <c r="O1618" s="8" t="s">
        <v>257</v>
      </c>
      <c r="P1618" s="8" t="s">
        <v>22</v>
      </c>
      <c r="Q1618" s="8" t="s">
        <v>23</v>
      </c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  <c r="AH1618" s="17"/>
      <c r="AI1618" s="17"/>
    </row>
    <row r="1619" spans="1:35" ht="14.5" x14ac:dyDescent="0.35">
      <c r="A1619" s="7">
        <v>6</v>
      </c>
      <c r="B1619" s="8">
        <v>6.1</v>
      </c>
      <c r="C1619" s="8" t="s">
        <v>17</v>
      </c>
      <c r="D1619" s="8" t="s">
        <v>18</v>
      </c>
      <c r="E1619" s="8" t="s">
        <v>19</v>
      </c>
      <c r="F1619" s="7">
        <v>188</v>
      </c>
      <c r="G1619" s="8" t="s">
        <v>95</v>
      </c>
      <c r="H1619" s="7">
        <v>2003</v>
      </c>
      <c r="I1619" s="8">
        <v>79.943709999999996</v>
      </c>
      <c r="J1619" s="8" t="s">
        <v>14</v>
      </c>
      <c r="K1619" s="8">
        <v>2003</v>
      </c>
      <c r="L1619" s="8" t="s">
        <v>256</v>
      </c>
      <c r="M1619" s="17"/>
      <c r="N1619" s="8" t="s">
        <v>14</v>
      </c>
      <c r="O1619" s="8" t="s">
        <v>257</v>
      </c>
      <c r="P1619" s="8" t="s">
        <v>22</v>
      </c>
      <c r="Q1619" s="8" t="s">
        <v>23</v>
      </c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  <c r="AH1619" s="17"/>
      <c r="AI1619" s="17"/>
    </row>
    <row r="1620" spans="1:35" ht="14.5" x14ac:dyDescent="0.35">
      <c r="A1620" s="7">
        <v>6</v>
      </c>
      <c r="B1620" s="8">
        <v>6.1</v>
      </c>
      <c r="C1620" s="8" t="s">
        <v>17</v>
      </c>
      <c r="D1620" s="8" t="s">
        <v>18</v>
      </c>
      <c r="E1620" s="8" t="s">
        <v>19</v>
      </c>
      <c r="F1620" s="7">
        <v>188</v>
      </c>
      <c r="G1620" s="8" t="s">
        <v>95</v>
      </c>
      <c r="H1620" s="7">
        <v>2002</v>
      </c>
      <c r="I1620" s="8">
        <v>79.91225</v>
      </c>
      <c r="J1620" s="8" t="s">
        <v>14</v>
      </c>
      <c r="K1620" s="8">
        <v>2002</v>
      </c>
      <c r="L1620" s="8" t="s">
        <v>256</v>
      </c>
      <c r="M1620" s="17"/>
      <c r="N1620" s="8" t="s">
        <v>14</v>
      </c>
      <c r="O1620" s="8" t="s">
        <v>257</v>
      </c>
      <c r="P1620" s="8" t="s">
        <v>22</v>
      </c>
      <c r="Q1620" s="8" t="s">
        <v>23</v>
      </c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  <c r="AH1620" s="17"/>
      <c r="AI1620" s="17"/>
    </row>
    <row r="1621" spans="1:35" ht="14.5" x14ac:dyDescent="0.35">
      <c r="A1621" s="7">
        <v>6</v>
      </c>
      <c r="B1621" s="8">
        <v>6.1</v>
      </c>
      <c r="C1621" s="8" t="s">
        <v>17</v>
      </c>
      <c r="D1621" s="8" t="s">
        <v>18</v>
      </c>
      <c r="E1621" s="8" t="s">
        <v>19</v>
      </c>
      <c r="F1621" s="7">
        <v>188</v>
      </c>
      <c r="G1621" s="8" t="s">
        <v>95</v>
      </c>
      <c r="H1621" s="7">
        <v>2004</v>
      </c>
      <c r="I1621" s="8">
        <v>79.975170000000006</v>
      </c>
      <c r="J1621" s="8" t="s">
        <v>14</v>
      </c>
      <c r="K1621" s="8">
        <v>2004</v>
      </c>
      <c r="L1621" s="8" t="s">
        <v>256</v>
      </c>
      <c r="M1621" s="17"/>
      <c r="N1621" s="8" t="s">
        <v>14</v>
      </c>
      <c r="O1621" s="8" t="s">
        <v>257</v>
      </c>
      <c r="P1621" s="8" t="s">
        <v>22</v>
      </c>
      <c r="Q1621" s="8" t="s">
        <v>23</v>
      </c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  <c r="AH1621" s="17"/>
      <c r="AI1621" s="17"/>
    </row>
    <row r="1622" spans="1:35" ht="14.5" x14ac:dyDescent="0.35">
      <c r="A1622" s="7">
        <v>6</v>
      </c>
      <c r="B1622" s="8">
        <v>6.1</v>
      </c>
      <c r="C1622" s="8" t="s">
        <v>17</v>
      </c>
      <c r="D1622" s="8" t="s">
        <v>18</v>
      </c>
      <c r="E1622" s="8" t="s">
        <v>19</v>
      </c>
      <c r="F1622" s="7">
        <v>188</v>
      </c>
      <c r="G1622" s="8" t="s">
        <v>95</v>
      </c>
      <c r="H1622" s="7">
        <v>2005</v>
      </c>
      <c r="I1622" s="8">
        <v>80.006619999999998</v>
      </c>
      <c r="J1622" s="8" t="s">
        <v>14</v>
      </c>
      <c r="K1622" s="8">
        <v>2005</v>
      </c>
      <c r="L1622" s="8" t="s">
        <v>256</v>
      </c>
      <c r="M1622" s="17"/>
      <c r="N1622" s="8" t="s">
        <v>14</v>
      </c>
      <c r="O1622" s="8" t="s">
        <v>257</v>
      </c>
      <c r="P1622" s="8" t="s">
        <v>22</v>
      </c>
      <c r="Q1622" s="8" t="s">
        <v>23</v>
      </c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  <c r="AH1622" s="17"/>
      <c r="AI1622" s="17"/>
    </row>
    <row r="1623" spans="1:35" ht="14.5" x14ac:dyDescent="0.35">
      <c r="A1623" s="7">
        <v>6</v>
      </c>
      <c r="B1623" s="8">
        <v>6.1</v>
      </c>
      <c r="C1623" s="8" t="s">
        <v>17</v>
      </c>
      <c r="D1623" s="8" t="s">
        <v>18</v>
      </c>
      <c r="E1623" s="8" t="s">
        <v>19</v>
      </c>
      <c r="F1623" s="7">
        <v>188</v>
      </c>
      <c r="G1623" s="8" t="s">
        <v>95</v>
      </c>
      <c r="H1623" s="7">
        <v>2006</v>
      </c>
      <c r="I1623" s="8">
        <v>80.038079999999994</v>
      </c>
      <c r="J1623" s="8" t="s">
        <v>14</v>
      </c>
      <c r="K1623" s="8">
        <v>2006</v>
      </c>
      <c r="L1623" s="8" t="s">
        <v>256</v>
      </c>
      <c r="M1623" s="17"/>
      <c r="N1623" s="8" t="s">
        <v>14</v>
      </c>
      <c r="O1623" s="8" t="s">
        <v>257</v>
      </c>
      <c r="P1623" s="8" t="s">
        <v>22</v>
      </c>
      <c r="Q1623" s="8" t="s">
        <v>23</v>
      </c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  <c r="AH1623" s="17"/>
      <c r="AI1623" s="17"/>
    </row>
    <row r="1624" spans="1:35" ht="14.5" x14ac:dyDescent="0.35">
      <c r="A1624" s="7">
        <v>6</v>
      </c>
      <c r="B1624" s="8">
        <v>6.1</v>
      </c>
      <c r="C1624" s="8" t="s">
        <v>17</v>
      </c>
      <c r="D1624" s="8" t="s">
        <v>18</v>
      </c>
      <c r="E1624" s="8" t="s">
        <v>19</v>
      </c>
      <c r="F1624" s="7">
        <v>188</v>
      </c>
      <c r="G1624" s="8" t="s">
        <v>95</v>
      </c>
      <c r="H1624" s="7">
        <v>2007</v>
      </c>
      <c r="I1624" s="8">
        <v>80.06953</v>
      </c>
      <c r="J1624" s="8" t="s">
        <v>14</v>
      </c>
      <c r="K1624" s="8">
        <v>2007</v>
      </c>
      <c r="L1624" s="8" t="s">
        <v>256</v>
      </c>
      <c r="M1624" s="17"/>
      <c r="N1624" s="8" t="s">
        <v>14</v>
      </c>
      <c r="O1624" s="8" t="s">
        <v>257</v>
      </c>
      <c r="P1624" s="8" t="s">
        <v>22</v>
      </c>
      <c r="Q1624" s="8" t="s">
        <v>23</v>
      </c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7"/>
      <c r="AE1624" s="17"/>
      <c r="AF1624" s="17"/>
      <c r="AG1624" s="17"/>
      <c r="AH1624" s="17"/>
      <c r="AI1624" s="17"/>
    </row>
    <row r="1625" spans="1:35" ht="14.5" x14ac:dyDescent="0.35">
      <c r="A1625" s="7">
        <v>6</v>
      </c>
      <c r="B1625" s="8">
        <v>6.1</v>
      </c>
      <c r="C1625" s="8" t="s">
        <v>17</v>
      </c>
      <c r="D1625" s="8" t="s">
        <v>18</v>
      </c>
      <c r="E1625" s="8" t="s">
        <v>19</v>
      </c>
      <c r="F1625" s="7">
        <v>188</v>
      </c>
      <c r="G1625" s="8" t="s">
        <v>95</v>
      </c>
      <c r="H1625" s="7">
        <v>2008</v>
      </c>
      <c r="I1625" s="8">
        <v>80.100989999999996</v>
      </c>
      <c r="J1625" s="8" t="s">
        <v>14</v>
      </c>
      <c r="K1625" s="8">
        <v>2008</v>
      </c>
      <c r="L1625" s="8" t="s">
        <v>256</v>
      </c>
      <c r="M1625" s="17"/>
      <c r="N1625" s="8" t="s">
        <v>14</v>
      </c>
      <c r="O1625" s="8" t="s">
        <v>257</v>
      </c>
      <c r="P1625" s="8" t="s">
        <v>22</v>
      </c>
      <c r="Q1625" s="8" t="s">
        <v>23</v>
      </c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  <c r="AH1625" s="17"/>
      <c r="AI1625" s="17"/>
    </row>
    <row r="1626" spans="1:35" ht="14.5" x14ac:dyDescent="0.35">
      <c r="A1626" s="7">
        <v>6</v>
      </c>
      <c r="B1626" s="8">
        <v>6.1</v>
      </c>
      <c r="C1626" s="8" t="s">
        <v>17</v>
      </c>
      <c r="D1626" s="8" t="s">
        <v>18</v>
      </c>
      <c r="E1626" s="8" t="s">
        <v>19</v>
      </c>
      <c r="F1626" s="7">
        <v>188</v>
      </c>
      <c r="G1626" s="8" t="s">
        <v>95</v>
      </c>
      <c r="H1626" s="7">
        <v>2009</v>
      </c>
      <c r="I1626" s="8">
        <v>80.132440000000003</v>
      </c>
      <c r="J1626" s="8" t="s">
        <v>14</v>
      </c>
      <c r="K1626" s="8">
        <v>2009</v>
      </c>
      <c r="L1626" s="8" t="s">
        <v>256</v>
      </c>
      <c r="M1626" s="17"/>
      <c r="N1626" s="8" t="s">
        <v>14</v>
      </c>
      <c r="O1626" s="8" t="s">
        <v>257</v>
      </c>
      <c r="P1626" s="8" t="s">
        <v>22</v>
      </c>
      <c r="Q1626" s="8" t="s">
        <v>23</v>
      </c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  <c r="AH1626" s="17"/>
      <c r="AI1626" s="17"/>
    </row>
    <row r="1627" spans="1:35" ht="14.5" x14ac:dyDescent="0.35">
      <c r="A1627" s="7">
        <v>6</v>
      </c>
      <c r="B1627" s="8">
        <v>6.1</v>
      </c>
      <c r="C1627" s="8" t="s">
        <v>17</v>
      </c>
      <c r="D1627" s="8" t="s">
        <v>18</v>
      </c>
      <c r="E1627" s="8" t="s">
        <v>19</v>
      </c>
      <c r="F1627" s="7">
        <v>188</v>
      </c>
      <c r="G1627" s="8" t="s">
        <v>95</v>
      </c>
      <c r="H1627" s="7">
        <v>2011</v>
      </c>
      <c r="I1627" s="8">
        <v>80.195359999999994</v>
      </c>
      <c r="J1627" s="8" t="s">
        <v>14</v>
      </c>
      <c r="K1627" s="8">
        <v>2011</v>
      </c>
      <c r="L1627" s="8" t="s">
        <v>256</v>
      </c>
      <c r="M1627" s="17"/>
      <c r="N1627" s="8" t="s">
        <v>14</v>
      </c>
      <c r="O1627" s="8" t="s">
        <v>257</v>
      </c>
      <c r="P1627" s="8" t="s">
        <v>22</v>
      </c>
      <c r="Q1627" s="8" t="s">
        <v>23</v>
      </c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  <c r="AH1627" s="17"/>
      <c r="AI1627" s="17"/>
    </row>
    <row r="1628" spans="1:35" ht="14.5" x14ac:dyDescent="0.35">
      <c r="A1628" s="7">
        <v>6</v>
      </c>
      <c r="B1628" s="8">
        <v>6.1</v>
      </c>
      <c r="C1628" s="8" t="s">
        <v>17</v>
      </c>
      <c r="D1628" s="8" t="s">
        <v>18</v>
      </c>
      <c r="E1628" s="8" t="s">
        <v>19</v>
      </c>
      <c r="F1628" s="7">
        <v>188</v>
      </c>
      <c r="G1628" s="8" t="s">
        <v>95</v>
      </c>
      <c r="H1628" s="7">
        <v>2010</v>
      </c>
      <c r="I1628" s="8">
        <v>80.163899999999998</v>
      </c>
      <c r="J1628" s="8" t="s">
        <v>14</v>
      </c>
      <c r="K1628" s="8">
        <v>2010</v>
      </c>
      <c r="L1628" s="8" t="s">
        <v>256</v>
      </c>
      <c r="M1628" s="17"/>
      <c r="N1628" s="8" t="s">
        <v>14</v>
      </c>
      <c r="O1628" s="8" t="s">
        <v>257</v>
      </c>
      <c r="P1628" s="8" t="s">
        <v>22</v>
      </c>
      <c r="Q1628" s="8" t="s">
        <v>23</v>
      </c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  <c r="AH1628" s="17"/>
      <c r="AI1628" s="17"/>
    </row>
    <row r="1629" spans="1:35" ht="14.5" x14ac:dyDescent="0.35">
      <c r="A1629" s="7">
        <v>6</v>
      </c>
      <c r="B1629" s="8">
        <v>6.1</v>
      </c>
      <c r="C1629" s="8" t="s">
        <v>17</v>
      </c>
      <c r="D1629" s="8" t="s">
        <v>18</v>
      </c>
      <c r="E1629" s="8" t="s">
        <v>19</v>
      </c>
      <c r="F1629" s="7">
        <v>188</v>
      </c>
      <c r="G1629" s="8" t="s">
        <v>95</v>
      </c>
      <c r="H1629" s="7">
        <v>2012</v>
      </c>
      <c r="I1629" s="8">
        <v>80.22681</v>
      </c>
      <c r="J1629" s="8" t="s">
        <v>14</v>
      </c>
      <c r="K1629" s="8">
        <v>2012</v>
      </c>
      <c r="L1629" s="8" t="s">
        <v>256</v>
      </c>
      <c r="M1629" s="17"/>
      <c r="N1629" s="8" t="s">
        <v>14</v>
      </c>
      <c r="O1629" s="8" t="s">
        <v>257</v>
      </c>
      <c r="P1629" s="8" t="s">
        <v>22</v>
      </c>
      <c r="Q1629" s="8" t="s">
        <v>23</v>
      </c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  <c r="AH1629" s="17"/>
      <c r="AI1629" s="17"/>
    </row>
    <row r="1630" spans="1:35" ht="14.5" x14ac:dyDescent="0.35">
      <c r="A1630" s="7">
        <v>6</v>
      </c>
      <c r="B1630" s="8">
        <v>6.1</v>
      </c>
      <c r="C1630" s="8" t="s">
        <v>17</v>
      </c>
      <c r="D1630" s="8" t="s">
        <v>18</v>
      </c>
      <c r="E1630" s="8" t="s">
        <v>19</v>
      </c>
      <c r="F1630" s="7">
        <v>188</v>
      </c>
      <c r="G1630" s="8" t="s">
        <v>95</v>
      </c>
      <c r="H1630" s="7">
        <v>2013</v>
      </c>
      <c r="I1630" s="8">
        <v>80.258269999999996</v>
      </c>
      <c r="J1630" s="8" t="s">
        <v>14</v>
      </c>
      <c r="K1630" s="8">
        <v>2013</v>
      </c>
      <c r="L1630" s="8" t="s">
        <v>256</v>
      </c>
      <c r="M1630" s="17"/>
      <c r="N1630" s="8" t="s">
        <v>14</v>
      </c>
      <c r="O1630" s="8" t="s">
        <v>257</v>
      </c>
      <c r="P1630" s="8" t="s">
        <v>22</v>
      </c>
      <c r="Q1630" s="8" t="s">
        <v>23</v>
      </c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  <c r="AH1630" s="17"/>
      <c r="AI1630" s="17"/>
    </row>
    <row r="1631" spans="1:35" ht="14.5" x14ac:dyDescent="0.35">
      <c r="A1631" s="7">
        <v>6</v>
      </c>
      <c r="B1631" s="8">
        <v>6.1</v>
      </c>
      <c r="C1631" s="8" t="s">
        <v>17</v>
      </c>
      <c r="D1631" s="8" t="s">
        <v>18</v>
      </c>
      <c r="E1631" s="8" t="s">
        <v>19</v>
      </c>
      <c r="F1631" s="7">
        <v>188</v>
      </c>
      <c r="G1631" s="8" t="s">
        <v>95</v>
      </c>
      <c r="H1631" s="7">
        <v>2015</v>
      </c>
      <c r="I1631" s="8">
        <v>80.321179999999998</v>
      </c>
      <c r="J1631" s="8" t="s">
        <v>14</v>
      </c>
      <c r="K1631" s="8">
        <v>2015</v>
      </c>
      <c r="L1631" s="8" t="s">
        <v>256</v>
      </c>
      <c r="M1631" s="17"/>
      <c r="N1631" s="8" t="s">
        <v>14</v>
      </c>
      <c r="O1631" s="8" t="s">
        <v>257</v>
      </c>
      <c r="P1631" s="8" t="s">
        <v>22</v>
      </c>
      <c r="Q1631" s="8" t="s">
        <v>23</v>
      </c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  <c r="AH1631" s="17"/>
      <c r="AI1631" s="17"/>
    </row>
    <row r="1632" spans="1:35" ht="14.5" x14ac:dyDescent="0.35">
      <c r="A1632" s="7">
        <v>6</v>
      </c>
      <c r="B1632" s="8">
        <v>6.1</v>
      </c>
      <c r="C1632" s="8" t="s">
        <v>17</v>
      </c>
      <c r="D1632" s="8" t="s">
        <v>18</v>
      </c>
      <c r="E1632" s="8" t="s">
        <v>19</v>
      </c>
      <c r="F1632" s="7">
        <v>188</v>
      </c>
      <c r="G1632" s="8" t="s">
        <v>95</v>
      </c>
      <c r="H1632" s="7">
        <v>2014</v>
      </c>
      <c r="I1632" s="8">
        <v>80.289720000000003</v>
      </c>
      <c r="J1632" s="8" t="s">
        <v>14</v>
      </c>
      <c r="K1632" s="8">
        <v>2014</v>
      </c>
      <c r="L1632" s="8" t="s">
        <v>256</v>
      </c>
      <c r="M1632" s="17"/>
      <c r="N1632" s="8" t="s">
        <v>14</v>
      </c>
      <c r="O1632" s="8" t="s">
        <v>257</v>
      </c>
      <c r="P1632" s="8" t="s">
        <v>22</v>
      </c>
      <c r="Q1632" s="8" t="s">
        <v>23</v>
      </c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  <c r="AH1632" s="17"/>
      <c r="AI1632" s="17"/>
    </row>
    <row r="1633" spans="1:35" ht="14.5" x14ac:dyDescent="0.35">
      <c r="A1633" s="7">
        <v>6</v>
      </c>
      <c r="B1633" s="8">
        <v>6.1</v>
      </c>
      <c r="C1633" s="8" t="s">
        <v>17</v>
      </c>
      <c r="D1633" s="8" t="s">
        <v>18</v>
      </c>
      <c r="E1633" s="8" t="s">
        <v>19</v>
      </c>
      <c r="F1633" s="7">
        <v>188</v>
      </c>
      <c r="G1633" s="8" t="s">
        <v>95</v>
      </c>
      <c r="H1633" s="7">
        <v>2016</v>
      </c>
      <c r="I1633" s="8">
        <v>80.352630000000005</v>
      </c>
      <c r="J1633" s="8" t="s">
        <v>14</v>
      </c>
      <c r="K1633" s="8">
        <v>2016</v>
      </c>
      <c r="L1633" s="8" t="s">
        <v>256</v>
      </c>
      <c r="M1633" s="17"/>
      <c r="N1633" s="8" t="s">
        <v>14</v>
      </c>
      <c r="O1633" s="8" t="s">
        <v>257</v>
      </c>
      <c r="P1633" s="8" t="s">
        <v>22</v>
      </c>
      <c r="Q1633" s="8" t="s">
        <v>23</v>
      </c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  <c r="AH1633" s="17"/>
      <c r="AI1633" s="17"/>
    </row>
    <row r="1634" spans="1:35" ht="14.5" x14ac:dyDescent="0.35">
      <c r="A1634" s="7">
        <v>6</v>
      </c>
      <c r="B1634" s="8">
        <v>6.1</v>
      </c>
      <c r="C1634" s="8" t="s">
        <v>17</v>
      </c>
      <c r="D1634" s="8" t="s">
        <v>18</v>
      </c>
      <c r="E1634" s="8" t="s">
        <v>19</v>
      </c>
      <c r="F1634" s="7">
        <v>188</v>
      </c>
      <c r="G1634" s="8" t="s">
        <v>95</v>
      </c>
      <c r="H1634" s="7">
        <v>2017</v>
      </c>
      <c r="I1634" s="8">
        <v>80.38409</v>
      </c>
      <c r="J1634" s="8" t="s">
        <v>14</v>
      </c>
      <c r="K1634" s="8">
        <v>2017</v>
      </c>
      <c r="L1634" s="8" t="s">
        <v>256</v>
      </c>
      <c r="M1634" s="17"/>
      <c r="N1634" s="8" t="s">
        <v>14</v>
      </c>
      <c r="O1634" s="8" t="s">
        <v>257</v>
      </c>
      <c r="P1634" s="8" t="s">
        <v>22</v>
      </c>
      <c r="Q1634" s="8" t="s">
        <v>23</v>
      </c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  <c r="AH1634" s="17"/>
      <c r="AI1634" s="17"/>
    </row>
    <row r="1635" spans="1:35" ht="14.5" x14ac:dyDescent="0.35">
      <c r="A1635" s="7">
        <v>6</v>
      </c>
      <c r="B1635" s="8">
        <v>6.1</v>
      </c>
      <c r="C1635" s="8" t="s">
        <v>17</v>
      </c>
      <c r="D1635" s="8" t="s">
        <v>18</v>
      </c>
      <c r="E1635" s="8" t="s">
        <v>19</v>
      </c>
      <c r="F1635" s="7">
        <v>188</v>
      </c>
      <c r="G1635" s="8" t="s">
        <v>95</v>
      </c>
      <c r="H1635" s="7">
        <v>2018</v>
      </c>
      <c r="I1635" s="8">
        <v>80.38785</v>
      </c>
      <c r="J1635" s="8" t="s">
        <v>14</v>
      </c>
      <c r="K1635" s="8">
        <v>2018</v>
      </c>
      <c r="L1635" s="8" t="s">
        <v>256</v>
      </c>
      <c r="M1635" s="17"/>
      <c r="N1635" s="8" t="s">
        <v>14</v>
      </c>
      <c r="O1635" s="8" t="s">
        <v>257</v>
      </c>
      <c r="P1635" s="8" t="s">
        <v>22</v>
      </c>
      <c r="Q1635" s="8" t="s">
        <v>23</v>
      </c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  <c r="AH1635" s="17"/>
      <c r="AI1635" s="17"/>
    </row>
    <row r="1636" spans="1:35" ht="14.5" x14ac:dyDescent="0.35">
      <c r="A1636" s="7">
        <v>6</v>
      </c>
      <c r="B1636" s="8">
        <v>6.1</v>
      </c>
      <c r="C1636" s="8" t="s">
        <v>17</v>
      </c>
      <c r="D1636" s="8" t="s">
        <v>18</v>
      </c>
      <c r="E1636" s="8" t="s">
        <v>19</v>
      </c>
      <c r="F1636" s="7">
        <v>188</v>
      </c>
      <c r="G1636" s="8" t="s">
        <v>95</v>
      </c>
      <c r="H1636" s="7">
        <v>2019</v>
      </c>
      <c r="I1636" s="8">
        <v>80.38785</v>
      </c>
      <c r="J1636" s="8" t="s">
        <v>14</v>
      </c>
      <c r="K1636" s="8">
        <v>2019</v>
      </c>
      <c r="L1636" s="8" t="s">
        <v>256</v>
      </c>
      <c r="M1636" s="17"/>
      <c r="N1636" s="8" t="s">
        <v>14</v>
      </c>
      <c r="O1636" s="8" t="s">
        <v>257</v>
      </c>
      <c r="P1636" s="8" t="s">
        <v>22</v>
      </c>
      <c r="Q1636" s="8" t="s">
        <v>23</v>
      </c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  <c r="AH1636" s="17"/>
      <c r="AI1636" s="17"/>
    </row>
    <row r="1637" spans="1:35" ht="14.5" x14ac:dyDescent="0.35">
      <c r="A1637" s="7">
        <v>6</v>
      </c>
      <c r="B1637" s="8">
        <v>6.1</v>
      </c>
      <c r="C1637" s="8" t="s">
        <v>17</v>
      </c>
      <c r="D1637" s="8" t="s">
        <v>18</v>
      </c>
      <c r="E1637" s="8" t="s">
        <v>19</v>
      </c>
      <c r="F1637" s="7">
        <v>188</v>
      </c>
      <c r="G1637" s="8" t="s">
        <v>95</v>
      </c>
      <c r="H1637" s="7">
        <v>2020</v>
      </c>
      <c r="I1637" s="8">
        <v>80.38785</v>
      </c>
      <c r="J1637" s="8" t="s">
        <v>14</v>
      </c>
      <c r="K1637" s="8">
        <v>2020</v>
      </c>
      <c r="L1637" s="8" t="s">
        <v>256</v>
      </c>
      <c r="M1637" s="17"/>
      <c r="N1637" s="8" t="s">
        <v>14</v>
      </c>
      <c r="O1637" s="8" t="s">
        <v>257</v>
      </c>
      <c r="P1637" s="8" t="s">
        <v>22</v>
      </c>
      <c r="Q1637" s="8" t="s">
        <v>23</v>
      </c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  <c r="AH1637" s="17"/>
      <c r="AI1637" s="17"/>
    </row>
    <row r="1638" spans="1:35" ht="14.5" x14ac:dyDescent="0.35">
      <c r="A1638" s="7">
        <v>6</v>
      </c>
      <c r="B1638" s="8">
        <v>6.1</v>
      </c>
      <c r="C1638" s="8" t="s">
        <v>17</v>
      </c>
      <c r="D1638" s="8" t="s">
        <v>18</v>
      </c>
      <c r="E1638" s="8" t="s">
        <v>19</v>
      </c>
      <c r="F1638" s="7">
        <v>188</v>
      </c>
      <c r="G1638" s="8" t="s">
        <v>95</v>
      </c>
      <c r="H1638" s="7">
        <v>2021</v>
      </c>
      <c r="I1638" s="8">
        <v>80.38785</v>
      </c>
      <c r="J1638" s="8" t="s">
        <v>14</v>
      </c>
      <c r="K1638" s="8">
        <v>2021</v>
      </c>
      <c r="L1638" s="8" t="s">
        <v>256</v>
      </c>
      <c r="M1638" s="17"/>
      <c r="N1638" s="8" t="s">
        <v>14</v>
      </c>
      <c r="O1638" s="8" t="s">
        <v>257</v>
      </c>
      <c r="P1638" s="8" t="s">
        <v>22</v>
      </c>
      <c r="Q1638" s="8" t="s">
        <v>23</v>
      </c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  <c r="AH1638" s="17"/>
      <c r="AI1638" s="17"/>
    </row>
    <row r="1639" spans="1:35" ht="14.5" x14ac:dyDescent="0.35">
      <c r="A1639" s="7">
        <v>6</v>
      </c>
      <c r="B1639" s="8">
        <v>6.1</v>
      </c>
      <c r="C1639" s="8" t="s">
        <v>17</v>
      </c>
      <c r="D1639" s="8" t="s">
        <v>18</v>
      </c>
      <c r="E1639" s="8" t="s">
        <v>19</v>
      </c>
      <c r="F1639" s="7">
        <v>188</v>
      </c>
      <c r="G1639" s="8" t="s">
        <v>95</v>
      </c>
      <c r="H1639" s="7">
        <v>2022</v>
      </c>
      <c r="I1639" s="8">
        <v>80.38785</v>
      </c>
      <c r="J1639" s="8" t="s">
        <v>14</v>
      </c>
      <c r="K1639" s="8">
        <v>2022</v>
      </c>
      <c r="L1639" s="8" t="s">
        <v>256</v>
      </c>
      <c r="M1639" s="17"/>
      <c r="N1639" s="8" t="s">
        <v>14</v>
      </c>
      <c r="O1639" s="8" t="s">
        <v>257</v>
      </c>
      <c r="P1639" s="8" t="s">
        <v>22</v>
      </c>
      <c r="Q1639" s="8" t="s">
        <v>23</v>
      </c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  <c r="AH1639" s="17"/>
      <c r="AI1639" s="17"/>
    </row>
    <row r="1640" spans="1:35" ht="14.5" x14ac:dyDescent="0.35">
      <c r="A1640" s="7">
        <v>6</v>
      </c>
      <c r="B1640" s="8">
        <v>6.1</v>
      </c>
      <c r="C1640" s="8" t="s">
        <v>17</v>
      </c>
      <c r="D1640" s="8" t="s">
        <v>18</v>
      </c>
      <c r="E1640" s="8" t="s">
        <v>19</v>
      </c>
      <c r="F1640" s="7">
        <v>384</v>
      </c>
      <c r="G1640" s="8" t="s">
        <v>197</v>
      </c>
      <c r="H1640" s="7">
        <v>2000</v>
      </c>
      <c r="I1640" s="8">
        <v>23.086659999999998</v>
      </c>
      <c r="J1640" s="8" t="s">
        <v>21</v>
      </c>
      <c r="K1640" s="8">
        <v>2000</v>
      </c>
      <c r="L1640" s="8" t="s">
        <v>256</v>
      </c>
      <c r="M1640" s="17"/>
      <c r="N1640" s="8" t="s">
        <v>21</v>
      </c>
      <c r="O1640" s="8" t="s">
        <v>257</v>
      </c>
      <c r="P1640" s="8" t="s">
        <v>22</v>
      </c>
      <c r="Q1640" s="8" t="s">
        <v>23</v>
      </c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  <c r="AE1640" s="17"/>
      <c r="AF1640" s="17"/>
      <c r="AG1640" s="17"/>
      <c r="AH1640" s="17"/>
      <c r="AI1640" s="17"/>
    </row>
    <row r="1641" spans="1:35" ht="14.5" x14ac:dyDescent="0.35">
      <c r="A1641" s="7">
        <v>6</v>
      </c>
      <c r="B1641" s="8">
        <v>6.1</v>
      </c>
      <c r="C1641" s="8" t="s">
        <v>17</v>
      </c>
      <c r="D1641" s="8" t="s">
        <v>18</v>
      </c>
      <c r="E1641" s="8" t="s">
        <v>19</v>
      </c>
      <c r="F1641" s="7">
        <v>384</v>
      </c>
      <c r="G1641" s="8" t="s">
        <v>197</v>
      </c>
      <c r="H1641" s="7">
        <v>2001</v>
      </c>
      <c r="I1641" s="8">
        <v>23.56305</v>
      </c>
      <c r="J1641" s="8" t="s">
        <v>21</v>
      </c>
      <c r="K1641" s="8">
        <v>2001</v>
      </c>
      <c r="L1641" s="8" t="s">
        <v>256</v>
      </c>
      <c r="M1641" s="17"/>
      <c r="N1641" s="8" t="s">
        <v>21</v>
      </c>
      <c r="O1641" s="8" t="s">
        <v>257</v>
      </c>
      <c r="P1641" s="8" t="s">
        <v>22</v>
      </c>
      <c r="Q1641" s="8" t="s">
        <v>23</v>
      </c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  <c r="AE1641" s="17"/>
      <c r="AF1641" s="17"/>
      <c r="AG1641" s="17"/>
      <c r="AH1641" s="17"/>
      <c r="AI1641" s="17"/>
    </row>
    <row r="1642" spans="1:35" ht="14.5" x14ac:dyDescent="0.35">
      <c r="A1642" s="7">
        <v>6</v>
      </c>
      <c r="B1642" s="8">
        <v>6.1</v>
      </c>
      <c r="C1642" s="8" t="s">
        <v>17</v>
      </c>
      <c r="D1642" s="8" t="s">
        <v>18</v>
      </c>
      <c r="E1642" s="8" t="s">
        <v>19</v>
      </c>
      <c r="F1642" s="7">
        <v>384</v>
      </c>
      <c r="G1642" s="8" t="s">
        <v>197</v>
      </c>
      <c r="H1642" s="7">
        <v>2002</v>
      </c>
      <c r="I1642" s="8">
        <v>24.006740000000001</v>
      </c>
      <c r="J1642" s="8" t="s">
        <v>21</v>
      </c>
      <c r="K1642" s="8">
        <v>2002</v>
      </c>
      <c r="L1642" s="8" t="s">
        <v>256</v>
      </c>
      <c r="M1642" s="17"/>
      <c r="N1642" s="8" t="s">
        <v>21</v>
      </c>
      <c r="O1642" s="8" t="s">
        <v>257</v>
      </c>
      <c r="P1642" s="8" t="s">
        <v>22</v>
      </c>
      <c r="Q1642" s="8" t="s">
        <v>23</v>
      </c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  <c r="AE1642" s="17"/>
      <c r="AF1642" s="17"/>
      <c r="AG1642" s="17"/>
      <c r="AH1642" s="17"/>
      <c r="AI1642" s="17"/>
    </row>
    <row r="1643" spans="1:35" ht="14.5" x14ac:dyDescent="0.35">
      <c r="A1643" s="7">
        <v>6</v>
      </c>
      <c r="B1643" s="8">
        <v>6.1</v>
      </c>
      <c r="C1643" s="8" t="s">
        <v>17</v>
      </c>
      <c r="D1643" s="8" t="s">
        <v>18</v>
      </c>
      <c r="E1643" s="8" t="s">
        <v>19</v>
      </c>
      <c r="F1643" s="7">
        <v>384</v>
      </c>
      <c r="G1643" s="8" t="s">
        <v>197</v>
      </c>
      <c r="H1643" s="7">
        <v>2003</v>
      </c>
      <c r="I1643" s="8">
        <v>24.085930000000001</v>
      </c>
      <c r="J1643" s="8" t="s">
        <v>21</v>
      </c>
      <c r="K1643" s="8">
        <v>2003</v>
      </c>
      <c r="L1643" s="8" t="s">
        <v>256</v>
      </c>
      <c r="M1643" s="17"/>
      <c r="N1643" s="8" t="s">
        <v>21</v>
      </c>
      <c r="O1643" s="8" t="s">
        <v>257</v>
      </c>
      <c r="P1643" s="8" t="s">
        <v>22</v>
      </c>
      <c r="Q1643" s="8" t="s">
        <v>23</v>
      </c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  <c r="AE1643" s="17"/>
      <c r="AF1643" s="17"/>
      <c r="AG1643" s="17"/>
      <c r="AH1643" s="17"/>
      <c r="AI1643" s="17"/>
    </row>
    <row r="1644" spans="1:35" ht="14.5" x14ac:dyDescent="0.35">
      <c r="A1644" s="7">
        <v>6</v>
      </c>
      <c r="B1644" s="8">
        <v>6.1</v>
      </c>
      <c r="C1644" s="8" t="s">
        <v>17</v>
      </c>
      <c r="D1644" s="8" t="s">
        <v>18</v>
      </c>
      <c r="E1644" s="8" t="s">
        <v>19</v>
      </c>
      <c r="F1644" s="7">
        <v>384</v>
      </c>
      <c r="G1644" s="8" t="s">
        <v>197</v>
      </c>
      <c r="H1644" s="7">
        <v>2004</v>
      </c>
      <c r="I1644" s="8">
        <v>24.164870000000001</v>
      </c>
      <c r="J1644" s="8" t="s">
        <v>21</v>
      </c>
      <c r="K1644" s="8">
        <v>2004</v>
      </c>
      <c r="L1644" s="8" t="s">
        <v>256</v>
      </c>
      <c r="M1644" s="17"/>
      <c r="N1644" s="8" t="s">
        <v>21</v>
      </c>
      <c r="O1644" s="8" t="s">
        <v>257</v>
      </c>
      <c r="P1644" s="8" t="s">
        <v>22</v>
      </c>
      <c r="Q1644" s="8" t="s">
        <v>23</v>
      </c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  <c r="AE1644" s="17"/>
      <c r="AF1644" s="17"/>
      <c r="AG1644" s="17"/>
      <c r="AH1644" s="17"/>
      <c r="AI1644" s="17"/>
    </row>
    <row r="1645" spans="1:35" ht="14.5" x14ac:dyDescent="0.35">
      <c r="A1645" s="7">
        <v>6</v>
      </c>
      <c r="B1645" s="8">
        <v>6.1</v>
      </c>
      <c r="C1645" s="8" t="s">
        <v>17</v>
      </c>
      <c r="D1645" s="8" t="s">
        <v>18</v>
      </c>
      <c r="E1645" s="8" t="s">
        <v>19</v>
      </c>
      <c r="F1645" s="7">
        <v>384</v>
      </c>
      <c r="G1645" s="8" t="s">
        <v>197</v>
      </c>
      <c r="H1645" s="7">
        <v>2005</v>
      </c>
      <c r="I1645" s="8">
        <v>24.242920000000002</v>
      </c>
      <c r="J1645" s="8" t="s">
        <v>21</v>
      </c>
      <c r="K1645" s="8">
        <v>2005</v>
      </c>
      <c r="L1645" s="8" t="s">
        <v>256</v>
      </c>
      <c r="M1645" s="17"/>
      <c r="N1645" s="8" t="s">
        <v>21</v>
      </c>
      <c r="O1645" s="8" t="s">
        <v>257</v>
      </c>
      <c r="P1645" s="8" t="s">
        <v>22</v>
      </c>
      <c r="Q1645" s="8" t="s">
        <v>23</v>
      </c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  <c r="AH1645" s="17"/>
      <c r="AI1645" s="17"/>
    </row>
    <row r="1646" spans="1:35" ht="14.5" x14ac:dyDescent="0.35">
      <c r="A1646" s="7">
        <v>6</v>
      </c>
      <c r="B1646" s="8">
        <v>6.1</v>
      </c>
      <c r="C1646" s="8" t="s">
        <v>17</v>
      </c>
      <c r="D1646" s="8" t="s">
        <v>18</v>
      </c>
      <c r="E1646" s="8" t="s">
        <v>19</v>
      </c>
      <c r="F1646" s="7">
        <v>384</v>
      </c>
      <c r="G1646" s="8" t="s">
        <v>197</v>
      </c>
      <c r="H1646" s="7">
        <v>2006</v>
      </c>
      <c r="I1646" s="8">
        <v>24.320509999999999</v>
      </c>
      <c r="J1646" s="8" t="s">
        <v>21</v>
      </c>
      <c r="K1646" s="8">
        <v>2006</v>
      </c>
      <c r="L1646" s="8" t="s">
        <v>256</v>
      </c>
      <c r="M1646" s="17"/>
      <c r="N1646" s="8" t="s">
        <v>21</v>
      </c>
      <c r="O1646" s="8" t="s">
        <v>257</v>
      </c>
      <c r="P1646" s="8" t="s">
        <v>22</v>
      </c>
      <c r="Q1646" s="8" t="s">
        <v>23</v>
      </c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  <c r="AH1646" s="17"/>
      <c r="AI1646" s="17"/>
    </row>
    <row r="1647" spans="1:35" ht="14.5" x14ac:dyDescent="0.35">
      <c r="A1647" s="7">
        <v>6</v>
      </c>
      <c r="B1647" s="8">
        <v>6.1</v>
      </c>
      <c r="C1647" s="8" t="s">
        <v>17</v>
      </c>
      <c r="D1647" s="8" t="s">
        <v>18</v>
      </c>
      <c r="E1647" s="8" t="s">
        <v>19</v>
      </c>
      <c r="F1647" s="7">
        <v>384</v>
      </c>
      <c r="G1647" s="8" t="s">
        <v>197</v>
      </c>
      <c r="H1647" s="7">
        <v>2007</v>
      </c>
      <c r="I1647" s="8">
        <v>24.397629999999999</v>
      </c>
      <c r="J1647" s="8" t="s">
        <v>21</v>
      </c>
      <c r="K1647" s="8">
        <v>2007</v>
      </c>
      <c r="L1647" s="8" t="s">
        <v>256</v>
      </c>
      <c r="M1647" s="17"/>
      <c r="N1647" s="8" t="s">
        <v>21</v>
      </c>
      <c r="O1647" s="8" t="s">
        <v>257</v>
      </c>
      <c r="P1647" s="8" t="s">
        <v>22</v>
      </c>
      <c r="Q1647" s="8" t="s">
        <v>23</v>
      </c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  <c r="AE1647" s="17"/>
      <c r="AF1647" s="17"/>
      <c r="AG1647" s="17"/>
      <c r="AH1647" s="17"/>
      <c r="AI1647" s="17"/>
    </row>
    <row r="1648" spans="1:35" ht="14.5" x14ac:dyDescent="0.35">
      <c r="A1648" s="7">
        <v>6</v>
      </c>
      <c r="B1648" s="8">
        <v>6.1</v>
      </c>
      <c r="C1648" s="8" t="s">
        <v>17</v>
      </c>
      <c r="D1648" s="8" t="s">
        <v>18</v>
      </c>
      <c r="E1648" s="8" t="s">
        <v>19</v>
      </c>
      <c r="F1648" s="7">
        <v>384</v>
      </c>
      <c r="G1648" s="8" t="s">
        <v>197</v>
      </c>
      <c r="H1648" s="7">
        <v>2008</v>
      </c>
      <c r="I1648" s="8">
        <v>24.47429</v>
      </c>
      <c r="J1648" s="8" t="s">
        <v>21</v>
      </c>
      <c r="K1648" s="8">
        <v>2008</v>
      </c>
      <c r="L1648" s="8" t="s">
        <v>256</v>
      </c>
      <c r="M1648" s="17"/>
      <c r="N1648" s="8" t="s">
        <v>21</v>
      </c>
      <c r="O1648" s="8" t="s">
        <v>257</v>
      </c>
      <c r="P1648" s="8" t="s">
        <v>22</v>
      </c>
      <c r="Q1648" s="8" t="s">
        <v>23</v>
      </c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  <c r="AE1648" s="17"/>
      <c r="AF1648" s="17"/>
      <c r="AG1648" s="17"/>
      <c r="AH1648" s="17"/>
      <c r="AI1648" s="17"/>
    </row>
    <row r="1649" spans="1:35" ht="14.5" x14ac:dyDescent="0.35">
      <c r="A1649" s="7">
        <v>6</v>
      </c>
      <c r="B1649" s="8">
        <v>6.1</v>
      </c>
      <c r="C1649" s="8" t="s">
        <v>17</v>
      </c>
      <c r="D1649" s="8" t="s">
        <v>18</v>
      </c>
      <c r="E1649" s="8" t="s">
        <v>19</v>
      </c>
      <c r="F1649" s="7">
        <v>384</v>
      </c>
      <c r="G1649" s="8" t="s">
        <v>197</v>
      </c>
      <c r="H1649" s="7">
        <v>2009</v>
      </c>
      <c r="I1649" s="8">
        <v>24.550049999999999</v>
      </c>
      <c r="J1649" s="8" t="s">
        <v>21</v>
      </c>
      <c r="K1649" s="8">
        <v>2009</v>
      </c>
      <c r="L1649" s="8" t="s">
        <v>256</v>
      </c>
      <c r="M1649" s="17"/>
      <c r="N1649" s="8" t="s">
        <v>21</v>
      </c>
      <c r="O1649" s="8" t="s">
        <v>257</v>
      </c>
      <c r="P1649" s="8" t="s">
        <v>22</v>
      </c>
      <c r="Q1649" s="8" t="s">
        <v>23</v>
      </c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  <c r="AE1649" s="17"/>
      <c r="AF1649" s="17"/>
      <c r="AG1649" s="17"/>
      <c r="AH1649" s="17"/>
      <c r="AI1649" s="17"/>
    </row>
    <row r="1650" spans="1:35" ht="14.5" x14ac:dyDescent="0.35">
      <c r="A1650" s="7">
        <v>6</v>
      </c>
      <c r="B1650" s="8">
        <v>6.1</v>
      </c>
      <c r="C1650" s="8" t="s">
        <v>17</v>
      </c>
      <c r="D1650" s="8" t="s">
        <v>18</v>
      </c>
      <c r="E1650" s="8" t="s">
        <v>19</v>
      </c>
      <c r="F1650" s="7">
        <v>384</v>
      </c>
      <c r="G1650" s="8" t="s">
        <v>197</v>
      </c>
      <c r="H1650" s="7">
        <v>2010</v>
      </c>
      <c r="I1650" s="8">
        <v>24.625350000000001</v>
      </c>
      <c r="J1650" s="8" t="s">
        <v>21</v>
      </c>
      <c r="K1650" s="8">
        <v>2010</v>
      </c>
      <c r="L1650" s="8" t="s">
        <v>256</v>
      </c>
      <c r="M1650" s="17"/>
      <c r="N1650" s="8" t="s">
        <v>21</v>
      </c>
      <c r="O1650" s="8" t="s">
        <v>257</v>
      </c>
      <c r="P1650" s="8" t="s">
        <v>22</v>
      </c>
      <c r="Q1650" s="8" t="s">
        <v>23</v>
      </c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  <c r="AE1650" s="17"/>
      <c r="AF1650" s="17"/>
      <c r="AG1650" s="17"/>
      <c r="AH1650" s="17"/>
      <c r="AI1650" s="17"/>
    </row>
    <row r="1651" spans="1:35" ht="14.5" x14ac:dyDescent="0.35">
      <c r="A1651" s="7">
        <v>6</v>
      </c>
      <c r="B1651" s="8">
        <v>6.1</v>
      </c>
      <c r="C1651" s="8" t="s">
        <v>17</v>
      </c>
      <c r="D1651" s="8" t="s">
        <v>18</v>
      </c>
      <c r="E1651" s="8" t="s">
        <v>19</v>
      </c>
      <c r="F1651" s="7">
        <v>384</v>
      </c>
      <c r="G1651" s="8" t="s">
        <v>197</v>
      </c>
      <c r="H1651" s="7">
        <v>2011</v>
      </c>
      <c r="I1651" s="8">
        <v>24.70017</v>
      </c>
      <c r="J1651" s="8" t="s">
        <v>21</v>
      </c>
      <c r="K1651" s="8">
        <v>2011</v>
      </c>
      <c r="L1651" s="8" t="s">
        <v>256</v>
      </c>
      <c r="M1651" s="17"/>
      <c r="N1651" s="8" t="s">
        <v>21</v>
      </c>
      <c r="O1651" s="8" t="s">
        <v>257</v>
      </c>
      <c r="P1651" s="8" t="s">
        <v>22</v>
      </c>
      <c r="Q1651" s="8" t="s">
        <v>23</v>
      </c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  <c r="AE1651" s="17"/>
      <c r="AF1651" s="17"/>
      <c r="AG1651" s="17"/>
      <c r="AH1651" s="17"/>
      <c r="AI1651" s="17"/>
    </row>
    <row r="1652" spans="1:35" ht="14.5" x14ac:dyDescent="0.35">
      <c r="A1652" s="7">
        <v>6</v>
      </c>
      <c r="B1652" s="8">
        <v>6.1</v>
      </c>
      <c r="C1652" s="8" t="s">
        <v>17</v>
      </c>
      <c r="D1652" s="8" t="s">
        <v>18</v>
      </c>
      <c r="E1652" s="8" t="s">
        <v>19</v>
      </c>
      <c r="F1652" s="7">
        <v>384</v>
      </c>
      <c r="G1652" s="8" t="s">
        <v>197</v>
      </c>
      <c r="H1652" s="7">
        <v>2012</v>
      </c>
      <c r="I1652" s="8">
        <v>28.737570000000002</v>
      </c>
      <c r="J1652" s="8" t="s">
        <v>21</v>
      </c>
      <c r="K1652" s="8">
        <v>2012</v>
      </c>
      <c r="L1652" s="8" t="s">
        <v>256</v>
      </c>
      <c r="M1652" s="17"/>
      <c r="N1652" s="8" t="s">
        <v>21</v>
      </c>
      <c r="O1652" s="8" t="s">
        <v>257</v>
      </c>
      <c r="P1652" s="8" t="s">
        <v>22</v>
      </c>
      <c r="Q1652" s="8" t="s">
        <v>23</v>
      </c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  <c r="AH1652" s="17"/>
      <c r="AI1652" s="17"/>
    </row>
    <row r="1653" spans="1:35" ht="14.5" x14ac:dyDescent="0.35">
      <c r="A1653" s="7">
        <v>6</v>
      </c>
      <c r="B1653" s="8">
        <v>6.1</v>
      </c>
      <c r="C1653" s="8" t="s">
        <v>17</v>
      </c>
      <c r="D1653" s="8" t="s">
        <v>18</v>
      </c>
      <c r="E1653" s="8" t="s">
        <v>19</v>
      </c>
      <c r="F1653" s="7">
        <v>384</v>
      </c>
      <c r="G1653" s="8" t="s">
        <v>197</v>
      </c>
      <c r="H1653" s="7">
        <v>2013</v>
      </c>
      <c r="I1653" s="8">
        <v>31.505680000000002</v>
      </c>
      <c r="J1653" s="8" t="s">
        <v>21</v>
      </c>
      <c r="K1653" s="8">
        <v>2013</v>
      </c>
      <c r="L1653" s="8" t="s">
        <v>256</v>
      </c>
      <c r="M1653" s="17"/>
      <c r="N1653" s="8" t="s">
        <v>21</v>
      </c>
      <c r="O1653" s="8" t="s">
        <v>257</v>
      </c>
      <c r="P1653" s="8" t="s">
        <v>22</v>
      </c>
      <c r="Q1653" s="8" t="s">
        <v>23</v>
      </c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  <c r="AE1653" s="17"/>
      <c r="AF1653" s="17"/>
      <c r="AG1653" s="17"/>
      <c r="AH1653" s="17"/>
      <c r="AI1653" s="17"/>
    </row>
    <row r="1654" spans="1:35" ht="14.5" x14ac:dyDescent="0.35">
      <c r="A1654" s="7">
        <v>6</v>
      </c>
      <c r="B1654" s="8">
        <v>6.1</v>
      </c>
      <c r="C1654" s="8" t="s">
        <v>17</v>
      </c>
      <c r="D1654" s="8" t="s">
        <v>18</v>
      </c>
      <c r="E1654" s="8" t="s">
        <v>19</v>
      </c>
      <c r="F1654" s="7">
        <v>384</v>
      </c>
      <c r="G1654" s="8" t="s">
        <v>197</v>
      </c>
      <c r="H1654" s="7">
        <v>2014</v>
      </c>
      <c r="I1654" s="8">
        <v>33.250779999999999</v>
      </c>
      <c r="J1654" s="8" t="s">
        <v>21</v>
      </c>
      <c r="K1654" s="8">
        <v>2014</v>
      </c>
      <c r="L1654" s="8" t="s">
        <v>256</v>
      </c>
      <c r="M1654" s="17"/>
      <c r="N1654" s="8" t="s">
        <v>21</v>
      </c>
      <c r="O1654" s="8" t="s">
        <v>257</v>
      </c>
      <c r="P1654" s="8" t="s">
        <v>22</v>
      </c>
      <c r="Q1654" s="8" t="s">
        <v>23</v>
      </c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  <c r="AE1654" s="17"/>
      <c r="AF1654" s="17"/>
      <c r="AG1654" s="17"/>
      <c r="AH1654" s="17"/>
      <c r="AI1654" s="17"/>
    </row>
    <row r="1655" spans="1:35" ht="14.5" x14ac:dyDescent="0.35">
      <c r="A1655" s="7">
        <v>6</v>
      </c>
      <c r="B1655" s="8">
        <v>6.1</v>
      </c>
      <c r="C1655" s="8" t="s">
        <v>17</v>
      </c>
      <c r="D1655" s="8" t="s">
        <v>18</v>
      </c>
      <c r="E1655" s="8" t="s">
        <v>19</v>
      </c>
      <c r="F1655" s="7">
        <v>384</v>
      </c>
      <c r="G1655" s="8" t="s">
        <v>197</v>
      </c>
      <c r="H1655" s="7">
        <v>2015</v>
      </c>
      <c r="I1655" s="8">
        <v>35.010750000000002</v>
      </c>
      <c r="J1655" s="8" t="s">
        <v>21</v>
      </c>
      <c r="K1655" s="8">
        <v>2015</v>
      </c>
      <c r="L1655" s="8" t="s">
        <v>256</v>
      </c>
      <c r="M1655" s="17"/>
      <c r="N1655" s="8" t="s">
        <v>21</v>
      </c>
      <c r="O1655" s="8" t="s">
        <v>257</v>
      </c>
      <c r="P1655" s="8" t="s">
        <v>22</v>
      </c>
      <c r="Q1655" s="8" t="s">
        <v>23</v>
      </c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  <c r="AE1655" s="17"/>
      <c r="AF1655" s="17"/>
      <c r="AG1655" s="17"/>
      <c r="AH1655" s="17"/>
      <c r="AI1655" s="17"/>
    </row>
    <row r="1656" spans="1:35" ht="14.5" x14ac:dyDescent="0.35">
      <c r="A1656" s="7">
        <v>6</v>
      </c>
      <c r="B1656" s="8">
        <v>6.1</v>
      </c>
      <c r="C1656" s="8" t="s">
        <v>17</v>
      </c>
      <c r="D1656" s="8" t="s">
        <v>18</v>
      </c>
      <c r="E1656" s="8" t="s">
        <v>19</v>
      </c>
      <c r="F1656" s="7">
        <v>384</v>
      </c>
      <c r="G1656" s="8" t="s">
        <v>197</v>
      </c>
      <c r="H1656" s="7">
        <v>2022</v>
      </c>
      <c r="I1656" s="8">
        <v>43.892159999999997</v>
      </c>
      <c r="J1656" s="8" t="s">
        <v>21</v>
      </c>
      <c r="K1656" s="8">
        <v>2022</v>
      </c>
      <c r="L1656" s="8" t="s">
        <v>256</v>
      </c>
      <c r="M1656" s="17"/>
      <c r="N1656" s="8" t="s">
        <v>21</v>
      </c>
      <c r="O1656" s="8" t="s">
        <v>257</v>
      </c>
      <c r="P1656" s="8" t="s">
        <v>22</v>
      </c>
      <c r="Q1656" s="8" t="s">
        <v>23</v>
      </c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  <c r="AE1656" s="17"/>
      <c r="AF1656" s="17"/>
      <c r="AG1656" s="17"/>
      <c r="AH1656" s="17"/>
      <c r="AI1656" s="17"/>
    </row>
    <row r="1657" spans="1:35" ht="14.5" x14ac:dyDescent="0.35">
      <c r="A1657" s="7">
        <v>6</v>
      </c>
      <c r="B1657" s="8">
        <v>6.1</v>
      </c>
      <c r="C1657" s="8" t="s">
        <v>17</v>
      </c>
      <c r="D1657" s="8" t="s">
        <v>18</v>
      </c>
      <c r="E1657" s="8" t="s">
        <v>19</v>
      </c>
      <c r="F1657" s="7">
        <v>384</v>
      </c>
      <c r="G1657" s="8" t="s">
        <v>197</v>
      </c>
      <c r="H1657" s="7">
        <v>2016</v>
      </c>
      <c r="I1657" s="8">
        <v>36.78548</v>
      </c>
      <c r="J1657" s="8" t="s">
        <v>21</v>
      </c>
      <c r="K1657" s="8">
        <v>2016</v>
      </c>
      <c r="L1657" s="8" t="s">
        <v>256</v>
      </c>
      <c r="M1657" s="17"/>
      <c r="N1657" s="8" t="s">
        <v>21</v>
      </c>
      <c r="O1657" s="8" t="s">
        <v>257</v>
      </c>
      <c r="P1657" s="8" t="s">
        <v>22</v>
      </c>
      <c r="Q1657" s="8" t="s">
        <v>23</v>
      </c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  <c r="AH1657" s="17"/>
      <c r="AI1657" s="17"/>
    </row>
    <row r="1658" spans="1:35" ht="14.5" x14ac:dyDescent="0.35">
      <c r="A1658" s="7">
        <v>6</v>
      </c>
      <c r="B1658" s="8">
        <v>6.1</v>
      </c>
      <c r="C1658" s="8" t="s">
        <v>17</v>
      </c>
      <c r="D1658" s="8" t="s">
        <v>18</v>
      </c>
      <c r="E1658" s="8" t="s">
        <v>19</v>
      </c>
      <c r="F1658" s="7">
        <v>384</v>
      </c>
      <c r="G1658" s="8" t="s">
        <v>197</v>
      </c>
      <c r="H1658" s="7">
        <v>2017</v>
      </c>
      <c r="I1658" s="8">
        <v>38.57546</v>
      </c>
      <c r="J1658" s="8" t="s">
        <v>21</v>
      </c>
      <c r="K1658" s="8">
        <v>2017</v>
      </c>
      <c r="L1658" s="8" t="s">
        <v>256</v>
      </c>
      <c r="M1658" s="17"/>
      <c r="N1658" s="8" t="s">
        <v>21</v>
      </c>
      <c r="O1658" s="8" t="s">
        <v>257</v>
      </c>
      <c r="P1658" s="8" t="s">
        <v>22</v>
      </c>
      <c r="Q1658" s="8" t="s">
        <v>23</v>
      </c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  <c r="AH1658" s="17"/>
      <c r="AI1658" s="17"/>
    </row>
    <row r="1659" spans="1:35" ht="14.5" x14ac:dyDescent="0.35">
      <c r="A1659" s="7">
        <v>6</v>
      </c>
      <c r="B1659" s="8">
        <v>6.1</v>
      </c>
      <c r="C1659" s="8" t="s">
        <v>17</v>
      </c>
      <c r="D1659" s="8" t="s">
        <v>18</v>
      </c>
      <c r="E1659" s="8" t="s">
        <v>19</v>
      </c>
      <c r="F1659" s="7">
        <v>384</v>
      </c>
      <c r="G1659" s="8" t="s">
        <v>197</v>
      </c>
      <c r="H1659" s="7">
        <v>2018</v>
      </c>
      <c r="I1659" s="8">
        <v>40.381010000000003</v>
      </c>
      <c r="J1659" s="8" t="s">
        <v>21</v>
      </c>
      <c r="K1659" s="8">
        <v>2018</v>
      </c>
      <c r="L1659" s="8" t="s">
        <v>256</v>
      </c>
      <c r="M1659" s="17"/>
      <c r="N1659" s="8" t="s">
        <v>21</v>
      </c>
      <c r="O1659" s="8" t="s">
        <v>257</v>
      </c>
      <c r="P1659" s="8" t="s">
        <v>22</v>
      </c>
      <c r="Q1659" s="8" t="s">
        <v>23</v>
      </c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  <c r="AE1659" s="17"/>
      <c r="AF1659" s="17"/>
      <c r="AG1659" s="17"/>
      <c r="AH1659" s="17"/>
      <c r="AI1659" s="17"/>
    </row>
    <row r="1660" spans="1:35" ht="14.5" x14ac:dyDescent="0.35">
      <c r="A1660" s="7">
        <v>6</v>
      </c>
      <c r="B1660" s="8">
        <v>6.1</v>
      </c>
      <c r="C1660" s="8" t="s">
        <v>17</v>
      </c>
      <c r="D1660" s="8" t="s">
        <v>18</v>
      </c>
      <c r="E1660" s="8" t="s">
        <v>19</v>
      </c>
      <c r="F1660" s="7">
        <v>384</v>
      </c>
      <c r="G1660" s="8" t="s">
        <v>197</v>
      </c>
      <c r="H1660" s="7">
        <v>2019</v>
      </c>
      <c r="I1660" s="8">
        <v>42.15155</v>
      </c>
      <c r="J1660" s="8" t="s">
        <v>21</v>
      </c>
      <c r="K1660" s="8">
        <v>2019</v>
      </c>
      <c r="L1660" s="8" t="s">
        <v>256</v>
      </c>
      <c r="M1660" s="17"/>
      <c r="N1660" s="8" t="s">
        <v>21</v>
      </c>
      <c r="O1660" s="8" t="s">
        <v>257</v>
      </c>
      <c r="P1660" s="8" t="s">
        <v>22</v>
      </c>
      <c r="Q1660" s="8" t="s">
        <v>23</v>
      </c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  <c r="AH1660" s="17"/>
      <c r="AI1660" s="17"/>
    </row>
    <row r="1661" spans="1:35" ht="14.5" x14ac:dyDescent="0.35">
      <c r="A1661" s="7">
        <v>6</v>
      </c>
      <c r="B1661" s="8">
        <v>6.1</v>
      </c>
      <c r="C1661" s="8" t="s">
        <v>17</v>
      </c>
      <c r="D1661" s="8" t="s">
        <v>18</v>
      </c>
      <c r="E1661" s="8" t="s">
        <v>19</v>
      </c>
      <c r="F1661" s="7">
        <v>384</v>
      </c>
      <c r="G1661" s="8" t="s">
        <v>197</v>
      </c>
      <c r="H1661" s="7">
        <v>2020</v>
      </c>
      <c r="I1661" s="8">
        <v>43.641640000000002</v>
      </c>
      <c r="J1661" s="8" t="s">
        <v>21</v>
      </c>
      <c r="K1661" s="8">
        <v>2020</v>
      </c>
      <c r="L1661" s="8" t="s">
        <v>256</v>
      </c>
      <c r="M1661" s="17"/>
      <c r="N1661" s="8" t="s">
        <v>21</v>
      </c>
      <c r="O1661" s="8" t="s">
        <v>257</v>
      </c>
      <c r="P1661" s="8" t="s">
        <v>22</v>
      </c>
      <c r="Q1661" s="8" t="s">
        <v>23</v>
      </c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  <c r="AH1661" s="17"/>
      <c r="AI1661" s="17"/>
    </row>
    <row r="1662" spans="1:35" ht="14.5" x14ac:dyDescent="0.35">
      <c r="A1662" s="7">
        <v>6</v>
      </c>
      <c r="B1662" s="8">
        <v>6.1</v>
      </c>
      <c r="C1662" s="8" t="s">
        <v>17</v>
      </c>
      <c r="D1662" s="8" t="s">
        <v>18</v>
      </c>
      <c r="E1662" s="8" t="s">
        <v>19</v>
      </c>
      <c r="F1662" s="7">
        <v>384</v>
      </c>
      <c r="G1662" s="8" t="s">
        <v>197</v>
      </c>
      <c r="H1662" s="7">
        <v>2021</v>
      </c>
      <c r="I1662" s="8">
        <v>43.766460000000002</v>
      </c>
      <c r="J1662" s="8" t="s">
        <v>21</v>
      </c>
      <c r="K1662" s="8">
        <v>2021</v>
      </c>
      <c r="L1662" s="8" t="s">
        <v>256</v>
      </c>
      <c r="M1662" s="17"/>
      <c r="N1662" s="8" t="s">
        <v>21</v>
      </c>
      <c r="O1662" s="8" t="s">
        <v>257</v>
      </c>
      <c r="P1662" s="8" t="s">
        <v>22</v>
      </c>
      <c r="Q1662" s="8" t="s">
        <v>23</v>
      </c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  <c r="AH1662" s="17"/>
      <c r="AI1662" s="17"/>
    </row>
    <row r="1663" spans="1:35" ht="14.5" x14ac:dyDescent="0.35">
      <c r="A1663" s="7">
        <v>6</v>
      </c>
      <c r="B1663" s="8">
        <v>6.1</v>
      </c>
      <c r="C1663" s="8" t="s">
        <v>17</v>
      </c>
      <c r="D1663" s="8" t="s">
        <v>18</v>
      </c>
      <c r="E1663" s="8" t="s">
        <v>19</v>
      </c>
      <c r="F1663" s="7">
        <v>384</v>
      </c>
      <c r="G1663" s="8" t="s">
        <v>197</v>
      </c>
      <c r="H1663" s="7">
        <v>2020</v>
      </c>
      <c r="I1663" s="8">
        <v>27.241769999999999</v>
      </c>
      <c r="J1663" s="8" t="s">
        <v>13</v>
      </c>
      <c r="K1663" s="8">
        <v>2020</v>
      </c>
      <c r="L1663" s="8" t="s">
        <v>256</v>
      </c>
      <c r="M1663" s="17"/>
      <c r="N1663" s="8" t="s">
        <v>13</v>
      </c>
      <c r="O1663" s="8" t="s">
        <v>257</v>
      </c>
      <c r="P1663" s="8" t="s">
        <v>22</v>
      </c>
      <c r="Q1663" s="8" t="s">
        <v>23</v>
      </c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  <c r="AH1663" s="17"/>
      <c r="AI1663" s="17"/>
    </row>
    <row r="1664" spans="1:35" ht="14.5" x14ac:dyDescent="0.35">
      <c r="A1664" s="7">
        <v>6</v>
      </c>
      <c r="B1664" s="8">
        <v>6.1</v>
      </c>
      <c r="C1664" s="8" t="s">
        <v>17</v>
      </c>
      <c r="D1664" s="8" t="s">
        <v>18</v>
      </c>
      <c r="E1664" s="8" t="s">
        <v>19</v>
      </c>
      <c r="F1664" s="7">
        <v>384</v>
      </c>
      <c r="G1664" s="8" t="s">
        <v>197</v>
      </c>
      <c r="H1664" s="7">
        <v>2021</v>
      </c>
      <c r="I1664" s="8">
        <v>27.289020000000001</v>
      </c>
      <c r="J1664" s="8" t="s">
        <v>13</v>
      </c>
      <c r="K1664" s="8">
        <v>2021</v>
      </c>
      <c r="L1664" s="8" t="s">
        <v>256</v>
      </c>
      <c r="M1664" s="17"/>
      <c r="N1664" s="8" t="s">
        <v>13</v>
      </c>
      <c r="O1664" s="8" t="s">
        <v>257</v>
      </c>
      <c r="P1664" s="8" t="s">
        <v>22</v>
      </c>
      <c r="Q1664" s="8" t="s">
        <v>23</v>
      </c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  <c r="AH1664" s="17"/>
      <c r="AI1664" s="17"/>
    </row>
    <row r="1665" spans="1:35" ht="14.5" x14ac:dyDescent="0.35">
      <c r="A1665" s="7">
        <v>6</v>
      </c>
      <c r="B1665" s="8">
        <v>6.1</v>
      </c>
      <c r="C1665" s="8" t="s">
        <v>17</v>
      </c>
      <c r="D1665" s="8" t="s">
        <v>18</v>
      </c>
      <c r="E1665" s="8" t="s">
        <v>19</v>
      </c>
      <c r="F1665" s="7">
        <v>384</v>
      </c>
      <c r="G1665" s="8" t="s">
        <v>197</v>
      </c>
      <c r="H1665" s="7">
        <v>2019</v>
      </c>
      <c r="I1665" s="8">
        <v>27.194510000000001</v>
      </c>
      <c r="J1665" s="8" t="s">
        <v>13</v>
      </c>
      <c r="K1665" s="8">
        <v>2019</v>
      </c>
      <c r="L1665" s="8" t="s">
        <v>256</v>
      </c>
      <c r="M1665" s="17"/>
      <c r="N1665" s="8" t="s">
        <v>13</v>
      </c>
      <c r="O1665" s="8" t="s">
        <v>257</v>
      </c>
      <c r="P1665" s="8" t="s">
        <v>22</v>
      </c>
      <c r="Q1665" s="8" t="s">
        <v>23</v>
      </c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  <c r="AH1665" s="17"/>
      <c r="AI1665" s="17"/>
    </row>
    <row r="1666" spans="1:35" ht="14.5" x14ac:dyDescent="0.35">
      <c r="A1666" s="7">
        <v>6</v>
      </c>
      <c r="B1666" s="8">
        <v>6.1</v>
      </c>
      <c r="C1666" s="8" t="s">
        <v>17</v>
      </c>
      <c r="D1666" s="8" t="s">
        <v>18</v>
      </c>
      <c r="E1666" s="8" t="s">
        <v>19</v>
      </c>
      <c r="F1666" s="7">
        <v>384</v>
      </c>
      <c r="G1666" s="8" t="s">
        <v>197</v>
      </c>
      <c r="H1666" s="7">
        <v>2017</v>
      </c>
      <c r="I1666" s="8">
        <v>25.77298</v>
      </c>
      <c r="J1666" s="8" t="s">
        <v>13</v>
      </c>
      <c r="K1666" s="8">
        <v>2017</v>
      </c>
      <c r="L1666" s="8" t="s">
        <v>256</v>
      </c>
      <c r="M1666" s="17"/>
      <c r="N1666" s="8" t="s">
        <v>13</v>
      </c>
      <c r="O1666" s="8" t="s">
        <v>257</v>
      </c>
      <c r="P1666" s="8" t="s">
        <v>22</v>
      </c>
      <c r="Q1666" s="8" t="s">
        <v>23</v>
      </c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  <c r="AH1666" s="17"/>
      <c r="AI1666" s="17"/>
    </row>
    <row r="1667" spans="1:35" ht="14.5" x14ac:dyDescent="0.35">
      <c r="A1667" s="7">
        <v>6</v>
      </c>
      <c r="B1667" s="8">
        <v>6.1</v>
      </c>
      <c r="C1667" s="8" t="s">
        <v>17</v>
      </c>
      <c r="D1667" s="8" t="s">
        <v>18</v>
      </c>
      <c r="E1667" s="8" t="s">
        <v>19</v>
      </c>
      <c r="F1667" s="7">
        <v>384</v>
      </c>
      <c r="G1667" s="8" t="s">
        <v>197</v>
      </c>
      <c r="H1667" s="7">
        <v>2018</v>
      </c>
      <c r="I1667" s="8">
        <v>26.53436</v>
      </c>
      <c r="J1667" s="8" t="s">
        <v>13</v>
      </c>
      <c r="K1667" s="8">
        <v>2018</v>
      </c>
      <c r="L1667" s="8" t="s">
        <v>256</v>
      </c>
      <c r="M1667" s="17"/>
      <c r="N1667" s="8" t="s">
        <v>13</v>
      </c>
      <c r="O1667" s="8" t="s">
        <v>257</v>
      </c>
      <c r="P1667" s="8" t="s">
        <v>22</v>
      </c>
      <c r="Q1667" s="8" t="s">
        <v>23</v>
      </c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  <c r="AH1667" s="17"/>
      <c r="AI1667" s="17"/>
    </row>
    <row r="1668" spans="1:35" ht="14.5" x14ac:dyDescent="0.35">
      <c r="A1668" s="7">
        <v>6</v>
      </c>
      <c r="B1668" s="8">
        <v>6.1</v>
      </c>
      <c r="C1668" s="8" t="s">
        <v>17</v>
      </c>
      <c r="D1668" s="8" t="s">
        <v>18</v>
      </c>
      <c r="E1668" s="8" t="s">
        <v>19</v>
      </c>
      <c r="F1668" s="7">
        <v>384</v>
      </c>
      <c r="G1668" s="8" t="s">
        <v>197</v>
      </c>
      <c r="H1668" s="7">
        <v>2008</v>
      </c>
      <c r="I1668" s="8">
        <v>14.758229999999999</v>
      </c>
      <c r="J1668" s="8" t="s">
        <v>13</v>
      </c>
      <c r="K1668" s="8">
        <v>2008</v>
      </c>
      <c r="L1668" s="8" t="s">
        <v>256</v>
      </c>
      <c r="M1668" s="17"/>
      <c r="N1668" s="8" t="s">
        <v>13</v>
      </c>
      <c r="O1668" s="8" t="s">
        <v>257</v>
      </c>
      <c r="P1668" s="8" t="s">
        <v>22</v>
      </c>
      <c r="Q1668" s="8" t="s">
        <v>23</v>
      </c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  <c r="AH1668" s="17"/>
      <c r="AI1668" s="17"/>
    </row>
    <row r="1669" spans="1:35" ht="14.5" x14ac:dyDescent="0.35">
      <c r="A1669" s="7">
        <v>6</v>
      </c>
      <c r="B1669" s="8">
        <v>6.1</v>
      </c>
      <c r="C1669" s="8" t="s">
        <v>17</v>
      </c>
      <c r="D1669" s="8" t="s">
        <v>18</v>
      </c>
      <c r="E1669" s="8" t="s">
        <v>19</v>
      </c>
      <c r="F1669" s="7">
        <v>384</v>
      </c>
      <c r="G1669" s="8" t="s">
        <v>197</v>
      </c>
      <c r="H1669" s="7">
        <v>2016</v>
      </c>
      <c r="I1669" s="8">
        <v>25.014099999999999</v>
      </c>
      <c r="J1669" s="8" t="s">
        <v>13</v>
      </c>
      <c r="K1669" s="8">
        <v>2016</v>
      </c>
      <c r="L1669" s="8" t="s">
        <v>256</v>
      </c>
      <c r="M1669" s="17"/>
      <c r="N1669" s="8" t="s">
        <v>13</v>
      </c>
      <c r="O1669" s="8" t="s">
        <v>257</v>
      </c>
      <c r="P1669" s="8" t="s">
        <v>22</v>
      </c>
      <c r="Q1669" s="8" t="s">
        <v>23</v>
      </c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  <c r="AH1669" s="17"/>
      <c r="AI1669" s="17"/>
    </row>
    <row r="1670" spans="1:35" ht="14.5" x14ac:dyDescent="0.35">
      <c r="A1670" s="7">
        <v>6</v>
      </c>
      <c r="B1670" s="8">
        <v>6.1</v>
      </c>
      <c r="C1670" s="8" t="s">
        <v>17</v>
      </c>
      <c r="D1670" s="8" t="s">
        <v>18</v>
      </c>
      <c r="E1670" s="8" t="s">
        <v>19</v>
      </c>
      <c r="F1670" s="7">
        <v>384</v>
      </c>
      <c r="G1670" s="8" t="s">
        <v>197</v>
      </c>
      <c r="H1670" s="7">
        <v>2014</v>
      </c>
      <c r="I1670" s="8">
        <v>23.503810000000001</v>
      </c>
      <c r="J1670" s="8" t="s">
        <v>13</v>
      </c>
      <c r="K1670" s="8">
        <v>2014</v>
      </c>
      <c r="L1670" s="8" t="s">
        <v>256</v>
      </c>
      <c r="M1670" s="17"/>
      <c r="N1670" s="8" t="s">
        <v>13</v>
      </c>
      <c r="O1670" s="8" t="s">
        <v>257</v>
      </c>
      <c r="P1670" s="8" t="s">
        <v>22</v>
      </c>
      <c r="Q1670" s="8" t="s">
        <v>23</v>
      </c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  <c r="AH1670" s="17"/>
      <c r="AI1670" s="17"/>
    </row>
    <row r="1671" spans="1:35" ht="14.5" x14ac:dyDescent="0.35">
      <c r="A1671" s="7">
        <v>6</v>
      </c>
      <c r="B1671" s="8">
        <v>6.1</v>
      </c>
      <c r="C1671" s="8" t="s">
        <v>17</v>
      </c>
      <c r="D1671" s="8" t="s">
        <v>18</v>
      </c>
      <c r="E1671" s="8" t="s">
        <v>19</v>
      </c>
      <c r="F1671" s="7">
        <v>384</v>
      </c>
      <c r="G1671" s="8" t="s">
        <v>197</v>
      </c>
      <c r="H1671" s="7">
        <v>2015</v>
      </c>
      <c r="I1671" s="8">
        <v>24.2577</v>
      </c>
      <c r="J1671" s="8" t="s">
        <v>13</v>
      </c>
      <c r="K1671" s="8">
        <v>2015</v>
      </c>
      <c r="L1671" s="8" t="s">
        <v>256</v>
      </c>
      <c r="M1671" s="17"/>
      <c r="N1671" s="8" t="s">
        <v>13</v>
      </c>
      <c r="O1671" s="8" t="s">
        <v>257</v>
      </c>
      <c r="P1671" s="8" t="s">
        <v>22</v>
      </c>
      <c r="Q1671" s="8" t="s">
        <v>23</v>
      </c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  <c r="AH1671" s="17"/>
      <c r="AI1671" s="17"/>
    </row>
    <row r="1672" spans="1:35" ht="14.5" x14ac:dyDescent="0.35">
      <c r="A1672" s="7">
        <v>6</v>
      </c>
      <c r="B1672" s="8">
        <v>6.1</v>
      </c>
      <c r="C1672" s="8" t="s">
        <v>17</v>
      </c>
      <c r="D1672" s="8" t="s">
        <v>18</v>
      </c>
      <c r="E1672" s="8" t="s">
        <v>19</v>
      </c>
      <c r="F1672" s="7">
        <v>384</v>
      </c>
      <c r="G1672" s="8" t="s">
        <v>197</v>
      </c>
      <c r="H1672" s="7">
        <v>2013</v>
      </c>
      <c r="I1672" s="8">
        <v>22.752400000000002</v>
      </c>
      <c r="J1672" s="8" t="s">
        <v>13</v>
      </c>
      <c r="K1672" s="8">
        <v>2013</v>
      </c>
      <c r="L1672" s="8" t="s">
        <v>256</v>
      </c>
      <c r="M1672" s="17"/>
      <c r="N1672" s="8" t="s">
        <v>13</v>
      </c>
      <c r="O1672" s="8" t="s">
        <v>257</v>
      </c>
      <c r="P1672" s="8" t="s">
        <v>22</v>
      </c>
      <c r="Q1672" s="8" t="s">
        <v>23</v>
      </c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  <c r="AH1672" s="17"/>
      <c r="AI1672" s="17"/>
    </row>
    <row r="1673" spans="1:35" ht="14.5" x14ac:dyDescent="0.35">
      <c r="A1673" s="7">
        <v>6</v>
      </c>
      <c r="B1673" s="8">
        <v>6.1</v>
      </c>
      <c r="C1673" s="8" t="s">
        <v>17</v>
      </c>
      <c r="D1673" s="8" t="s">
        <v>18</v>
      </c>
      <c r="E1673" s="8" t="s">
        <v>19</v>
      </c>
      <c r="F1673" s="7">
        <v>384</v>
      </c>
      <c r="G1673" s="8" t="s">
        <v>197</v>
      </c>
      <c r="H1673" s="7">
        <v>2011</v>
      </c>
      <c r="I1673" s="8">
        <v>14.83667</v>
      </c>
      <c r="J1673" s="8" t="s">
        <v>13</v>
      </c>
      <c r="K1673" s="8">
        <v>2011</v>
      </c>
      <c r="L1673" s="8" t="s">
        <v>256</v>
      </c>
      <c r="M1673" s="17"/>
      <c r="N1673" s="8" t="s">
        <v>13</v>
      </c>
      <c r="O1673" s="8" t="s">
        <v>257</v>
      </c>
      <c r="P1673" s="8" t="s">
        <v>22</v>
      </c>
      <c r="Q1673" s="8" t="s">
        <v>23</v>
      </c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  <c r="AH1673" s="17"/>
      <c r="AI1673" s="17"/>
    </row>
    <row r="1674" spans="1:35" ht="14.5" x14ac:dyDescent="0.35">
      <c r="A1674" s="7">
        <v>6</v>
      </c>
      <c r="B1674" s="8">
        <v>6.1</v>
      </c>
      <c r="C1674" s="8" t="s">
        <v>17</v>
      </c>
      <c r="D1674" s="8" t="s">
        <v>18</v>
      </c>
      <c r="E1674" s="8" t="s">
        <v>19</v>
      </c>
      <c r="F1674" s="7">
        <v>384</v>
      </c>
      <c r="G1674" s="8" t="s">
        <v>197</v>
      </c>
      <c r="H1674" s="7">
        <v>2012</v>
      </c>
      <c r="I1674" s="8">
        <v>20.004460000000002</v>
      </c>
      <c r="J1674" s="8" t="s">
        <v>13</v>
      </c>
      <c r="K1674" s="8">
        <v>2012</v>
      </c>
      <c r="L1674" s="8" t="s">
        <v>256</v>
      </c>
      <c r="M1674" s="17"/>
      <c r="N1674" s="8" t="s">
        <v>13</v>
      </c>
      <c r="O1674" s="8" t="s">
        <v>257</v>
      </c>
      <c r="P1674" s="8" t="s">
        <v>22</v>
      </c>
      <c r="Q1674" s="8" t="s">
        <v>23</v>
      </c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  <c r="AH1674" s="17"/>
      <c r="AI1674" s="17"/>
    </row>
    <row r="1675" spans="1:35" ht="14.5" x14ac:dyDescent="0.35">
      <c r="A1675" s="7">
        <v>6</v>
      </c>
      <c r="B1675" s="8">
        <v>6.1</v>
      </c>
      <c r="C1675" s="8" t="s">
        <v>17</v>
      </c>
      <c r="D1675" s="8" t="s">
        <v>18</v>
      </c>
      <c r="E1675" s="8" t="s">
        <v>19</v>
      </c>
      <c r="F1675" s="7">
        <v>384</v>
      </c>
      <c r="G1675" s="8" t="s">
        <v>197</v>
      </c>
      <c r="H1675" s="7">
        <v>2010</v>
      </c>
      <c r="I1675" s="8">
        <v>14.81052</v>
      </c>
      <c r="J1675" s="8" t="s">
        <v>13</v>
      </c>
      <c r="K1675" s="8">
        <v>2010</v>
      </c>
      <c r="L1675" s="8" t="s">
        <v>256</v>
      </c>
      <c r="M1675" s="17"/>
      <c r="N1675" s="8" t="s">
        <v>13</v>
      </c>
      <c r="O1675" s="8" t="s">
        <v>257</v>
      </c>
      <c r="P1675" s="8" t="s">
        <v>22</v>
      </c>
      <c r="Q1675" s="8" t="s">
        <v>23</v>
      </c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  <c r="AH1675" s="17"/>
      <c r="AI1675" s="17"/>
    </row>
    <row r="1676" spans="1:35" ht="14.5" x14ac:dyDescent="0.35">
      <c r="A1676" s="7">
        <v>6</v>
      </c>
      <c r="B1676" s="8">
        <v>6.1</v>
      </c>
      <c r="C1676" s="8" t="s">
        <v>17</v>
      </c>
      <c r="D1676" s="8" t="s">
        <v>18</v>
      </c>
      <c r="E1676" s="8" t="s">
        <v>19</v>
      </c>
      <c r="F1676" s="7">
        <v>384</v>
      </c>
      <c r="G1676" s="8" t="s">
        <v>197</v>
      </c>
      <c r="H1676" s="7">
        <v>2009</v>
      </c>
      <c r="I1676" s="8">
        <v>14.784380000000001</v>
      </c>
      <c r="J1676" s="8" t="s">
        <v>13</v>
      </c>
      <c r="K1676" s="8">
        <v>2009</v>
      </c>
      <c r="L1676" s="8" t="s">
        <v>256</v>
      </c>
      <c r="M1676" s="17"/>
      <c r="N1676" s="8" t="s">
        <v>13</v>
      </c>
      <c r="O1676" s="8" t="s">
        <v>257</v>
      </c>
      <c r="P1676" s="8" t="s">
        <v>22</v>
      </c>
      <c r="Q1676" s="8" t="s">
        <v>23</v>
      </c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  <c r="AH1676" s="17"/>
      <c r="AI1676" s="17"/>
    </row>
    <row r="1677" spans="1:35" ht="14.5" x14ac:dyDescent="0.35">
      <c r="A1677" s="7">
        <v>6</v>
      </c>
      <c r="B1677" s="8">
        <v>6.1</v>
      </c>
      <c r="C1677" s="8" t="s">
        <v>17</v>
      </c>
      <c r="D1677" s="8" t="s">
        <v>18</v>
      </c>
      <c r="E1677" s="8" t="s">
        <v>19</v>
      </c>
      <c r="F1677" s="7">
        <v>384</v>
      </c>
      <c r="G1677" s="8" t="s">
        <v>197</v>
      </c>
      <c r="H1677" s="7">
        <v>2007</v>
      </c>
      <c r="I1677" s="8">
        <v>14.732089999999999</v>
      </c>
      <c r="J1677" s="8" t="s">
        <v>13</v>
      </c>
      <c r="K1677" s="8">
        <v>2007</v>
      </c>
      <c r="L1677" s="8" t="s">
        <v>256</v>
      </c>
      <c r="M1677" s="17"/>
      <c r="N1677" s="8" t="s">
        <v>13</v>
      </c>
      <c r="O1677" s="8" t="s">
        <v>257</v>
      </c>
      <c r="P1677" s="8" t="s">
        <v>22</v>
      </c>
      <c r="Q1677" s="8" t="s">
        <v>23</v>
      </c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  <c r="AH1677" s="17"/>
      <c r="AI1677" s="17"/>
    </row>
    <row r="1678" spans="1:35" ht="14.5" x14ac:dyDescent="0.35">
      <c r="A1678" s="7">
        <v>6</v>
      </c>
      <c r="B1678" s="8">
        <v>6.1</v>
      </c>
      <c r="C1678" s="8" t="s">
        <v>17</v>
      </c>
      <c r="D1678" s="8" t="s">
        <v>18</v>
      </c>
      <c r="E1678" s="8" t="s">
        <v>19</v>
      </c>
      <c r="F1678" s="7">
        <v>384</v>
      </c>
      <c r="G1678" s="8" t="s">
        <v>197</v>
      </c>
      <c r="H1678" s="7">
        <v>2006</v>
      </c>
      <c r="I1678" s="8">
        <v>14.70594</v>
      </c>
      <c r="J1678" s="8" t="s">
        <v>13</v>
      </c>
      <c r="K1678" s="8">
        <v>2006</v>
      </c>
      <c r="L1678" s="8" t="s">
        <v>256</v>
      </c>
      <c r="M1678" s="17"/>
      <c r="N1678" s="8" t="s">
        <v>13</v>
      </c>
      <c r="O1678" s="8" t="s">
        <v>257</v>
      </c>
      <c r="P1678" s="8" t="s">
        <v>22</v>
      </c>
      <c r="Q1678" s="8" t="s">
        <v>23</v>
      </c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  <c r="AH1678" s="17"/>
      <c r="AI1678" s="17"/>
    </row>
    <row r="1679" spans="1:35" ht="14.5" x14ac:dyDescent="0.35">
      <c r="A1679" s="7">
        <v>6</v>
      </c>
      <c r="B1679" s="8">
        <v>6.1</v>
      </c>
      <c r="C1679" s="8" t="s">
        <v>17</v>
      </c>
      <c r="D1679" s="8" t="s">
        <v>18</v>
      </c>
      <c r="E1679" s="8" t="s">
        <v>19</v>
      </c>
      <c r="F1679" s="7">
        <v>384</v>
      </c>
      <c r="G1679" s="8" t="s">
        <v>197</v>
      </c>
      <c r="H1679" s="7">
        <v>2003</v>
      </c>
      <c r="I1679" s="8">
        <v>14.627509999999999</v>
      </c>
      <c r="J1679" s="8" t="s">
        <v>13</v>
      </c>
      <c r="K1679" s="8">
        <v>2003</v>
      </c>
      <c r="L1679" s="8" t="s">
        <v>256</v>
      </c>
      <c r="M1679" s="17"/>
      <c r="N1679" s="8" t="s">
        <v>13</v>
      </c>
      <c r="O1679" s="8" t="s">
        <v>257</v>
      </c>
      <c r="P1679" s="8" t="s">
        <v>22</v>
      </c>
      <c r="Q1679" s="8" t="s">
        <v>23</v>
      </c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  <c r="AH1679" s="17"/>
      <c r="AI1679" s="17"/>
    </row>
    <row r="1680" spans="1:35" ht="14.5" x14ac:dyDescent="0.35">
      <c r="A1680" s="7">
        <v>6</v>
      </c>
      <c r="B1680" s="8">
        <v>6.1</v>
      </c>
      <c r="C1680" s="8" t="s">
        <v>17</v>
      </c>
      <c r="D1680" s="8" t="s">
        <v>18</v>
      </c>
      <c r="E1680" s="8" t="s">
        <v>19</v>
      </c>
      <c r="F1680" s="7">
        <v>384</v>
      </c>
      <c r="G1680" s="8" t="s">
        <v>197</v>
      </c>
      <c r="H1680" s="7">
        <v>2005</v>
      </c>
      <c r="I1680" s="8">
        <v>14.6798</v>
      </c>
      <c r="J1680" s="8" t="s">
        <v>13</v>
      </c>
      <c r="K1680" s="8">
        <v>2005</v>
      </c>
      <c r="L1680" s="8" t="s">
        <v>256</v>
      </c>
      <c r="M1680" s="17"/>
      <c r="N1680" s="8" t="s">
        <v>13</v>
      </c>
      <c r="O1680" s="8" t="s">
        <v>257</v>
      </c>
      <c r="P1680" s="8" t="s">
        <v>22</v>
      </c>
      <c r="Q1680" s="8" t="s">
        <v>23</v>
      </c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  <c r="AH1680" s="17"/>
      <c r="AI1680" s="17"/>
    </row>
    <row r="1681" spans="1:35" ht="14.5" x14ac:dyDescent="0.35">
      <c r="A1681" s="7">
        <v>6</v>
      </c>
      <c r="B1681" s="8">
        <v>6.1</v>
      </c>
      <c r="C1681" s="8" t="s">
        <v>17</v>
      </c>
      <c r="D1681" s="8" t="s">
        <v>18</v>
      </c>
      <c r="E1681" s="8" t="s">
        <v>19</v>
      </c>
      <c r="F1681" s="7">
        <v>384</v>
      </c>
      <c r="G1681" s="8" t="s">
        <v>197</v>
      </c>
      <c r="H1681" s="7">
        <v>2004</v>
      </c>
      <c r="I1681" s="8">
        <v>14.65366</v>
      </c>
      <c r="J1681" s="8" t="s">
        <v>13</v>
      </c>
      <c r="K1681" s="8">
        <v>2004</v>
      </c>
      <c r="L1681" s="8" t="s">
        <v>256</v>
      </c>
      <c r="M1681" s="17"/>
      <c r="N1681" s="8" t="s">
        <v>13</v>
      </c>
      <c r="O1681" s="8" t="s">
        <v>257</v>
      </c>
      <c r="P1681" s="8" t="s">
        <v>22</v>
      </c>
      <c r="Q1681" s="8" t="s">
        <v>23</v>
      </c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  <c r="AH1681" s="17"/>
      <c r="AI1681" s="17"/>
    </row>
    <row r="1682" spans="1:35" ht="14.5" x14ac:dyDescent="0.35">
      <c r="A1682" s="7">
        <v>6</v>
      </c>
      <c r="B1682" s="8">
        <v>6.1</v>
      </c>
      <c r="C1682" s="8" t="s">
        <v>17</v>
      </c>
      <c r="D1682" s="8" t="s">
        <v>18</v>
      </c>
      <c r="E1682" s="8" t="s">
        <v>19</v>
      </c>
      <c r="F1682" s="7">
        <v>384</v>
      </c>
      <c r="G1682" s="8" t="s">
        <v>197</v>
      </c>
      <c r="H1682" s="7">
        <v>2001</v>
      </c>
      <c r="I1682" s="8">
        <v>13.930110000000001</v>
      </c>
      <c r="J1682" s="8" t="s">
        <v>13</v>
      </c>
      <c r="K1682" s="8">
        <v>2001</v>
      </c>
      <c r="L1682" s="8" t="s">
        <v>256</v>
      </c>
      <c r="M1682" s="17"/>
      <c r="N1682" s="8" t="s">
        <v>13</v>
      </c>
      <c r="O1682" s="8" t="s">
        <v>257</v>
      </c>
      <c r="P1682" s="8" t="s">
        <v>22</v>
      </c>
      <c r="Q1682" s="8" t="s">
        <v>23</v>
      </c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  <c r="AH1682" s="17"/>
      <c r="AI1682" s="17"/>
    </row>
    <row r="1683" spans="1:35" ht="14.5" x14ac:dyDescent="0.35">
      <c r="A1683" s="7">
        <v>6</v>
      </c>
      <c r="B1683" s="8">
        <v>6.1</v>
      </c>
      <c r="C1683" s="8" t="s">
        <v>17</v>
      </c>
      <c r="D1683" s="8" t="s">
        <v>18</v>
      </c>
      <c r="E1683" s="8" t="s">
        <v>19</v>
      </c>
      <c r="F1683" s="7">
        <v>384</v>
      </c>
      <c r="G1683" s="8" t="s">
        <v>197</v>
      </c>
      <c r="H1683" s="7">
        <v>2002</v>
      </c>
      <c r="I1683" s="8">
        <v>14.601369999999999</v>
      </c>
      <c r="J1683" s="8" t="s">
        <v>13</v>
      </c>
      <c r="K1683" s="8">
        <v>2002</v>
      </c>
      <c r="L1683" s="8" t="s">
        <v>256</v>
      </c>
      <c r="M1683" s="17"/>
      <c r="N1683" s="8" t="s">
        <v>13</v>
      </c>
      <c r="O1683" s="8" t="s">
        <v>257</v>
      </c>
      <c r="P1683" s="8" t="s">
        <v>22</v>
      </c>
      <c r="Q1683" s="8" t="s">
        <v>23</v>
      </c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  <c r="AH1683" s="17"/>
      <c r="AI1683" s="17"/>
    </row>
    <row r="1684" spans="1:35" ht="14.5" x14ac:dyDescent="0.35">
      <c r="A1684" s="7">
        <v>6</v>
      </c>
      <c r="B1684" s="8">
        <v>6.1</v>
      </c>
      <c r="C1684" s="8" t="s">
        <v>17</v>
      </c>
      <c r="D1684" s="8" t="s">
        <v>18</v>
      </c>
      <c r="E1684" s="8" t="s">
        <v>19</v>
      </c>
      <c r="F1684" s="7">
        <v>384</v>
      </c>
      <c r="G1684" s="8" t="s">
        <v>197</v>
      </c>
      <c r="H1684" s="7">
        <v>2000</v>
      </c>
      <c r="I1684" s="8">
        <v>13.21114</v>
      </c>
      <c r="J1684" s="8" t="s">
        <v>13</v>
      </c>
      <c r="K1684" s="8">
        <v>2000</v>
      </c>
      <c r="L1684" s="8" t="s">
        <v>256</v>
      </c>
      <c r="M1684" s="17"/>
      <c r="N1684" s="8" t="s">
        <v>13</v>
      </c>
      <c r="O1684" s="8" t="s">
        <v>257</v>
      </c>
      <c r="P1684" s="8" t="s">
        <v>22</v>
      </c>
      <c r="Q1684" s="8" t="s">
        <v>23</v>
      </c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  <c r="AH1684" s="17"/>
      <c r="AI1684" s="17"/>
    </row>
    <row r="1685" spans="1:35" ht="14.5" x14ac:dyDescent="0.35">
      <c r="A1685" s="7">
        <v>6</v>
      </c>
      <c r="B1685" s="8">
        <v>6.1</v>
      </c>
      <c r="C1685" s="8" t="s">
        <v>17</v>
      </c>
      <c r="D1685" s="8" t="s">
        <v>18</v>
      </c>
      <c r="E1685" s="8" t="s">
        <v>19</v>
      </c>
      <c r="F1685" s="7">
        <v>384</v>
      </c>
      <c r="G1685" s="8" t="s">
        <v>197</v>
      </c>
      <c r="H1685" s="7">
        <v>2022</v>
      </c>
      <c r="I1685" s="8">
        <v>27.336279999999999</v>
      </c>
      <c r="J1685" s="8" t="s">
        <v>13</v>
      </c>
      <c r="K1685" s="8">
        <v>2022</v>
      </c>
      <c r="L1685" s="8" t="s">
        <v>256</v>
      </c>
      <c r="M1685" s="17"/>
      <c r="N1685" s="8" t="s">
        <v>13</v>
      </c>
      <c r="O1685" s="8" t="s">
        <v>257</v>
      </c>
      <c r="P1685" s="8" t="s">
        <v>22</v>
      </c>
      <c r="Q1685" s="8" t="s">
        <v>23</v>
      </c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  <c r="AH1685" s="17"/>
      <c r="AI1685" s="17"/>
    </row>
    <row r="1686" spans="1:35" ht="14.5" x14ac:dyDescent="0.35">
      <c r="A1686" s="7">
        <v>6</v>
      </c>
      <c r="B1686" s="8">
        <v>6.1</v>
      </c>
      <c r="C1686" s="8" t="s">
        <v>17</v>
      </c>
      <c r="D1686" s="8" t="s">
        <v>18</v>
      </c>
      <c r="E1686" s="8" t="s">
        <v>19</v>
      </c>
      <c r="F1686" s="7">
        <v>384</v>
      </c>
      <c r="G1686" s="8" t="s">
        <v>197</v>
      </c>
      <c r="H1686" s="7">
        <v>2000</v>
      </c>
      <c r="I1686" s="8">
        <v>36.094970000000004</v>
      </c>
      <c r="J1686" s="8" t="s">
        <v>14</v>
      </c>
      <c r="K1686" s="8">
        <v>2000</v>
      </c>
      <c r="L1686" s="8" t="s">
        <v>256</v>
      </c>
      <c r="M1686" s="17"/>
      <c r="N1686" s="8" t="s">
        <v>14</v>
      </c>
      <c r="O1686" s="8" t="s">
        <v>257</v>
      </c>
      <c r="P1686" s="8" t="s">
        <v>22</v>
      </c>
      <c r="Q1686" s="8" t="s">
        <v>23</v>
      </c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  <c r="AH1686" s="17"/>
      <c r="AI1686" s="17"/>
    </row>
    <row r="1687" spans="1:35" ht="14.5" x14ac:dyDescent="0.35">
      <c r="A1687" s="7">
        <v>6</v>
      </c>
      <c r="B1687" s="8">
        <v>6.1</v>
      </c>
      <c r="C1687" s="8" t="s">
        <v>17</v>
      </c>
      <c r="D1687" s="8" t="s">
        <v>18</v>
      </c>
      <c r="E1687" s="8" t="s">
        <v>19</v>
      </c>
      <c r="F1687" s="7">
        <v>384</v>
      </c>
      <c r="G1687" s="8" t="s">
        <v>197</v>
      </c>
      <c r="H1687" s="7">
        <v>2003</v>
      </c>
      <c r="I1687" s="8">
        <v>35.93074</v>
      </c>
      <c r="J1687" s="8" t="s">
        <v>14</v>
      </c>
      <c r="K1687" s="8">
        <v>2003</v>
      </c>
      <c r="L1687" s="8" t="s">
        <v>256</v>
      </c>
      <c r="M1687" s="17"/>
      <c r="N1687" s="8" t="s">
        <v>14</v>
      </c>
      <c r="O1687" s="8" t="s">
        <v>257</v>
      </c>
      <c r="P1687" s="8" t="s">
        <v>22</v>
      </c>
      <c r="Q1687" s="8" t="s">
        <v>23</v>
      </c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  <c r="AH1687" s="17"/>
      <c r="AI1687" s="17"/>
    </row>
    <row r="1688" spans="1:35" ht="14.5" x14ac:dyDescent="0.35">
      <c r="A1688" s="7">
        <v>6</v>
      </c>
      <c r="B1688" s="8">
        <v>6.1</v>
      </c>
      <c r="C1688" s="8" t="s">
        <v>17</v>
      </c>
      <c r="D1688" s="8" t="s">
        <v>18</v>
      </c>
      <c r="E1688" s="8" t="s">
        <v>19</v>
      </c>
      <c r="F1688" s="7">
        <v>384</v>
      </c>
      <c r="G1688" s="8" t="s">
        <v>197</v>
      </c>
      <c r="H1688" s="7">
        <v>2002</v>
      </c>
      <c r="I1688" s="8">
        <v>35.985480000000003</v>
      </c>
      <c r="J1688" s="8" t="s">
        <v>14</v>
      </c>
      <c r="K1688" s="8">
        <v>2002</v>
      </c>
      <c r="L1688" s="8" t="s">
        <v>256</v>
      </c>
      <c r="M1688" s="17"/>
      <c r="N1688" s="8" t="s">
        <v>14</v>
      </c>
      <c r="O1688" s="8" t="s">
        <v>257</v>
      </c>
      <c r="P1688" s="8" t="s">
        <v>22</v>
      </c>
      <c r="Q1688" s="8" t="s">
        <v>23</v>
      </c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  <c r="AH1688" s="17"/>
      <c r="AI1688" s="17"/>
    </row>
    <row r="1689" spans="1:35" ht="14.5" x14ac:dyDescent="0.35">
      <c r="A1689" s="7">
        <v>6</v>
      </c>
      <c r="B1689" s="8">
        <v>6.1</v>
      </c>
      <c r="C1689" s="8" t="s">
        <v>17</v>
      </c>
      <c r="D1689" s="8" t="s">
        <v>18</v>
      </c>
      <c r="E1689" s="8" t="s">
        <v>19</v>
      </c>
      <c r="F1689" s="7">
        <v>384</v>
      </c>
      <c r="G1689" s="8" t="s">
        <v>197</v>
      </c>
      <c r="H1689" s="7">
        <v>2001</v>
      </c>
      <c r="I1689" s="8">
        <v>36.040230000000001</v>
      </c>
      <c r="J1689" s="8" t="s">
        <v>14</v>
      </c>
      <c r="K1689" s="8">
        <v>2001</v>
      </c>
      <c r="L1689" s="8" t="s">
        <v>256</v>
      </c>
      <c r="M1689" s="17"/>
      <c r="N1689" s="8" t="s">
        <v>14</v>
      </c>
      <c r="O1689" s="8" t="s">
        <v>257</v>
      </c>
      <c r="P1689" s="8" t="s">
        <v>22</v>
      </c>
      <c r="Q1689" s="8" t="s">
        <v>23</v>
      </c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  <c r="AH1689" s="17"/>
      <c r="AI1689" s="17"/>
    </row>
    <row r="1690" spans="1:35" ht="14.5" x14ac:dyDescent="0.35">
      <c r="A1690" s="7">
        <v>6</v>
      </c>
      <c r="B1690" s="8">
        <v>6.1</v>
      </c>
      <c r="C1690" s="8" t="s">
        <v>17</v>
      </c>
      <c r="D1690" s="8" t="s">
        <v>18</v>
      </c>
      <c r="E1690" s="8" t="s">
        <v>19</v>
      </c>
      <c r="F1690" s="7">
        <v>384</v>
      </c>
      <c r="G1690" s="8" t="s">
        <v>197</v>
      </c>
      <c r="H1690" s="7">
        <v>2005</v>
      </c>
      <c r="I1690" s="8">
        <v>35.821249999999999</v>
      </c>
      <c r="J1690" s="8" t="s">
        <v>14</v>
      </c>
      <c r="K1690" s="8">
        <v>2005</v>
      </c>
      <c r="L1690" s="8" t="s">
        <v>256</v>
      </c>
      <c r="M1690" s="17"/>
      <c r="N1690" s="8" t="s">
        <v>14</v>
      </c>
      <c r="O1690" s="8" t="s">
        <v>257</v>
      </c>
      <c r="P1690" s="8" t="s">
        <v>22</v>
      </c>
      <c r="Q1690" s="8" t="s">
        <v>23</v>
      </c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  <c r="AE1690" s="17"/>
      <c r="AF1690" s="17"/>
      <c r="AG1690" s="17"/>
      <c r="AH1690" s="17"/>
      <c r="AI1690" s="17"/>
    </row>
    <row r="1691" spans="1:35" ht="14.5" x14ac:dyDescent="0.35">
      <c r="A1691" s="7">
        <v>6</v>
      </c>
      <c r="B1691" s="8">
        <v>6.1</v>
      </c>
      <c r="C1691" s="8" t="s">
        <v>17</v>
      </c>
      <c r="D1691" s="8" t="s">
        <v>18</v>
      </c>
      <c r="E1691" s="8" t="s">
        <v>19</v>
      </c>
      <c r="F1691" s="7">
        <v>384</v>
      </c>
      <c r="G1691" s="8" t="s">
        <v>197</v>
      </c>
      <c r="H1691" s="7">
        <v>2004</v>
      </c>
      <c r="I1691" s="8">
        <v>35.875990000000002</v>
      </c>
      <c r="J1691" s="8" t="s">
        <v>14</v>
      </c>
      <c r="K1691" s="8">
        <v>2004</v>
      </c>
      <c r="L1691" s="8" t="s">
        <v>256</v>
      </c>
      <c r="M1691" s="17"/>
      <c r="N1691" s="8" t="s">
        <v>14</v>
      </c>
      <c r="O1691" s="8" t="s">
        <v>257</v>
      </c>
      <c r="P1691" s="8" t="s">
        <v>22</v>
      </c>
      <c r="Q1691" s="8" t="s">
        <v>23</v>
      </c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  <c r="AH1691" s="17"/>
      <c r="AI1691" s="17"/>
    </row>
    <row r="1692" spans="1:35" ht="14.5" x14ac:dyDescent="0.35">
      <c r="A1692" s="7">
        <v>6</v>
      </c>
      <c r="B1692" s="8">
        <v>6.1</v>
      </c>
      <c r="C1692" s="8" t="s">
        <v>17</v>
      </c>
      <c r="D1692" s="8" t="s">
        <v>18</v>
      </c>
      <c r="E1692" s="8" t="s">
        <v>19</v>
      </c>
      <c r="F1692" s="7">
        <v>384</v>
      </c>
      <c r="G1692" s="8" t="s">
        <v>197</v>
      </c>
      <c r="H1692" s="7">
        <v>2006</v>
      </c>
      <c r="I1692" s="8">
        <v>35.766500000000001</v>
      </c>
      <c r="J1692" s="8" t="s">
        <v>14</v>
      </c>
      <c r="K1692" s="8">
        <v>2006</v>
      </c>
      <c r="L1692" s="8" t="s">
        <v>256</v>
      </c>
      <c r="M1692" s="17"/>
      <c r="N1692" s="8" t="s">
        <v>14</v>
      </c>
      <c r="O1692" s="8" t="s">
        <v>257</v>
      </c>
      <c r="P1692" s="8" t="s">
        <v>22</v>
      </c>
      <c r="Q1692" s="8" t="s">
        <v>23</v>
      </c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  <c r="AH1692" s="17"/>
      <c r="AI1692" s="17"/>
    </row>
    <row r="1693" spans="1:35" ht="14.5" x14ac:dyDescent="0.35">
      <c r="A1693" s="7">
        <v>6</v>
      </c>
      <c r="B1693" s="8">
        <v>6.1</v>
      </c>
      <c r="C1693" s="8" t="s">
        <v>17</v>
      </c>
      <c r="D1693" s="8" t="s">
        <v>18</v>
      </c>
      <c r="E1693" s="8" t="s">
        <v>19</v>
      </c>
      <c r="F1693" s="7">
        <v>384</v>
      </c>
      <c r="G1693" s="8" t="s">
        <v>197</v>
      </c>
      <c r="H1693" s="7">
        <v>2008</v>
      </c>
      <c r="I1693" s="8">
        <v>35.65701</v>
      </c>
      <c r="J1693" s="8" t="s">
        <v>14</v>
      </c>
      <c r="K1693" s="8">
        <v>2008</v>
      </c>
      <c r="L1693" s="8" t="s">
        <v>256</v>
      </c>
      <c r="M1693" s="17"/>
      <c r="N1693" s="8" t="s">
        <v>14</v>
      </c>
      <c r="O1693" s="8" t="s">
        <v>257</v>
      </c>
      <c r="P1693" s="8" t="s">
        <v>22</v>
      </c>
      <c r="Q1693" s="8" t="s">
        <v>23</v>
      </c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  <c r="AE1693" s="17"/>
      <c r="AF1693" s="17"/>
      <c r="AG1693" s="17"/>
      <c r="AH1693" s="17"/>
      <c r="AI1693" s="17"/>
    </row>
    <row r="1694" spans="1:35" ht="14.5" x14ac:dyDescent="0.35">
      <c r="A1694" s="7">
        <v>6</v>
      </c>
      <c r="B1694" s="8">
        <v>6.1</v>
      </c>
      <c r="C1694" s="8" t="s">
        <v>17</v>
      </c>
      <c r="D1694" s="8" t="s">
        <v>18</v>
      </c>
      <c r="E1694" s="8" t="s">
        <v>19</v>
      </c>
      <c r="F1694" s="7">
        <v>384</v>
      </c>
      <c r="G1694" s="8" t="s">
        <v>197</v>
      </c>
      <c r="H1694" s="7">
        <v>2007</v>
      </c>
      <c r="I1694" s="8">
        <v>35.711759999999998</v>
      </c>
      <c r="J1694" s="8" t="s">
        <v>14</v>
      </c>
      <c r="K1694" s="8">
        <v>2007</v>
      </c>
      <c r="L1694" s="8" t="s">
        <v>256</v>
      </c>
      <c r="M1694" s="17"/>
      <c r="N1694" s="8" t="s">
        <v>14</v>
      </c>
      <c r="O1694" s="8" t="s">
        <v>257</v>
      </c>
      <c r="P1694" s="8" t="s">
        <v>22</v>
      </c>
      <c r="Q1694" s="8" t="s">
        <v>23</v>
      </c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  <c r="AH1694" s="17"/>
      <c r="AI1694" s="17"/>
    </row>
    <row r="1695" spans="1:35" ht="14.5" x14ac:dyDescent="0.35">
      <c r="A1695" s="7">
        <v>6</v>
      </c>
      <c r="B1695" s="8">
        <v>6.1</v>
      </c>
      <c r="C1695" s="8" t="s">
        <v>17</v>
      </c>
      <c r="D1695" s="8" t="s">
        <v>18</v>
      </c>
      <c r="E1695" s="8" t="s">
        <v>19</v>
      </c>
      <c r="F1695" s="7">
        <v>384</v>
      </c>
      <c r="G1695" s="8" t="s">
        <v>197</v>
      </c>
      <c r="H1695" s="7">
        <v>2009</v>
      </c>
      <c r="I1695" s="8">
        <v>35.602269999999997</v>
      </c>
      <c r="J1695" s="8" t="s">
        <v>14</v>
      </c>
      <c r="K1695" s="8">
        <v>2009</v>
      </c>
      <c r="L1695" s="8" t="s">
        <v>256</v>
      </c>
      <c r="M1695" s="17"/>
      <c r="N1695" s="8" t="s">
        <v>14</v>
      </c>
      <c r="O1695" s="8" t="s">
        <v>257</v>
      </c>
      <c r="P1695" s="8" t="s">
        <v>22</v>
      </c>
      <c r="Q1695" s="8" t="s">
        <v>23</v>
      </c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  <c r="AH1695" s="17"/>
      <c r="AI1695" s="17"/>
    </row>
    <row r="1696" spans="1:35" ht="14.5" x14ac:dyDescent="0.35">
      <c r="A1696" s="7">
        <v>6</v>
      </c>
      <c r="B1696" s="8">
        <v>6.1</v>
      </c>
      <c r="C1696" s="8" t="s">
        <v>17</v>
      </c>
      <c r="D1696" s="8" t="s">
        <v>18</v>
      </c>
      <c r="E1696" s="8" t="s">
        <v>19</v>
      </c>
      <c r="F1696" s="7">
        <v>384</v>
      </c>
      <c r="G1696" s="8" t="s">
        <v>197</v>
      </c>
      <c r="H1696" s="7">
        <v>2010</v>
      </c>
      <c r="I1696" s="8">
        <v>35.547519999999999</v>
      </c>
      <c r="J1696" s="8" t="s">
        <v>14</v>
      </c>
      <c r="K1696" s="8">
        <v>2010</v>
      </c>
      <c r="L1696" s="8" t="s">
        <v>256</v>
      </c>
      <c r="M1696" s="17"/>
      <c r="N1696" s="8" t="s">
        <v>14</v>
      </c>
      <c r="O1696" s="8" t="s">
        <v>257</v>
      </c>
      <c r="P1696" s="8" t="s">
        <v>22</v>
      </c>
      <c r="Q1696" s="8" t="s">
        <v>23</v>
      </c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  <c r="AH1696" s="17"/>
      <c r="AI1696" s="17"/>
    </row>
    <row r="1697" spans="1:35" ht="14.5" x14ac:dyDescent="0.35">
      <c r="A1697" s="7">
        <v>6</v>
      </c>
      <c r="B1697" s="8">
        <v>6.1</v>
      </c>
      <c r="C1697" s="8" t="s">
        <v>17</v>
      </c>
      <c r="D1697" s="8" t="s">
        <v>18</v>
      </c>
      <c r="E1697" s="8" t="s">
        <v>19</v>
      </c>
      <c r="F1697" s="7">
        <v>384</v>
      </c>
      <c r="G1697" s="8" t="s">
        <v>197</v>
      </c>
      <c r="H1697" s="7">
        <v>2012</v>
      </c>
      <c r="I1697" s="8">
        <v>38.133479999999999</v>
      </c>
      <c r="J1697" s="8" t="s">
        <v>14</v>
      </c>
      <c r="K1697" s="8">
        <v>2012</v>
      </c>
      <c r="L1697" s="8" t="s">
        <v>256</v>
      </c>
      <c r="M1697" s="17"/>
      <c r="N1697" s="8" t="s">
        <v>14</v>
      </c>
      <c r="O1697" s="8" t="s">
        <v>257</v>
      </c>
      <c r="P1697" s="8" t="s">
        <v>22</v>
      </c>
      <c r="Q1697" s="8" t="s">
        <v>23</v>
      </c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  <c r="AH1697" s="17"/>
      <c r="AI1697" s="17"/>
    </row>
    <row r="1698" spans="1:35" ht="14.5" x14ac:dyDescent="0.35">
      <c r="A1698" s="7">
        <v>6</v>
      </c>
      <c r="B1698" s="8">
        <v>6.1</v>
      </c>
      <c r="C1698" s="8" t="s">
        <v>17</v>
      </c>
      <c r="D1698" s="8" t="s">
        <v>18</v>
      </c>
      <c r="E1698" s="8" t="s">
        <v>19</v>
      </c>
      <c r="F1698" s="7">
        <v>384</v>
      </c>
      <c r="G1698" s="8" t="s">
        <v>197</v>
      </c>
      <c r="H1698" s="7">
        <v>2011</v>
      </c>
      <c r="I1698" s="8">
        <v>35.492780000000003</v>
      </c>
      <c r="J1698" s="8" t="s">
        <v>14</v>
      </c>
      <c r="K1698" s="8">
        <v>2011</v>
      </c>
      <c r="L1698" s="8" t="s">
        <v>256</v>
      </c>
      <c r="M1698" s="17"/>
      <c r="N1698" s="8" t="s">
        <v>14</v>
      </c>
      <c r="O1698" s="8" t="s">
        <v>257</v>
      </c>
      <c r="P1698" s="8" t="s">
        <v>22</v>
      </c>
      <c r="Q1698" s="8" t="s">
        <v>23</v>
      </c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  <c r="AG1698" s="17"/>
      <c r="AH1698" s="17"/>
      <c r="AI1698" s="17"/>
    </row>
    <row r="1699" spans="1:35" ht="14.5" x14ac:dyDescent="0.35">
      <c r="A1699" s="7">
        <v>6</v>
      </c>
      <c r="B1699" s="8">
        <v>6.1</v>
      </c>
      <c r="C1699" s="8" t="s">
        <v>17</v>
      </c>
      <c r="D1699" s="8" t="s">
        <v>18</v>
      </c>
      <c r="E1699" s="8" t="s">
        <v>19</v>
      </c>
      <c r="F1699" s="7">
        <v>384</v>
      </c>
      <c r="G1699" s="8" t="s">
        <v>197</v>
      </c>
      <c r="H1699" s="7">
        <v>2013</v>
      </c>
      <c r="I1699" s="8">
        <v>40.765860000000004</v>
      </c>
      <c r="J1699" s="8" t="s">
        <v>14</v>
      </c>
      <c r="K1699" s="8">
        <v>2013</v>
      </c>
      <c r="L1699" s="8" t="s">
        <v>256</v>
      </c>
      <c r="M1699" s="17"/>
      <c r="N1699" s="8" t="s">
        <v>14</v>
      </c>
      <c r="O1699" s="8" t="s">
        <v>257</v>
      </c>
      <c r="P1699" s="8" t="s">
        <v>22</v>
      </c>
      <c r="Q1699" s="8" t="s">
        <v>23</v>
      </c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  <c r="AH1699" s="17"/>
      <c r="AI1699" s="17"/>
    </row>
    <row r="1700" spans="1:35" ht="14.5" x14ac:dyDescent="0.35">
      <c r="A1700" s="7">
        <v>6</v>
      </c>
      <c r="B1700" s="8">
        <v>6.1</v>
      </c>
      <c r="C1700" s="8" t="s">
        <v>17</v>
      </c>
      <c r="D1700" s="8" t="s">
        <v>18</v>
      </c>
      <c r="E1700" s="8" t="s">
        <v>19</v>
      </c>
      <c r="F1700" s="7">
        <v>384</v>
      </c>
      <c r="G1700" s="8" t="s">
        <v>197</v>
      </c>
      <c r="H1700" s="7">
        <v>2014</v>
      </c>
      <c r="I1700" s="8">
        <v>43.38991</v>
      </c>
      <c r="J1700" s="8" t="s">
        <v>14</v>
      </c>
      <c r="K1700" s="8">
        <v>2014</v>
      </c>
      <c r="L1700" s="8" t="s">
        <v>256</v>
      </c>
      <c r="M1700" s="17"/>
      <c r="N1700" s="8" t="s">
        <v>14</v>
      </c>
      <c r="O1700" s="8" t="s">
        <v>257</v>
      </c>
      <c r="P1700" s="8" t="s">
        <v>22</v>
      </c>
      <c r="Q1700" s="8" t="s">
        <v>23</v>
      </c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  <c r="AH1700" s="17"/>
      <c r="AI1700" s="17"/>
    </row>
    <row r="1701" spans="1:35" ht="14.5" x14ac:dyDescent="0.35">
      <c r="A1701" s="7">
        <v>6</v>
      </c>
      <c r="B1701" s="8">
        <v>6.1</v>
      </c>
      <c r="C1701" s="8" t="s">
        <v>17</v>
      </c>
      <c r="D1701" s="8" t="s">
        <v>18</v>
      </c>
      <c r="E1701" s="8" t="s">
        <v>19</v>
      </c>
      <c r="F1701" s="7">
        <v>384</v>
      </c>
      <c r="G1701" s="8" t="s">
        <v>197</v>
      </c>
      <c r="H1701" s="7">
        <v>2015</v>
      </c>
      <c r="I1701" s="8">
        <v>46.005629999999996</v>
      </c>
      <c r="J1701" s="8" t="s">
        <v>14</v>
      </c>
      <c r="K1701" s="8">
        <v>2015</v>
      </c>
      <c r="L1701" s="8" t="s">
        <v>256</v>
      </c>
      <c r="M1701" s="17"/>
      <c r="N1701" s="8" t="s">
        <v>14</v>
      </c>
      <c r="O1701" s="8" t="s">
        <v>257</v>
      </c>
      <c r="P1701" s="8" t="s">
        <v>22</v>
      </c>
      <c r="Q1701" s="8" t="s">
        <v>23</v>
      </c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  <c r="AH1701" s="17"/>
      <c r="AI1701" s="17"/>
    </row>
    <row r="1702" spans="1:35" ht="14.5" x14ac:dyDescent="0.35">
      <c r="A1702" s="7">
        <v>6</v>
      </c>
      <c r="B1702" s="8">
        <v>6.1</v>
      </c>
      <c r="C1702" s="8" t="s">
        <v>17</v>
      </c>
      <c r="D1702" s="8" t="s">
        <v>18</v>
      </c>
      <c r="E1702" s="8" t="s">
        <v>19</v>
      </c>
      <c r="F1702" s="7">
        <v>384</v>
      </c>
      <c r="G1702" s="8" t="s">
        <v>197</v>
      </c>
      <c r="H1702" s="7">
        <v>2016</v>
      </c>
      <c r="I1702" s="8">
        <v>48.613019999999999</v>
      </c>
      <c r="J1702" s="8" t="s">
        <v>14</v>
      </c>
      <c r="K1702" s="8">
        <v>2016</v>
      </c>
      <c r="L1702" s="8" t="s">
        <v>256</v>
      </c>
      <c r="M1702" s="17"/>
      <c r="N1702" s="8" t="s">
        <v>14</v>
      </c>
      <c r="O1702" s="8" t="s">
        <v>257</v>
      </c>
      <c r="P1702" s="8" t="s">
        <v>22</v>
      </c>
      <c r="Q1702" s="8" t="s">
        <v>23</v>
      </c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  <c r="AH1702" s="17"/>
      <c r="AI1702" s="17"/>
    </row>
    <row r="1703" spans="1:35" ht="14.5" x14ac:dyDescent="0.35">
      <c r="A1703" s="7">
        <v>6</v>
      </c>
      <c r="B1703" s="8">
        <v>6.1</v>
      </c>
      <c r="C1703" s="8" t="s">
        <v>17</v>
      </c>
      <c r="D1703" s="8" t="s">
        <v>18</v>
      </c>
      <c r="E1703" s="8" t="s">
        <v>19</v>
      </c>
      <c r="F1703" s="7">
        <v>384</v>
      </c>
      <c r="G1703" s="8" t="s">
        <v>197</v>
      </c>
      <c r="H1703" s="7">
        <v>2018</v>
      </c>
      <c r="I1703" s="8">
        <v>53.802819999999997</v>
      </c>
      <c r="J1703" s="8" t="s">
        <v>14</v>
      </c>
      <c r="K1703" s="8">
        <v>2018</v>
      </c>
      <c r="L1703" s="8" t="s">
        <v>256</v>
      </c>
      <c r="M1703" s="17"/>
      <c r="N1703" s="8" t="s">
        <v>14</v>
      </c>
      <c r="O1703" s="8" t="s">
        <v>257</v>
      </c>
      <c r="P1703" s="8" t="s">
        <v>22</v>
      </c>
      <c r="Q1703" s="8" t="s">
        <v>23</v>
      </c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  <c r="AH1703" s="17"/>
      <c r="AI1703" s="17"/>
    </row>
    <row r="1704" spans="1:35" ht="14.5" x14ac:dyDescent="0.35">
      <c r="A1704" s="7">
        <v>6</v>
      </c>
      <c r="B1704" s="8">
        <v>6.1</v>
      </c>
      <c r="C1704" s="8" t="s">
        <v>17</v>
      </c>
      <c r="D1704" s="8" t="s">
        <v>18</v>
      </c>
      <c r="E1704" s="8" t="s">
        <v>19</v>
      </c>
      <c r="F1704" s="7">
        <v>384</v>
      </c>
      <c r="G1704" s="8" t="s">
        <v>197</v>
      </c>
      <c r="H1704" s="7">
        <v>2017</v>
      </c>
      <c r="I1704" s="8">
        <v>51.21208</v>
      </c>
      <c r="J1704" s="8" t="s">
        <v>14</v>
      </c>
      <c r="K1704" s="8">
        <v>2017</v>
      </c>
      <c r="L1704" s="8" t="s">
        <v>256</v>
      </c>
      <c r="M1704" s="17"/>
      <c r="N1704" s="8" t="s">
        <v>14</v>
      </c>
      <c r="O1704" s="8" t="s">
        <v>257</v>
      </c>
      <c r="P1704" s="8" t="s">
        <v>22</v>
      </c>
      <c r="Q1704" s="8" t="s">
        <v>23</v>
      </c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</row>
    <row r="1705" spans="1:35" ht="14.5" x14ac:dyDescent="0.35">
      <c r="A1705" s="7">
        <v>6</v>
      </c>
      <c r="B1705" s="8">
        <v>6.1</v>
      </c>
      <c r="C1705" s="8" t="s">
        <v>17</v>
      </c>
      <c r="D1705" s="8" t="s">
        <v>18</v>
      </c>
      <c r="E1705" s="8" t="s">
        <v>19</v>
      </c>
      <c r="F1705" s="7">
        <v>384</v>
      </c>
      <c r="G1705" s="8" t="s">
        <v>197</v>
      </c>
      <c r="H1705" s="7">
        <v>2019</v>
      </c>
      <c r="I1705" s="8">
        <v>56.38523</v>
      </c>
      <c r="J1705" s="8" t="s">
        <v>14</v>
      </c>
      <c r="K1705" s="8">
        <v>2019</v>
      </c>
      <c r="L1705" s="8" t="s">
        <v>256</v>
      </c>
      <c r="M1705" s="17"/>
      <c r="N1705" s="8" t="s">
        <v>14</v>
      </c>
      <c r="O1705" s="8" t="s">
        <v>257</v>
      </c>
      <c r="P1705" s="8" t="s">
        <v>22</v>
      </c>
      <c r="Q1705" s="8" t="s">
        <v>23</v>
      </c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  <c r="AH1705" s="17"/>
      <c r="AI1705" s="17"/>
    </row>
    <row r="1706" spans="1:35" ht="14.5" x14ac:dyDescent="0.35">
      <c r="A1706" s="7">
        <v>6</v>
      </c>
      <c r="B1706" s="8">
        <v>6.1</v>
      </c>
      <c r="C1706" s="8" t="s">
        <v>17</v>
      </c>
      <c r="D1706" s="8" t="s">
        <v>18</v>
      </c>
      <c r="E1706" s="8" t="s">
        <v>19</v>
      </c>
      <c r="F1706" s="7">
        <v>384</v>
      </c>
      <c r="G1706" s="8" t="s">
        <v>197</v>
      </c>
      <c r="H1706" s="7">
        <v>2021</v>
      </c>
      <c r="I1706" s="8">
        <v>58.867089999999997</v>
      </c>
      <c r="J1706" s="8" t="s">
        <v>14</v>
      </c>
      <c r="K1706" s="8">
        <v>2021</v>
      </c>
      <c r="L1706" s="8" t="s">
        <v>256</v>
      </c>
      <c r="M1706" s="17"/>
      <c r="N1706" s="8" t="s">
        <v>14</v>
      </c>
      <c r="O1706" s="8" t="s">
        <v>257</v>
      </c>
      <c r="P1706" s="8" t="s">
        <v>22</v>
      </c>
      <c r="Q1706" s="8" t="s">
        <v>23</v>
      </c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  <c r="AE1706" s="17"/>
      <c r="AF1706" s="17"/>
      <c r="AG1706" s="17"/>
      <c r="AH1706" s="17"/>
      <c r="AI1706" s="17"/>
    </row>
    <row r="1707" spans="1:35" ht="14.5" x14ac:dyDescent="0.35">
      <c r="A1707" s="7">
        <v>6</v>
      </c>
      <c r="B1707" s="8">
        <v>6.1</v>
      </c>
      <c r="C1707" s="8" t="s">
        <v>17</v>
      </c>
      <c r="D1707" s="8" t="s">
        <v>18</v>
      </c>
      <c r="E1707" s="8" t="s">
        <v>19</v>
      </c>
      <c r="F1707" s="7">
        <v>384</v>
      </c>
      <c r="G1707" s="8" t="s">
        <v>197</v>
      </c>
      <c r="H1707" s="7">
        <v>2020</v>
      </c>
      <c r="I1707" s="8">
        <v>58.959310000000002</v>
      </c>
      <c r="J1707" s="8" t="s">
        <v>14</v>
      </c>
      <c r="K1707" s="8">
        <v>2020</v>
      </c>
      <c r="L1707" s="8" t="s">
        <v>256</v>
      </c>
      <c r="M1707" s="17"/>
      <c r="N1707" s="8" t="s">
        <v>14</v>
      </c>
      <c r="O1707" s="8" t="s">
        <v>257</v>
      </c>
      <c r="P1707" s="8" t="s">
        <v>22</v>
      </c>
      <c r="Q1707" s="8" t="s">
        <v>23</v>
      </c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  <c r="AH1707" s="17"/>
      <c r="AI1707" s="17"/>
    </row>
    <row r="1708" spans="1:35" ht="14.5" x14ac:dyDescent="0.35">
      <c r="A1708" s="7">
        <v>6</v>
      </c>
      <c r="B1708" s="8">
        <v>6.1</v>
      </c>
      <c r="C1708" s="8" t="s">
        <v>17</v>
      </c>
      <c r="D1708" s="8" t="s">
        <v>18</v>
      </c>
      <c r="E1708" s="8" t="s">
        <v>19</v>
      </c>
      <c r="F1708" s="7">
        <v>384</v>
      </c>
      <c r="G1708" s="8" t="s">
        <v>197</v>
      </c>
      <c r="H1708" s="7">
        <v>2022</v>
      </c>
      <c r="I1708" s="8">
        <v>58.77487</v>
      </c>
      <c r="J1708" s="8" t="s">
        <v>14</v>
      </c>
      <c r="K1708" s="8">
        <v>2022</v>
      </c>
      <c r="L1708" s="8" t="s">
        <v>256</v>
      </c>
      <c r="M1708" s="17"/>
      <c r="N1708" s="8" t="s">
        <v>14</v>
      </c>
      <c r="O1708" s="8" t="s">
        <v>257</v>
      </c>
      <c r="P1708" s="8" t="s">
        <v>22</v>
      </c>
      <c r="Q1708" s="8" t="s">
        <v>23</v>
      </c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  <c r="AH1708" s="17"/>
      <c r="AI1708" s="17"/>
    </row>
    <row r="1709" spans="1:35" ht="14.5" x14ac:dyDescent="0.35">
      <c r="A1709" s="7">
        <v>6</v>
      </c>
      <c r="B1709" s="8">
        <v>6.1</v>
      </c>
      <c r="C1709" s="8" t="s">
        <v>17</v>
      </c>
      <c r="D1709" s="8" t="s">
        <v>18</v>
      </c>
      <c r="E1709" s="8" t="s">
        <v>19</v>
      </c>
      <c r="F1709" s="7">
        <v>191</v>
      </c>
      <c r="G1709" s="8" t="s">
        <v>24</v>
      </c>
      <c r="H1709" s="7">
        <v>2000</v>
      </c>
      <c r="I1709" s="8">
        <v>85.116410000000002</v>
      </c>
      <c r="J1709" s="8" t="s">
        <v>21</v>
      </c>
      <c r="K1709" s="8">
        <v>2000</v>
      </c>
      <c r="L1709" s="8" t="s">
        <v>256</v>
      </c>
      <c r="M1709" s="17"/>
      <c r="N1709" s="8" t="s">
        <v>21</v>
      </c>
      <c r="O1709" s="8" t="s">
        <v>257</v>
      </c>
      <c r="P1709" s="8" t="s">
        <v>22</v>
      </c>
      <c r="Q1709" s="8" t="s">
        <v>23</v>
      </c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  <c r="AH1709" s="17"/>
      <c r="AI1709" s="17"/>
    </row>
    <row r="1710" spans="1:35" ht="14.5" x14ac:dyDescent="0.35">
      <c r="A1710" s="7">
        <v>6</v>
      </c>
      <c r="B1710" s="8">
        <v>6.1</v>
      </c>
      <c r="C1710" s="8" t="s">
        <v>17</v>
      </c>
      <c r="D1710" s="8" t="s">
        <v>18</v>
      </c>
      <c r="E1710" s="8" t="s">
        <v>19</v>
      </c>
      <c r="F1710" s="7">
        <v>191</v>
      </c>
      <c r="G1710" s="8" t="s">
        <v>24</v>
      </c>
      <c r="H1710" s="7">
        <v>2001</v>
      </c>
      <c r="I1710" s="8">
        <v>85.168949999999995</v>
      </c>
      <c r="J1710" s="8" t="s">
        <v>21</v>
      </c>
      <c r="K1710" s="8">
        <v>2001</v>
      </c>
      <c r="L1710" s="8" t="s">
        <v>256</v>
      </c>
      <c r="M1710" s="17"/>
      <c r="N1710" s="8" t="s">
        <v>21</v>
      </c>
      <c r="O1710" s="8" t="s">
        <v>257</v>
      </c>
      <c r="P1710" s="8" t="s">
        <v>22</v>
      </c>
      <c r="Q1710" s="8" t="s">
        <v>23</v>
      </c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  <c r="AH1710" s="17"/>
      <c r="AI1710" s="17"/>
    </row>
    <row r="1711" spans="1:35" ht="14.5" x14ac:dyDescent="0.35">
      <c r="A1711" s="7">
        <v>6</v>
      </c>
      <c r="B1711" s="8">
        <v>6.1</v>
      </c>
      <c r="C1711" s="8" t="s">
        <v>17</v>
      </c>
      <c r="D1711" s="8" t="s">
        <v>18</v>
      </c>
      <c r="E1711" s="8" t="s">
        <v>19</v>
      </c>
      <c r="F1711" s="7">
        <v>191</v>
      </c>
      <c r="G1711" s="8" t="s">
        <v>24</v>
      </c>
      <c r="H1711" s="7">
        <v>2006</v>
      </c>
      <c r="I1711" s="8">
        <v>85.375420000000005</v>
      </c>
      <c r="J1711" s="8" t="s">
        <v>21</v>
      </c>
      <c r="K1711" s="8">
        <v>2006</v>
      </c>
      <c r="L1711" s="8" t="s">
        <v>256</v>
      </c>
      <c r="M1711" s="17"/>
      <c r="N1711" s="8" t="s">
        <v>21</v>
      </c>
      <c r="O1711" s="8" t="s">
        <v>257</v>
      </c>
      <c r="P1711" s="8" t="s">
        <v>22</v>
      </c>
      <c r="Q1711" s="8" t="s">
        <v>23</v>
      </c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  <c r="AH1711" s="17"/>
      <c r="AI1711" s="17"/>
    </row>
    <row r="1712" spans="1:35" ht="14.5" x14ac:dyDescent="0.35">
      <c r="A1712" s="7">
        <v>6</v>
      </c>
      <c r="B1712" s="8">
        <v>6.1</v>
      </c>
      <c r="C1712" s="8" t="s">
        <v>17</v>
      </c>
      <c r="D1712" s="8" t="s">
        <v>18</v>
      </c>
      <c r="E1712" s="8" t="s">
        <v>19</v>
      </c>
      <c r="F1712" s="7">
        <v>191</v>
      </c>
      <c r="G1712" s="8" t="s">
        <v>24</v>
      </c>
      <c r="H1712" s="7">
        <v>2007</v>
      </c>
      <c r="I1712" s="8">
        <v>85.416659999999993</v>
      </c>
      <c r="J1712" s="8" t="s">
        <v>21</v>
      </c>
      <c r="K1712" s="8">
        <v>2007</v>
      </c>
      <c r="L1712" s="8" t="s">
        <v>256</v>
      </c>
      <c r="M1712" s="17"/>
      <c r="N1712" s="8" t="s">
        <v>21</v>
      </c>
      <c r="O1712" s="8" t="s">
        <v>257</v>
      </c>
      <c r="P1712" s="8" t="s">
        <v>22</v>
      </c>
      <c r="Q1712" s="8" t="s">
        <v>23</v>
      </c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  <c r="AH1712" s="17"/>
      <c r="AI1712" s="17"/>
    </row>
    <row r="1713" spans="1:35" ht="14.5" x14ac:dyDescent="0.35">
      <c r="A1713" s="7">
        <v>6</v>
      </c>
      <c r="B1713" s="8">
        <v>6.1</v>
      </c>
      <c r="C1713" s="8" t="s">
        <v>17</v>
      </c>
      <c r="D1713" s="8" t="s">
        <v>18</v>
      </c>
      <c r="E1713" s="8" t="s">
        <v>19</v>
      </c>
      <c r="F1713" s="7">
        <v>191</v>
      </c>
      <c r="G1713" s="8" t="s">
        <v>24</v>
      </c>
      <c r="H1713" s="7">
        <v>2002</v>
      </c>
      <c r="I1713" s="8">
        <v>85.210189999999997</v>
      </c>
      <c r="J1713" s="8" t="s">
        <v>21</v>
      </c>
      <c r="K1713" s="8">
        <v>2002</v>
      </c>
      <c r="L1713" s="8" t="s">
        <v>256</v>
      </c>
      <c r="M1713" s="17"/>
      <c r="N1713" s="8" t="s">
        <v>21</v>
      </c>
      <c r="O1713" s="8" t="s">
        <v>257</v>
      </c>
      <c r="P1713" s="8" t="s">
        <v>22</v>
      </c>
      <c r="Q1713" s="8" t="s">
        <v>23</v>
      </c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  <c r="AH1713" s="17"/>
      <c r="AI1713" s="17"/>
    </row>
    <row r="1714" spans="1:35" ht="14.5" x14ac:dyDescent="0.35">
      <c r="A1714" s="7">
        <v>6</v>
      </c>
      <c r="B1714" s="8">
        <v>6.1</v>
      </c>
      <c r="C1714" s="8" t="s">
        <v>17</v>
      </c>
      <c r="D1714" s="8" t="s">
        <v>18</v>
      </c>
      <c r="E1714" s="8" t="s">
        <v>19</v>
      </c>
      <c r="F1714" s="7">
        <v>191</v>
      </c>
      <c r="G1714" s="8" t="s">
        <v>24</v>
      </c>
      <c r="H1714" s="7">
        <v>2003</v>
      </c>
      <c r="I1714" s="8">
        <v>85.251679999999993</v>
      </c>
      <c r="J1714" s="8" t="s">
        <v>21</v>
      </c>
      <c r="K1714" s="8">
        <v>2003</v>
      </c>
      <c r="L1714" s="8" t="s">
        <v>256</v>
      </c>
      <c r="M1714" s="17"/>
      <c r="N1714" s="8" t="s">
        <v>21</v>
      </c>
      <c r="O1714" s="8" t="s">
        <v>257</v>
      </c>
      <c r="P1714" s="8" t="s">
        <v>22</v>
      </c>
      <c r="Q1714" s="8" t="s">
        <v>23</v>
      </c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  <c r="AH1714" s="17"/>
      <c r="AI1714" s="17"/>
    </row>
    <row r="1715" spans="1:35" ht="14.5" x14ac:dyDescent="0.35">
      <c r="A1715" s="7">
        <v>6</v>
      </c>
      <c r="B1715" s="8">
        <v>6.1</v>
      </c>
      <c r="C1715" s="8" t="s">
        <v>17</v>
      </c>
      <c r="D1715" s="8" t="s">
        <v>18</v>
      </c>
      <c r="E1715" s="8" t="s">
        <v>19</v>
      </c>
      <c r="F1715" s="7">
        <v>191</v>
      </c>
      <c r="G1715" s="8" t="s">
        <v>24</v>
      </c>
      <c r="H1715" s="7">
        <v>2004</v>
      </c>
      <c r="I1715" s="8">
        <v>85.292929999999998</v>
      </c>
      <c r="J1715" s="8" t="s">
        <v>21</v>
      </c>
      <c r="K1715" s="8">
        <v>2004</v>
      </c>
      <c r="L1715" s="8" t="s">
        <v>256</v>
      </c>
      <c r="M1715" s="17"/>
      <c r="N1715" s="8" t="s">
        <v>21</v>
      </c>
      <c r="O1715" s="8" t="s">
        <v>257</v>
      </c>
      <c r="P1715" s="8" t="s">
        <v>22</v>
      </c>
      <c r="Q1715" s="8" t="s">
        <v>23</v>
      </c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  <c r="AH1715" s="17"/>
      <c r="AI1715" s="17"/>
    </row>
    <row r="1716" spans="1:35" ht="14.5" x14ac:dyDescent="0.35">
      <c r="A1716" s="7">
        <v>6</v>
      </c>
      <c r="B1716" s="8">
        <v>6.1</v>
      </c>
      <c r="C1716" s="8" t="s">
        <v>17</v>
      </c>
      <c r="D1716" s="8" t="s">
        <v>18</v>
      </c>
      <c r="E1716" s="8" t="s">
        <v>19</v>
      </c>
      <c r="F1716" s="7">
        <v>191</v>
      </c>
      <c r="G1716" s="8" t="s">
        <v>24</v>
      </c>
      <c r="H1716" s="7">
        <v>2005</v>
      </c>
      <c r="I1716" s="8">
        <v>85.33417</v>
      </c>
      <c r="J1716" s="8" t="s">
        <v>21</v>
      </c>
      <c r="K1716" s="8">
        <v>2005</v>
      </c>
      <c r="L1716" s="8" t="s">
        <v>256</v>
      </c>
      <c r="M1716" s="17"/>
      <c r="N1716" s="8" t="s">
        <v>21</v>
      </c>
      <c r="O1716" s="8" t="s">
        <v>257</v>
      </c>
      <c r="P1716" s="8" t="s">
        <v>22</v>
      </c>
      <c r="Q1716" s="8" t="s">
        <v>23</v>
      </c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  <c r="AH1716" s="17"/>
      <c r="AI1716" s="17"/>
    </row>
    <row r="1717" spans="1:35" ht="14.5" x14ac:dyDescent="0.35">
      <c r="A1717" s="7">
        <v>6</v>
      </c>
      <c r="B1717" s="8">
        <v>6.1</v>
      </c>
      <c r="C1717" s="8" t="s">
        <v>17</v>
      </c>
      <c r="D1717" s="8" t="s">
        <v>18</v>
      </c>
      <c r="E1717" s="8" t="s">
        <v>19</v>
      </c>
      <c r="F1717" s="7">
        <v>191</v>
      </c>
      <c r="G1717" s="8" t="s">
        <v>24</v>
      </c>
      <c r="H1717" s="7">
        <v>2004</v>
      </c>
      <c r="I1717" s="8">
        <v>71.999650000000003</v>
      </c>
      <c r="J1717" s="8" t="s">
        <v>13</v>
      </c>
      <c r="K1717" s="8">
        <v>2004</v>
      </c>
      <c r="L1717" s="8" t="s">
        <v>256</v>
      </c>
      <c r="M1717" s="17"/>
      <c r="N1717" s="8" t="s">
        <v>13</v>
      </c>
      <c r="O1717" s="8" t="s">
        <v>257</v>
      </c>
      <c r="P1717" s="8" t="s">
        <v>22</v>
      </c>
      <c r="Q1717" s="8" t="s">
        <v>23</v>
      </c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  <c r="AH1717" s="17"/>
      <c r="AI1717" s="17"/>
    </row>
    <row r="1718" spans="1:35" ht="14.5" x14ac:dyDescent="0.35">
      <c r="A1718" s="7">
        <v>6</v>
      </c>
      <c r="B1718" s="8">
        <v>6.1</v>
      </c>
      <c r="C1718" s="8" t="s">
        <v>17</v>
      </c>
      <c r="D1718" s="8" t="s">
        <v>18</v>
      </c>
      <c r="E1718" s="8" t="s">
        <v>19</v>
      </c>
      <c r="F1718" s="7">
        <v>191</v>
      </c>
      <c r="G1718" s="8" t="s">
        <v>24</v>
      </c>
      <c r="H1718" s="7">
        <v>2003</v>
      </c>
      <c r="I1718" s="8">
        <v>71.999650000000003</v>
      </c>
      <c r="J1718" s="8" t="s">
        <v>13</v>
      </c>
      <c r="K1718" s="8">
        <v>2003</v>
      </c>
      <c r="L1718" s="8" t="s">
        <v>256</v>
      </c>
      <c r="M1718" s="17"/>
      <c r="N1718" s="8" t="s">
        <v>13</v>
      </c>
      <c r="O1718" s="8" t="s">
        <v>257</v>
      </c>
      <c r="P1718" s="8" t="s">
        <v>22</v>
      </c>
      <c r="Q1718" s="8" t="s">
        <v>23</v>
      </c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  <c r="AH1718" s="17"/>
      <c r="AI1718" s="17"/>
    </row>
    <row r="1719" spans="1:35" ht="14.5" x14ac:dyDescent="0.35">
      <c r="A1719" s="7">
        <v>6</v>
      </c>
      <c r="B1719" s="8">
        <v>6.1</v>
      </c>
      <c r="C1719" s="8" t="s">
        <v>17</v>
      </c>
      <c r="D1719" s="8" t="s">
        <v>18</v>
      </c>
      <c r="E1719" s="8" t="s">
        <v>19</v>
      </c>
      <c r="F1719" s="7">
        <v>191</v>
      </c>
      <c r="G1719" s="8" t="s">
        <v>24</v>
      </c>
      <c r="H1719" s="7">
        <v>2005</v>
      </c>
      <c r="I1719" s="8">
        <v>71.999650000000003</v>
      </c>
      <c r="J1719" s="8" t="s">
        <v>13</v>
      </c>
      <c r="K1719" s="8">
        <v>2005</v>
      </c>
      <c r="L1719" s="8" t="s">
        <v>256</v>
      </c>
      <c r="M1719" s="17"/>
      <c r="N1719" s="8" t="s">
        <v>13</v>
      </c>
      <c r="O1719" s="8" t="s">
        <v>257</v>
      </c>
      <c r="P1719" s="8" t="s">
        <v>22</v>
      </c>
      <c r="Q1719" s="8" t="s">
        <v>23</v>
      </c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  <c r="AH1719" s="17"/>
      <c r="AI1719" s="17"/>
    </row>
    <row r="1720" spans="1:35" ht="14.5" x14ac:dyDescent="0.35">
      <c r="A1720" s="7">
        <v>6</v>
      </c>
      <c r="B1720" s="8">
        <v>6.1</v>
      </c>
      <c r="C1720" s="8" t="s">
        <v>17</v>
      </c>
      <c r="D1720" s="8" t="s">
        <v>18</v>
      </c>
      <c r="E1720" s="8" t="s">
        <v>19</v>
      </c>
      <c r="F1720" s="7">
        <v>191</v>
      </c>
      <c r="G1720" s="8" t="s">
        <v>24</v>
      </c>
      <c r="H1720" s="7">
        <v>2006</v>
      </c>
      <c r="I1720" s="8">
        <v>71.999650000000003</v>
      </c>
      <c r="J1720" s="8" t="s">
        <v>13</v>
      </c>
      <c r="K1720" s="8">
        <v>2006</v>
      </c>
      <c r="L1720" s="8" t="s">
        <v>256</v>
      </c>
      <c r="M1720" s="17"/>
      <c r="N1720" s="8" t="s">
        <v>13</v>
      </c>
      <c r="O1720" s="8" t="s">
        <v>257</v>
      </c>
      <c r="P1720" s="8" t="s">
        <v>22</v>
      </c>
      <c r="Q1720" s="8" t="s">
        <v>23</v>
      </c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  <c r="AH1720" s="17"/>
      <c r="AI1720" s="17"/>
    </row>
    <row r="1721" spans="1:35" ht="14.5" x14ac:dyDescent="0.35">
      <c r="A1721" s="7">
        <v>6</v>
      </c>
      <c r="B1721" s="8">
        <v>6.1</v>
      </c>
      <c r="C1721" s="8" t="s">
        <v>17</v>
      </c>
      <c r="D1721" s="8" t="s">
        <v>18</v>
      </c>
      <c r="E1721" s="8" t="s">
        <v>19</v>
      </c>
      <c r="F1721" s="7">
        <v>191</v>
      </c>
      <c r="G1721" s="8" t="s">
        <v>24</v>
      </c>
      <c r="H1721" s="7">
        <v>2007</v>
      </c>
      <c r="I1721" s="8">
        <v>71.999650000000003</v>
      </c>
      <c r="J1721" s="8" t="s">
        <v>13</v>
      </c>
      <c r="K1721" s="8">
        <v>2007</v>
      </c>
      <c r="L1721" s="8" t="s">
        <v>256</v>
      </c>
      <c r="M1721" s="17"/>
      <c r="N1721" s="8" t="s">
        <v>13</v>
      </c>
      <c r="O1721" s="8" t="s">
        <v>257</v>
      </c>
      <c r="P1721" s="8" t="s">
        <v>22</v>
      </c>
      <c r="Q1721" s="8" t="s">
        <v>23</v>
      </c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  <c r="AH1721" s="17"/>
      <c r="AI1721" s="17"/>
    </row>
    <row r="1722" spans="1:35" ht="14.5" x14ac:dyDescent="0.35">
      <c r="A1722" s="7">
        <v>6</v>
      </c>
      <c r="B1722" s="8">
        <v>6.1</v>
      </c>
      <c r="C1722" s="8" t="s">
        <v>17</v>
      </c>
      <c r="D1722" s="8" t="s">
        <v>18</v>
      </c>
      <c r="E1722" s="8" t="s">
        <v>19</v>
      </c>
      <c r="F1722" s="7">
        <v>191</v>
      </c>
      <c r="G1722" s="8" t="s">
        <v>24</v>
      </c>
      <c r="H1722" s="7">
        <v>2001</v>
      </c>
      <c r="I1722" s="8">
        <v>71.999650000000003</v>
      </c>
      <c r="J1722" s="8" t="s">
        <v>13</v>
      </c>
      <c r="K1722" s="8">
        <v>2001</v>
      </c>
      <c r="L1722" s="8" t="s">
        <v>256</v>
      </c>
      <c r="M1722" s="17"/>
      <c r="N1722" s="8" t="s">
        <v>13</v>
      </c>
      <c r="O1722" s="8" t="s">
        <v>257</v>
      </c>
      <c r="P1722" s="8" t="s">
        <v>22</v>
      </c>
      <c r="Q1722" s="8" t="s">
        <v>23</v>
      </c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  <c r="AH1722" s="17"/>
      <c r="AI1722" s="17"/>
    </row>
    <row r="1723" spans="1:35" ht="14.5" x14ac:dyDescent="0.35">
      <c r="A1723" s="7">
        <v>6</v>
      </c>
      <c r="B1723" s="8">
        <v>6.1</v>
      </c>
      <c r="C1723" s="8" t="s">
        <v>17</v>
      </c>
      <c r="D1723" s="8" t="s">
        <v>18</v>
      </c>
      <c r="E1723" s="8" t="s">
        <v>19</v>
      </c>
      <c r="F1723" s="7">
        <v>191</v>
      </c>
      <c r="G1723" s="8" t="s">
        <v>24</v>
      </c>
      <c r="H1723" s="7">
        <v>2002</v>
      </c>
      <c r="I1723" s="8">
        <v>71.999650000000003</v>
      </c>
      <c r="J1723" s="8" t="s">
        <v>13</v>
      </c>
      <c r="K1723" s="8">
        <v>2002</v>
      </c>
      <c r="L1723" s="8" t="s">
        <v>256</v>
      </c>
      <c r="M1723" s="17"/>
      <c r="N1723" s="8" t="s">
        <v>13</v>
      </c>
      <c r="O1723" s="8" t="s">
        <v>257</v>
      </c>
      <c r="P1723" s="8" t="s">
        <v>22</v>
      </c>
      <c r="Q1723" s="8" t="s">
        <v>23</v>
      </c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  <c r="AH1723" s="17"/>
      <c r="AI1723" s="17"/>
    </row>
    <row r="1724" spans="1:35" ht="14.5" x14ac:dyDescent="0.35">
      <c r="A1724" s="7">
        <v>6</v>
      </c>
      <c r="B1724" s="8">
        <v>6.1</v>
      </c>
      <c r="C1724" s="8" t="s">
        <v>17</v>
      </c>
      <c r="D1724" s="8" t="s">
        <v>18</v>
      </c>
      <c r="E1724" s="8" t="s">
        <v>19</v>
      </c>
      <c r="F1724" s="7">
        <v>191</v>
      </c>
      <c r="G1724" s="8" t="s">
        <v>24</v>
      </c>
      <c r="H1724" s="7">
        <v>2000</v>
      </c>
      <c r="I1724" s="8">
        <v>71.999650000000003</v>
      </c>
      <c r="J1724" s="8" t="s">
        <v>13</v>
      </c>
      <c r="K1724" s="8">
        <v>2000</v>
      </c>
      <c r="L1724" s="8" t="s">
        <v>256</v>
      </c>
      <c r="M1724" s="17"/>
      <c r="N1724" s="8" t="s">
        <v>13</v>
      </c>
      <c r="O1724" s="8" t="s">
        <v>257</v>
      </c>
      <c r="P1724" s="8" t="s">
        <v>22</v>
      </c>
      <c r="Q1724" s="8" t="s">
        <v>23</v>
      </c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  <c r="AH1724" s="17"/>
      <c r="AI1724" s="17"/>
    </row>
    <row r="1725" spans="1:35" ht="14.5" x14ac:dyDescent="0.35">
      <c r="A1725" s="7">
        <v>6</v>
      </c>
      <c r="B1725" s="8">
        <v>6.1</v>
      </c>
      <c r="C1725" s="8" t="s">
        <v>17</v>
      </c>
      <c r="D1725" s="8" t="s">
        <v>18</v>
      </c>
      <c r="E1725" s="8" t="s">
        <v>19</v>
      </c>
      <c r="F1725" s="7">
        <v>191</v>
      </c>
      <c r="G1725" s="8" t="s">
        <v>24</v>
      </c>
      <c r="H1725" s="7">
        <v>2001</v>
      </c>
      <c r="I1725" s="8">
        <v>96.55</v>
      </c>
      <c r="J1725" s="8" t="s">
        <v>14</v>
      </c>
      <c r="K1725" s="8">
        <v>2001</v>
      </c>
      <c r="L1725" s="8" t="s">
        <v>256</v>
      </c>
      <c r="M1725" s="17"/>
      <c r="N1725" s="8" t="s">
        <v>14</v>
      </c>
      <c r="O1725" s="8" t="s">
        <v>257</v>
      </c>
      <c r="P1725" s="8" t="s">
        <v>22</v>
      </c>
      <c r="Q1725" s="8" t="s">
        <v>23</v>
      </c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  <c r="AH1725" s="17"/>
      <c r="AI1725" s="17"/>
    </row>
    <row r="1726" spans="1:35" ht="14.5" x14ac:dyDescent="0.35">
      <c r="A1726" s="7">
        <v>6</v>
      </c>
      <c r="B1726" s="8">
        <v>6.1</v>
      </c>
      <c r="C1726" s="8" t="s">
        <v>17</v>
      </c>
      <c r="D1726" s="8" t="s">
        <v>18</v>
      </c>
      <c r="E1726" s="8" t="s">
        <v>19</v>
      </c>
      <c r="F1726" s="7">
        <v>191</v>
      </c>
      <c r="G1726" s="8" t="s">
        <v>24</v>
      </c>
      <c r="H1726" s="7">
        <v>2002</v>
      </c>
      <c r="I1726" s="8">
        <v>96.55</v>
      </c>
      <c r="J1726" s="8" t="s">
        <v>14</v>
      </c>
      <c r="K1726" s="8">
        <v>2002</v>
      </c>
      <c r="L1726" s="8" t="s">
        <v>256</v>
      </c>
      <c r="M1726" s="17"/>
      <c r="N1726" s="8" t="s">
        <v>14</v>
      </c>
      <c r="O1726" s="8" t="s">
        <v>257</v>
      </c>
      <c r="P1726" s="8" t="s">
        <v>22</v>
      </c>
      <c r="Q1726" s="8" t="s">
        <v>23</v>
      </c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  <c r="AH1726" s="17"/>
      <c r="AI1726" s="17"/>
    </row>
    <row r="1727" spans="1:35" ht="14.5" x14ac:dyDescent="0.35">
      <c r="A1727" s="7">
        <v>6</v>
      </c>
      <c r="B1727" s="8">
        <v>6.1</v>
      </c>
      <c r="C1727" s="8" t="s">
        <v>17</v>
      </c>
      <c r="D1727" s="8" t="s">
        <v>18</v>
      </c>
      <c r="E1727" s="8" t="s">
        <v>19</v>
      </c>
      <c r="F1727" s="7">
        <v>191</v>
      </c>
      <c r="G1727" s="8" t="s">
        <v>24</v>
      </c>
      <c r="H1727" s="7">
        <v>2000</v>
      </c>
      <c r="I1727" s="8">
        <v>96.55</v>
      </c>
      <c r="J1727" s="8" t="s">
        <v>14</v>
      </c>
      <c r="K1727" s="8">
        <v>2000</v>
      </c>
      <c r="L1727" s="8" t="s">
        <v>256</v>
      </c>
      <c r="M1727" s="17"/>
      <c r="N1727" s="8" t="s">
        <v>14</v>
      </c>
      <c r="O1727" s="8" t="s">
        <v>257</v>
      </c>
      <c r="P1727" s="8" t="s">
        <v>22</v>
      </c>
      <c r="Q1727" s="8" t="s">
        <v>23</v>
      </c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  <c r="AH1727" s="17"/>
      <c r="AI1727" s="17"/>
    </row>
    <row r="1728" spans="1:35" ht="14.5" x14ac:dyDescent="0.35">
      <c r="A1728" s="7">
        <v>6</v>
      </c>
      <c r="B1728" s="8">
        <v>6.1</v>
      </c>
      <c r="C1728" s="8" t="s">
        <v>17</v>
      </c>
      <c r="D1728" s="8" t="s">
        <v>18</v>
      </c>
      <c r="E1728" s="8" t="s">
        <v>19</v>
      </c>
      <c r="F1728" s="7">
        <v>191</v>
      </c>
      <c r="G1728" s="8" t="s">
        <v>24</v>
      </c>
      <c r="H1728" s="7">
        <v>2007</v>
      </c>
      <c r="I1728" s="8">
        <v>96.55</v>
      </c>
      <c r="J1728" s="8" t="s">
        <v>14</v>
      </c>
      <c r="K1728" s="8">
        <v>2007</v>
      </c>
      <c r="L1728" s="8" t="s">
        <v>256</v>
      </c>
      <c r="M1728" s="17"/>
      <c r="N1728" s="8" t="s">
        <v>14</v>
      </c>
      <c r="O1728" s="8" t="s">
        <v>257</v>
      </c>
      <c r="P1728" s="8" t="s">
        <v>22</v>
      </c>
      <c r="Q1728" s="8" t="s">
        <v>23</v>
      </c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  <c r="AH1728" s="17"/>
      <c r="AI1728" s="17"/>
    </row>
    <row r="1729" spans="1:35" ht="14.5" x14ac:dyDescent="0.35">
      <c r="A1729" s="7">
        <v>6</v>
      </c>
      <c r="B1729" s="8">
        <v>6.1</v>
      </c>
      <c r="C1729" s="8" t="s">
        <v>17</v>
      </c>
      <c r="D1729" s="8" t="s">
        <v>18</v>
      </c>
      <c r="E1729" s="8" t="s">
        <v>19</v>
      </c>
      <c r="F1729" s="7">
        <v>191</v>
      </c>
      <c r="G1729" s="8" t="s">
        <v>24</v>
      </c>
      <c r="H1729" s="7">
        <v>2008</v>
      </c>
      <c r="I1729" s="8">
        <v>96.55</v>
      </c>
      <c r="J1729" s="8" t="s">
        <v>14</v>
      </c>
      <c r="K1729" s="8">
        <v>2008</v>
      </c>
      <c r="L1729" s="8" t="s">
        <v>256</v>
      </c>
      <c r="M1729" s="17"/>
      <c r="N1729" s="8" t="s">
        <v>14</v>
      </c>
      <c r="O1729" s="8" t="s">
        <v>257</v>
      </c>
      <c r="P1729" s="8" t="s">
        <v>22</v>
      </c>
      <c r="Q1729" s="8" t="s">
        <v>23</v>
      </c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  <c r="AH1729" s="17"/>
      <c r="AI1729" s="17"/>
    </row>
    <row r="1730" spans="1:35" ht="14.5" x14ac:dyDescent="0.35">
      <c r="A1730" s="7">
        <v>6</v>
      </c>
      <c r="B1730" s="8">
        <v>6.1</v>
      </c>
      <c r="C1730" s="8" t="s">
        <v>17</v>
      </c>
      <c r="D1730" s="8" t="s">
        <v>18</v>
      </c>
      <c r="E1730" s="8" t="s">
        <v>19</v>
      </c>
      <c r="F1730" s="7">
        <v>191</v>
      </c>
      <c r="G1730" s="8" t="s">
        <v>24</v>
      </c>
      <c r="H1730" s="7">
        <v>2009</v>
      </c>
      <c r="I1730" s="8">
        <v>96.55</v>
      </c>
      <c r="J1730" s="8" t="s">
        <v>14</v>
      </c>
      <c r="K1730" s="8">
        <v>2009</v>
      </c>
      <c r="L1730" s="8" t="s">
        <v>256</v>
      </c>
      <c r="M1730" s="17"/>
      <c r="N1730" s="8" t="s">
        <v>14</v>
      </c>
      <c r="O1730" s="8" t="s">
        <v>257</v>
      </c>
      <c r="P1730" s="8" t="s">
        <v>22</v>
      </c>
      <c r="Q1730" s="8" t="s">
        <v>23</v>
      </c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  <c r="AH1730" s="17"/>
      <c r="AI1730" s="17"/>
    </row>
    <row r="1731" spans="1:35" ht="14.5" x14ac:dyDescent="0.35">
      <c r="A1731" s="7">
        <v>6</v>
      </c>
      <c r="B1731" s="8">
        <v>6.1</v>
      </c>
      <c r="C1731" s="8" t="s">
        <v>17</v>
      </c>
      <c r="D1731" s="8" t="s">
        <v>18</v>
      </c>
      <c r="E1731" s="8" t="s">
        <v>19</v>
      </c>
      <c r="F1731" s="7">
        <v>191</v>
      </c>
      <c r="G1731" s="8" t="s">
        <v>24</v>
      </c>
      <c r="H1731" s="7">
        <v>2010</v>
      </c>
      <c r="I1731" s="8">
        <v>96.55</v>
      </c>
      <c r="J1731" s="8" t="s">
        <v>14</v>
      </c>
      <c r="K1731" s="8">
        <v>2010</v>
      </c>
      <c r="L1731" s="8" t="s">
        <v>256</v>
      </c>
      <c r="M1731" s="17"/>
      <c r="N1731" s="8" t="s">
        <v>14</v>
      </c>
      <c r="O1731" s="8" t="s">
        <v>257</v>
      </c>
      <c r="P1731" s="8" t="s">
        <v>22</v>
      </c>
      <c r="Q1731" s="8" t="s">
        <v>23</v>
      </c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  <c r="AH1731" s="17"/>
      <c r="AI1731" s="17"/>
    </row>
    <row r="1732" spans="1:35" ht="14.5" x14ac:dyDescent="0.35">
      <c r="A1732" s="7">
        <v>6</v>
      </c>
      <c r="B1732" s="8">
        <v>6.1</v>
      </c>
      <c r="C1732" s="8" t="s">
        <v>17</v>
      </c>
      <c r="D1732" s="8" t="s">
        <v>18</v>
      </c>
      <c r="E1732" s="8" t="s">
        <v>19</v>
      </c>
      <c r="F1732" s="7">
        <v>191</v>
      </c>
      <c r="G1732" s="8" t="s">
        <v>24</v>
      </c>
      <c r="H1732" s="7">
        <v>2011</v>
      </c>
      <c r="I1732" s="8">
        <v>96.55</v>
      </c>
      <c r="J1732" s="8" t="s">
        <v>14</v>
      </c>
      <c r="K1732" s="8">
        <v>2011</v>
      </c>
      <c r="L1732" s="8" t="s">
        <v>256</v>
      </c>
      <c r="M1732" s="17"/>
      <c r="N1732" s="8" t="s">
        <v>14</v>
      </c>
      <c r="O1732" s="8" t="s">
        <v>257</v>
      </c>
      <c r="P1732" s="8" t="s">
        <v>22</v>
      </c>
      <c r="Q1732" s="8" t="s">
        <v>23</v>
      </c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  <c r="AH1732" s="17"/>
      <c r="AI1732" s="17"/>
    </row>
    <row r="1733" spans="1:35" ht="14.5" x14ac:dyDescent="0.35">
      <c r="A1733" s="7">
        <v>6</v>
      </c>
      <c r="B1733" s="8">
        <v>6.1</v>
      </c>
      <c r="C1733" s="8" t="s">
        <v>17</v>
      </c>
      <c r="D1733" s="8" t="s">
        <v>18</v>
      </c>
      <c r="E1733" s="8" t="s">
        <v>19</v>
      </c>
      <c r="F1733" s="7">
        <v>191</v>
      </c>
      <c r="G1733" s="8" t="s">
        <v>24</v>
      </c>
      <c r="H1733" s="7">
        <v>2012</v>
      </c>
      <c r="I1733" s="8">
        <v>96.55</v>
      </c>
      <c r="J1733" s="8" t="s">
        <v>14</v>
      </c>
      <c r="K1733" s="8">
        <v>2012</v>
      </c>
      <c r="L1733" s="8" t="s">
        <v>256</v>
      </c>
      <c r="M1733" s="17"/>
      <c r="N1733" s="8" t="s">
        <v>14</v>
      </c>
      <c r="O1733" s="8" t="s">
        <v>257</v>
      </c>
      <c r="P1733" s="8" t="s">
        <v>22</v>
      </c>
      <c r="Q1733" s="8" t="s">
        <v>23</v>
      </c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  <c r="AH1733" s="17"/>
      <c r="AI1733" s="17"/>
    </row>
    <row r="1734" spans="1:35" ht="14.5" x14ac:dyDescent="0.35">
      <c r="A1734" s="7">
        <v>6</v>
      </c>
      <c r="B1734" s="8">
        <v>6.1</v>
      </c>
      <c r="C1734" s="8" t="s">
        <v>17</v>
      </c>
      <c r="D1734" s="8" t="s">
        <v>18</v>
      </c>
      <c r="E1734" s="8" t="s">
        <v>19</v>
      </c>
      <c r="F1734" s="7">
        <v>191</v>
      </c>
      <c r="G1734" s="8" t="s">
        <v>24</v>
      </c>
      <c r="H1734" s="7">
        <v>2013</v>
      </c>
      <c r="I1734" s="8">
        <v>96.55</v>
      </c>
      <c r="J1734" s="8" t="s">
        <v>14</v>
      </c>
      <c r="K1734" s="8">
        <v>2013</v>
      </c>
      <c r="L1734" s="8" t="s">
        <v>256</v>
      </c>
      <c r="M1734" s="17"/>
      <c r="N1734" s="8" t="s">
        <v>14</v>
      </c>
      <c r="O1734" s="8" t="s">
        <v>257</v>
      </c>
      <c r="P1734" s="8" t="s">
        <v>22</v>
      </c>
      <c r="Q1734" s="8" t="s">
        <v>23</v>
      </c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  <c r="AH1734" s="17"/>
      <c r="AI1734" s="17"/>
    </row>
    <row r="1735" spans="1:35" ht="14.5" x14ac:dyDescent="0.35">
      <c r="A1735" s="7">
        <v>6</v>
      </c>
      <c r="B1735" s="8">
        <v>6.1</v>
      </c>
      <c r="C1735" s="8" t="s">
        <v>17</v>
      </c>
      <c r="D1735" s="8" t="s">
        <v>18</v>
      </c>
      <c r="E1735" s="8" t="s">
        <v>19</v>
      </c>
      <c r="F1735" s="7">
        <v>191</v>
      </c>
      <c r="G1735" s="8" t="s">
        <v>24</v>
      </c>
      <c r="H1735" s="7">
        <v>2014</v>
      </c>
      <c r="I1735" s="8">
        <v>96.55</v>
      </c>
      <c r="J1735" s="8" t="s">
        <v>14</v>
      </c>
      <c r="K1735" s="8">
        <v>2014</v>
      </c>
      <c r="L1735" s="8" t="s">
        <v>256</v>
      </c>
      <c r="M1735" s="17"/>
      <c r="N1735" s="8" t="s">
        <v>14</v>
      </c>
      <c r="O1735" s="8" t="s">
        <v>257</v>
      </c>
      <c r="P1735" s="8" t="s">
        <v>22</v>
      </c>
      <c r="Q1735" s="8" t="s">
        <v>23</v>
      </c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  <c r="AH1735" s="17"/>
      <c r="AI1735" s="17"/>
    </row>
    <row r="1736" spans="1:35" ht="14.5" x14ac:dyDescent="0.35">
      <c r="A1736" s="7">
        <v>6</v>
      </c>
      <c r="B1736" s="8">
        <v>6.1</v>
      </c>
      <c r="C1736" s="8" t="s">
        <v>17</v>
      </c>
      <c r="D1736" s="8" t="s">
        <v>18</v>
      </c>
      <c r="E1736" s="8" t="s">
        <v>19</v>
      </c>
      <c r="F1736" s="7">
        <v>191</v>
      </c>
      <c r="G1736" s="8" t="s">
        <v>24</v>
      </c>
      <c r="H1736" s="7">
        <v>2015</v>
      </c>
      <c r="I1736" s="8">
        <v>96.55</v>
      </c>
      <c r="J1736" s="8" t="s">
        <v>14</v>
      </c>
      <c r="K1736" s="8">
        <v>2015</v>
      </c>
      <c r="L1736" s="8" t="s">
        <v>256</v>
      </c>
      <c r="M1736" s="17"/>
      <c r="N1736" s="8" t="s">
        <v>14</v>
      </c>
      <c r="O1736" s="8" t="s">
        <v>257</v>
      </c>
      <c r="P1736" s="8" t="s">
        <v>22</v>
      </c>
      <c r="Q1736" s="8" t="s">
        <v>23</v>
      </c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  <c r="AH1736" s="17"/>
      <c r="AI1736" s="17"/>
    </row>
    <row r="1737" spans="1:35" ht="14.5" x14ac:dyDescent="0.35">
      <c r="A1737" s="7">
        <v>6</v>
      </c>
      <c r="B1737" s="8">
        <v>6.1</v>
      </c>
      <c r="C1737" s="8" t="s">
        <v>17</v>
      </c>
      <c r="D1737" s="8" t="s">
        <v>18</v>
      </c>
      <c r="E1737" s="8" t="s">
        <v>19</v>
      </c>
      <c r="F1737" s="7">
        <v>191</v>
      </c>
      <c r="G1737" s="8" t="s">
        <v>24</v>
      </c>
      <c r="H1737" s="7">
        <v>2016</v>
      </c>
      <c r="I1737" s="8">
        <v>96.55</v>
      </c>
      <c r="J1737" s="8" t="s">
        <v>14</v>
      </c>
      <c r="K1737" s="8">
        <v>2016</v>
      </c>
      <c r="L1737" s="8" t="s">
        <v>256</v>
      </c>
      <c r="M1737" s="17"/>
      <c r="N1737" s="8" t="s">
        <v>14</v>
      </c>
      <c r="O1737" s="8" t="s">
        <v>257</v>
      </c>
      <c r="P1737" s="8" t="s">
        <v>22</v>
      </c>
      <c r="Q1737" s="8" t="s">
        <v>23</v>
      </c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  <c r="AH1737" s="17"/>
      <c r="AI1737" s="17"/>
    </row>
    <row r="1738" spans="1:35" ht="14.5" x14ac:dyDescent="0.35">
      <c r="A1738" s="7">
        <v>6</v>
      </c>
      <c r="B1738" s="8">
        <v>6.1</v>
      </c>
      <c r="C1738" s="8" t="s">
        <v>17</v>
      </c>
      <c r="D1738" s="8" t="s">
        <v>18</v>
      </c>
      <c r="E1738" s="8" t="s">
        <v>19</v>
      </c>
      <c r="F1738" s="7">
        <v>191</v>
      </c>
      <c r="G1738" s="8" t="s">
        <v>24</v>
      </c>
      <c r="H1738" s="7">
        <v>2017</v>
      </c>
      <c r="I1738" s="8">
        <v>96.55</v>
      </c>
      <c r="J1738" s="8" t="s">
        <v>14</v>
      </c>
      <c r="K1738" s="8">
        <v>2017</v>
      </c>
      <c r="L1738" s="8" t="s">
        <v>256</v>
      </c>
      <c r="M1738" s="17"/>
      <c r="N1738" s="8" t="s">
        <v>14</v>
      </c>
      <c r="O1738" s="8" t="s">
        <v>257</v>
      </c>
      <c r="P1738" s="8" t="s">
        <v>22</v>
      </c>
      <c r="Q1738" s="8" t="s">
        <v>23</v>
      </c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  <c r="AH1738" s="17"/>
      <c r="AI1738" s="17"/>
    </row>
    <row r="1739" spans="1:35" ht="14.5" x14ac:dyDescent="0.35">
      <c r="A1739" s="7">
        <v>6</v>
      </c>
      <c r="B1739" s="8">
        <v>6.1</v>
      </c>
      <c r="C1739" s="8" t="s">
        <v>17</v>
      </c>
      <c r="D1739" s="8" t="s">
        <v>18</v>
      </c>
      <c r="E1739" s="8" t="s">
        <v>19</v>
      </c>
      <c r="F1739" s="7">
        <v>191</v>
      </c>
      <c r="G1739" s="8" t="s">
        <v>24</v>
      </c>
      <c r="H1739" s="7">
        <v>2018</v>
      </c>
      <c r="I1739" s="8">
        <v>96.55</v>
      </c>
      <c r="J1739" s="8" t="s">
        <v>14</v>
      </c>
      <c r="K1739" s="8">
        <v>2018</v>
      </c>
      <c r="L1739" s="8" t="s">
        <v>256</v>
      </c>
      <c r="M1739" s="17"/>
      <c r="N1739" s="8" t="s">
        <v>14</v>
      </c>
      <c r="O1739" s="8" t="s">
        <v>257</v>
      </c>
      <c r="P1739" s="8" t="s">
        <v>22</v>
      </c>
      <c r="Q1739" s="8" t="s">
        <v>23</v>
      </c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  <c r="AH1739" s="17"/>
      <c r="AI1739" s="17"/>
    </row>
    <row r="1740" spans="1:35" ht="14.5" x14ac:dyDescent="0.35">
      <c r="A1740" s="7">
        <v>6</v>
      </c>
      <c r="B1740" s="8">
        <v>6.1</v>
      </c>
      <c r="C1740" s="8" t="s">
        <v>17</v>
      </c>
      <c r="D1740" s="8" t="s">
        <v>18</v>
      </c>
      <c r="E1740" s="8" t="s">
        <v>19</v>
      </c>
      <c r="F1740" s="7">
        <v>191</v>
      </c>
      <c r="G1740" s="8" t="s">
        <v>24</v>
      </c>
      <c r="H1740" s="7">
        <v>2019</v>
      </c>
      <c r="I1740" s="8">
        <v>96.55</v>
      </c>
      <c r="J1740" s="8" t="s">
        <v>14</v>
      </c>
      <c r="K1740" s="8">
        <v>2019</v>
      </c>
      <c r="L1740" s="8" t="s">
        <v>256</v>
      </c>
      <c r="M1740" s="17"/>
      <c r="N1740" s="8" t="s">
        <v>14</v>
      </c>
      <c r="O1740" s="8" t="s">
        <v>257</v>
      </c>
      <c r="P1740" s="8" t="s">
        <v>22</v>
      </c>
      <c r="Q1740" s="8" t="s">
        <v>23</v>
      </c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  <c r="AH1740" s="17"/>
      <c r="AI1740" s="17"/>
    </row>
    <row r="1741" spans="1:35" ht="14.5" x14ac:dyDescent="0.35">
      <c r="A1741" s="7">
        <v>6</v>
      </c>
      <c r="B1741" s="8">
        <v>6.1</v>
      </c>
      <c r="C1741" s="8" t="s">
        <v>17</v>
      </c>
      <c r="D1741" s="8" t="s">
        <v>18</v>
      </c>
      <c r="E1741" s="8" t="s">
        <v>19</v>
      </c>
      <c r="F1741" s="7">
        <v>191</v>
      </c>
      <c r="G1741" s="8" t="s">
        <v>24</v>
      </c>
      <c r="H1741" s="7">
        <v>2020</v>
      </c>
      <c r="I1741" s="8">
        <v>96.55</v>
      </c>
      <c r="J1741" s="8" t="s">
        <v>14</v>
      </c>
      <c r="K1741" s="8">
        <v>2020</v>
      </c>
      <c r="L1741" s="8" t="s">
        <v>256</v>
      </c>
      <c r="M1741" s="17"/>
      <c r="N1741" s="8" t="s">
        <v>14</v>
      </c>
      <c r="O1741" s="8" t="s">
        <v>257</v>
      </c>
      <c r="P1741" s="8" t="s">
        <v>22</v>
      </c>
      <c r="Q1741" s="8" t="s">
        <v>23</v>
      </c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  <c r="AH1741" s="17"/>
      <c r="AI1741" s="17"/>
    </row>
    <row r="1742" spans="1:35" ht="14.5" x14ac:dyDescent="0.35">
      <c r="A1742" s="7">
        <v>6</v>
      </c>
      <c r="B1742" s="8">
        <v>6.1</v>
      </c>
      <c r="C1742" s="8" t="s">
        <v>17</v>
      </c>
      <c r="D1742" s="8" t="s">
        <v>18</v>
      </c>
      <c r="E1742" s="8" t="s">
        <v>19</v>
      </c>
      <c r="F1742" s="7">
        <v>191</v>
      </c>
      <c r="G1742" s="8" t="s">
        <v>24</v>
      </c>
      <c r="H1742" s="7">
        <v>2021</v>
      </c>
      <c r="I1742" s="8">
        <v>96.55</v>
      </c>
      <c r="J1742" s="8" t="s">
        <v>14</v>
      </c>
      <c r="K1742" s="8">
        <v>2021</v>
      </c>
      <c r="L1742" s="8" t="s">
        <v>256</v>
      </c>
      <c r="M1742" s="17"/>
      <c r="N1742" s="8" t="s">
        <v>14</v>
      </c>
      <c r="O1742" s="8" t="s">
        <v>257</v>
      </c>
      <c r="P1742" s="8" t="s">
        <v>22</v>
      </c>
      <c r="Q1742" s="8" t="s">
        <v>23</v>
      </c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  <c r="AH1742" s="17"/>
      <c r="AI1742" s="17"/>
    </row>
    <row r="1743" spans="1:35" ht="14.5" x14ac:dyDescent="0.35">
      <c r="A1743" s="7">
        <v>6</v>
      </c>
      <c r="B1743" s="8">
        <v>6.1</v>
      </c>
      <c r="C1743" s="8" t="s">
        <v>17</v>
      </c>
      <c r="D1743" s="8" t="s">
        <v>18</v>
      </c>
      <c r="E1743" s="8" t="s">
        <v>19</v>
      </c>
      <c r="F1743" s="7">
        <v>191</v>
      </c>
      <c r="G1743" s="8" t="s">
        <v>24</v>
      </c>
      <c r="H1743" s="7">
        <v>2022</v>
      </c>
      <c r="I1743" s="8">
        <v>96.55</v>
      </c>
      <c r="J1743" s="8" t="s">
        <v>14</v>
      </c>
      <c r="K1743" s="8">
        <v>2022</v>
      </c>
      <c r="L1743" s="8" t="s">
        <v>256</v>
      </c>
      <c r="M1743" s="17"/>
      <c r="N1743" s="8" t="s">
        <v>14</v>
      </c>
      <c r="O1743" s="8" t="s">
        <v>257</v>
      </c>
      <c r="P1743" s="8" t="s">
        <v>22</v>
      </c>
      <c r="Q1743" s="8" t="s">
        <v>23</v>
      </c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  <c r="AH1743" s="17"/>
      <c r="AI1743" s="17"/>
    </row>
    <row r="1744" spans="1:35" ht="14.5" x14ac:dyDescent="0.35">
      <c r="A1744" s="7">
        <v>6</v>
      </c>
      <c r="B1744" s="8">
        <v>6.1</v>
      </c>
      <c r="C1744" s="8" t="s">
        <v>17</v>
      </c>
      <c r="D1744" s="8" t="s">
        <v>18</v>
      </c>
      <c r="E1744" s="8" t="s">
        <v>19</v>
      </c>
      <c r="F1744" s="7">
        <v>191</v>
      </c>
      <c r="G1744" s="8" t="s">
        <v>24</v>
      </c>
      <c r="H1744" s="7">
        <v>2003</v>
      </c>
      <c r="I1744" s="8">
        <v>96.55</v>
      </c>
      <c r="J1744" s="8" t="s">
        <v>14</v>
      </c>
      <c r="K1744" s="8">
        <v>2003</v>
      </c>
      <c r="L1744" s="8" t="s">
        <v>256</v>
      </c>
      <c r="M1744" s="17"/>
      <c r="N1744" s="8" t="s">
        <v>14</v>
      </c>
      <c r="O1744" s="8" t="s">
        <v>257</v>
      </c>
      <c r="P1744" s="8" t="s">
        <v>22</v>
      </c>
      <c r="Q1744" s="8" t="s">
        <v>23</v>
      </c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  <c r="AH1744" s="17"/>
      <c r="AI1744" s="17"/>
    </row>
    <row r="1745" spans="1:35" ht="14.5" x14ac:dyDescent="0.35">
      <c r="A1745" s="7">
        <v>6</v>
      </c>
      <c r="B1745" s="8">
        <v>6.1</v>
      </c>
      <c r="C1745" s="8" t="s">
        <v>17</v>
      </c>
      <c r="D1745" s="8" t="s">
        <v>18</v>
      </c>
      <c r="E1745" s="8" t="s">
        <v>19</v>
      </c>
      <c r="F1745" s="7">
        <v>191</v>
      </c>
      <c r="G1745" s="8" t="s">
        <v>24</v>
      </c>
      <c r="H1745" s="7">
        <v>2004</v>
      </c>
      <c r="I1745" s="8">
        <v>96.55</v>
      </c>
      <c r="J1745" s="8" t="s">
        <v>14</v>
      </c>
      <c r="K1745" s="8">
        <v>2004</v>
      </c>
      <c r="L1745" s="8" t="s">
        <v>256</v>
      </c>
      <c r="M1745" s="17"/>
      <c r="N1745" s="8" t="s">
        <v>14</v>
      </c>
      <c r="O1745" s="8" t="s">
        <v>257</v>
      </c>
      <c r="P1745" s="8" t="s">
        <v>22</v>
      </c>
      <c r="Q1745" s="8" t="s">
        <v>23</v>
      </c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  <c r="AH1745" s="17"/>
      <c r="AI1745" s="17"/>
    </row>
    <row r="1746" spans="1:35" ht="14.5" x14ac:dyDescent="0.35">
      <c r="A1746" s="7">
        <v>6</v>
      </c>
      <c r="B1746" s="8">
        <v>6.1</v>
      </c>
      <c r="C1746" s="8" t="s">
        <v>17</v>
      </c>
      <c r="D1746" s="8" t="s">
        <v>18</v>
      </c>
      <c r="E1746" s="8" t="s">
        <v>19</v>
      </c>
      <c r="F1746" s="7">
        <v>191</v>
      </c>
      <c r="G1746" s="8" t="s">
        <v>24</v>
      </c>
      <c r="H1746" s="7">
        <v>2005</v>
      </c>
      <c r="I1746" s="8">
        <v>96.55</v>
      </c>
      <c r="J1746" s="8" t="s">
        <v>14</v>
      </c>
      <c r="K1746" s="8">
        <v>2005</v>
      </c>
      <c r="L1746" s="8" t="s">
        <v>256</v>
      </c>
      <c r="M1746" s="17"/>
      <c r="N1746" s="8" t="s">
        <v>14</v>
      </c>
      <c r="O1746" s="8" t="s">
        <v>257</v>
      </c>
      <c r="P1746" s="8" t="s">
        <v>22</v>
      </c>
      <c r="Q1746" s="8" t="s">
        <v>23</v>
      </c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  <c r="AH1746" s="17"/>
      <c r="AI1746" s="17"/>
    </row>
    <row r="1747" spans="1:35" ht="14.5" x14ac:dyDescent="0.35">
      <c r="A1747" s="7">
        <v>6</v>
      </c>
      <c r="B1747" s="8">
        <v>6.1</v>
      </c>
      <c r="C1747" s="8" t="s">
        <v>17</v>
      </c>
      <c r="D1747" s="8" t="s">
        <v>18</v>
      </c>
      <c r="E1747" s="8" t="s">
        <v>19</v>
      </c>
      <c r="F1747" s="7">
        <v>191</v>
      </c>
      <c r="G1747" s="8" t="s">
        <v>24</v>
      </c>
      <c r="H1747" s="7">
        <v>2006</v>
      </c>
      <c r="I1747" s="8">
        <v>96.55</v>
      </c>
      <c r="J1747" s="8" t="s">
        <v>14</v>
      </c>
      <c r="K1747" s="8">
        <v>2006</v>
      </c>
      <c r="L1747" s="8" t="s">
        <v>256</v>
      </c>
      <c r="M1747" s="17"/>
      <c r="N1747" s="8" t="s">
        <v>14</v>
      </c>
      <c r="O1747" s="8" t="s">
        <v>257</v>
      </c>
      <c r="P1747" s="8" t="s">
        <v>22</v>
      </c>
      <c r="Q1747" s="8" t="s">
        <v>23</v>
      </c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  <c r="AH1747" s="17"/>
      <c r="AI1747" s="17"/>
    </row>
    <row r="1748" spans="1:35" ht="14.5" x14ac:dyDescent="0.35">
      <c r="A1748" s="7">
        <v>6</v>
      </c>
      <c r="B1748" s="8">
        <v>6.1</v>
      </c>
      <c r="C1748" s="8" t="s">
        <v>17</v>
      </c>
      <c r="D1748" s="8" t="s">
        <v>18</v>
      </c>
      <c r="E1748" s="8" t="s">
        <v>19</v>
      </c>
      <c r="F1748" s="7">
        <v>196</v>
      </c>
      <c r="G1748" s="8" t="s">
        <v>141</v>
      </c>
      <c r="H1748" s="7">
        <v>2000</v>
      </c>
      <c r="I1748" s="8">
        <v>95.853070000000002</v>
      </c>
      <c r="J1748" s="8" t="s">
        <v>21</v>
      </c>
      <c r="K1748" s="8">
        <v>2000</v>
      </c>
      <c r="L1748" s="8" t="s">
        <v>256</v>
      </c>
      <c r="M1748" s="17"/>
      <c r="N1748" s="8" t="s">
        <v>21</v>
      </c>
      <c r="O1748" s="8" t="s">
        <v>257</v>
      </c>
      <c r="P1748" s="8" t="s">
        <v>22</v>
      </c>
      <c r="Q1748" s="8" t="s">
        <v>23</v>
      </c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  <c r="AH1748" s="17"/>
      <c r="AI1748" s="17"/>
    </row>
    <row r="1749" spans="1:35" ht="14.5" x14ac:dyDescent="0.35">
      <c r="A1749" s="7">
        <v>6</v>
      </c>
      <c r="B1749" s="8">
        <v>6.1</v>
      </c>
      <c r="C1749" s="8" t="s">
        <v>17</v>
      </c>
      <c r="D1749" s="8" t="s">
        <v>18</v>
      </c>
      <c r="E1749" s="8" t="s">
        <v>19</v>
      </c>
      <c r="F1749" s="7">
        <v>196</v>
      </c>
      <c r="G1749" s="8" t="s">
        <v>141</v>
      </c>
      <c r="H1749" s="7">
        <v>2001</v>
      </c>
      <c r="I1749" s="8">
        <v>95.853009999999998</v>
      </c>
      <c r="J1749" s="8" t="s">
        <v>21</v>
      </c>
      <c r="K1749" s="8">
        <v>2001</v>
      </c>
      <c r="L1749" s="8" t="s">
        <v>256</v>
      </c>
      <c r="M1749" s="17"/>
      <c r="N1749" s="8" t="s">
        <v>21</v>
      </c>
      <c r="O1749" s="8" t="s">
        <v>257</v>
      </c>
      <c r="P1749" s="8" t="s">
        <v>22</v>
      </c>
      <c r="Q1749" s="8" t="s">
        <v>23</v>
      </c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  <c r="AH1749" s="17"/>
      <c r="AI1749" s="17"/>
    </row>
    <row r="1750" spans="1:35" ht="14.5" x14ac:dyDescent="0.35">
      <c r="A1750" s="7">
        <v>6</v>
      </c>
      <c r="B1750" s="8">
        <v>6.1</v>
      </c>
      <c r="C1750" s="8" t="s">
        <v>17</v>
      </c>
      <c r="D1750" s="8" t="s">
        <v>18</v>
      </c>
      <c r="E1750" s="8" t="s">
        <v>19</v>
      </c>
      <c r="F1750" s="7">
        <v>196</v>
      </c>
      <c r="G1750" s="8" t="s">
        <v>141</v>
      </c>
      <c r="H1750" s="7">
        <v>2002</v>
      </c>
      <c r="I1750" s="8">
        <v>95.853039999999993</v>
      </c>
      <c r="J1750" s="8" t="s">
        <v>21</v>
      </c>
      <c r="K1750" s="8">
        <v>2002</v>
      </c>
      <c r="L1750" s="8" t="s">
        <v>256</v>
      </c>
      <c r="M1750" s="17"/>
      <c r="N1750" s="8" t="s">
        <v>21</v>
      </c>
      <c r="O1750" s="8" t="s">
        <v>257</v>
      </c>
      <c r="P1750" s="8" t="s">
        <v>22</v>
      </c>
      <c r="Q1750" s="8" t="s">
        <v>23</v>
      </c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  <c r="AH1750" s="17"/>
      <c r="AI1750" s="17"/>
    </row>
    <row r="1751" spans="1:35" ht="14.5" x14ac:dyDescent="0.35">
      <c r="A1751" s="7">
        <v>6</v>
      </c>
      <c r="B1751" s="8">
        <v>6.1</v>
      </c>
      <c r="C1751" s="8" t="s">
        <v>17</v>
      </c>
      <c r="D1751" s="8" t="s">
        <v>18</v>
      </c>
      <c r="E1751" s="8" t="s">
        <v>19</v>
      </c>
      <c r="F1751" s="7">
        <v>196</v>
      </c>
      <c r="G1751" s="8" t="s">
        <v>141</v>
      </c>
      <c r="H1751" s="7">
        <v>2003</v>
      </c>
      <c r="I1751" s="8">
        <v>95.84554</v>
      </c>
      <c r="J1751" s="8" t="s">
        <v>21</v>
      </c>
      <c r="K1751" s="8">
        <v>2003</v>
      </c>
      <c r="L1751" s="8" t="s">
        <v>256</v>
      </c>
      <c r="M1751" s="17"/>
      <c r="N1751" s="8" t="s">
        <v>21</v>
      </c>
      <c r="O1751" s="8" t="s">
        <v>257</v>
      </c>
      <c r="P1751" s="8" t="s">
        <v>22</v>
      </c>
      <c r="Q1751" s="8" t="s">
        <v>23</v>
      </c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  <c r="AH1751" s="17"/>
      <c r="AI1751" s="17"/>
    </row>
    <row r="1752" spans="1:35" ht="14.5" x14ac:dyDescent="0.35">
      <c r="A1752" s="7">
        <v>6</v>
      </c>
      <c r="B1752" s="8">
        <v>6.1</v>
      </c>
      <c r="C1752" s="8" t="s">
        <v>17</v>
      </c>
      <c r="D1752" s="8" t="s">
        <v>18</v>
      </c>
      <c r="E1752" s="8" t="s">
        <v>19</v>
      </c>
      <c r="F1752" s="7">
        <v>196</v>
      </c>
      <c r="G1752" s="8" t="s">
        <v>141</v>
      </c>
      <c r="H1752" s="7">
        <v>2004</v>
      </c>
      <c r="I1752" s="8">
        <v>96.105490000000003</v>
      </c>
      <c r="J1752" s="8" t="s">
        <v>21</v>
      </c>
      <c r="K1752" s="8">
        <v>2004</v>
      </c>
      <c r="L1752" s="8" t="s">
        <v>256</v>
      </c>
      <c r="M1752" s="17"/>
      <c r="N1752" s="8" t="s">
        <v>21</v>
      </c>
      <c r="O1752" s="8" t="s">
        <v>257</v>
      </c>
      <c r="P1752" s="8" t="s">
        <v>22</v>
      </c>
      <c r="Q1752" s="8" t="s">
        <v>23</v>
      </c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  <c r="AH1752" s="17"/>
      <c r="AI1752" s="17"/>
    </row>
    <row r="1753" spans="1:35" ht="14.5" x14ac:dyDescent="0.35">
      <c r="A1753" s="7">
        <v>6</v>
      </c>
      <c r="B1753" s="8">
        <v>6.1</v>
      </c>
      <c r="C1753" s="8" t="s">
        <v>17</v>
      </c>
      <c r="D1753" s="8" t="s">
        <v>18</v>
      </c>
      <c r="E1753" s="8" t="s">
        <v>19</v>
      </c>
      <c r="F1753" s="7">
        <v>196</v>
      </c>
      <c r="G1753" s="8" t="s">
        <v>141</v>
      </c>
      <c r="H1753" s="7">
        <v>2005</v>
      </c>
      <c r="I1753" s="8">
        <v>96.365409999999997</v>
      </c>
      <c r="J1753" s="8" t="s">
        <v>21</v>
      </c>
      <c r="K1753" s="8">
        <v>2005</v>
      </c>
      <c r="L1753" s="8" t="s">
        <v>256</v>
      </c>
      <c r="M1753" s="17"/>
      <c r="N1753" s="8" t="s">
        <v>21</v>
      </c>
      <c r="O1753" s="8" t="s">
        <v>257</v>
      </c>
      <c r="P1753" s="8" t="s">
        <v>22</v>
      </c>
      <c r="Q1753" s="8" t="s">
        <v>23</v>
      </c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  <c r="AH1753" s="17"/>
      <c r="AI1753" s="17"/>
    </row>
    <row r="1754" spans="1:35" ht="14.5" x14ac:dyDescent="0.35">
      <c r="A1754" s="7">
        <v>6</v>
      </c>
      <c r="B1754" s="8">
        <v>6.1</v>
      </c>
      <c r="C1754" s="8" t="s">
        <v>17</v>
      </c>
      <c r="D1754" s="8" t="s">
        <v>18</v>
      </c>
      <c r="E1754" s="8" t="s">
        <v>19</v>
      </c>
      <c r="F1754" s="7">
        <v>196</v>
      </c>
      <c r="G1754" s="8" t="s">
        <v>141</v>
      </c>
      <c r="H1754" s="7">
        <v>2006</v>
      </c>
      <c r="I1754" s="8">
        <v>96.625299999999996</v>
      </c>
      <c r="J1754" s="8" t="s">
        <v>21</v>
      </c>
      <c r="K1754" s="8">
        <v>2006</v>
      </c>
      <c r="L1754" s="8" t="s">
        <v>256</v>
      </c>
      <c r="M1754" s="17"/>
      <c r="N1754" s="8" t="s">
        <v>21</v>
      </c>
      <c r="O1754" s="8" t="s">
        <v>257</v>
      </c>
      <c r="P1754" s="8" t="s">
        <v>22</v>
      </c>
      <c r="Q1754" s="8" t="s">
        <v>23</v>
      </c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  <c r="AH1754" s="17"/>
      <c r="AI1754" s="17"/>
    </row>
    <row r="1755" spans="1:35" ht="14.5" x14ac:dyDescent="0.35">
      <c r="A1755" s="7">
        <v>6</v>
      </c>
      <c r="B1755" s="8">
        <v>6.1</v>
      </c>
      <c r="C1755" s="8" t="s">
        <v>17</v>
      </c>
      <c r="D1755" s="8" t="s">
        <v>18</v>
      </c>
      <c r="E1755" s="8" t="s">
        <v>19</v>
      </c>
      <c r="F1755" s="7">
        <v>196</v>
      </c>
      <c r="G1755" s="8" t="s">
        <v>141</v>
      </c>
      <c r="H1755" s="7">
        <v>2007</v>
      </c>
      <c r="I1755" s="8">
        <v>96.885149999999996</v>
      </c>
      <c r="J1755" s="8" t="s">
        <v>21</v>
      </c>
      <c r="K1755" s="8">
        <v>2007</v>
      </c>
      <c r="L1755" s="8" t="s">
        <v>256</v>
      </c>
      <c r="M1755" s="17"/>
      <c r="N1755" s="8" t="s">
        <v>21</v>
      </c>
      <c r="O1755" s="8" t="s">
        <v>257</v>
      </c>
      <c r="P1755" s="8" t="s">
        <v>22</v>
      </c>
      <c r="Q1755" s="8" t="s">
        <v>23</v>
      </c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  <c r="AH1755" s="17"/>
      <c r="AI1755" s="17"/>
    </row>
    <row r="1756" spans="1:35" ht="14.5" x14ac:dyDescent="0.35">
      <c r="A1756" s="7">
        <v>6</v>
      </c>
      <c r="B1756" s="8">
        <v>6.1</v>
      </c>
      <c r="C1756" s="8" t="s">
        <v>17</v>
      </c>
      <c r="D1756" s="8" t="s">
        <v>18</v>
      </c>
      <c r="E1756" s="8" t="s">
        <v>19</v>
      </c>
      <c r="F1756" s="7">
        <v>196</v>
      </c>
      <c r="G1756" s="8" t="s">
        <v>141</v>
      </c>
      <c r="H1756" s="7">
        <v>2008</v>
      </c>
      <c r="I1756" s="8">
        <v>97.144980000000004</v>
      </c>
      <c r="J1756" s="8" t="s">
        <v>21</v>
      </c>
      <c r="K1756" s="8">
        <v>2008</v>
      </c>
      <c r="L1756" s="8" t="s">
        <v>256</v>
      </c>
      <c r="M1756" s="17"/>
      <c r="N1756" s="8" t="s">
        <v>21</v>
      </c>
      <c r="O1756" s="8" t="s">
        <v>257</v>
      </c>
      <c r="P1756" s="8" t="s">
        <v>22</v>
      </c>
      <c r="Q1756" s="8" t="s">
        <v>23</v>
      </c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  <c r="AH1756" s="17"/>
      <c r="AI1756" s="17"/>
    </row>
    <row r="1757" spans="1:35" ht="14.5" x14ac:dyDescent="0.35">
      <c r="A1757" s="7">
        <v>6</v>
      </c>
      <c r="B1757" s="8">
        <v>6.1</v>
      </c>
      <c r="C1757" s="8" t="s">
        <v>17</v>
      </c>
      <c r="D1757" s="8" t="s">
        <v>18</v>
      </c>
      <c r="E1757" s="8" t="s">
        <v>19</v>
      </c>
      <c r="F1757" s="7">
        <v>196</v>
      </c>
      <c r="G1757" s="8" t="s">
        <v>141</v>
      </c>
      <c r="H1757" s="7">
        <v>2009</v>
      </c>
      <c r="I1757" s="8">
        <v>97.404780000000002</v>
      </c>
      <c r="J1757" s="8" t="s">
        <v>21</v>
      </c>
      <c r="K1757" s="8">
        <v>2009</v>
      </c>
      <c r="L1757" s="8" t="s">
        <v>256</v>
      </c>
      <c r="M1757" s="17"/>
      <c r="N1757" s="8" t="s">
        <v>21</v>
      </c>
      <c r="O1757" s="8" t="s">
        <v>257</v>
      </c>
      <c r="P1757" s="8" t="s">
        <v>22</v>
      </c>
      <c r="Q1757" s="8" t="s">
        <v>23</v>
      </c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  <c r="AH1757" s="17"/>
      <c r="AI1757" s="17"/>
    </row>
    <row r="1758" spans="1:35" ht="14.5" x14ac:dyDescent="0.35">
      <c r="A1758" s="7">
        <v>6</v>
      </c>
      <c r="B1758" s="8">
        <v>6.1</v>
      </c>
      <c r="C1758" s="8" t="s">
        <v>17</v>
      </c>
      <c r="D1758" s="8" t="s">
        <v>18</v>
      </c>
      <c r="E1758" s="8" t="s">
        <v>19</v>
      </c>
      <c r="F1758" s="7">
        <v>196</v>
      </c>
      <c r="G1758" s="8" t="s">
        <v>141</v>
      </c>
      <c r="H1758" s="7">
        <v>2010</v>
      </c>
      <c r="I1758" s="8">
        <v>97.664550000000006</v>
      </c>
      <c r="J1758" s="8" t="s">
        <v>21</v>
      </c>
      <c r="K1758" s="8">
        <v>2010</v>
      </c>
      <c r="L1758" s="8" t="s">
        <v>256</v>
      </c>
      <c r="M1758" s="17"/>
      <c r="N1758" s="8" t="s">
        <v>21</v>
      </c>
      <c r="O1758" s="8" t="s">
        <v>257</v>
      </c>
      <c r="P1758" s="8" t="s">
        <v>22</v>
      </c>
      <c r="Q1758" s="8" t="s">
        <v>23</v>
      </c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  <c r="AH1758" s="17"/>
      <c r="AI1758" s="17"/>
    </row>
    <row r="1759" spans="1:35" ht="14.5" x14ac:dyDescent="0.35">
      <c r="A1759" s="7">
        <v>6</v>
      </c>
      <c r="B1759" s="8">
        <v>6.1</v>
      </c>
      <c r="C1759" s="8" t="s">
        <v>17</v>
      </c>
      <c r="D1759" s="8" t="s">
        <v>18</v>
      </c>
      <c r="E1759" s="8" t="s">
        <v>19</v>
      </c>
      <c r="F1759" s="7">
        <v>196</v>
      </c>
      <c r="G1759" s="8" t="s">
        <v>141</v>
      </c>
      <c r="H1759" s="7">
        <v>2011</v>
      </c>
      <c r="I1759" s="8">
        <v>97.924279999999996</v>
      </c>
      <c r="J1759" s="8" t="s">
        <v>21</v>
      </c>
      <c r="K1759" s="8">
        <v>2011</v>
      </c>
      <c r="L1759" s="8" t="s">
        <v>256</v>
      </c>
      <c r="M1759" s="17"/>
      <c r="N1759" s="8" t="s">
        <v>21</v>
      </c>
      <c r="O1759" s="8" t="s">
        <v>257</v>
      </c>
      <c r="P1759" s="8" t="s">
        <v>22</v>
      </c>
      <c r="Q1759" s="8" t="s">
        <v>23</v>
      </c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  <c r="AH1759" s="17"/>
      <c r="AI1759" s="17"/>
    </row>
    <row r="1760" spans="1:35" ht="14.5" x14ac:dyDescent="0.35">
      <c r="A1760" s="7">
        <v>6</v>
      </c>
      <c r="B1760" s="8">
        <v>6.1</v>
      </c>
      <c r="C1760" s="8" t="s">
        <v>17</v>
      </c>
      <c r="D1760" s="8" t="s">
        <v>18</v>
      </c>
      <c r="E1760" s="8" t="s">
        <v>19</v>
      </c>
      <c r="F1760" s="7">
        <v>196</v>
      </c>
      <c r="G1760" s="8" t="s">
        <v>141</v>
      </c>
      <c r="H1760" s="7">
        <v>2012</v>
      </c>
      <c r="I1760" s="8">
        <v>98.183999999999997</v>
      </c>
      <c r="J1760" s="8" t="s">
        <v>21</v>
      </c>
      <c r="K1760" s="8">
        <v>2012</v>
      </c>
      <c r="L1760" s="8" t="s">
        <v>256</v>
      </c>
      <c r="M1760" s="17"/>
      <c r="N1760" s="8" t="s">
        <v>21</v>
      </c>
      <c r="O1760" s="8" t="s">
        <v>257</v>
      </c>
      <c r="P1760" s="8" t="s">
        <v>22</v>
      </c>
      <c r="Q1760" s="8" t="s">
        <v>23</v>
      </c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  <c r="AH1760" s="17"/>
      <c r="AI1760" s="17"/>
    </row>
    <row r="1761" spans="1:35" ht="14.5" x14ac:dyDescent="0.35">
      <c r="A1761" s="7">
        <v>6</v>
      </c>
      <c r="B1761" s="8">
        <v>6.1</v>
      </c>
      <c r="C1761" s="8" t="s">
        <v>17</v>
      </c>
      <c r="D1761" s="8" t="s">
        <v>18</v>
      </c>
      <c r="E1761" s="8" t="s">
        <v>19</v>
      </c>
      <c r="F1761" s="7">
        <v>196</v>
      </c>
      <c r="G1761" s="8" t="s">
        <v>141</v>
      </c>
      <c r="H1761" s="7">
        <v>2013</v>
      </c>
      <c r="I1761" s="8">
        <v>98.443650000000005</v>
      </c>
      <c r="J1761" s="8" t="s">
        <v>21</v>
      </c>
      <c r="K1761" s="8">
        <v>2013</v>
      </c>
      <c r="L1761" s="8" t="s">
        <v>256</v>
      </c>
      <c r="M1761" s="17"/>
      <c r="N1761" s="8" t="s">
        <v>21</v>
      </c>
      <c r="O1761" s="8" t="s">
        <v>257</v>
      </c>
      <c r="P1761" s="8" t="s">
        <v>22</v>
      </c>
      <c r="Q1761" s="8" t="s">
        <v>23</v>
      </c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  <c r="AH1761" s="17"/>
      <c r="AI1761" s="17"/>
    </row>
    <row r="1762" spans="1:35" ht="14.5" x14ac:dyDescent="0.35">
      <c r="A1762" s="7">
        <v>6</v>
      </c>
      <c r="B1762" s="8">
        <v>6.1</v>
      </c>
      <c r="C1762" s="8" t="s">
        <v>17</v>
      </c>
      <c r="D1762" s="8" t="s">
        <v>18</v>
      </c>
      <c r="E1762" s="8" t="s">
        <v>19</v>
      </c>
      <c r="F1762" s="7">
        <v>196</v>
      </c>
      <c r="G1762" s="8" t="s">
        <v>141</v>
      </c>
      <c r="H1762" s="7">
        <v>2014</v>
      </c>
      <c r="I1762" s="8">
        <v>98.70326</v>
      </c>
      <c r="J1762" s="8" t="s">
        <v>21</v>
      </c>
      <c r="K1762" s="8">
        <v>2014</v>
      </c>
      <c r="L1762" s="8" t="s">
        <v>256</v>
      </c>
      <c r="M1762" s="17"/>
      <c r="N1762" s="8" t="s">
        <v>21</v>
      </c>
      <c r="O1762" s="8" t="s">
        <v>257</v>
      </c>
      <c r="P1762" s="8" t="s">
        <v>22</v>
      </c>
      <c r="Q1762" s="8" t="s">
        <v>23</v>
      </c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  <c r="AH1762" s="17"/>
      <c r="AI1762" s="17"/>
    </row>
    <row r="1763" spans="1:35" ht="14.5" x14ac:dyDescent="0.35">
      <c r="A1763" s="7">
        <v>6</v>
      </c>
      <c r="B1763" s="8">
        <v>6.1</v>
      </c>
      <c r="C1763" s="8" t="s">
        <v>17</v>
      </c>
      <c r="D1763" s="8" t="s">
        <v>18</v>
      </c>
      <c r="E1763" s="8" t="s">
        <v>19</v>
      </c>
      <c r="F1763" s="7">
        <v>196</v>
      </c>
      <c r="G1763" s="8" t="s">
        <v>141</v>
      </c>
      <c r="H1763" s="7">
        <v>2015</v>
      </c>
      <c r="I1763" s="8">
        <v>98.962810000000005</v>
      </c>
      <c r="J1763" s="8" t="s">
        <v>21</v>
      </c>
      <c r="K1763" s="8">
        <v>2015</v>
      </c>
      <c r="L1763" s="8" t="s">
        <v>256</v>
      </c>
      <c r="M1763" s="17"/>
      <c r="N1763" s="8" t="s">
        <v>21</v>
      </c>
      <c r="O1763" s="8" t="s">
        <v>257</v>
      </c>
      <c r="P1763" s="8" t="s">
        <v>22</v>
      </c>
      <c r="Q1763" s="8" t="s">
        <v>23</v>
      </c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  <c r="AH1763" s="17"/>
      <c r="AI1763" s="17"/>
    </row>
    <row r="1764" spans="1:35" ht="14.5" x14ac:dyDescent="0.35">
      <c r="A1764" s="7">
        <v>6</v>
      </c>
      <c r="B1764" s="8">
        <v>6.1</v>
      </c>
      <c r="C1764" s="8" t="s">
        <v>17</v>
      </c>
      <c r="D1764" s="8" t="s">
        <v>18</v>
      </c>
      <c r="E1764" s="8" t="s">
        <v>19</v>
      </c>
      <c r="F1764" s="7">
        <v>196</v>
      </c>
      <c r="G1764" s="8" t="s">
        <v>141</v>
      </c>
      <c r="H1764" s="7">
        <v>2016</v>
      </c>
      <c r="I1764" s="8">
        <v>99.222309999999993</v>
      </c>
      <c r="J1764" s="8" t="s">
        <v>21</v>
      </c>
      <c r="K1764" s="8">
        <v>2016</v>
      </c>
      <c r="L1764" s="8" t="s">
        <v>256</v>
      </c>
      <c r="M1764" s="17"/>
      <c r="N1764" s="8" t="s">
        <v>21</v>
      </c>
      <c r="O1764" s="8" t="s">
        <v>257</v>
      </c>
      <c r="P1764" s="8" t="s">
        <v>22</v>
      </c>
      <c r="Q1764" s="8" t="s">
        <v>23</v>
      </c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  <c r="AH1764" s="17"/>
      <c r="AI1764" s="17"/>
    </row>
    <row r="1765" spans="1:35" ht="14.5" x14ac:dyDescent="0.35">
      <c r="A1765" s="7">
        <v>6</v>
      </c>
      <c r="B1765" s="8">
        <v>6.1</v>
      </c>
      <c r="C1765" s="8" t="s">
        <v>17</v>
      </c>
      <c r="D1765" s="8" t="s">
        <v>18</v>
      </c>
      <c r="E1765" s="8" t="s">
        <v>19</v>
      </c>
      <c r="F1765" s="7">
        <v>196</v>
      </c>
      <c r="G1765" s="8" t="s">
        <v>141</v>
      </c>
      <c r="H1765" s="7">
        <v>2017</v>
      </c>
      <c r="I1765" s="8">
        <v>99.481750000000005</v>
      </c>
      <c r="J1765" s="8" t="s">
        <v>21</v>
      </c>
      <c r="K1765" s="8">
        <v>2017</v>
      </c>
      <c r="L1765" s="8" t="s">
        <v>256</v>
      </c>
      <c r="M1765" s="17"/>
      <c r="N1765" s="8" t="s">
        <v>21</v>
      </c>
      <c r="O1765" s="8" t="s">
        <v>257</v>
      </c>
      <c r="P1765" s="8" t="s">
        <v>22</v>
      </c>
      <c r="Q1765" s="8" t="s">
        <v>23</v>
      </c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  <c r="AH1765" s="17"/>
      <c r="AI1765" s="17"/>
    </row>
    <row r="1766" spans="1:35" ht="14.5" x14ac:dyDescent="0.35">
      <c r="A1766" s="7">
        <v>6</v>
      </c>
      <c r="B1766" s="8">
        <v>6.1</v>
      </c>
      <c r="C1766" s="8" t="s">
        <v>17</v>
      </c>
      <c r="D1766" s="8" t="s">
        <v>18</v>
      </c>
      <c r="E1766" s="8" t="s">
        <v>19</v>
      </c>
      <c r="F1766" s="7">
        <v>196</v>
      </c>
      <c r="G1766" s="8" t="s">
        <v>141</v>
      </c>
      <c r="H1766" s="7">
        <v>2018</v>
      </c>
      <c r="I1766" s="8">
        <v>99.741110000000006</v>
      </c>
      <c r="J1766" s="8" t="s">
        <v>21</v>
      </c>
      <c r="K1766" s="8">
        <v>2018</v>
      </c>
      <c r="L1766" s="8" t="s">
        <v>256</v>
      </c>
      <c r="M1766" s="17"/>
      <c r="N1766" s="8" t="s">
        <v>21</v>
      </c>
      <c r="O1766" s="8" t="s">
        <v>257</v>
      </c>
      <c r="P1766" s="8" t="s">
        <v>22</v>
      </c>
      <c r="Q1766" s="8" t="s">
        <v>23</v>
      </c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  <c r="AH1766" s="17"/>
      <c r="AI1766" s="17"/>
    </row>
    <row r="1767" spans="1:35" ht="14.5" x14ac:dyDescent="0.35">
      <c r="A1767" s="7">
        <v>6</v>
      </c>
      <c r="B1767" s="8">
        <v>6.1</v>
      </c>
      <c r="C1767" s="8" t="s">
        <v>17</v>
      </c>
      <c r="D1767" s="8" t="s">
        <v>18</v>
      </c>
      <c r="E1767" s="8" t="s">
        <v>19</v>
      </c>
      <c r="F1767" s="7">
        <v>196</v>
      </c>
      <c r="G1767" s="8" t="s">
        <v>141</v>
      </c>
      <c r="H1767" s="7">
        <v>2019</v>
      </c>
      <c r="I1767" s="8">
        <v>99.765190000000004</v>
      </c>
      <c r="J1767" s="8" t="s">
        <v>21</v>
      </c>
      <c r="K1767" s="8">
        <v>2019</v>
      </c>
      <c r="L1767" s="8" t="s">
        <v>256</v>
      </c>
      <c r="M1767" s="17"/>
      <c r="N1767" s="8" t="s">
        <v>21</v>
      </c>
      <c r="O1767" s="8" t="s">
        <v>257</v>
      </c>
      <c r="P1767" s="8" t="s">
        <v>22</v>
      </c>
      <c r="Q1767" s="8" t="s">
        <v>23</v>
      </c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  <c r="AH1767" s="17"/>
      <c r="AI1767" s="17"/>
    </row>
    <row r="1768" spans="1:35" ht="14.5" x14ac:dyDescent="0.35">
      <c r="A1768" s="7">
        <v>6</v>
      </c>
      <c r="B1768" s="8">
        <v>6.1</v>
      </c>
      <c r="C1768" s="8" t="s">
        <v>17</v>
      </c>
      <c r="D1768" s="8" t="s">
        <v>18</v>
      </c>
      <c r="E1768" s="8" t="s">
        <v>19</v>
      </c>
      <c r="F1768" s="7">
        <v>196</v>
      </c>
      <c r="G1768" s="8" t="s">
        <v>141</v>
      </c>
      <c r="H1768" s="7">
        <v>2020</v>
      </c>
      <c r="I1768" s="8">
        <v>99.765169999999998</v>
      </c>
      <c r="J1768" s="8" t="s">
        <v>21</v>
      </c>
      <c r="K1768" s="8">
        <v>2020</v>
      </c>
      <c r="L1768" s="8" t="s">
        <v>256</v>
      </c>
      <c r="M1768" s="17"/>
      <c r="N1768" s="8" t="s">
        <v>21</v>
      </c>
      <c r="O1768" s="8" t="s">
        <v>257</v>
      </c>
      <c r="P1768" s="8" t="s">
        <v>22</v>
      </c>
      <c r="Q1768" s="8" t="s">
        <v>23</v>
      </c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  <c r="AH1768" s="17"/>
      <c r="AI1768" s="17"/>
    </row>
    <row r="1769" spans="1:35" ht="14.5" x14ac:dyDescent="0.35">
      <c r="A1769" s="7">
        <v>6</v>
      </c>
      <c r="B1769" s="8">
        <v>6.1</v>
      </c>
      <c r="C1769" s="8" t="s">
        <v>17</v>
      </c>
      <c r="D1769" s="8" t="s">
        <v>18</v>
      </c>
      <c r="E1769" s="8" t="s">
        <v>19</v>
      </c>
      <c r="F1769" s="7">
        <v>196</v>
      </c>
      <c r="G1769" s="8" t="s">
        <v>141</v>
      </c>
      <c r="H1769" s="7">
        <v>2021</v>
      </c>
      <c r="I1769" s="8">
        <v>99.765129999999999</v>
      </c>
      <c r="J1769" s="8" t="s">
        <v>21</v>
      </c>
      <c r="K1769" s="8">
        <v>2021</v>
      </c>
      <c r="L1769" s="8" t="s">
        <v>256</v>
      </c>
      <c r="M1769" s="17"/>
      <c r="N1769" s="8" t="s">
        <v>21</v>
      </c>
      <c r="O1769" s="8" t="s">
        <v>257</v>
      </c>
      <c r="P1769" s="8" t="s">
        <v>22</v>
      </c>
      <c r="Q1769" s="8" t="s">
        <v>23</v>
      </c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  <c r="AH1769" s="17"/>
      <c r="AI1769" s="17"/>
    </row>
    <row r="1770" spans="1:35" ht="14.5" x14ac:dyDescent="0.35">
      <c r="A1770" s="7">
        <v>6</v>
      </c>
      <c r="B1770" s="8">
        <v>6.1</v>
      </c>
      <c r="C1770" s="8" t="s">
        <v>17</v>
      </c>
      <c r="D1770" s="8" t="s">
        <v>18</v>
      </c>
      <c r="E1770" s="8" t="s">
        <v>19</v>
      </c>
      <c r="F1770" s="7">
        <v>196</v>
      </c>
      <c r="G1770" s="8" t="s">
        <v>141</v>
      </c>
      <c r="H1770" s="7">
        <v>2022</v>
      </c>
      <c r="I1770" s="8">
        <v>99.765060000000005</v>
      </c>
      <c r="J1770" s="8" t="s">
        <v>21</v>
      </c>
      <c r="K1770" s="8">
        <v>2022</v>
      </c>
      <c r="L1770" s="8" t="s">
        <v>256</v>
      </c>
      <c r="M1770" s="17"/>
      <c r="N1770" s="8" t="s">
        <v>21</v>
      </c>
      <c r="O1770" s="8" t="s">
        <v>257</v>
      </c>
      <c r="P1770" s="8" t="s">
        <v>22</v>
      </c>
      <c r="Q1770" s="8" t="s">
        <v>23</v>
      </c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  <c r="AE1770" s="17"/>
      <c r="AF1770" s="17"/>
      <c r="AG1770" s="17"/>
      <c r="AH1770" s="17"/>
      <c r="AI1770" s="17"/>
    </row>
    <row r="1771" spans="1:35" ht="14.5" x14ac:dyDescent="0.35">
      <c r="A1771" s="7">
        <v>6</v>
      </c>
      <c r="B1771" s="8">
        <v>6.1</v>
      </c>
      <c r="C1771" s="8" t="s">
        <v>17</v>
      </c>
      <c r="D1771" s="8" t="s">
        <v>18</v>
      </c>
      <c r="E1771" s="8" t="s">
        <v>19</v>
      </c>
      <c r="F1771" s="7">
        <v>203</v>
      </c>
      <c r="G1771" s="8" t="s">
        <v>102</v>
      </c>
      <c r="H1771" s="7">
        <v>2000</v>
      </c>
      <c r="I1771" s="8">
        <v>96.321860000000001</v>
      </c>
      <c r="J1771" s="8" t="s">
        <v>21</v>
      </c>
      <c r="K1771" s="8">
        <v>2000</v>
      </c>
      <c r="L1771" s="8" t="s">
        <v>256</v>
      </c>
      <c r="M1771" s="17"/>
      <c r="N1771" s="8" t="s">
        <v>21</v>
      </c>
      <c r="O1771" s="8" t="s">
        <v>257</v>
      </c>
      <c r="P1771" s="8" t="s">
        <v>22</v>
      </c>
      <c r="Q1771" s="8" t="s">
        <v>23</v>
      </c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  <c r="AH1771" s="17"/>
      <c r="AI1771" s="17"/>
    </row>
    <row r="1772" spans="1:35" ht="14.5" x14ac:dyDescent="0.35">
      <c r="A1772" s="7">
        <v>6</v>
      </c>
      <c r="B1772" s="8">
        <v>6.1</v>
      </c>
      <c r="C1772" s="8" t="s">
        <v>17</v>
      </c>
      <c r="D1772" s="8" t="s">
        <v>18</v>
      </c>
      <c r="E1772" s="8" t="s">
        <v>19</v>
      </c>
      <c r="F1772" s="7">
        <v>203</v>
      </c>
      <c r="G1772" s="8" t="s">
        <v>102</v>
      </c>
      <c r="H1772" s="7">
        <v>2001</v>
      </c>
      <c r="I1772" s="8">
        <v>96.317920000000001</v>
      </c>
      <c r="J1772" s="8" t="s">
        <v>21</v>
      </c>
      <c r="K1772" s="8">
        <v>2001</v>
      </c>
      <c r="L1772" s="8" t="s">
        <v>256</v>
      </c>
      <c r="M1772" s="17"/>
      <c r="N1772" s="8" t="s">
        <v>21</v>
      </c>
      <c r="O1772" s="8" t="s">
        <v>257</v>
      </c>
      <c r="P1772" s="8" t="s">
        <v>22</v>
      </c>
      <c r="Q1772" s="8" t="s">
        <v>23</v>
      </c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  <c r="AH1772" s="17"/>
      <c r="AI1772" s="17"/>
    </row>
    <row r="1773" spans="1:35" ht="14.5" x14ac:dyDescent="0.35">
      <c r="A1773" s="7">
        <v>6</v>
      </c>
      <c r="B1773" s="8">
        <v>6.1</v>
      </c>
      <c r="C1773" s="8" t="s">
        <v>17</v>
      </c>
      <c r="D1773" s="8" t="s">
        <v>18</v>
      </c>
      <c r="E1773" s="8" t="s">
        <v>19</v>
      </c>
      <c r="F1773" s="7">
        <v>203</v>
      </c>
      <c r="G1773" s="8" t="s">
        <v>102</v>
      </c>
      <c r="H1773" s="7">
        <v>2002</v>
      </c>
      <c r="I1773" s="8">
        <v>96.435829999999996</v>
      </c>
      <c r="J1773" s="8" t="s">
        <v>21</v>
      </c>
      <c r="K1773" s="8">
        <v>2002</v>
      </c>
      <c r="L1773" s="8" t="s">
        <v>256</v>
      </c>
      <c r="M1773" s="17"/>
      <c r="N1773" s="8" t="s">
        <v>21</v>
      </c>
      <c r="O1773" s="8" t="s">
        <v>257</v>
      </c>
      <c r="P1773" s="8" t="s">
        <v>22</v>
      </c>
      <c r="Q1773" s="8" t="s">
        <v>23</v>
      </c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  <c r="AH1773" s="17"/>
      <c r="AI1773" s="17"/>
    </row>
    <row r="1774" spans="1:35" ht="14.5" x14ac:dyDescent="0.35">
      <c r="A1774" s="7">
        <v>6</v>
      </c>
      <c r="B1774" s="8">
        <v>6.1</v>
      </c>
      <c r="C1774" s="8" t="s">
        <v>17</v>
      </c>
      <c r="D1774" s="8" t="s">
        <v>18</v>
      </c>
      <c r="E1774" s="8" t="s">
        <v>19</v>
      </c>
      <c r="F1774" s="7">
        <v>203</v>
      </c>
      <c r="G1774" s="8" t="s">
        <v>102</v>
      </c>
      <c r="H1774" s="7">
        <v>2003</v>
      </c>
      <c r="I1774" s="8">
        <v>96.554069999999996</v>
      </c>
      <c r="J1774" s="8" t="s">
        <v>21</v>
      </c>
      <c r="K1774" s="8">
        <v>2003</v>
      </c>
      <c r="L1774" s="8" t="s">
        <v>256</v>
      </c>
      <c r="M1774" s="17"/>
      <c r="N1774" s="8" t="s">
        <v>21</v>
      </c>
      <c r="O1774" s="8" t="s">
        <v>257</v>
      </c>
      <c r="P1774" s="8" t="s">
        <v>22</v>
      </c>
      <c r="Q1774" s="8" t="s">
        <v>23</v>
      </c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  <c r="AH1774" s="17"/>
      <c r="AI1774" s="17"/>
    </row>
    <row r="1775" spans="1:35" ht="14.5" x14ac:dyDescent="0.35">
      <c r="A1775" s="7">
        <v>6</v>
      </c>
      <c r="B1775" s="8">
        <v>6.1</v>
      </c>
      <c r="C1775" s="8" t="s">
        <v>17</v>
      </c>
      <c r="D1775" s="8" t="s">
        <v>18</v>
      </c>
      <c r="E1775" s="8" t="s">
        <v>19</v>
      </c>
      <c r="F1775" s="7">
        <v>203</v>
      </c>
      <c r="G1775" s="8" t="s">
        <v>102</v>
      </c>
      <c r="H1775" s="7">
        <v>2004</v>
      </c>
      <c r="I1775" s="8">
        <v>96.672690000000003</v>
      </c>
      <c r="J1775" s="8" t="s">
        <v>21</v>
      </c>
      <c r="K1775" s="8">
        <v>2004</v>
      </c>
      <c r="L1775" s="8" t="s">
        <v>256</v>
      </c>
      <c r="M1775" s="17"/>
      <c r="N1775" s="8" t="s">
        <v>21</v>
      </c>
      <c r="O1775" s="8" t="s">
        <v>257</v>
      </c>
      <c r="P1775" s="8" t="s">
        <v>22</v>
      </c>
      <c r="Q1775" s="8" t="s">
        <v>23</v>
      </c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  <c r="AH1775" s="17"/>
      <c r="AI1775" s="17"/>
    </row>
    <row r="1776" spans="1:35" ht="14.5" x14ac:dyDescent="0.35">
      <c r="A1776" s="7">
        <v>6</v>
      </c>
      <c r="B1776" s="8">
        <v>6.1</v>
      </c>
      <c r="C1776" s="8" t="s">
        <v>17</v>
      </c>
      <c r="D1776" s="8" t="s">
        <v>18</v>
      </c>
      <c r="E1776" s="8" t="s">
        <v>19</v>
      </c>
      <c r="F1776" s="7">
        <v>203</v>
      </c>
      <c r="G1776" s="8" t="s">
        <v>102</v>
      </c>
      <c r="H1776" s="7">
        <v>2005</v>
      </c>
      <c r="I1776" s="8">
        <v>96.791669999999996</v>
      </c>
      <c r="J1776" s="8" t="s">
        <v>21</v>
      </c>
      <c r="K1776" s="8">
        <v>2005</v>
      </c>
      <c r="L1776" s="8" t="s">
        <v>256</v>
      </c>
      <c r="M1776" s="17"/>
      <c r="N1776" s="8" t="s">
        <v>21</v>
      </c>
      <c r="O1776" s="8" t="s">
        <v>257</v>
      </c>
      <c r="P1776" s="8" t="s">
        <v>22</v>
      </c>
      <c r="Q1776" s="8" t="s">
        <v>23</v>
      </c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  <c r="AH1776" s="17"/>
      <c r="AI1776" s="17"/>
    </row>
    <row r="1777" spans="1:35" ht="14.5" x14ac:dyDescent="0.35">
      <c r="A1777" s="7">
        <v>6</v>
      </c>
      <c r="B1777" s="8">
        <v>6.1</v>
      </c>
      <c r="C1777" s="8" t="s">
        <v>17</v>
      </c>
      <c r="D1777" s="8" t="s">
        <v>18</v>
      </c>
      <c r="E1777" s="8" t="s">
        <v>19</v>
      </c>
      <c r="F1777" s="7">
        <v>203</v>
      </c>
      <c r="G1777" s="8" t="s">
        <v>102</v>
      </c>
      <c r="H1777" s="7">
        <v>2007</v>
      </c>
      <c r="I1777" s="8">
        <v>97.030730000000005</v>
      </c>
      <c r="J1777" s="8" t="s">
        <v>21</v>
      </c>
      <c r="K1777" s="8">
        <v>2007</v>
      </c>
      <c r="L1777" s="8" t="s">
        <v>256</v>
      </c>
      <c r="M1777" s="17"/>
      <c r="N1777" s="8" t="s">
        <v>21</v>
      </c>
      <c r="O1777" s="8" t="s">
        <v>257</v>
      </c>
      <c r="P1777" s="8" t="s">
        <v>22</v>
      </c>
      <c r="Q1777" s="8" t="s">
        <v>23</v>
      </c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  <c r="AH1777" s="17"/>
      <c r="AI1777" s="17"/>
    </row>
    <row r="1778" spans="1:35" ht="14.5" x14ac:dyDescent="0.35">
      <c r="A1778" s="7">
        <v>6</v>
      </c>
      <c r="B1778" s="8">
        <v>6.1</v>
      </c>
      <c r="C1778" s="8" t="s">
        <v>17</v>
      </c>
      <c r="D1778" s="8" t="s">
        <v>18</v>
      </c>
      <c r="E1778" s="8" t="s">
        <v>19</v>
      </c>
      <c r="F1778" s="7">
        <v>203</v>
      </c>
      <c r="G1778" s="8" t="s">
        <v>102</v>
      </c>
      <c r="H1778" s="7">
        <v>2008</v>
      </c>
      <c r="I1778" s="8">
        <v>97.150829999999999</v>
      </c>
      <c r="J1778" s="8" t="s">
        <v>21</v>
      </c>
      <c r="K1778" s="8">
        <v>2008</v>
      </c>
      <c r="L1778" s="8" t="s">
        <v>256</v>
      </c>
      <c r="M1778" s="17"/>
      <c r="N1778" s="8" t="s">
        <v>21</v>
      </c>
      <c r="O1778" s="8" t="s">
        <v>257</v>
      </c>
      <c r="P1778" s="8" t="s">
        <v>22</v>
      </c>
      <c r="Q1778" s="8" t="s">
        <v>23</v>
      </c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  <c r="AH1778" s="17"/>
      <c r="AI1778" s="17"/>
    </row>
    <row r="1779" spans="1:35" ht="14.5" x14ac:dyDescent="0.35">
      <c r="A1779" s="7">
        <v>6</v>
      </c>
      <c r="B1779" s="8">
        <v>6.1</v>
      </c>
      <c r="C1779" s="8" t="s">
        <v>17</v>
      </c>
      <c r="D1779" s="8" t="s">
        <v>18</v>
      </c>
      <c r="E1779" s="8" t="s">
        <v>19</v>
      </c>
      <c r="F1779" s="7">
        <v>203</v>
      </c>
      <c r="G1779" s="8" t="s">
        <v>102</v>
      </c>
      <c r="H1779" s="7">
        <v>2006</v>
      </c>
      <c r="I1779" s="8">
        <v>96.911019999999994</v>
      </c>
      <c r="J1779" s="8" t="s">
        <v>21</v>
      </c>
      <c r="K1779" s="8">
        <v>2006</v>
      </c>
      <c r="L1779" s="8" t="s">
        <v>256</v>
      </c>
      <c r="M1779" s="17"/>
      <c r="N1779" s="8" t="s">
        <v>21</v>
      </c>
      <c r="O1779" s="8" t="s">
        <v>257</v>
      </c>
      <c r="P1779" s="8" t="s">
        <v>22</v>
      </c>
      <c r="Q1779" s="8" t="s">
        <v>23</v>
      </c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  <c r="AH1779" s="17"/>
      <c r="AI1779" s="17"/>
    </row>
    <row r="1780" spans="1:35" ht="14.5" x14ac:dyDescent="0.35">
      <c r="A1780" s="7">
        <v>6</v>
      </c>
      <c r="B1780" s="8">
        <v>6.1</v>
      </c>
      <c r="C1780" s="8" t="s">
        <v>17</v>
      </c>
      <c r="D1780" s="8" t="s">
        <v>18</v>
      </c>
      <c r="E1780" s="8" t="s">
        <v>19</v>
      </c>
      <c r="F1780" s="7">
        <v>203</v>
      </c>
      <c r="G1780" s="8" t="s">
        <v>102</v>
      </c>
      <c r="H1780" s="7">
        <v>2009</v>
      </c>
      <c r="I1780" s="8">
        <v>97.271280000000004</v>
      </c>
      <c r="J1780" s="8" t="s">
        <v>21</v>
      </c>
      <c r="K1780" s="8">
        <v>2009</v>
      </c>
      <c r="L1780" s="8" t="s">
        <v>256</v>
      </c>
      <c r="M1780" s="17"/>
      <c r="N1780" s="8" t="s">
        <v>21</v>
      </c>
      <c r="O1780" s="8" t="s">
        <v>257</v>
      </c>
      <c r="P1780" s="8" t="s">
        <v>22</v>
      </c>
      <c r="Q1780" s="8" t="s">
        <v>23</v>
      </c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  <c r="AH1780" s="17"/>
      <c r="AI1780" s="17"/>
    </row>
    <row r="1781" spans="1:35" ht="14.5" x14ac:dyDescent="0.35">
      <c r="A1781" s="7">
        <v>6</v>
      </c>
      <c r="B1781" s="8">
        <v>6.1</v>
      </c>
      <c r="C1781" s="8" t="s">
        <v>17</v>
      </c>
      <c r="D1781" s="8" t="s">
        <v>18</v>
      </c>
      <c r="E1781" s="8" t="s">
        <v>19</v>
      </c>
      <c r="F1781" s="7">
        <v>203</v>
      </c>
      <c r="G1781" s="8" t="s">
        <v>102</v>
      </c>
      <c r="H1781" s="7">
        <v>2010</v>
      </c>
      <c r="I1781" s="8">
        <v>97.392129999999995</v>
      </c>
      <c r="J1781" s="8" t="s">
        <v>21</v>
      </c>
      <c r="K1781" s="8">
        <v>2010</v>
      </c>
      <c r="L1781" s="8" t="s">
        <v>256</v>
      </c>
      <c r="M1781" s="17"/>
      <c r="N1781" s="8" t="s">
        <v>21</v>
      </c>
      <c r="O1781" s="8" t="s">
        <v>257</v>
      </c>
      <c r="P1781" s="8" t="s">
        <v>22</v>
      </c>
      <c r="Q1781" s="8" t="s">
        <v>23</v>
      </c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  <c r="AH1781" s="17"/>
      <c r="AI1781" s="17"/>
    </row>
    <row r="1782" spans="1:35" ht="14.5" x14ac:dyDescent="0.35">
      <c r="A1782" s="7">
        <v>6</v>
      </c>
      <c r="B1782" s="8">
        <v>6.1</v>
      </c>
      <c r="C1782" s="8" t="s">
        <v>17</v>
      </c>
      <c r="D1782" s="8" t="s">
        <v>18</v>
      </c>
      <c r="E1782" s="8" t="s">
        <v>19</v>
      </c>
      <c r="F1782" s="7">
        <v>203</v>
      </c>
      <c r="G1782" s="8" t="s">
        <v>102</v>
      </c>
      <c r="H1782" s="7">
        <v>2011</v>
      </c>
      <c r="I1782" s="8">
        <v>97.513339999999999</v>
      </c>
      <c r="J1782" s="8" t="s">
        <v>21</v>
      </c>
      <c r="K1782" s="8">
        <v>2011</v>
      </c>
      <c r="L1782" s="8" t="s">
        <v>256</v>
      </c>
      <c r="M1782" s="17"/>
      <c r="N1782" s="8" t="s">
        <v>21</v>
      </c>
      <c r="O1782" s="8" t="s">
        <v>257</v>
      </c>
      <c r="P1782" s="8" t="s">
        <v>22</v>
      </c>
      <c r="Q1782" s="8" t="s">
        <v>23</v>
      </c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  <c r="AH1782" s="17"/>
      <c r="AI1782" s="17"/>
    </row>
    <row r="1783" spans="1:35" ht="14.5" x14ac:dyDescent="0.35">
      <c r="A1783" s="7">
        <v>6</v>
      </c>
      <c r="B1783" s="8">
        <v>6.1</v>
      </c>
      <c r="C1783" s="8" t="s">
        <v>17</v>
      </c>
      <c r="D1783" s="8" t="s">
        <v>18</v>
      </c>
      <c r="E1783" s="8" t="s">
        <v>19</v>
      </c>
      <c r="F1783" s="7">
        <v>203</v>
      </c>
      <c r="G1783" s="8" t="s">
        <v>102</v>
      </c>
      <c r="H1783" s="7">
        <v>2012</v>
      </c>
      <c r="I1783" s="8">
        <v>97.635570000000001</v>
      </c>
      <c r="J1783" s="8" t="s">
        <v>21</v>
      </c>
      <c r="K1783" s="8">
        <v>2012</v>
      </c>
      <c r="L1783" s="8" t="s">
        <v>256</v>
      </c>
      <c r="M1783" s="17"/>
      <c r="N1783" s="8" t="s">
        <v>21</v>
      </c>
      <c r="O1783" s="8" t="s">
        <v>257</v>
      </c>
      <c r="P1783" s="8" t="s">
        <v>22</v>
      </c>
      <c r="Q1783" s="8" t="s">
        <v>23</v>
      </c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/>
      <c r="AH1783" s="17"/>
      <c r="AI1783" s="17"/>
    </row>
    <row r="1784" spans="1:35" ht="14.5" x14ac:dyDescent="0.35">
      <c r="A1784" s="7">
        <v>6</v>
      </c>
      <c r="B1784" s="8">
        <v>6.1</v>
      </c>
      <c r="C1784" s="8" t="s">
        <v>17</v>
      </c>
      <c r="D1784" s="8" t="s">
        <v>18</v>
      </c>
      <c r="E1784" s="8" t="s">
        <v>19</v>
      </c>
      <c r="F1784" s="7">
        <v>203</v>
      </c>
      <c r="G1784" s="8" t="s">
        <v>102</v>
      </c>
      <c r="H1784" s="7">
        <v>2013</v>
      </c>
      <c r="I1784" s="8">
        <v>97.758229999999998</v>
      </c>
      <c r="J1784" s="8" t="s">
        <v>21</v>
      </c>
      <c r="K1784" s="8">
        <v>2013</v>
      </c>
      <c r="L1784" s="8" t="s">
        <v>256</v>
      </c>
      <c r="M1784" s="17"/>
      <c r="N1784" s="8" t="s">
        <v>21</v>
      </c>
      <c r="O1784" s="8" t="s">
        <v>257</v>
      </c>
      <c r="P1784" s="8" t="s">
        <v>22</v>
      </c>
      <c r="Q1784" s="8" t="s">
        <v>23</v>
      </c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  <c r="AH1784" s="17"/>
      <c r="AI1784" s="17"/>
    </row>
    <row r="1785" spans="1:35" ht="14.5" x14ac:dyDescent="0.35">
      <c r="A1785" s="7">
        <v>6</v>
      </c>
      <c r="B1785" s="8">
        <v>6.1</v>
      </c>
      <c r="C1785" s="8" t="s">
        <v>17</v>
      </c>
      <c r="D1785" s="8" t="s">
        <v>18</v>
      </c>
      <c r="E1785" s="8" t="s">
        <v>19</v>
      </c>
      <c r="F1785" s="7">
        <v>203</v>
      </c>
      <c r="G1785" s="8" t="s">
        <v>102</v>
      </c>
      <c r="H1785" s="7">
        <v>2014</v>
      </c>
      <c r="I1785" s="8">
        <v>97.880439999999993</v>
      </c>
      <c r="J1785" s="8" t="s">
        <v>21</v>
      </c>
      <c r="K1785" s="8">
        <v>2014</v>
      </c>
      <c r="L1785" s="8" t="s">
        <v>256</v>
      </c>
      <c r="M1785" s="17"/>
      <c r="N1785" s="8" t="s">
        <v>21</v>
      </c>
      <c r="O1785" s="8" t="s">
        <v>257</v>
      </c>
      <c r="P1785" s="8" t="s">
        <v>22</v>
      </c>
      <c r="Q1785" s="8" t="s">
        <v>23</v>
      </c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  <c r="AH1785" s="17"/>
      <c r="AI1785" s="17"/>
    </row>
    <row r="1786" spans="1:35" ht="14.5" x14ac:dyDescent="0.35">
      <c r="A1786" s="7">
        <v>6</v>
      </c>
      <c r="B1786" s="8">
        <v>6.1</v>
      </c>
      <c r="C1786" s="8" t="s">
        <v>17</v>
      </c>
      <c r="D1786" s="8" t="s">
        <v>18</v>
      </c>
      <c r="E1786" s="8" t="s">
        <v>19</v>
      </c>
      <c r="F1786" s="7">
        <v>203</v>
      </c>
      <c r="G1786" s="8" t="s">
        <v>102</v>
      </c>
      <c r="H1786" s="7">
        <v>2015</v>
      </c>
      <c r="I1786" s="8">
        <v>97.88073</v>
      </c>
      <c r="J1786" s="8" t="s">
        <v>21</v>
      </c>
      <c r="K1786" s="8">
        <v>2015</v>
      </c>
      <c r="L1786" s="8" t="s">
        <v>256</v>
      </c>
      <c r="M1786" s="17"/>
      <c r="N1786" s="8" t="s">
        <v>21</v>
      </c>
      <c r="O1786" s="8" t="s">
        <v>257</v>
      </c>
      <c r="P1786" s="8" t="s">
        <v>22</v>
      </c>
      <c r="Q1786" s="8" t="s">
        <v>23</v>
      </c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  <c r="AH1786" s="17"/>
      <c r="AI1786" s="17"/>
    </row>
    <row r="1787" spans="1:35" ht="14.5" x14ac:dyDescent="0.35">
      <c r="A1787" s="7">
        <v>6</v>
      </c>
      <c r="B1787" s="8">
        <v>6.1</v>
      </c>
      <c r="C1787" s="8" t="s">
        <v>17</v>
      </c>
      <c r="D1787" s="8" t="s">
        <v>18</v>
      </c>
      <c r="E1787" s="8" t="s">
        <v>19</v>
      </c>
      <c r="F1787" s="7">
        <v>203</v>
      </c>
      <c r="G1787" s="8" t="s">
        <v>102</v>
      </c>
      <c r="H1787" s="7">
        <v>2016</v>
      </c>
      <c r="I1787" s="8">
        <v>97.881</v>
      </c>
      <c r="J1787" s="8" t="s">
        <v>21</v>
      </c>
      <c r="K1787" s="8">
        <v>2016</v>
      </c>
      <c r="L1787" s="8" t="s">
        <v>256</v>
      </c>
      <c r="M1787" s="17"/>
      <c r="N1787" s="8" t="s">
        <v>21</v>
      </c>
      <c r="O1787" s="8" t="s">
        <v>257</v>
      </c>
      <c r="P1787" s="8" t="s">
        <v>22</v>
      </c>
      <c r="Q1787" s="8" t="s">
        <v>23</v>
      </c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  <c r="AH1787" s="17"/>
      <c r="AI1787" s="17"/>
    </row>
    <row r="1788" spans="1:35" ht="14.5" x14ac:dyDescent="0.35">
      <c r="A1788" s="7">
        <v>6</v>
      </c>
      <c r="B1788" s="8">
        <v>6.1</v>
      </c>
      <c r="C1788" s="8" t="s">
        <v>17</v>
      </c>
      <c r="D1788" s="8" t="s">
        <v>18</v>
      </c>
      <c r="E1788" s="8" t="s">
        <v>19</v>
      </c>
      <c r="F1788" s="7">
        <v>203</v>
      </c>
      <c r="G1788" s="8" t="s">
        <v>102</v>
      </c>
      <c r="H1788" s="7">
        <v>2017</v>
      </c>
      <c r="I1788" s="8">
        <v>97.881309999999999</v>
      </c>
      <c r="J1788" s="8" t="s">
        <v>21</v>
      </c>
      <c r="K1788" s="8">
        <v>2017</v>
      </c>
      <c r="L1788" s="8" t="s">
        <v>256</v>
      </c>
      <c r="M1788" s="17"/>
      <c r="N1788" s="8" t="s">
        <v>21</v>
      </c>
      <c r="O1788" s="8" t="s">
        <v>257</v>
      </c>
      <c r="P1788" s="8" t="s">
        <v>22</v>
      </c>
      <c r="Q1788" s="8" t="s">
        <v>23</v>
      </c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  <c r="AH1788" s="17"/>
      <c r="AI1788" s="17"/>
    </row>
    <row r="1789" spans="1:35" ht="14.5" x14ac:dyDescent="0.35">
      <c r="A1789" s="7">
        <v>6</v>
      </c>
      <c r="B1789" s="8">
        <v>6.1</v>
      </c>
      <c r="C1789" s="8" t="s">
        <v>17</v>
      </c>
      <c r="D1789" s="8" t="s">
        <v>18</v>
      </c>
      <c r="E1789" s="8" t="s">
        <v>19</v>
      </c>
      <c r="F1789" s="7">
        <v>203</v>
      </c>
      <c r="G1789" s="8" t="s">
        <v>102</v>
      </c>
      <c r="H1789" s="7">
        <v>2018</v>
      </c>
      <c r="I1789" s="8">
        <v>97.881659999999997</v>
      </c>
      <c r="J1789" s="8" t="s">
        <v>21</v>
      </c>
      <c r="K1789" s="8">
        <v>2018</v>
      </c>
      <c r="L1789" s="8" t="s">
        <v>256</v>
      </c>
      <c r="M1789" s="17"/>
      <c r="N1789" s="8" t="s">
        <v>21</v>
      </c>
      <c r="O1789" s="8" t="s">
        <v>257</v>
      </c>
      <c r="P1789" s="8" t="s">
        <v>22</v>
      </c>
      <c r="Q1789" s="8" t="s">
        <v>23</v>
      </c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  <c r="AH1789" s="17"/>
      <c r="AI1789" s="17"/>
    </row>
    <row r="1790" spans="1:35" ht="14.5" x14ac:dyDescent="0.35">
      <c r="A1790" s="7">
        <v>6</v>
      </c>
      <c r="B1790" s="8">
        <v>6.1</v>
      </c>
      <c r="C1790" s="8" t="s">
        <v>17</v>
      </c>
      <c r="D1790" s="8" t="s">
        <v>18</v>
      </c>
      <c r="E1790" s="8" t="s">
        <v>19</v>
      </c>
      <c r="F1790" s="7">
        <v>203</v>
      </c>
      <c r="G1790" s="8" t="s">
        <v>102</v>
      </c>
      <c r="H1790" s="7">
        <v>2019</v>
      </c>
      <c r="I1790" s="8">
        <v>97.882050000000007</v>
      </c>
      <c r="J1790" s="8" t="s">
        <v>21</v>
      </c>
      <c r="K1790" s="8">
        <v>2019</v>
      </c>
      <c r="L1790" s="8" t="s">
        <v>256</v>
      </c>
      <c r="M1790" s="17"/>
      <c r="N1790" s="8" t="s">
        <v>21</v>
      </c>
      <c r="O1790" s="8" t="s">
        <v>257</v>
      </c>
      <c r="P1790" s="8" t="s">
        <v>22</v>
      </c>
      <c r="Q1790" s="8" t="s">
        <v>23</v>
      </c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  <c r="AH1790" s="17"/>
      <c r="AI1790" s="17"/>
    </row>
    <row r="1791" spans="1:35" ht="14.5" x14ac:dyDescent="0.35">
      <c r="A1791" s="7">
        <v>6</v>
      </c>
      <c r="B1791" s="8">
        <v>6.1</v>
      </c>
      <c r="C1791" s="8" t="s">
        <v>17</v>
      </c>
      <c r="D1791" s="8" t="s">
        <v>18</v>
      </c>
      <c r="E1791" s="8" t="s">
        <v>19</v>
      </c>
      <c r="F1791" s="7">
        <v>203</v>
      </c>
      <c r="G1791" s="8" t="s">
        <v>102</v>
      </c>
      <c r="H1791" s="7">
        <v>2020</v>
      </c>
      <c r="I1791" s="8">
        <v>97.882469999999998</v>
      </c>
      <c r="J1791" s="8" t="s">
        <v>21</v>
      </c>
      <c r="K1791" s="8">
        <v>2020</v>
      </c>
      <c r="L1791" s="8" t="s">
        <v>256</v>
      </c>
      <c r="M1791" s="17"/>
      <c r="N1791" s="8" t="s">
        <v>21</v>
      </c>
      <c r="O1791" s="8" t="s">
        <v>257</v>
      </c>
      <c r="P1791" s="8" t="s">
        <v>22</v>
      </c>
      <c r="Q1791" s="8" t="s">
        <v>23</v>
      </c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  <c r="AH1791" s="17"/>
      <c r="AI1791" s="17"/>
    </row>
    <row r="1792" spans="1:35" ht="14.5" x14ac:dyDescent="0.35">
      <c r="A1792" s="7">
        <v>6</v>
      </c>
      <c r="B1792" s="8">
        <v>6.1</v>
      </c>
      <c r="C1792" s="8" t="s">
        <v>17</v>
      </c>
      <c r="D1792" s="8" t="s">
        <v>18</v>
      </c>
      <c r="E1792" s="8" t="s">
        <v>19</v>
      </c>
      <c r="F1792" s="7">
        <v>203</v>
      </c>
      <c r="G1792" s="8" t="s">
        <v>102</v>
      </c>
      <c r="H1792" s="7">
        <v>2021</v>
      </c>
      <c r="I1792" s="8">
        <v>97.882930000000002</v>
      </c>
      <c r="J1792" s="8" t="s">
        <v>21</v>
      </c>
      <c r="K1792" s="8">
        <v>2021</v>
      </c>
      <c r="L1792" s="8" t="s">
        <v>256</v>
      </c>
      <c r="M1792" s="17"/>
      <c r="N1792" s="8" t="s">
        <v>21</v>
      </c>
      <c r="O1792" s="8" t="s">
        <v>257</v>
      </c>
      <c r="P1792" s="8" t="s">
        <v>22</v>
      </c>
      <c r="Q1792" s="8" t="s">
        <v>23</v>
      </c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  <c r="AH1792" s="17"/>
      <c r="AI1792" s="17"/>
    </row>
    <row r="1793" spans="1:35" ht="14.5" x14ac:dyDescent="0.35">
      <c r="A1793" s="7">
        <v>6</v>
      </c>
      <c r="B1793" s="8">
        <v>6.1</v>
      </c>
      <c r="C1793" s="8" t="s">
        <v>17</v>
      </c>
      <c r="D1793" s="8" t="s">
        <v>18</v>
      </c>
      <c r="E1793" s="8" t="s">
        <v>19</v>
      </c>
      <c r="F1793" s="7">
        <v>203</v>
      </c>
      <c r="G1793" s="8" t="s">
        <v>102</v>
      </c>
      <c r="H1793" s="7">
        <v>2022</v>
      </c>
      <c r="I1793" s="8">
        <v>97.883409999999998</v>
      </c>
      <c r="J1793" s="8" t="s">
        <v>21</v>
      </c>
      <c r="K1793" s="8">
        <v>2022</v>
      </c>
      <c r="L1793" s="8" t="s">
        <v>256</v>
      </c>
      <c r="M1793" s="17"/>
      <c r="N1793" s="8" t="s">
        <v>21</v>
      </c>
      <c r="O1793" s="8" t="s">
        <v>257</v>
      </c>
      <c r="P1793" s="8" t="s">
        <v>22</v>
      </c>
      <c r="Q1793" s="8" t="s">
        <v>23</v>
      </c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  <c r="AH1793" s="17"/>
      <c r="AI1793" s="17"/>
    </row>
    <row r="1794" spans="1:35" ht="14.5" x14ac:dyDescent="0.35">
      <c r="A1794" s="7">
        <v>6</v>
      </c>
      <c r="B1794" s="8">
        <v>6.1</v>
      </c>
      <c r="C1794" s="8" t="s">
        <v>17</v>
      </c>
      <c r="D1794" s="8" t="s">
        <v>18</v>
      </c>
      <c r="E1794" s="8" t="s">
        <v>19</v>
      </c>
      <c r="F1794" s="7">
        <v>203</v>
      </c>
      <c r="G1794" s="8" t="s">
        <v>102</v>
      </c>
      <c r="H1794" s="7">
        <v>2020</v>
      </c>
      <c r="I1794" s="8">
        <v>97.661029999999997</v>
      </c>
      <c r="J1794" s="8" t="s">
        <v>13</v>
      </c>
      <c r="K1794" s="8">
        <v>2020</v>
      </c>
      <c r="L1794" s="8" t="s">
        <v>256</v>
      </c>
      <c r="M1794" s="17"/>
      <c r="N1794" s="8" t="s">
        <v>13</v>
      </c>
      <c r="O1794" s="8" t="s">
        <v>257</v>
      </c>
      <c r="P1794" s="8" t="s">
        <v>22</v>
      </c>
      <c r="Q1794" s="8" t="s">
        <v>23</v>
      </c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  <c r="AH1794" s="17"/>
      <c r="AI1794" s="17"/>
    </row>
    <row r="1795" spans="1:35" ht="14.5" x14ac:dyDescent="0.35">
      <c r="A1795" s="7">
        <v>6</v>
      </c>
      <c r="B1795" s="8">
        <v>6.1</v>
      </c>
      <c r="C1795" s="8" t="s">
        <v>17</v>
      </c>
      <c r="D1795" s="8" t="s">
        <v>18</v>
      </c>
      <c r="E1795" s="8" t="s">
        <v>19</v>
      </c>
      <c r="F1795" s="7">
        <v>203</v>
      </c>
      <c r="G1795" s="8" t="s">
        <v>102</v>
      </c>
      <c r="H1795" s="7">
        <v>2021</v>
      </c>
      <c r="I1795" s="8">
        <v>97.661029999999997</v>
      </c>
      <c r="J1795" s="8" t="s">
        <v>13</v>
      </c>
      <c r="K1795" s="8">
        <v>2021</v>
      </c>
      <c r="L1795" s="8" t="s">
        <v>256</v>
      </c>
      <c r="M1795" s="17"/>
      <c r="N1795" s="8" t="s">
        <v>13</v>
      </c>
      <c r="O1795" s="8" t="s">
        <v>257</v>
      </c>
      <c r="P1795" s="8" t="s">
        <v>22</v>
      </c>
      <c r="Q1795" s="8" t="s">
        <v>23</v>
      </c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  <c r="AH1795" s="17"/>
      <c r="AI1795" s="17"/>
    </row>
    <row r="1796" spans="1:35" ht="14.5" x14ac:dyDescent="0.35">
      <c r="A1796" s="7">
        <v>6</v>
      </c>
      <c r="B1796" s="8">
        <v>6.1</v>
      </c>
      <c r="C1796" s="8" t="s">
        <v>17</v>
      </c>
      <c r="D1796" s="8" t="s">
        <v>18</v>
      </c>
      <c r="E1796" s="8" t="s">
        <v>19</v>
      </c>
      <c r="F1796" s="7">
        <v>203</v>
      </c>
      <c r="G1796" s="8" t="s">
        <v>102</v>
      </c>
      <c r="H1796" s="7">
        <v>2019</v>
      </c>
      <c r="I1796" s="8">
        <v>97.661029999999997</v>
      </c>
      <c r="J1796" s="8" t="s">
        <v>13</v>
      </c>
      <c r="K1796" s="8">
        <v>2019</v>
      </c>
      <c r="L1796" s="8" t="s">
        <v>256</v>
      </c>
      <c r="M1796" s="17"/>
      <c r="N1796" s="8" t="s">
        <v>13</v>
      </c>
      <c r="O1796" s="8" t="s">
        <v>257</v>
      </c>
      <c r="P1796" s="8" t="s">
        <v>22</v>
      </c>
      <c r="Q1796" s="8" t="s">
        <v>23</v>
      </c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  <c r="AH1796" s="17"/>
      <c r="AI1796" s="17"/>
    </row>
    <row r="1797" spans="1:35" ht="14.5" x14ac:dyDescent="0.35">
      <c r="A1797" s="7">
        <v>6</v>
      </c>
      <c r="B1797" s="8">
        <v>6.1</v>
      </c>
      <c r="C1797" s="8" t="s">
        <v>17</v>
      </c>
      <c r="D1797" s="8" t="s">
        <v>18</v>
      </c>
      <c r="E1797" s="8" t="s">
        <v>19</v>
      </c>
      <c r="F1797" s="7">
        <v>203</v>
      </c>
      <c r="G1797" s="8" t="s">
        <v>102</v>
      </c>
      <c r="H1797" s="7">
        <v>2017</v>
      </c>
      <c r="I1797" s="8">
        <v>97.661029999999997</v>
      </c>
      <c r="J1797" s="8" t="s">
        <v>13</v>
      </c>
      <c r="K1797" s="8">
        <v>2017</v>
      </c>
      <c r="L1797" s="8" t="s">
        <v>256</v>
      </c>
      <c r="M1797" s="17"/>
      <c r="N1797" s="8" t="s">
        <v>13</v>
      </c>
      <c r="O1797" s="8" t="s">
        <v>257</v>
      </c>
      <c r="P1797" s="8" t="s">
        <v>22</v>
      </c>
      <c r="Q1797" s="8" t="s">
        <v>23</v>
      </c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  <c r="AH1797" s="17"/>
      <c r="AI1797" s="17"/>
    </row>
    <row r="1798" spans="1:35" ht="14.5" x14ac:dyDescent="0.35">
      <c r="A1798" s="7">
        <v>6</v>
      </c>
      <c r="B1798" s="8">
        <v>6.1</v>
      </c>
      <c r="C1798" s="8" t="s">
        <v>17</v>
      </c>
      <c r="D1798" s="8" t="s">
        <v>18</v>
      </c>
      <c r="E1798" s="8" t="s">
        <v>19</v>
      </c>
      <c r="F1798" s="7">
        <v>203</v>
      </c>
      <c r="G1798" s="8" t="s">
        <v>102</v>
      </c>
      <c r="H1798" s="7">
        <v>2018</v>
      </c>
      <c r="I1798" s="8">
        <v>97.661029999999997</v>
      </c>
      <c r="J1798" s="8" t="s">
        <v>13</v>
      </c>
      <c r="K1798" s="8">
        <v>2018</v>
      </c>
      <c r="L1798" s="8" t="s">
        <v>256</v>
      </c>
      <c r="M1798" s="17"/>
      <c r="N1798" s="8" t="s">
        <v>13</v>
      </c>
      <c r="O1798" s="8" t="s">
        <v>257</v>
      </c>
      <c r="P1798" s="8" t="s">
        <v>22</v>
      </c>
      <c r="Q1798" s="8" t="s">
        <v>23</v>
      </c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  <c r="AH1798" s="17"/>
      <c r="AI1798" s="17"/>
    </row>
    <row r="1799" spans="1:35" ht="14.5" x14ac:dyDescent="0.35">
      <c r="A1799" s="7">
        <v>6</v>
      </c>
      <c r="B1799" s="8">
        <v>6.1</v>
      </c>
      <c r="C1799" s="8" t="s">
        <v>17</v>
      </c>
      <c r="D1799" s="8" t="s">
        <v>18</v>
      </c>
      <c r="E1799" s="8" t="s">
        <v>19</v>
      </c>
      <c r="F1799" s="7">
        <v>203</v>
      </c>
      <c r="G1799" s="8" t="s">
        <v>102</v>
      </c>
      <c r="H1799" s="7">
        <v>2013</v>
      </c>
      <c r="I1799" s="8">
        <v>97.355469999999997</v>
      </c>
      <c r="J1799" s="8" t="s">
        <v>13</v>
      </c>
      <c r="K1799" s="8">
        <v>2013</v>
      </c>
      <c r="L1799" s="8" t="s">
        <v>256</v>
      </c>
      <c r="M1799" s="17"/>
      <c r="N1799" s="8" t="s">
        <v>13</v>
      </c>
      <c r="O1799" s="8" t="s">
        <v>257</v>
      </c>
      <c r="P1799" s="8" t="s">
        <v>22</v>
      </c>
      <c r="Q1799" s="8" t="s">
        <v>23</v>
      </c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  <c r="AH1799" s="17"/>
      <c r="AI1799" s="17"/>
    </row>
    <row r="1800" spans="1:35" ht="14.5" x14ac:dyDescent="0.35">
      <c r="A1800" s="7">
        <v>6</v>
      </c>
      <c r="B1800" s="8">
        <v>6.1</v>
      </c>
      <c r="C1800" s="8" t="s">
        <v>17</v>
      </c>
      <c r="D1800" s="8" t="s">
        <v>18</v>
      </c>
      <c r="E1800" s="8" t="s">
        <v>19</v>
      </c>
      <c r="F1800" s="7">
        <v>203</v>
      </c>
      <c r="G1800" s="8" t="s">
        <v>102</v>
      </c>
      <c r="H1800" s="7">
        <v>2016</v>
      </c>
      <c r="I1800" s="8">
        <v>97.661029999999997</v>
      </c>
      <c r="J1800" s="8" t="s">
        <v>13</v>
      </c>
      <c r="K1800" s="8">
        <v>2016</v>
      </c>
      <c r="L1800" s="8" t="s">
        <v>256</v>
      </c>
      <c r="M1800" s="17"/>
      <c r="N1800" s="8" t="s">
        <v>13</v>
      </c>
      <c r="O1800" s="8" t="s">
        <v>257</v>
      </c>
      <c r="P1800" s="8" t="s">
        <v>22</v>
      </c>
      <c r="Q1800" s="8" t="s">
        <v>23</v>
      </c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  <c r="AH1800" s="17"/>
      <c r="AI1800" s="17"/>
    </row>
    <row r="1801" spans="1:35" ht="14.5" x14ac:dyDescent="0.35">
      <c r="A1801" s="7">
        <v>6</v>
      </c>
      <c r="B1801" s="8">
        <v>6.1</v>
      </c>
      <c r="C1801" s="8" t="s">
        <v>17</v>
      </c>
      <c r="D1801" s="8" t="s">
        <v>18</v>
      </c>
      <c r="E1801" s="8" t="s">
        <v>19</v>
      </c>
      <c r="F1801" s="7">
        <v>203</v>
      </c>
      <c r="G1801" s="8" t="s">
        <v>102</v>
      </c>
      <c r="H1801" s="7">
        <v>2015</v>
      </c>
      <c r="I1801" s="8">
        <v>97.661029999999997</v>
      </c>
      <c r="J1801" s="8" t="s">
        <v>13</v>
      </c>
      <c r="K1801" s="8">
        <v>2015</v>
      </c>
      <c r="L1801" s="8" t="s">
        <v>256</v>
      </c>
      <c r="M1801" s="17"/>
      <c r="N1801" s="8" t="s">
        <v>13</v>
      </c>
      <c r="O1801" s="8" t="s">
        <v>257</v>
      </c>
      <c r="P1801" s="8" t="s">
        <v>22</v>
      </c>
      <c r="Q1801" s="8" t="s">
        <v>23</v>
      </c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  <c r="AH1801" s="17"/>
      <c r="AI1801" s="17"/>
    </row>
    <row r="1802" spans="1:35" ht="14.5" x14ac:dyDescent="0.35">
      <c r="A1802" s="7">
        <v>6</v>
      </c>
      <c r="B1802" s="8">
        <v>6.1</v>
      </c>
      <c r="C1802" s="8" t="s">
        <v>17</v>
      </c>
      <c r="D1802" s="8" t="s">
        <v>18</v>
      </c>
      <c r="E1802" s="8" t="s">
        <v>19</v>
      </c>
      <c r="F1802" s="7">
        <v>203</v>
      </c>
      <c r="G1802" s="8" t="s">
        <v>102</v>
      </c>
      <c r="H1802" s="7">
        <v>2022</v>
      </c>
      <c r="I1802" s="8">
        <v>97.661029999999997</v>
      </c>
      <c r="J1802" s="8" t="s">
        <v>13</v>
      </c>
      <c r="K1802" s="8">
        <v>2022</v>
      </c>
      <c r="L1802" s="8" t="s">
        <v>256</v>
      </c>
      <c r="M1802" s="17"/>
      <c r="N1802" s="8" t="s">
        <v>13</v>
      </c>
      <c r="O1802" s="8" t="s">
        <v>257</v>
      </c>
      <c r="P1802" s="8" t="s">
        <v>22</v>
      </c>
      <c r="Q1802" s="8" t="s">
        <v>23</v>
      </c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  <c r="AH1802" s="17"/>
      <c r="AI1802" s="17"/>
    </row>
    <row r="1803" spans="1:35" ht="14.5" x14ac:dyDescent="0.35">
      <c r="A1803" s="7">
        <v>6</v>
      </c>
      <c r="B1803" s="8">
        <v>6.1</v>
      </c>
      <c r="C1803" s="8" t="s">
        <v>17</v>
      </c>
      <c r="D1803" s="8" t="s">
        <v>18</v>
      </c>
      <c r="E1803" s="8" t="s">
        <v>19</v>
      </c>
      <c r="F1803" s="7">
        <v>203</v>
      </c>
      <c r="G1803" s="8" t="s">
        <v>102</v>
      </c>
      <c r="H1803" s="7">
        <v>2014</v>
      </c>
      <c r="I1803" s="8">
        <v>97.661029999999997</v>
      </c>
      <c r="J1803" s="8" t="s">
        <v>13</v>
      </c>
      <c r="K1803" s="8">
        <v>2014</v>
      </c>
      <c r="L1803" s="8" t="s">
        <v>256</v>
      </c>
      <c r="M1803" s="17"/>
      <c r="N1803" s="8" t="s">
        <v>13</v>
      </c>
      <c r="O1803" s="8" t="s">
        <v>257</v>
      </c>
      <c r="P1803" s="8" t="s">
        <v>22</v>
      </c>
      <c r="Q1803" s="8" t="s">
        <v>23</v>
      </c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  <c r="AH1803" s="17"/>
      <c r="AI1803" s="17"/>
    </row>
    <row r="1804" spans="1:35" ht="14.5" x14ac:dyDescent="0.35">
      <c r="A1804" s="7">
        <v>6</v>
      </c>
      <c r="B1804" s="8">
        <v>6.1</v>
      </c>
      <c r="C1804" s="8" t="s">
        <v>17</v>
      </c>
      <c r="D1804" s="8" t="s">
        <v>18</v>
      </c>
      <c r="E1804" s="8" t="s">
        <v>19</v>
      </c>
      <c r="F1804" s="7">
        <v>203</v>
      </c>
      <c r="G1804" s="8" t="s">
        <v>102</v>
      </c>
      <c r="H1804" s="7">
        <v>2011</v>
      </c>
      <c r="I1804" s="8">
        <v>96.744619999999998</v>
      </c>
      <c r="J1804" s="8" t="s">
        <v>13</v>
      </c>
      <c r="K1804" s="8">
        <v>2011</v>
      </c>
      <c r="L1804" s="8" t="s">
        <v>256</v>
      </c>
      <c r="M1804" s="17"/>
      <c r="N1804" s="8" t="s">
        <v>13</v>
      </c>
      <c r="O1804" s="8" t="s">
        <v>257</v>
      </c>
      <c r="P1804" s="8" t="s">
        <v>22</v>
      </c>
      <c r="Q1804" s="8" t="s">
        <v>23</v>
      </c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  <c r="AH1804" s="17"/>
      <c r="AI1804" s="17"/>
    </row>
    <row r="1805" spans="1:35" ht="14.5" x14ac:dyDescent="0.35">
      <c r="A1805" s="7">
        <v>6</v>
      </c>
      <c r="B1805" s="8">
        <v>6.1</v>
      </c>
      <c r="C1805" s="8" t="s">
        <v>17</v>
      </c>
      <c r="D1805" s="8" t="s">
        <v>18</v>
      </c>
      <c r="E1805" s="8" t="s">
        <v>19</v>
      </c>
      <c r="F1805" s="7">
        <v>203</v>
      </c>
      <c r="G1805" s="8" t="s">
        <v>102</v>
      </c>
      <c r="H1805" s="7">
        <v>2012</v>
      </c>
      <c r="I1805" s="8">
        <v>97.05</v>
      </c>
      <c r="J1805" s="8" t="s">
        <v>13</v>
      </c>
      <c r="K1805" s="8">
        <v>2012</v>
      </c>
      <c r="L1805" s="8" t="s">
        <v>256</v>
      </c>
      <c r="M1805" s="17"/>
      <c r="N1805" s="8" t="s">
        <v>13</v>
      </c>
      <c r="O1805" s="8" t="s">
        <v>257</v>
      </c>
      <c r="P1805" s="8" t="s">
        <v>22</v>
      </c>
      <c r="Q1805" s="8" t="s">
        <v>23</v>
      </c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  <c r="AH1805" s="17"/>
      <c r="AI1805" s="17"/>
    </row>
    <row r="1806" spans="1:35" ht="14.5" x14ac:dyDescent="0.35">
      <c r="A1806" s="7">
        <v>6</v>
      </c>
      <c r="B1806" s="8">
        <v>6.1</v>
      </c>
      <c r="C1806" s="8" t="s">
        <v>17</v>
      </c>
      <c r="D1806" s="8" t="s">
        <v>18</v>
      </c>
      <c r="E1806" s="8" t="s">
        <v>19</v>
      </c>
      <c r="F1806" s="7">
        <v>203</v>
      </c>
      <c r="G1806" s="8" t="s">
        <v>102</v>
      </c>
      <c r="H1806" s="7">
        <v>2010</v>
      </c>
      <c r="I1806" s="8">
        <v>96.439340000000001</v>
      </c>
      <c r="J1806" s="8" t="s">
        <v>13</v>
      </c>
      <c r="K1806" s="8">
        <v>2010</v>
      </c>
      <c r="L1806" s="8" t="s">
        <v>256</v>
      </c>
      <c r="M1806" s="17"/>
      <c r="N1806" s="8" t="s">
        <v>13</v>
      </c>
      <c r="O1806" s="8" t="s">
        <v>257</v>
      </c>
      <c r="P1806" s="8" t="s">
        <v>22</v>
      </c>
      <c r="Q1806" s="8" t="s">
        <v>23</v>
      </c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  <c r="AH1806" s="17"/>
      <c r="AI1806" s="17"/>
    </row>
    <row r="1807" spans="1:35" ht="14.5" x14ac:dyDescent="0.35">
      <c r="A1807" s="7">
        <v>6</v>
      </c>
      <c r="B1807" s="8">
        <v>6.1</v>
      </c>
      <c r="C1807" s="8" t="s">
        <v>17</v>
      </c>
      <c r="D1807" s="8" t="s">
        <v>18</v>
      </c>
      <c r="E1807" s="8" t="s">
        <v>19</v>
      </c>
      <c r="F1807" s="7">
        <v>203</v>
      </c>
      <c r="G1807" s="8" t="s">
        <v>102</v>
      </c>
      <c r="H1807" s="7">
        <v>2007</v>
      </c>
      <c r="I1807" s="8">
        <v>95.524060000000006</v>
      </c>
      <c r="J1807" s="8" t="s">
        <v>13</v>
      </c>
      <c r="K1807" s="8">
        <v>2007</v>
      </c>
      <c r="L1807" s="8" t="s">
        <v>256</v>
      </c>
      <c r="M1807" s="17"/>
      <c r="N1807" s="8" t="s">
        <v>13</v>
      </c>
      <c r="O1807" s="8" t="s">
        <v>257</v>
      </c>
      <c r="P1807" s="8" t="s">
        <v>22</v>
      </c>
      <c r="Q1807" s="8" t="s">
        <v>23</v>
      </c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  <c r="AH1807" s="17"/>
      <c r="AI1807" s="17"/>
    </row>
    <row r="1808" spans="1:35" ht="14.5" x14ac:dyDescent="0.35">
      <c r="A1808" s="7">
        <v>6</v>
      </c>
      <c r="B1808" s="8">
        <v>6.1</v>
      </c>
      <c r="C1808" s="8" t="s">
        <v>17</v>
      </c>
      <c r="D1808" s="8" t="s">
        <v>18</v>
      </c>
      <c r="E1808" s="8" t="s">
        <v>19</v>
      </c>
      <c r="F1808" s="7">
        <v>203</v>
      </c>
      <c r="G1808" s="8" t="s">
        <v>102</v>
      </c>
      <c r="H1808" s="7">
        <v>2009</v>
      </c>
      <c r="I1808" s="8">
        <v>96.134159999999994</v>
      </c>
      <c r="J1808" s="8" t="s">
        <v>13</v>
      </c>
      <c r="K1808" s="8">
        <v>2009</v>
      </c>
      <c r="L1808" s="8" t="s">
        <v>256</v>
      </c>
      <c r="M1808" s="17"/>
      <c r="N1808" s="8" t="s">
        <v>13</v>
      </c>
      <c r="O1808" s="8" t="s">
        <v>257</v>
      </c>
      <c r="P1808" s="8" t="s">
        <v>22</v>
      </c>
      <c r="Q1808" s="8" t="s">
        <v>23</v>
      </c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  <c r="AH1808" s="17"/>
      <c r="AI1808" s="17"/>
    </row>
    <row r="1809" spans="1:35" ht="14.5" x14ac:dyDescent="0.35">
      <c r="A1809" s="7">
        <v>6</v>
      </c>
      <c r="B1809" s="8">
        <v>6.1</v>
      </c>
      <c r="C1809" s="8" t="s">
        <v>17</v>
      </c>
      <c r="D1809" s="8" t="s">
        <v>18</v>
      </c>
      <c r="E1809" s="8" t="s">
        <v>19</v>
      </c>
      <c r="F1809" s="7">
        <v>203</v>
      </c>
      <c r="G1809" s="8" t="s">
        <v>102</v>
      </c>
      <c r="H1809" s="7">
        <v>2008</v>
      </c>
      <c r="I1809" s="8">
        <v>95.829059999999998</v>
      </c>
      <c r="J1809" s="8" t="s">
        <v>13</v>
      </c>
      <c r="K1809" s="8">
        <v>2008</v>
      </c>
      <c r="L1809" s="8" t="s">
        <v>256</v>
      </c>
      <c r="M1809" s="17"/>
      <c r="N1809" s="8" t="s">
        <v>13</v>
      </c>
      <c r="O1809" s="8" t="s">
        <v>257</v>
      </c>
      <c r="P1809" s="8" t="s">
        <v>22</v>
      </c>
      <c r="Q1809" s="8" t="s">
        <v>23</v>
      </c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  <c r="AH1809" s="17"/>
      <c r="AI1809" s="17"/>
    </row>
    <row r="1810" spans="1:35" ht="14.5" x14ac:dyDescent="0.35">
      <c r="A1810" s="7">
        <v>6</v>
      </c>
      <c r="B1810" s="8">
        <v>6.1</v>
      </c>
      <c r="C1810" s="8" t="s">
        <v>17</v>
      </c>
      <c r="D1810" s="8" t="s">
        <v>18</v>
      </c>
      <c r="E1810" s="8" t="s">
        <v>19</v>
      </c>
      <c r="F1810" s="7">
        <v>203</v>
      </c>
      <c r="G1810" s="8" t="s">
        <v>102</v>
      </c>
      <c r="H1810" s="7">
        <v>2005</v>
      </c>
      <c r="I1810" s="8">
        <v>94.914339999999996</v>
      </c>
      <c r="J1810" s="8" t="s">
        <v>13</v>
      </c>
      <c r="K1810" s="8">
        <v>2005</v>
      </c>
      <c r="L1810" s="8" t="s">
        <v>256</v>
      </c>
      <c r="M1810" s="17"/>
      <c r="N1810" s="8" t="s">
        <v>13</v>
      </c>
      <c r="O1810" s="8" t="s">
        <v>257</v>
      </c>
      <c r="P1810" s="8" t="s">
        <v>22</v>
      </c>
      <c r="Q1810" s="8" t="s">
        <v>23</v>
      </c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  <c r="AH1810" s="17"/>
      <c r="AI1810" s="17"/>
    </row>
    <row r="1811" spans="1:35" ht="14.5" x14ac:dyDescent="0.35">
      <c r="A1811" s="7">
        <v>6</v>
      </c>
      <c r="B1811" s="8">
        <v>6.1</v>
      </c>
      <c r="C1811" s="8" t="s">
        <v>17</v>
      </c>
      <c r="D1811" s="8" t="s">
        <v>18</v>
      </c>
      <c r="E1811" s="8" t="s">
        <v>19</v>
      </c>
      <c r="F1811" s="7">
        <v>203</v>
      </c>
      <c r="G1811" s="8" t="s">
        <v>102</v>
      </c>
      <c r="H1811" s="7">
        <v>2006</v>
      </c>
      <c r="I1811" s="8">
        <v>95.219160000000002</v>
      </c>
      <c r="J1811" s="8" t="s">
        <v>13</v>
      </c>
      <c r="K1811" s="8">
        <v>2006</v>
      </c>
      <c r="L1811" s="8" t="s">
        <v>256</v>
      </c>
      <c r="M1811" s="17"/>
      <c r="N1811" s="8" t="s">
        <v>13</v>
      </c>
      <c r="O1811" s="8" t="s">
        <v>257</v>
      </c>
      <c r="P1811" s="8" t="s">
        <v>22</v>
      </c>
      <c r="Q1811" s="8" t="s">
        <v>23</v>
      </c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  <c r="AH1811" s="17"/>
      <c r="AI1811" s="17"/>
    </row>
    <row r="1812" spans="1:35" ht="14.5" x14ac:dyDescent="0.35">
      <c r="A1812" s="7">
        <v>6</v>
      </c>
      <c r="B1812" s="8">
        <v>6.1</v>
      </c>
      <c r="C1812" s="8" t="s">
        <v>17</v>
      </c>
      <c r="D1812" s="8" t="s">
        <v>18</v>
      </c>
      <c r="E1812" s="8" t="s">
        <v>19</v>
      </c>
      <c r="F1812" s="7">
        <v>203</v>
      </c>
      <c r="G1812" s="8" t="s">
        <v>102</v>
      </c>
      <c r="H1812" s="7">
        <v>2004</v>
      </c>
      <c r="I1812" s="8">
        <v>94.609620000000007</v>
      </c>
      <c r="J1812" s="8" t="s">
        <v>13</v>
      </c>
      <c r="K1812" s="8">
        <v>2004</v>
      </c>
      <c r="L1812" s="8" t="s">
        <v>256</v>
      </c>
      <c r="M1812" s="17"/>
      <c r="N1812" s="8" t="s">
        <v>13</v>
      </c>
      <c r="O1812" s="8" t="s">
        <v>257</v>
      </c>
      <c r="P1812" s="8" t="s">
        <v>22</v>
      </c>
      <c r="Q1812" s="8" t="s">
        <v>23</v>
      </c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7"/>
      <c r="AE1812" s="17"/>
      <c r="AF1812" s="17"/>
      <c r="AG1812" s="17"/>
      <c r="AH1812" s="17"/>
      <c r="AI1812" s="17"/>
    </row>
    <row r="1813" spans="1:35" ht="14.5" x14ac:dyDescent="0.35">
      <c r="A1813" s="7">
        <v>6</v>
      </c>
      <c r="B1813" s="8">
        <v>6.1</v>
      </c>
      <c r="C1813" s="8" t="s">
        <v>17</v>
      </c>
      <c r="D1813" s="8" t="s">
        <v>18</v>
      </c>
      <c r="E1813" s="8" t="s">
        <v>19</v>
      </c>
      <c r="F1813" s="7">
        <v>203</v>
      </c>
      <c r="G1813" s="8" t="s">
        <v>102</v>
      </c>
      <c r="H1813" s="7">
        <v>2003</v>
      </c>
      <c r="I1813" s="8">
        <v>94.305000000000007</v>
      </c>
      <c r="J1813" s="8" t="s">
        <v>13</v>
      </c>
      <c r="K1813" s="8">
        <v>2003</v>
      </c>
      <c r="L1813" s="8" t="s">
        <v>256</v>
      </c>
      <c r="M1813" s="17"/>
      <c r="N1813" s="8" t="s">
        <v>13</v>
      </c>
      <c r="O1813" s="8" t="s">
        <v>257</v>
      </c>
      <c r="P1813" s="8" t="s">
        <v>22</v>
      </c>
      <c r="Q1813" s="8" t="s">
        <v>23</v>
      </c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  <c r="AH1813" s="17"/>
      <c r="AI1813" s="17"/>
    </row>
    <row r="1814" spans="1:35" ht="14.5" x14ac:dyDescent="0.35">
      <c r="A1814" s="7">
        <v>6</v>
      </c>
      <c r="B1814" s="8">
        <v>6.1</v>
      </c>
      <c r="C1814" s="8" t="s">
        <v>17</v>
      </c>
      <c r="D1814" s="8" t="s">
        <v>18</v>
      </c>
      <c r="E1814" s="8" t="s">
        <v>19</v>
      </c>
      <c r="F1814" s="7">
        <v>203</v>
      </c>
      <c r="G1814" s="8" t="s">
        <v>102</v>
      </c>
      <c r="H1814" s="7">
        <v>2000</v>
      </c>
      <c r="I1814" s="8">
        <v>93.696029999999993</v>
      </c>
      <c r="J1814" s="8" t="s">
        <v>13</v>
      </c>
      <c r="K1814" s="8">
        <v>2000</v>
      </c>
      <c r="L1814" s="8" t="s">
        <v>256</v>
      </c>
      <c r="M1814" s="17"/>
      <c r="N1814" s="8" t="s">
        <v>13</v>
      </c>
      <c r="O1814" s="8" t="s">
        <v>257</v>
      </c>
      <c r="P1814" s="8" t="s">
        <v>22</v>
      </c>
      <c r="Q1814" s="8" t="s">
        <v>23</v>
      </c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  <c r="AH1814" s="17"/>
      <c r="AI1814" s="17"/>
    </row>
    <row r="1815" spans="1:35" ht="14.5" x14ac:dyDescent="0.35">
      <c r="A1815" s="7">
        <v>6</v>
      </c>
      <c r="B1815" s="8">
        <v>6.1</v>
      </c>
      <c r="C1815" s="8" t="s">
        <v>17</v>
      </c>
      <c r="D1815" s="8" t="s">
        <v>18</v>
      </c>
      <c r="E1815" s="8" t="s">
        <v>19</v>
      </c>
      <c r="F1815" s="7">
        <v>203</v>
      </c>
      <c r="G1815" s="8" t="s">
        <v>102</v>
      </c>
      <c r="H1815" s="7">
        <v>2002</v>
      </c>
      <c r="I1815" s="8">
        <v>94.000470000000007</v>
      </c>
      <c r="J1815" s="8" t="s">
        <v>13</v>
      </c>
      <c r="K1815" s="8">
        <v>2002</v>
      </c>
      <c r="L1815" s="8" t="s">
        <v>256</v>
      </c>
      <c r="M1815" s="17"/>
      <c r="N1815" s="8" t="s">
        <v>13</v>
      </c>
      <c r="O1815" s="8" t="s">
        <v>257</v>
      </c>
      <c r="P1815" s="8" t="s">
        <v>22</v>
      </c>
      <c r="Q1815" s="8" t="s">
        <v>23</v>
      </c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  <c r="AH1815" s="17"/>
      <c r="AI1815" s="17"/>
    </row>
    <row r="1816" spans="1:35" ht="14.5" x14ac:dyDescent="0.35">
      <c r="A1816" s="7">
        <v>6</v>
      </c>
      <c r="B1816" s="8">
        <v>6.1</v>
      </c>
      <c r="C1816" s="8" t="s">
        <v>17</v>
      </c>
      <c r="D1816" s="8" t="s">
        <v>18</v>
      </c>
      <c r="E1816" s="8" t="s">
        <v>19</v>
      </c>
      <c r="F1816" s="7">
        <v>203</v>
      </c>
      <c r="G1816" s="8" t="s">
        <v>102</v>
      </c>
      <c r="H1816" s="7">
        <v>2001</v>
      </c>
      <c r="I1816" s="8">
        <v>93.696029999999993</v>
      </c>
      <c r="J1816" s="8" t="s">
        <v>13</v>
      </c>
      <c r="K1816" s="8">
        <v>2001</v>
      </c>
      <c r="L1816" s="8" t="s">
        <v>256</v>
      </c>
      <c r="M1816" s="17"/>
      <c r="N1816" s="8" t="s">
        <v>13</v>
      </c>
      <c r="O1816" s="8" t="s">
        <v>257</v>
      </c>
      <c r="P1816" s="8" t="s">
        <v>22</v>
      </c>
      <c r="Q1816" s="8" t="s">
        <v>23</v>
      </c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  <c r="AE1816" s="17"/>
      <c r="AF1816" s="17"/>
      <c r="AG1816" s="17"/>
      <c r="AH1816" s="17"/>
      <c r="AI1816" s="17"/>
    </row>
    <row r="1817" spans="1:35" ht="14.5" x14ac:dyDescent="0.35">
      <c r="A1817" s="7">
        <v>6</v>
      </c>
      <c r="B1817" s="8">
        <v>6.1</v>
      </c>
      <c r="C1817" s="8" t="s">
        <v>17</v>
      </c>
      <c r="D1817" s="8" t="s">
        <v>18</v>
      </c>
      <c r="E1817" s="8" t="s">
        <v>19</v>
      </c>
      <c r="F1817" s="7">
        <v>203</v>
      </c>
      <c r="G1817" s="8" t="s">
        <v>102</v>
      </c>
      <c r="H1817" s="7">
        <v>2001</v>
      </c>
      <c r="I1817" s="8">
        <v>97.245019999999997</v>
      </c>
      <c r="J1817" s="8" t="s">
        <v>14</v>
      </c>
      <c r="K1817" s="8">
        <v>2001</v>
      </c>
      <c r="L1817" s="8" t="s">
        <v>256</v>
      </c>
      <c r="M1817" s="17"/>
      <c r="N1817" s="8" t="s">
        <v>14</v>
      </c>
      <c r="O1817" s="8" t="s">
        <v>257</v>
      </c>
      <c r="P1817" s="8" t="s">
        <v>22</v>
      </c>
      <c r="Q1817" s="8" t="s">
        <v>23</v>
      </c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  <c r="AE1817" s="17"/>
      <c r="AF1817" s="17"/>
      <c r="AG1817" s="17"/>
      <c r="AH1817" s="17"/>
      <c r="AI1817" s="17"/>
    </row>
    <row r="1818" spans="1:35" ht="14.5" x14ac:dyDescent="0.35">
      <c r="A1818" s="7">
        <v>6</v>
      </c>
      <c r="B1818" s="8">
        <v>6.1</v>
      </c>
      <c r="C1818" s="8" t="s">
        <v>17</v>
      </c>
      <c r="D1818" s="8" t="s">
        <v>18</v>
      </c>
      <c r="E1818" s="8" t="s">
        <v>19</v>
      </c>
      <c r="F1818" s="7">
        <v>203</v>
      </c>
      <c r="G1818" s="8" t="s">
        <v>102</v>
      </c>
      <c r="H1818" s="7">
        <v>2002</v>
      </c>
      <c r="I1818" s="8">
        <v>97.30001</v>
      </c>
      <c r="J1818" s="8" t="s">
        <v>14</v>
      </c>
      <c r="K1818" s="8">
        <v>2002</v>
      </c>
      <c r="L1818" s="8" t="s">
        <v>256</v>
      </c>
      <c r="M1818" s="17"/>
      <c r="N1818" s="8" t="s">
        <v>14</v>
      </c>
      <c r="O1818" s="8" t="s">
        <v>257</v>
      </c>
      <c r="P1818" s="8" t="s">
        <v>22</v>
      </c>
      <c r="Q1818" s="8" t="s">
        <v>23</v>
      </c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  <c r="AH1818" s="17"/>
      <c r="AI1818" s="17"/>
    </row>
    <row r="1819" spans="1:35" ht="14.5" x14ac:dyDescent="0.35">
      <c r="A1819" s="7">
        <v>6</v>
      </c>
      <c r="B1819" s="8">
        <v>6.1</v>
      </c>
      <c r="C1819" s="8" t="s">
        <v>17</v>
      </c>
      <c r="D1819" s="8" t="s">
        <v>18</v>
      </c>
      <c r="E1819" s="8" t="s">
        <v>19</v>
      </c>
      <c r="F1819" s="7">
        <v>203</v>
      </c>
      <c r="G1819" s="8" t="s">
        <v>102</v>
      </c>
      <c r="H1819" s="7">
        <v>2000</v>
      </c>
      <c r="I1819" s="8">
        <v>97.245019999999997</v>
      </c>
      <c r="J1819" s="8" t="s">
        <v>14</v>
      </c>
      <c r="K1819" s="8">
        <v>2000</v>
      </c>
      <c r="L1819" s="8" t="s">
        <v>256</v>
      </c>
      <c r="M1819" s="17"/>
      <c r="N1819" s="8" t="s">
        <v>14</v>
      </c>
      <c r="O1819" s="8" t="s">
        <v>257</v>
      </c>
      <c r="P1819" s="8" t="s">
        <v>22</v>
      </c>
      <c r="Q1819" s="8" t="s">
        <v>23</v>
      </c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  <c r="AE1819" s="17"/>
      <c r="AF1819" s="17"/>
      <c r="AG1819" s="17"/>
      <c r="AH1819" s="17"/>
      <c r="AI1819" s="17"/>
    </row>
    <row r="1820" spans="1:35" ht="14.5" x14ac:dyDescent="0.35">
      <c r="A1820" s="7">
        <v>6</v>
      </c>
      <c r="B1820" s="8">
        <v>6.1</v>
      </c>
      <c r="C1820" s="8" t="s">
        <v>17</v>
      </c>
      <c r="D1820" s="8" t="s">
        <v>18</v>
      </c>
      <c r="E1820" s="8" t="s">
        <v>19</v>
      </c>
      <c r="F1820" s="7">
        <v>203</v>
      </c>
      <c r="G1820" s="8" t="s">
        <v>102</v>
      </c>
      <c r="H1820" s="7">
        <v>2003</v>
      </c>
      <c r="I1820" s="8">
        <v>97.355000000000004</v>
      </c>
      <c r="J1820" s="8" t="s">
        <v>14</v>
      </c>
      <c r="K1820" s="8">
        <v>2003</v>
      </c>
      <c r="L1820" s="8" t="s">
        <v>256</v>
      </c>
      <c r="M1820" s="17"/>
      <c r="N1820" s="8" t="s">
        <v>14</v>
      </c>
      <c r="O1820" s="8" t="s">
        <v>257</v>
      </c>
      <c r="P1820" s="8" t="s">
        <v>22</v>
      </c>
      <c r="Q1820" s="8" t="s">
        <v>23</v>
      </c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  <c r="AH1820" s="17"/>
      <c r="AI1820" s="17"/>
    </row>
    <row r="1821" spans="1:35" ht="14.5" x14ac:dyDescent="0.35">
      <c r="A1821" s="7">
        <v>6</v>
      </c>
      <c r="B1821" s="8">
        <v>6.1</v>
      </c>
      <c r="C1821" s="8" t="s">
        <v>17</v>
      </c>
      <c r="D1821" s="8" t="s">
        <v>18</v>
      </c>
      <c r="E1821" s="8" t="s">
        <v>19</v>
      </c>
      <c r="F1821" s="7">
        <v>203</v>
      </c>
      <c r="G1821" s="8" t="s">
        <v>102</v>
      </c>
      <c r="H1821" s="7">
        <v>2004</v>
      </c>
      <c r="I1821" s="8">
        <v>97.409989999999993</v>
      </c>
      <c r="J1821" s="8" t="s">
        <v>14</v>
      </c>
      <c r="K1821" s="8">
        <v>2004</v>
      </c>
      <c r="L1821" s="8" t="s">
        <v>256</v>
      </c>
      <c r="M1821" s="17"/>
      <c r="N1821" s="8" t="s">
        <v>14</v>
      </c>
      <c r="O1821" s="8" t="s">
        <v>257</v>
      </c>
      <c r="P1821" s="8" t="s">
        <v>22</v>
      </c>
      <c r="Q1821" s="8" t="s">
        <v>23</v>
      </c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  <c r="AH1821" s="17"/>
      <c r="AI1821" s="17"/>
    </row>
    <row r="1822" spans="1:35" ht="14.5" x14ac:dyDescent="0.35">
      <c r="A1822" s="7">
        <v>6</v>
      </c>
      <c r="B1822" s="8">
        <v>6.1</v>
      </c>
      <c r="C1822" s="8" t="s">
        <v>17</v>
      </c>
      <c r="D1822" s="8" t="s">
        <v>18</v>
      </c>
      <c r="E1822" s="8" t="s">
        <v>19</v>
      </c>
      <c r="F1822" s="7">
        <v>203</v>
      </c>
      <c r="G1822" s="8" t="s">
        <v>102</v>
      </c>
      <c r="H1822" s="7">
        <v>2005</v>
      </c>
      <c r="I1822" s="8">
        <v>97.464979999999997</v>
      </c>
      <c r="J1822" s="8" t="s">
        <v>14</v>
      </c>
      <c r="K1822" s="8">
        <v>2005</v>
      </c>
      <c r="L1822" s="8" t="s">
        <v>256</v>
      </c>
      <c r="M1822" s="17"/>
      <c r="N1822" s="8" t="s">
        <v>14</v>
      </c>
      <c r="O1822" s="8" t="s">
        <v>257</v>
      </c>
      <c r="P1822" s="8" t="s">
        <v>22</v>
      </c>
      <c r="Q1822" s="8" t="s">
        <v>23</v>
      </c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  <c r="AH1822" s="17"/>
      <c r="AI1822" s="17"/>
    </row>
    <row r="1823" spans="1:35" ht="14.5" x14ac:dyDescent="0.35">
      <c r="A1823" s="7">
        <v>6</v>
      </c>
      <c r="B1823" s="8">
        <v>6.1</v>
      </c>
      <c r="C1823" s="8" t="s">
        <v>17</v>
      </c>
      <c r="D1823" s="8" t="s">
        <v>18</v>
      </c>
      <c r="E1823" s="8" t="s">
        <v>19</v>
      </c>
      <c r="F1823" s="7">
        <v>203</v>
      </c>
      <c r="G1823" s="8" t="s">
        <v>102</v>
      </c>
      <c r="H1823" s="7">
        <v>2008</v>
      </c>
      <c r="I1823" s="8">
        <v>97.629980000000003</v>
      </c>
      <c r="J1823" s="8" t="s">
        <v>14</v>
      </c>
      <c r="K1823" s="8">
        <v>2008</v>
      </c>
      <c r="L1823" s="8" t="s">
        <v>256</v>
      </c>
      <c r="M1823" s="17"/>
      <c r="N1823" s="8" t="s">
        <v>14</v>
      </c>
      <c r="O1823" s="8" t="s">
        <v>257</v>
      </c>
      <c r="P1823" s="8" t="s">
        <v>22</v>
      </c>
      <c r="Q1823" s="8" t="s">
        <v>23</v>
      </c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7"/>
      <c r="AE1823" s="17"/>
      <c r="AF1823" s="17"/>
      <c r="AG1823" s="17"/>
      <c r="AH1823" s="17"/>
      <c r="AI1823" s="17"/>
    </row>
    <row r="1824" spans="1:35" ht="14.5" x14ac:dyDescent="0.35">
      <c r="A1824" s="7">
        <v>6</v>
      </c>
      <c r="B1824" s="8">
        <v>6.1</v>
      </c>
      <c r="C1824" s="8" t="s">
        <v>17</v>
      </c>
      <c r="D1824" s="8" t="s">
        <v>18</v>
      </c>
      <c r="E1824" s="8" t="s">
        <v>19</v>
      </c>
      <c r="F1824" s="7">
        <v>203</v>
      </c>
      <c r="G1824" s="8" t="s">
        <v>102</v>
      </c>
      <c r="H1824" s="7">
        <v>2010</v>
      </c>
      <c r="I1824" s="8">
        <v>97.739980000000003</v>
      </c>
      <c r="J1824" s="8" t="s">
        <v>14</v>
      </c>
      <c r="K1824" s="8">
        <v>2010</v>
      </c>
      <c r="L1824" s="8" t="s">
        <v>256</v>
      </c>
      <c r="M1824" s="17"/>
      <c r="N1824" s="8" t="s">
        <v>14</v>
      </c>
      <c r="O1824" s="8" t="s">
        <v>257</v>
      </c>
      <c r="P1824" s="8" t="s">
        <v>22</v>
      </c>
      <c r="Q1824" s="8" t="s">
        <v>23</v>
      </c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  <c r="AE1824" s="17"/>
      <c r="AF1824" s="17"/>
      <c r="AG1824" s="17"/>
      <c r="AH1824" s="17"/>
      <c r="AI1824" s="17"/>
    </row>
    <row r="1825" spans="1:35" ht="14.5" x14ac:dyDescent="0.35">
      <c r="A1825" s="7">
        <v>6</v>
      </c>
      <c r="B1825" s="8">
        <v>6.1</v>
      </c>
      <c r="C1825" s="8" t="s">
        <v>17</v>
      </c>
      <c r="D1825" s="8" t="s">
        <v>18</v>
      </c>
      <c r="E1825" s="8" t="s">
        <v>19</v>
      </c>
      <c r="F1825" s="7">
        <v>203</v>
      </c>
      <c r="G1825" s="8" t="s">
        <v>102</v>
      </c>
      <c r="H1825" s="7">
        <v>2009</v>
      </c>
      <c r="I1825" s="8">
        <v>97.684979999999996</v>
      </c>
      <c r="J1825" s="8" t="s">
        <v>14</v>
      </c>
      <c r="K1825" s="8">
        <v>2009</v>
      </c>
      <c r="L1825" s="8" t="s">
        <v>256</v>
      </c>
      <c r="M1825" s="17"/>
      <c r="N1825" s="8" t="s">
        <v>14</v>
      </c>
      <c r="O1825" s="8" t="s">
        <v>257</v>
      </c>
      <c r="P1825" s="8" t="s">
        <v>22</v>
      </c>
      <c r="Q1825" s="8" t="s">
        <v>23</v>
      </c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  <c r="AE1825" s="17"/>
      <c r="AF1825" s="17"/>
      <c r="AG1825" s="17"/>
      <c r="AH1825" s="17"/>
      <c r="AI1825" s="17"/>
    </row>
    <row r="1826" spans="1:35" ht="14.5" x14ac:dyDescent="0.35">
      <c r="A1826" s="7">
        <v>6</v>
      </c>
      <c r="B1826" s="8">
        <v>6.1</v>
      </c>
      <c r="C1826" s="8" t="s">
        <v>17</v>
      </c>
      <c r="D1826" s="8" t="s">
        <v>18</v>
      </c>
      <c r="E1826" s="8" t="s">
        <v>19</v>
      </c>
      <c r="F1826" s="7">
        <v>203</v>
      </c>
      <c r="G1826" s="8" t="s">
        <v>102</v>
      </c>
      <c r="H1826" s="7">
        <v>2006</v>
      </c>
      <c r="I1826" s="8">
        <v>97.519980000000004</v>
      </c>
      <c r="J1826" s="8" t="s">
        <v>14</v>
      </c>
      <c r="K1826" s="8">
        <v>2006</v>
      </c>
      <c r="L1826" s="8" t="s">
        <v>256</v>
      </c>
      <c r="M1826" s="17"/>
      <c r="N1826" s="8" t="s">
        <v>14</v>
      </c>
      <c r="O1826" s="8" t="s">
        <v>257</v>
      </c>
      <c r="P1826" s="8" t="s">
        <v>22</v>
      </c>
      <c r="Q1826" s="8" t="s">
        <v>23</v>
      </c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  <c r="AE1826" s="17"/>
      <c r="AF1826" s="17"/>
      <c r="AG1826" s="17"/>
      <c r="AH1826" s="17"/>
      <c r="AI1826" s="17"/>
    </row>
    <row r="1827" spans="1:35" ht="14.5" x14ac:dyDescent="0.35">
      <c r="A1827" s="7">
        <v>6</v>
      </c>
      <c r="B1827" s="8">
        <v>6.1</v>
      </c>
      <c r="C1827" s="8" t="s">
        <v>17</v>
      </c>
      <c r="D1827" s="8" t="s">
        <v>18</v>
      </c>
      <c r="E1827" s="8" t="s">
        <v>19</v>
      </c>
      <c r="F1827" s="7">
        <v>203</v>
      </c>
      <c r="G1827" s="8" t="s">
        <v>102</v>
      </c>
      <c r="H1827" s="7">
        <v>2007</v>
      </c>
      <c r="I1827" s="8">
        <v>97.574979999999996</v>
      </c>
      <c r="J1827" s="8" t="s">
        <v>14</v>
      </c>
      <c r="K1827" s="8">
        <v>2007</v>
      </c>
      <c r="L1827" s="8" t="s">
        <v>256</v>
      </c>
      <c r="M1827" s="17"/>
      <c r="N1827" s="8" t="s">
        <v>14</v>
      </c>
      <c r="O1827" s="8" t="s">
        <v>257</v>
      </c>
      <c r="P1827" s="8" t="s">
        <v>22</v>
      </c>
      <c r="Q1827" s="8" t="s">
        <v>23</v>
      </c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  <c r="AE1827" s="17"/>
      <c r="AF1827" s="17"/>
      <c r="AG1827" s="17"/>
      <c r="AH1827" s="17"/>
      <c r="AI1827" s="17"/>
    </row>
    <row r="1828" spans="1:35" ht="14.5" x14ac:dyDescent="0.35">
      <c r="A1828" s="7">
        <v>6</v>
      </c>
      <c r="B1828" s="8">
        <v>6.1</v>
      </c>
      <c r="C1828" s="8" t="s">
        <v>17</v>
      </c>
      <c r="D1828" s="8" t="s">
        <v>18</v>
      </c>
      <c r="E1828" s="8" t="s">
        <v>19</v>
      </c>
      <c r="F1828" s="7">
        <v>203</v>
      </c>
      <c r="G1828" s="8" t="s">
        <v>102</v>
      </c>
      <c r="H1828" s="7">
        <v>2012</v>
      </c>
      <c r="I1828" s="8">
        <v>97.85</v>
      </c>
      <c r="J1828" s="8" t="s">
        <v>14</v>
      </c>
      <c r="K1828" s="8">
        <v>2012</v>
      </c>
      <c r="L1828" s="8" t="s">
        <v>256</v>
      </c>
      <c r="M1828" s="17"/>
      <c r="N1828" s="8" t="s">
        <v>14</v>
      </c>
      <c r="O1828" s="8" t="s">
        <v>257</v>
      </c>
      <c r="P1828" s="8" t="s">
        <v>22</v>
      </c>
      <c r="Q1828" s="8" t="s">
        <v>23</v>
      </c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  <c r="AH1828" s="17"/>
      <c r="AI1828" s="17"/>
    </row>
    <row r="1829" spans="1:35" ht="14.5" x14ac:dyDescent="0.35">
      <c r="A1829" s="7">
        <v>6</v>
      </c>
      <c r="B1829" s="8">
        <v>6.1</v>
      </c>
      <c r="C1829" s="8" t="s">
        <v>17</v>
      </c>
      <c r="D1829" s="8" t="s">
        <v>18</v>
      </c>
      <c r="E1829" s="8" t="s">
        <v>19</v>
      </c>
      <c r="F1829" s="7">
        <v>203</v>
      </c>
      <c r="G1829" s="8" t="s">
        <v>102</v>
      </c>
      <c r="H1829" s="7">
        <v>2011</v>
      </c>
      <c r="I1829" s="8">
        <v>97.794989999999999</v>
      </c>
      <c r="J1829" s="8" t="s">
        <v>14</v>
      </c>
      <c r="K1829" s="8">
        <v>2011</v>
      </c>
      <c r="L1829" s="8" t="s">
        <v>256</v>
      </c>
      <c r="M1829" s="17"/>
      <c r="N1829" s="8" t="s">
        <v>14</v>
      </c>
      <c r="O1829" s="8" t="s">
        <v>257</v>
      </c>
      <c r="P1829" s="8" t="s">
        <v>22</v>
      </c>
      <c r="Q1829" s="8" t="s">
        <v>23</v>
      </c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  <c r="AH1829" s="17"/>
      <c r="AI1829" s="17"/>
    </row>
    <row r="1830" spans="1:35" ht="14.5" x14ac:dyDescent="0.35">
      <c r="A1830" s="7">
        <v>6</v>
      </c>
      <c r="B1830" s="8">
        <v>6.1</v>
      </c>
      <c r="C1830" s="8" t="s">
        <v>17</v>
      </c>
      <c r="D1830" s="8" t="s">
        <v>18</v>
      </c>
      <c r="E1830" s="8" t="s">
        <v>19</v>
      </c>
      <c r="F1830" s="7">
        <v>203</v>
      </c>
      <c r="G1830" s="8" t="s">
        <v>102</v>
      </c>
      <c r="H1830" s="7">
        <v>2014</v>
      </c>
      <c r="I1830" s="8">
        <v>97.96002</v>
      </c>
      <c r="J1830" s="8" t="s">
        <v>14</v>
      </c>
      <c r="K1830" s="8">
        <v>2014</v>
      </c>
      <c r="L1830" s="8" t="s">
        <v>256</v>
      </c>
      <c r="M1830" s="17"/>
      <c r="N1830" s="8" t="s">
        <v>14</v>
      </c>
      <c r="O1830" s="8" t="s">
        <v>257</v>
      </c>
      <c r="P1830" s="8" t="s">
        <v>22</v>
      </c>
      <c r="Q1830" s="8" t="s">
        <v>23</v>
      </c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  <c r="AE1830" s="17"/>
      <c r="AF1830" s="17"/>
      <c r="AG1830" s="17"/>
      <c r="AH1830" s="17"/>
      <c r="AI1830" s="17"/>
    </row>
    <row r="1831" spans="1:35" ht="14.5" x14ac:dyDescent="0.35">
      <c r="A1831" s="7">
        <v>6</v>
      </c>
      <c r="B1831" s="8">
        <v>6.1</v>
      </c>
      <c r="C1831" s="8" t="s">
        <v>17</v>
      </c>
      <c r="D1831" s="8" t="s">
        <v>18</v>
      </c>
      <c r="E1831" s="8" t="s">
        <v>19</v>
      </c>
      <c r="F1831" s="7">
        <v>203</v>
      </c>
      <c r="G1831" s="8" t="s">
        <v>102</v>
      </c>
      <c r="H1831" s="7">
        <v>2013</v>
      </c>
      <c r="I1831" s="8">
        <v>97.905010000000004</v>
      </c>
      <c r="J1831" s="8" t="s">
        <v>14</v>
      </c>
      <c r="K1831" s="8">
        <v>2013</v>
      </c>
      <c r="L1831" s="8" t="s">
        <v>256</v>
      </c>
      <c r="M1831" s="17"/>
      <c r="N1831" s="8" t="s">
        <v>14</v>
      </c>
      <c r="O1831" s="8" t="s">
        <v>257</v>
      </c>
      <c r="P1831" s="8" t="s">
        <v>22</v>
      </c>
      <c r="Q1831" s="8" t="s">
        <v>23</v>
      </c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7"/>
      <c r="AE1831" s="17"/>
      <c r="AF1831" s="17"/>
      <c r="AG1831" s="17"/>
      <c r="AH1831" s="17"/>
      <c r="AI1831" s="17"/>
    </row>
    <row r="1832" spans="1:35" ht="14.5" x14ac:dyDescent="0.35">
      <c r="A1832" s="7">
        <v>6</v>
      </c>
      <c r="B1832" s="8">
        <v>6.1</v>
      </c>
      <c r="C1832" s="8" t="s">
        <v>17</v>
      </c>
      <c r="D1832" s="8" t="s">
        <v>18</v>
      </c>
      <c r="E1832" s="8" t="s">
        <v>19</v>
      </c>
      <c r="F1832" s="7">
        <v>203</v>
      </c>
      <c r="G1832" s="8" t="s">
        <v>102</v>
      </c>
      <c r="H1832" s="7">
        <v>2015</v>
      </c>
      <c r="I1832" s="8">
        <v>97.96002</v>
      </c>
      <c r="J1832" s="8" t="s">
        <v>14</v>
      </c>
      <c r="K1832" s="8">
        <v>2015</v>
      </c>
      <c r="L1832" s="8" t="s">
        <v>256</v>
      </c>
      <c r="M1832" s="17"/>
      <c r="N1832" s="8" t="s">
        <v>14</v>
      </c>
      <c r="O1832" s="8" t="s">
        <v>257</v>
      </c>
      <c r="P1832" s="8" t="s">
        <v>22</v>
      </c>
      <c r="Q1832" s="8" t="s">
        <v>23</v>
      </c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  <c r="AE1832" s="17"/>
      <c r="AF1832" s="17"/>
      <c r="AG1832" s="17"/>
      <c r="AH1832" s="17"/>
      <c r="AI1832" s="17"/>
    </row>
    <row r="1833" spans="1:35" ht="14.5" x14ac:dyDescent="0.35">
      <c r="A1833" s="7">
        <v>6</v>
      </c>
      <c r="B1833" s="8">
        <v>6.1</v>
      </c>
      <c r="C1833" s="8" t="s">
        <v>17</v>
      </c>
      <c r="D1833" s="8" t="s">
        <v>18</v>
      </c>
      <c r="E1833" s="8" t="s">
        <v>19</v>
      </c>
      <c r="F1833" s="7">
        <v>203</v>
      </c>
      <c r="G1833" s="8" t="s">
        <v>102</v>
      </c>
      <c r="H1833" s="7">
        <v>2016</v>
      </c>
      <c r="I1833" s="8">
        <v>97.96002</v>
      </c>
      <c r="J1833" s="8" t="s">
        <v>14</v>
      </c>
      <c r="K1833" s="8">
        <v>2016</v>
      </c>
      <c r="L1833" s="8" t="s">
        <v>256</v>
      </c>
      <c r="M1833" s="17"/>
      <c r="N1833" s="8" t="s">
        <v>14</v>
      </c>
      <c r="O1833" s="8" t="s">
        <v>257</v>
      </c>
      <c r="P1833" s="8" t="s">
        <v>22</v>
      </c>
      <c r="Q1833" s="8" t="s">
        <v>23</v>
      </c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  <c r="AE1833" s="17"/>
      <c r="AF1833" s="17"/>
      <c r="AG1833" s="17"/>
      <c r="AH1833" s="17"/>
      <c r="AI1833" s="17"/>
    </row>
    <row r="1834" spans="1:35" ht="14.5" x14ac:dyDescent="0.35">
      <c r="A1834" s="7">
        <v>6</v>
      </c>
      <c r="B1834" s="8">
        <v>6.1</v>
      </c>
      <c r="C1834" s="8" t="s">
        <v>17</v>
      </c>
      <c r="D1834" s="8" t="s">
        <v>18</v>
      </c>
      <c r="E1834" s="8" t="s">
        <v>19</v>
      </c>
      <c r="F1834" s="7">
        <v>203</v>
      </c>
      <c r="G1834" s="8" t="s">
        <v>102</v>
      </c>
      <c r="H1834" s="7">
        <v>2017</v>
      </c>
      <c r="I1834" s="8">
        <v>97.96002</v>
      </c>
      <c r="J1834" s="8" t="s">
        <v>14</v>
      </c>
      <c r="K1834" s="8">
        <v>2017</v>
      </c>
      <c r="L1834" s="8" t="s">
        <v>256</v>
      </c>
      <c r="M1834" s="17"/>
      <c r="N1834" s="8" t="s">
        <v>14</v>
      </c>
      <c r="O1834" s="8" t="s">
        <v>257</v>
      </c>
      <c r="P1834" s="8" t="s">
        <v>22</v>
      </c>
      <c r="Q1834" s="8" t="s">
        <v>23</v>
      </c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  <c r="AH1834" s="17"/>
      <c r="AI1834" s="17"/>
    </row>
    <row r="1835" spans="1:35" ht="14.5" x14ac:dyDescent="0.35">
      <c r="A1835" s="7">
        <v>6</v>
      </c>
      <c r="B1835" s="8">
        <v>6.1</v>
      </c>
      <c r="C1835" s="8" t="s">
        <v>17</v>
      </c>
      <c r="D1835" s="8" t="s">
        <v>18</v>
      </c>
      <c r="E1835" s="8" t="s">
        <v>19</v>
      </c>
      <c r="F1835" s="7">
        <v>203</v>
      </c>
      <c r="G1835" s="8" t="s">
        <v>102</v>
      </c>
      <c r="H1835" s="7">
        <v>2018</v>
      </c>
      <c r="I1835" s="8">
        <v>97.96002</v>
      </c>
      <c r="J1835" s="8" t="s">
        <v>14</v>
      </c>
      <c r="K1835" s="8">
        <v>2018</v>
      </c>
      <c r="L1835" s="8" t="s">
        <v>256</v>
      </c>
      <c r="M1835" s="17"/>
      <c r="N1835" s="8" t="s">
        <v>14</v>
      </c>
      <c r="O1835" s="8" t="s">
        <v>257</v>
      </c>
      <c r="P1835" s="8" t="s">
        <v>22</v>
      </c>
      <c r="Q1835" s="8" t="s">
        <v>23</v>
      </c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  <c r="AE1835" s="17"/>
      <c r="AF1835" s="17"/>
      <c r="AG1835" s="17"/>
      <c r="AH1835" s="17"/>
      <c r="AI1835" s="17"/>
    </row>
    <row r="1836" spans="1:35" ht="14.5" x14ac:dyDescent="0.35">
      <c r="A1836" s="7">
        <v>6</v>
      </c>
      <c r="B1836" s="8">
        <v>6.1</v>
      </c>
      <c r="C1836" s="8" t="s">
        <v>17</v>
      </c>
      <c r="D1836" s="8" t="s">
        <v>18</v>
      </c>
      <c r="E1836" s="8" t="s">
        <v>19</v>
      </c>
      <c r="F1836" s="7">
        <v>203</v>
      </c>
      <c r="G1836" s="8" t="s">
        <v>102</v>
      </c>
      <c r="H1836" s="7">
        <v>2020</v>
      </c>
      <c r="I1836" s="8">
        <v>97.96002</v>
      </c>
      <c r="J1836" s="8" t="s">
        <v>14</v>
      </c>
      <c r="K1836" s="8">
        <v>2020</v>
      </c>
      <c r="L1836" s="8" t="s">
        <v>256</v>
      </c>
      <c r="M1836" s="17"/>
      <c r="N1836" s="8" t="s">
        <v>14</v>
      </c>
      <c r="O1836" s="8" t="s">
        <v>257</v>
      </c>
      <c r="P1836" s="8" t="s">
        <v>22</v>
      </c>
      <c r="Q1836" s="8" t="s">
        <v>23</v>
      </c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  <c r="AE1836" s="17"/>
      <c r="AF1836" s="17"/>
      <c r="AG1836" s="17"/>
      <c r="AH1836" s="17"/>
      <c r="AI1836" s="17"/>
    </row>
    <row r="1837" spans="1:35" ht="14.5" x14ac:dyDescent="0.35">
      <c r="A1837" s="7">
        <v>6</v>
      </c>
      <c r="B1837" s="8">
        <v>6.1</v>
      </c>
      <c r="C1837" s="8" t="s">
        <v>17</v>
      </c>
      <c r="D1837" s="8" t="s">
        <v>18</v>
      </c>
      <c r="E1837" s="8" t="s">
        <v>19</v>
      </c>
      <c r="F1837" s="7">
        <v>203</v>
      </c>
      <c r="G1837" s="8" t="s">
        <v>102</v>
      </c>
      <c r="H1837" s="7">
        <v>2019</v>
      </c>
      <c r="I1837" s="8">
        <v>97.96002</v>
      </c>
      <c r="J1837" s="8" t="s">
        <v>14</v>
      </c>
      <c r="K1837" s="8">
        <v>2019</v>
      </c>
      <c r="L1837" s="8" t="s">
        <v>256</v>
      </c>
      <c r="M1837" s="17"/>
      <c r="N1837" s="8" t="s">
        <v>14</v>
      </c>
      <c r="O1837" s="8" t="s">
        <v>257</v>
      </c>
      <c r="P1837" s="8" t="s">
        <v>22</v>
      </c>
      <c r="Q1837" s="8" t="s">
        <v>23</v>
      </c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  <c r="AE1837" s="17"/>
      <c r="AF1837" s="17"/>
      <c r="AG1837" s="17"/>
      <c r="AH1837" s="17"/>
      <c r="AI1837" s="17"/>
    </row>
    <row r="1838" spans="1:35" ht="14.5" x14ac:dyDescent="0.35">
      <c r="A1838" s="7">
        <v>6</v>
      </c>
      <c r="B1838" s="8">
        <v>6.1</v>
      </c>
      <c r="C1838" s="8" t="s">
        <v>17</v>
      </c>
      <c r="D1838" s="8" t="s">
        <v>18</v>
      </c>
      <c r="E1838" s="8" t="s">
        <v>19</v>
      </c>
      <c r="F1838" s="7">
        <v>203</v>
      </c>
      <c r="G1838" s="8" t="s">
        <v>102</v>
      </c>
      <c r="H1838" s="7">
        <v>2021</v>
      </c>
      <c r="I1838" s="8">
        <v>97.96002</v>
      </c>
      <c r="J1838" s="8" t="s">
        <v>14</v>
      </c>
      <c r="K1838" s="8">
        <v>2021</v>
      </c>
      <c r="L1838" s="8" t="s">
        <v>256</v>
      </c>
      <c r="M1838" s="17"/>
      <c r="N1838" s="8" t="s">
        <v>14</v>
      </c>
      <c r="O1838" s="8" t="s">
        <v>257</v>
      </c>
      <c r="P1838" s="8" t="s">
        <v>22</v>
      </c>
      <c r="Q1838" s="8" t="s">
        <v>23</v>
      </c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  <c r="AE1838" s="17"/>
      <c r="AF1838" s="17"/>
      <c r="AG1838" s="17"/>
      <c r="AH1838" s="17"/>
      <c r="AI1838" s="17"/>
    </row>
    <row r="1839" spans="1:35" ht="14.5" x14ac:dyDescent="0.35">
      <c r="A1839" s="7">
        <v>6</v>
      </c>
      <c r="B1839" s="8">
        <v>6.1</v>
      </c>
      <c r="C1839" s="8" t="s">
        <v>17</v>
      </c>
      <c r="D1839" s="8" t="s">
        <v>18</v>
      </c>
      <c r="E1839" s="8" t="s">
        <v>19</v>
      </c>
      <c r="F1839" s="7">
        <v>203</v>
      </c>
      <c r="G1839" s="8" t="s">
        <v>102</v>
      </c>
      <c r="H1839" s="7">
        <v>2022</v>
      </c>
      <c r="I1839" s="8">
        <v>97.96002</v>
      </c>
      <c r="J1839" s="8" t="s">
        <v>14</v>
      </c>
      <c r="K1839" s="8">
        <v>2022</v>
      </c>
      <c r="L1839" s="8" t="s">
        <v>256</v>
      </c>
      <c r="M1839" s="17"/>
      <c r="N1839" s="8" t="s">
        <v>14</v>
      </c>
      <c r="O1839" s="8" t="s">
        <v>257</v>
      </c>
      <c r="P1839" s="8" t="s">
        <v>22</v>
      </c>
      <c r="Q1839" s="8" t="s">
        <v>23</v>
      </c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  <c r="AE1839" s="17"/>
      <c r="AF1839" s="17"/>
      <c r="AG1839" s="17"/>
      <c r="AH1839" s="17"/>
      <c r="AI1839" s="17"/>
    </row>
    <row r="1840" spans="1:35" ht="14.5" x14ac:dyDescent="0.35">
      <c r="A1840" s="7">
        <v>6</v>
      </c>
      <c r="B1840" s="8">
        <v>6.1</v>
      </c>
      <c r="C1840" s="8" t="s">
        <v>17</v>
      </c>
      <c r="D1840" s="8" t="s">
        <v>18</v>
      </c>
      <c r="E1840" s="8" t="s">
        <v>19</v>
      </c>
      <c r="F1840" s="7">
        <v>408</v>
      </c>
      <c r="G1840" s="8" t="s">
        <v>40</v>
      </c>
      <c r="H1840" s="7">
        <v>2000</v>
      </c>
      <c r="I1840" s="8">
        <v>68.999470000000002</v>
      </c>
      <c r="J1840" s="8" t="s">
        <v>21</v>
      </c>
      <c r="K1840" s="8">
        <v>2000</v>
      </c>
      <c r="L1840" s="8" t="s">
        <v>256</v>
      </c>
      <c r="M1840" s="17"/>
      <c r="N1840" s="8" t="s">
        <v>21</v>
      </c>
      <c r="O1840" s="8" t="s">
        <v>257</v>
      </c>
      <c r="P1840" s="8" t="s">
        <v>22</v>
      </c>
      <c r="Q1840" s="8" t="s">
        <v>23</v>
      </c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  <c r="AE1840" s="17"/>
      <c r="AF1840" s="17"/>
      <c r="AG1840" s="17"/>
      <c r="AH1840" s="17"/>
      <c r="AI1840" s="17"/>
    </row>
    <row r="1841" spans="1:35" ht="14.5" x14ac:dyDescent="0.35">
      <c r="A1841" s="7">
        <v>6</v>
      </c>
      <c r="B1841" s="8">
        <v>6.1</v>
      </c>
      <c r="C1841" s="8" t="s">
        <v>17</v>
      </c>
      <c r="D1841" s="8" t="s">
        <v>18</v>
      </c>
      <c r="E1841" s="8" t="s">
        <v>19</v>
      </c>
      <c r="F1841" s="7">
        <v>408</v>
      </c>
      <c r="G1841" s="8" t="s">
        <v>40</v>
      </c>
      <c r="H1841" s="7">
        <v>2002</v>
      </c>
      <c r="I1841" s="8">
        <v>69.037229999999994</v>
      </c>
      <c r="J1841" s="8" t="s">
        <v>21</v>
      </c>
      <c r="K1841" s="8">
        <v>2002</v>
      </c>
      <c r="L1841" s="8" t="s">
        <v>256</v>
      </c>
      <c r="M1841" s="17"/>
      <c r="N1841" s="8" t="s">
        <v>21</v>
      </c>
      <c r="O1841" s="8" t="s">
        <v>257</v>
      </c>
      <c r="P1841" s="8" t="s">
        <v>22</v>
      </c>
      <c r="Q1841" s="8" t="s">
        <v>23</v>
      </c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  <c r="AE1841" s="17"/>
      <c r="AF1841" s="17"/>
      <c r="AG1841" s="17"/>
      <c r="AH1841" s="17"/>
      <c r="AI1841" s="17"/>
    </row>
    <row r="1842" spans="1:35" ht="14.5" x14ac:dyDescent="0.35">
      <c r="A1842" s="7">
        <v>6</v>
      </c>
      <c r="B1842" s="8">
        <v>6.1</v>
      </c>
      <c r="C1842" s="8" t="s">
        <v>17</v>
      </c>
      <c r="D1842" s="8" t="s">
        <v>18</v>
      </c>
      <c r="E1842" s="8" t="s">
        <v>19</v>
      </c>
      <c r="F1842" s="7">
        <v>408</v>
      </c>
      <c r="G1842" s="8" t="s">
        <v>40</v>
      </c>
      <c r="H1842" s="7">
        <v>2003</v>
      </c>
      <c r="I1842" s="8">
        <v>69.055869999999999</v>
      </c>
      <c r="J1842" s="8" t="s">
        <v>21</v>
      </c>
      <c r="K1842" s="8">
        <v>2003</v>
      </c>
      <c r="L1842" s="8" t="s">
        <v>256</v>
      </c>
      <c r="M1842" s="17"/>
      <c r="N1842" s="8" t="s">
        <v>21</v>
      </c>
      <c r="O1842" s="8" t="s">
        <v>257</v>
      </c>
      <c r="P1842" s="8" t="s">
        <v>22</v>
      </c>
      <c r="Q1842" s="8" t="s">
        <v>23</v>
      </c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  <c r="AE1842" s="17"/>
      <c r="AF1842" s="17"/>
      <c r="AG1842" s="17"/>
      <c r="AH1842" s="17"/>
      <c r="AI1842" s="17"/>
    </row>
    <row r="1843" spans="1:35" ht="14.5" x14ac:dyDescent="0.35">
      <c r="A1843" s="7">
        <v>6</v>
      </c>
      <c r="B1843" s="8">
        <v>6.1</v>
      </c>
      <c r="C1843" s="8" t="s">
        <v>17</v>
      </c>
      <c r="D1843" s="8" t="s">
        <v>18</v>
      </c>
      <c r="E1843" s="8" t="s">
        <v>19</v>
      </c>
      <c r="F1843" s="7">
        <v>408</v>
      </c>
      <c r="G1843" s="8" t="s">
        <v>40</v>
      </c>
      <c r="H1843" s="7">
        <v>2001</v>
      </c>
      <c r="I1843" s="8">
        <v>69.018349999999998</v>
      </c>
      <c r="J1843" s="8" t="s">
        <v>21</v>
      </c>
      <c r="K1843" s="8">
        <v>2001</v>
      </c>
      <c r="L1843" s="8" t="s">
        <v>256</v>
      </c>
      <c r="M1843" s="17"/>
      <c r="N1843" s="8" t="s">
        <v>21</v>
      </c>
      <c r="O1843" s="8" t="s">
        <v>257</v>
      </c>
      <c r="P1843" s="8" t="s">
        <v>22</v>
      </c>
      <c r="Q1843" s="8" t="s">
        <v>23</v>
      </c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  <c r="AE1843" s="17"/>
      <c r="AF1843" s="17"/>
      <c r="AG1843" s="17"/>
      <c r="AH1843" s="17"/>
      <c r="AI1843" s="17"/>
    </row>
    <row r="1844" spans="1:35" ht="14.5" x14ac:dyDescent="0.35">
      <c r="A1844" s="7">
        <v>6</v>
      </c>
      <c r="B1844" s="8">
        <v>6.1</v>
      </c>
      <c r="C1844" s="8" t="s">
        <v>17</v>
      </c>
      <c r="D1844" s="8" t="s">
        <v>18</v>
      </c>
      <c r="E1844" s="8" t="s">
        <v>19</v>
      </c>
      <c r="F1844" s="7">
        <v>408</v>
      </c>
      <c r="G1844" s="8" t="s">
        <v>40</v>
      </c>
      <c r="H1844" s="7">
        <v>2004</v>
      </c>
      <c r="I1844" s="8">
        <v>69.036320000000003</v>
      </c>
      <c r="J1844" s="8" t="s">
        <v>21</v>
      </c>
      <c r="K1844" s="8">
        <v>2004</v>
      </c>
      <c r="L1844" s="8" t="s">
        <v>256</v>
      </c>
      <c r="M1844" s="17"/>
      <c r="N1844" s="8" t="s">
        <v>21</v>
      </c>
      <c r="O1844" s="8" t="s">
        <v>257</v>
      </c>
      <c r="P1844" s="8" t="s">
        <v>22</v>
      </c>
      <c r="Q1844" s="8" t="s">
        <v>23</v>
      </c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  <c r="AE1844" s="17"/>
      <c r="AF1844" s="17"/>
      <c r="AG1844" s="17"/>
      <c r="AH1844" s="17"/>
      <c r="AI1844" s="17"/>
    </row>
    <row r="1845" spans="1:35" ht="14.5" x14ac:dyDescent="0.35">
      <c r="A1845" s="7">
        <v>6</v>
      </c>
      <c r="B1845" s="8">
        <v>6.1</v>
      </c>
      <c r="C1845" s="8" t="s">
        <v>17</v>
      </c>
      <c r="D1845" s="8" t="s">
        <v>18</v>
      </c>
      <c r="E1845" s="8" t="s">
        <v>19</v>
      </c>
      <c r="F1845" s="7">
        <v>408</v>
      </c>
      <c r="G1845" s="8" t="s">
        <v>40</v>
      </c>
      <c r="H1845" s="7">
        <v>2005</v>
      </c>
      <c r="I1845" s="8">
        <v>68.828400000000002</v>
      </c>
      <c r="J1845" s="8" t="s">
        <v>21</v>
      </c>
      <c r="K1845" s="8">
        <v>2005</v>
      </c>
      <c r="L1845" s="8" t="s">
        <v>256</v>
      </c>
      <c r="M1845" s="17"/>
      <c r="N1845" s="8" t="s">
        <v>21</v>
      </c>
      <c r="O1845" s="8" t="s">
        <v>257</v>
      </c>
      <c r="P1845" s="8" t="s">
        <v>22</v>
      </c>
      <c r="Q1845" s="8" t="s">
        <v>23</v>
      </c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  <c r="AE1845" s="17"/>
      <c r="AF1845" s="17"/>
      <c r="AG1845" s="17"/>
      <c r="AH1845" s="17"/>
      <c r="AI1845" s="17"/>
    </row>
    <row r="1846" spans="1:35" ht="14.5" x14ac:dyDescent="0.35">
      <c r="A1846" s="7">
        <v>6</v>
      </c>
      <c r="B1846" s="8">
        <v>6.1</v>
      </c>
      <c r="C1846" s="8" t="s">
        <v>17</v>
      </c>
      <c r="D1846" s="8" t="s">
        <v>18</v>
      </c>
      <c r="E1846" s="8" t="s">
        <v>19</v>
      </c>
      <c r="F1846" s="7">
        <v>408</v>
      </c>
      <c r="G1846" s="8" t="s">
        <v>40</v>
      </c>
      <c r="H1846" s="7">
        <v>2006</v>
      </c>
      <c r="I1846" s="8">
        <v>68.621170000000006</v>
      </c>
      <c r="J1846" s="8" t="s">
        <v>21</v>
      </c>
      <c r="K1846" s="8">
        <v>2006</v>
      </c>
      <c r="L1846" s="8" t="s">
        <v>256</v>
      </c>
      <c r="M1846" s="17"/>
      <c r="N1846" s="8" t="s">
        <v>21</v>
      </c>
      <c r="O1846" s="8" t="s">
        <v>257</v>
      </c>
      <c r="P1846" s="8" t="s">
        <v>22</v>
      </c>
      <c r="Q1846" s="8" t="s">
        <v>23</v>
      </c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  <c r="AE1846" s="17"/>
      <c r="AF1846" s="17"/>
      <c r="AG1846" s="17"/>
      <c r="AH1846" s="17"/>
      <c r="AI1846" s="17"/>
    </row>
    <row r="1847" spans="1:35" ht="14.5" x14ac:dyDescent="0.35">
      <c r="A1847" s="7">
        <v>6</v>
      </c>
      <c r="B1847" s="8">
        <v>6.1</v>
      </c>
      <c r="C1847" s="8" t="s">
        <v>17</v>
      </c>
      <c r="D1847" s="8" t="s">
        <v>18</v>
      </c>
      <c r="E1847" s="8" t="s">
        <v>19</v>
      </c>
      <c r="F1847" s="7">
        <v>408</v>
      </c>
      <c r="G1847" s="8" t="s">
        <v>40</v>
      </c>
      <c r="H1847" s="7">
        <v>2007</v>
      </c>
      <c r="I1847" s="8">
        <v>68.41413</v>
      </c>
      <c r="J1847" s="8" t="s">
        <v>21</v>
      </c>
      <c r="K1847" s="8">
        <v>2007</v>
      </c>
      <c r="L1847" s="8" t="s">
        <v>256</v>
      </c>
      <c r="M1847" s="17"/>
      <c r="N1847" s="8" t="s">
        <v>21</v>
      </c>
      <c r="O1847" s="8" t="s">
        <v>257</v>
      </c>
      <c r="P1847" s="8" t="s">
        <v>22</v>
      </c>
      <c r="Q1847" s="8" t="s">
        <v>23</v>
      </c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  <c r="AE1847" s="17"/>
      <c r="AF1847" s="17"/>
      <c r="AG1847" s="17"/>
      <c r="AH1847" s="17"/>
      <c r="AI1847" s="17"/>
    </row>
    <row r="1848" spans="1:35" ht="14.5" x14ac:dyDescent="0.35">
      <c r="A1848" s="7">
        <v>6</v>
      </c>
      <c r="B1848" s="8">
        <v>6.1</v>
      </c>
      <c r="C1848" s="8" t="s">
        <v>17</v>
      </c>
      <c r="D1848" s="8" t="s">
        <v>18</v>
      </c>
      <c r="E1848" s="8" t="s">
        <v>19</v>
      </c>
      <c r="F1848" s="7">
        <v>408</v>
      </c>
      <c r="G1848" s="8" t="s">
        <v>40</v>
      </c>
      <c r="H1848" s="7">
        <v>2008</v>
      </c>
      <c r="I1848" s="8">
        <v>68.207530000000006</v>
      </c>
      <c r="J1848" s="8" t="s">
        <v>21</v>
      </c>
      <c r="K1848" s="8">
        <v>2008</v>
      </c>
      <c r="L1848" s="8" t="s">
        <v>256</v>
      </c>
      <c r="M1848" s="17"/>
      <c r="N1848" s="8" t="s">
        <v>21</v>
      </c>
      <c r="O1848" s="8" t="s">
        <v>257</v>
      </c>
      <c r="P1848" s="8" t="s">
        <v>22</v>
      </c>
      <c r="Q1848" s="8" t="s">
        <v>23</v>
      </c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  <c r="AE1848" s="17"/>
      <c r="AF1848" s="17"/>
      <c r="AG1848" s="17"/>
      <c r="AH1848" s="17"/>
      <c r="AI1848" s="17"/>
    </row>
    <row r="1849" spans="1:35" ht="14.5" x14ac:dyDescent="0.35">
      <c r="A1849" s="7">
        <v>6</v>
      </c>
      <c r="B1849" s="8">
        <v>6.1</v>
      </c>
      <c r="C1849" s="8" t="s">
        <v>17</v>
      </c>
      <c r="D1849" s="8" t="s">
        <v>18</v>
      </c>
      <c r="E1849" s="8" t="s">
        <v>19</v>
      </c>
      <c r="F1849" s="7">
        <v>408</v>
      </c>
      <c r="G1849" s="8" t="s">
        <v>40</v>
      </c>
      <c r="H1849" s="7">
        <v>2009</v>
      </c>
      <c r="I1849" s="8">
        <v>68.020870000000002</v>
      </c>
      <c r="J1849" s="8" t="s">
        <v>21</v>
      </c>
      <c r="K1849" s="8">
        <v>2009</v>
      </c>
      <c r="L1849" s="8" t="s">
        <v>256</v>
      </c>
      <c r="M1849" s="17"/>
      <c r="N1849" s="8" t="s">
        <v>21</v>
      </c>
      <c r="O1849" s="8" t="s">
        <v>257</v>
      </c>
      <c r="P1849" s="8" t="s">
        <v>22</v>
      </c>
      <c r="Q1849" s="8" t="s">
        <v>23</v>
      </c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  <c r="AE1849" s="17"/>
      <c r="AF1849" s="17"/>
      <c r="AG1849" s="17"/>
      <c r="AH1849" s="17"/>
      <c r="AI1849" s="17"/>
    </row>
    <row r="1850" spans="1:35" ht="14.5" x14ac:dyDescent="0.35">
      <c r="A1850" s="7">
        <v>6</v>
      </c>
      <c r="B1850" s="8">
        <v>6.1</v>
      </c>
      <c r="C1850" s="8" t="s">
        <v>17</v>
      </c>
      <c r="D1850" s="8" t="s">
        <v>18</v>
      </c>
      <c r="E1850" s="8" t="s">
        <v>19</v>
      </c>
      <c r="F1850" s="7">
        <v>408</v>
      </c>
      <c r="G1850" s="8" t="s">
        <v>40</v>
      </c>
      <c r="H1850" s="7">
        <v>2010</v>
      </c>
      <c r="I1850" s="8">
        <v>67.841999999999999</v>
      </c>
      <c r="J1850" s="8" t="s">
        <v>21</v>
      </c>
      <c r="K1850" s="8">
        <v>2010</v>
      </c>
      <c r="L1850" s="8" t="s">
        <v>256</v>
      </c>
      <c r="M1850" s="17"/>
      <c r="N1850" s="8" t="s">
        <v>21</v>
      </c>
      <c r="O1850" s="8" t="s">
        <v>257</v>
      </c>
      <c r="P1850" s="8" t="s">
        <v>22</v>
      </c>
      <c r="Q1850" s="8" t="s">
        <v>23</v>
      </c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  <c r="AE1850" s="17"/>
      <c r="AF1850" s="17"/>
      <c r="AG1850" s="17"/>
      <c r="AH1850" s="17"/>
      <c r="AI1850" s="17"/>
    </row>
    <row r="1851" spans="1:35" ht="14.5" x14ac:dyDescent="0.35">
      <c r="A1851" s="7">
        <v>6</v>
      </c>
      <c r="B1851" s="8">
        <v>6.1</v>
      </c>
      <c r="C1851" s="8" t="s">
        <v>17</v>
      </c>
      <c r="D1851" s="8" t="s">
        <v>18</v>
      </c>
      <c r="E1851" s="8" t="s">
        <v>19</v>
      </c>
      <c r="F1851" s="7">
        <v>408</v>
      </c>
      <c r="G1851" s="8" t="s">
        <v>40</v>
      </c>
      <c r="H1851" s="7">
        <v>2011</v>
      </c>
      <c r="I1851" s="8">
        <v>67.663619999999995</v>
      </c>
      <c r="J1851" s="8" t="s">
        <v>21</v>
      </c>
      <c r="K1851" s="8">
        <v>2011</v>
      </c>
      <c r="L1851" s="8" t="s">
        <v>256</v>
      </c>
      <c r="M1851" s="17"/>
      <c r="N1851" s="8" t="s">
        <v>21</v>
      </c>
      <c r="O1851" s="8" t="s">
        <v>257</v>
      </c>
      <c r="P1851" s="8" t="s">
        <v>22</v>
      </c>
      <c r="Q1851" s="8" t="s">
        <v>23</v>
      </c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  <c r="AE1851" s="17"/>
      <c r="AF1851" s="17"/>
      <c r="AG1851" s="17"/>
      <c r="AH1851" s="17"/>
      <c r="AI1851" s="17"/>
    </row>
    <row r="1852" spans="1:35" ht="14.5" x14ac:dyDescent="0.35">
      <c r="A1852" s="7">
        <v>6</v>
      </c>
      <c r="B1852" s="8">
        <v>6.1</v>
      </c>
      <c r="C1852" s="8" t="s">
        <v>17</v>
      </c>
      <c r="D1852" s="8" t="s">
        <v>18</v>
      </c>
      <c r="E1852" s="8" t="s">
        <v>19</v>
      </c>
      <c r="F1852" s="7">
        <v>408</v>
      </c>
      <c r="G1852" s="8" t="s">
        <v>40</v>
      </c>
      <c r="H1852" s="7">
        <v>2012</v>
      </c>
      <c r="I1852" s="8">
        <v>67.486519999999999</v>
      </c>
      <c r="J1852" s="8" t="s">
        <v>21</v>
      </c>
      <c r="K1852" s="8">
        <v>2012</v>
      </c>
      <c r="L1852" s="8" t="s">
        <v>256</v>
      </c>
      <c r="M1852" s="17"/>
      <c r="N1852" s="8" t="s">
        <v>21</v>
      </c>
      <c r="O1852" s="8" t="s">
        <v>257</v>
      </c>
      <c r="P1852" s="8" t="s">
        <v>22</v>
      </c>
      <c r="Q1852" s="8" t="s">
        <v>23</v>
      </c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  <c r="AE1852" s="17"/>
      <c r="AF1852" s="17"/>
      <c r="AG1852" s="17"/>
      <c r="AH1852" s="17"/>
      <c r="AI1852" s="17"/>
    </row>
    <row r="1853" spans="1:35" ht="14.5" x14ac:dyDescent="0.35">
      <c r="A1853" s="7">
        <v>6</v>
      </c>
      <c r="B1853" s="8">
        <v>6.1</v>
      </c>
      <c r="C1853" s="8" t="s">
        <v>17</v>
      </c>
      <c r="D1853" s="8" t="s">
        <v>18</v>
      </c>
      <c r="E1853" s="8" t="s">
        <v>19</v>
      </c>
      <c r="F1853" s="7">
        <v>408</v>
      </c>
      <c r="G1853" s="8" t="s">
        <v>40</v>
      </c>
      <c r="H1853" s="7">
        <v>2013</v>
      </c>
      <c r="I1853" s="8">
        <v>67.310159999999996</v>
      </c>
      <c r="J1853" s="8" t="s">
        <v>21</v>
      </c>
      <c r="K1853" s="8">
        <v>2013</v>
      </c>
      <c r="L1853" s="8" t="s">
        <v>256</v>
      </c>
      <c r="M1853" s="17"/>
      <c r="N1853" s="8" t="s">
        <v>21</v>
      </c>
      <c r="O1853" s="8" t="s">
        <v>257</v>
      </c>
      <c r="P1853" s="8" t="s">
        <v>22</v>
      </c>
      <c r="Q1853" s="8" t="s">
        <v>23</v>
      </c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  <c r="AE1853" s="17"/>
      <c r="AF1853" s="17"/>
      <c r="AG1853" s="17"/>
      <c r="AH1853" s="17"/>
      <c r="AI1853" s="17"/>
    </row>
    <row r="1854" spans="1:35" ht="14.5" x14ac:dyDescent="0.35">
      <c r="A1854" s="7">
        <v>6</v>
      </c>
      <c r="B1854" s="8">
        <v>6.1</v>
      </c>
      <c r="C1854" s="8" t="s">
        <v>17</v>
      </c>
      <c r="D1854" s="8" t="s">
        <v>18</v>
      </c>
      <c r="E1854" s="8" t="s">
        <v>19</v>
      </c>
      <c r="F1854" s="7">
        <v>408</v>
      </c>
      <c r="G1854" s="8" t="s">
        <v>40</v>
      </c>
      <c r="H1854" s="7">
        <v>2014</v>
      </c>
      <c r="I1854" s="8">
        <v>67.134810000000002</v>
      </c>
      <c r="J1854" s="8" t="s">
        <v>21</v>
      </c>
      <c r="K1854" s="8">
        <v>2014</v>
      </c>
      <c r="L1854" s="8" t="s">
        <v>256</v>
      </c>
      <c r="M1854" s="17"/>
      <c r="N1854" s="8" t="s">
        <v>21</v>
      </c>
      <c r="O1854" s="8" t="s">
        <v>257</v>
      </c>
      <c r="P1854" s="8" t="s">
        <v>22</v>
      </c>
      <c r="Q1854" s="8" t="s">
        <v>23</v>
      </c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  <c r="AE1854" s="17"/>
      <c r="AF1854" s="17"/>
      <c r="AG1854" s="17"/>
      <c r="AH1854" s="17"/>
      <c r="AI1854" s="17"/>
    </row>
    <row r="1855" spans="1:35" ht="14.5" x14ac:dyDescent="0.35">
      <c r="A1855" s="7">
        <v>6</v>
      </c>
      <c r="B1855" s="8">
        <v>6.1</v>
      </c>
      <c r="C1855" s="8" t="s">
        <v>17</v>
      </c>
      <c r="D1855" s="8" t="s">
        <v>18</v>
      </c>
      <c r="E1855" s="8" t="s">
        <v>19</v>
      </c>
      <c r="F1855" s="7">
        <v>408</v>
      </c>
      <c r="G1855" s="8" t="s">
        <v>40</v>
      </c>
      <c r="H1855" s="7">
        <v>2015</v>
      </c>
      <c r="I1855" s="8">
        <v>66.960189999999997</v>
      </c>
      <c r="J1855" s="8" t="s">
        <v>21</v>
      </c>
      <c r="K1855" s="8">
        <v>2015</v>
      </c>
      <c r="L1855" s="8" t="s">
        <v>256</v>
      </c>
      <c r="M1855" s="17"/>
      <c r="N1855" s="8" t="s">
        <v>21</v>
      </c>
      <c r="O1855" s="8" t="s">
        <v>257</v>
      </c>
      <c r="P1855" s="8" t="s">
        <v>22</v>
      </c>
      <c r="Q1855" s="8" t="s">
        <v>23</v>
      </c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  <c r="AE1855" s="17"/>
      <c r="AF1855" s="17"/>
      <c r="AG1855" s="17"/>
      <c r="AH1855" s="17"/>
      <c r="AI1855" s="17"/>
    </row>
    <row r="1856" spans="1:35" ht="14.5" x14ac:dyDescent="0.35">
      <c r="A1856" s="7">
        <v>6</v>
      </c>
      <c r="B1856" s="8">
        <v>6.1</v>
      </c>
      <c r="C1856" s="8" t="s">
        <v>17</v>
      </c>
      <c r="D1856" s="8" t="s">
        <v>18</v>
      </c>
      <c r="E1856" s="8" t="s">
        <v>19</v>
      </c>
      <c r="F1856" s="7">
        <v>408</v>
      </c>
      <c r="G1856" s="8" t="s">
        <v>40</v>
      </c>
      <c r="H1856" s="7">
        <v>2016</v>
      </c>
      <c r="I1856" s="8">
        <v>66.790670000000006</v>
      </c>
      <c r="J1856" s="8" t="s">
        <v>21</v>
      </c>
      <c r="K1856" s="8">
        <v>2016</v>
      </c>
      <c r="L1856" s="8" t="s">
        <v>256</v>
      </c>
      <c r="M1856" s="17"/>
      <c r="N1856" s="8" t="s">
        <v>21</v>
      </c>
      <c r="O1856" s="8" t="s">
        <v>257</v>
      </c>
      <c r="P1856" s="8" t="s">
        <v>22</v>
      </c>
      <c r="Q1856" s="8" t="s">
        <v>23</v>
      </c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  <c r="AH1856" s="17"/>
      <c r="AI1856" s="17"/>
    </row>
    <row r="1857" spans="1:35" ht="14.5" x14ac:dyDescent="0.35">
      <c r="A1857" s="7">
        <v>6</v>
      </c>
      <c r="B1857" s="8">
        <v>6.1</v>
      </c>
      <c r="C1857" s="8" t="s">
        <v>17</v>
      </c>
      <c r="D1857" s="8" t="s">
        <v>18</v>
      </c>
      <c r="E1857" s="8" t="s">
        <v>19</v>
      </c>
      <c r="F1857" s="7">
        <v>408</v>
      </c>
      <c r="G1857" s="8" t="s">
        <v>40</v>
      </c>
      <c r="H1857" s="7">
        <v>2017</v>
      </c>
      <c r="I1857" s="8">
        <v>66.625820000000004</v>
      </c>
      <c r="J1857" s="8" t="s">
        <v>21</v>
      </c>
      <c r="K1857" s="8">
        <v>2017</v>
      </c>
      <c r="L1857" s="8" t="s">
        <v>256</v>
      </c>
      <c r="M1857" s="17"/>
      <c r="N1857" s="8" t="s">
        <v>21</v>
      </c>
      <c r="O1857" s="8" t="s">
        <v>257</v>
      </c>
      <c r="P1857" s="8" t="s">
        <v>22</v>
      </c>
      <c r="Q1857" s="8" t="s">
        <v>23</v>
      </c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  <c r="AE1857" s="17"/>
      <c r="AF1857" s="17"/>
      <c r="AG1857" s="17"/>
      <c r="AH1857" s="17"/>
      <c r="AI1857" s="17"/>
    </row>
    <row r="1858" spans="1:35" ht="14.5" x14ac:dyDescent="0.35">
      <c r="A1858" s="7">
        <v>6</v>
      </c>
      <c r="B1858" s="8">
        <v>6.1</v>
      </c>
      <c r="C1858" s="8" t="s">
        <v>17</v>
      </c>
      <c r="D1858" s="8" t="s">
        <v>18</v>
      </c>
      <c r="E1858" s="8" t="s">
        <v>19</v>
      </c>
      <c r="F1858" s="7">
        <v>408</v>
      </c>
      <c r="G1858" s="8" t="s">
        <v>40</v>
      </c>
      <c r="H1858" s="7">
        <v>2018</v>
      </c>
      <c r="I1858" s="8">
        <v>66.466030000000003</v>
      </c>
      <c r="J1858" s="8" t="s">
        <v>21</v>
      </c>
      <c r="K1858" s="8">
        <v>2018</v>
      </c>
      <c r="L1858" s="8" t="s">
        <v>256</v>
      </c>
      <c r="M1858" s="17"/>
      <c r="N1858" s="8" t="s">
        <v>21</v>
      </c>
      <c r="O1858" s="8" t="s">
        <v>257</v>
      </c>
      <c r="P1858" s="8" t="s">
        <v>22</v>
      </c>
      <c r="Q1858" s="8" t="s">
        <v>23</v>
      </c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  <c r="AE1858" s="17"/>
      <c r="AF1858" s="17"/>
      <c r="AG1858" s="17"/>
      <c r="AH1858" s="17"/>
      <c r="AI1858" s="17"/>
    </row>
    <row r="1859" spans="1:35" ht="14.5" x14ac:dyDescent="0.35">
      <c r="A1859" s="7">
        <v>6</v>
      </c>
      <c r="B1859" s="8">
        <v>6.1</v>
      </c>
      <c r="C1859" s="8" t="s">
        <v>17</v>
      </c>
      <c r="D1859" s="8" t="s">
        <v>18</v>
      </c>
      <c r="E1859" s="8" t="s">
        <v>19</v>
      </c>
      <c r="F1859" s="7">
        <v>408</v>
      </c>
      <c r="G1859" s="8" t="s">
        <v>40</v>
      </c>
      <c r="H1859" s="7">
        <v>2019</v>
      </c>
      <c r="I1859" s="8">
        <v>66.311409999999995</v>
      </c>
      <c r="J1859" s="8" t="s">
        <v>21</v>
      </c>
      <c r="K1859" s="8">
        <v>2019</v>
      </c>
      <c r="L1859" s="8" t="s">
        <v>256</v>
      </c>
      <c r="M1859" s="17"/>
      <c r="N1859" s="8" t="s">
        <v>21</v>
      </c>
      <c r="O1859" s="8" t="s">
        <v>257</v>
      </c>
      <c r="P1859" s="8" t="s">
        <v>22</v>
      </c>
      <c r="Q1859" s="8" t="s">
        <v>23</v>
      </c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  <c r="AE1859" s="17"/>
      <c r="AF1859" s="17"/>
      <c r="AG1859" s="17"/>
      <c r="AH1859" s="17"/>
      <c r="AI1859" s="17"/>
    </row>
    <row r="1860" spans="1:35" ht="14.5" x14ac:dyDescent="0.35">
      <c r="A1860" s="7">
        <v>6</v>
      </c>
      <c r="B1860" s="8">
        <v>6.1</v>
      </c>
      <c r="C1860" s="8" t="s">
        <v>17</v>
      </c>
      <c r="D1860" s="8" t="s">
        <v>18</v>
      </c>
      <c r="E1860" s="8" t="s">
        <v>19</v>
      </c>
      <c r="F1860" s="7">
        <v>408</v>
      </c>
      <c r="G1860" s="8" t="s">
        <v>40</v>
      </c>
      <c r="H1860" s="7">
        <v>2020</v>
      </c>
      <c r="I1860" s="8">
        <v>66.380899999999997</v>
      </c>
      <c r="J1860" s="8" t="s">
        <v>21</v>
      </c>
      <c r="K1860" s="8">
        <v>2020</v>
      </c>
      <c r="L1860" s="8" t="s">
        <v>256</v>
      </c>
      <c r="M1860" s="17"/>
      <c r="N1860" s="8" t="s">
        <v>21</v>
      </c>
      <c r="O1860" s="8" t="s">
        <v>257</v>
      </c>
      <c r="P1860" s="8" t="s">
        <v>22</v>
      </c>
      <c r="Q1860" s="8" t="s">
        <v>23</v>
      </c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  <c r="AE1860" s="17"/>
      <c r="AF1860" s="17"/>
      <c r="AG1860" s="17"/>
      <c r="AH1860" s="17"/>
      <c r="AI1860" s="17"/>
    </row>
    <row r="1861" spans="1:35" ht="14.5" x14ac:dyDescent="0.35">
      <c r="A1861" s="7">
        <v>6</v>
      </c>
      <c r="B1861" s="8">
        <v>6.1</v>
      </c>
      <c r="C1861" s="8" t="s">
        <v>17</v>
      </c>
      <c r="D1861" s="8" t="s">
        <v>18</v>
      </c>
      <c r="E1861" s="8" t="s">
        <v>19</v>
      </c>
      <c r="F1861" s="7">
        <v>408</v>
      </c>
      <c r="G1861" s="8" t="s">
        <v>40</v>
      </c>
      <c r="H1861" s="7">
        <v>2021</v>
      </c>
      <c r="I1861" s="8">
        <v>66.454319999999996</v>
      </c>
      <c r="J1861" s="8" t="s">
        <v>21</v>
      </c>
      <c r="K1861" s="8">
        <v>2021</v>
      </c>
      <c r="L1861" s="8" t="s">
        <v>256</v>
      </c>
      <c r="M1861" s="17"/>
      <c r="N1861" s="8" t="s">
        <v>21</v>
      </c>
      <c r="O1861" s="8" t="s">
        <v>257</v>
      </c>
      <c r="P1861" s="8" t="s">
        <v>22</v>
      </c>
      <c r="Q1861" s="8" t="s">
        <v>23</v>
      </c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  <c r="AH1861" s="17"/>
      <c r="AI1861" s="17"/>
    </row>
    <row r="1862" spans="1:35" ht="14.5" x14ac:dyDescent="0.35">
      <c r="A1862" s="7">
        <v>6</v>
      </c>
      <c r="B1862" s="8">
        <v>6.1</v>
      </c>
      <c r="C1862" s="8" t="s">
        <v>17</v>
      </c>
      <c r="D1862" s="8" t="s">
        <v>18</v>
      </c>
      <c r="E1862" s="8" t="s">
        <v>19</v>
      </c>
      <c r="F1862" s="7">
        <v>408</v>
      </c>
      <c r="G1862" s="8" t="s">
        <v>40</v>
      </c>
      <c r="H1862" s="7">
        <v>2022</v>
      </c>
      <c r="I1862" s="8">
        <v>66.531400000000005</v>
      </c>
      <c r="J1862" s="8" t="s">
        <v>21</v>
      </c>
      <c r="K1862" s="8">
        <v>2022</v>
      </c>
      <c r="L1862" s="8" t="s">
        <v>256</v>
      </c>
      <c r="M1862" s="17"/>
      <c r="N1862" s="8" t="s">
        <v>21</v>
      </c>
      <c r="O1862" s="8" t="s">
        <v>257</v>
      </c>
      <c r="P1862" s="8" t="s">
        <v>22</v>
      </c>
      <c r="Q1862" s="8" t="s">
        <v>23</v>
      </c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  <c r="AH1862" s="17"/>
      <c r="AI1862" s="17"/>
    </row>
    <row r="1863" spans="1:35" ht="14.5" x14ac:dyDescent="0.35">
      <c r="A1863" s="7">
        <v>6</v>
      </c>
      <c r="B1863" s="8">
        <v>6.1</v>
      </c>
      <c r="C1863" s="8" t="s">
        <v>17</v>
      </c>
      <c r="D1863" s="8" t="s">
        <v>18</v>
      </c>
      <c r="E1863" s="8" t="s">
        <v>19</v>
      </c>
      <c r="F1863" s="7">
        <v>408</v>
      </c>
      <c r="G1863" s="8" t="s">
        <v>40</v>
      </c>
      <c r="H1863" s="7">
        <v>2021</v>
      </c>
      <c r="I1863" s="8">
        <v>48.832320000000003</v>
      </c>
      <c r="J1863" s="8" t="s">
        <v>13</v>
      </c>
      <c r="K1863" s="8">
        <v>2021</v>
      </c>
      <c r="L1863" s="8" t="s">
        <v>256</v>
      </c>
      <c r="M1863" s="17"/>
      <c r="N1863" s="8" t="s">
        <v>13</v>
      </c>
      <c r="O1863" s="8" t="s">
        <v>257</v>
      </c>
      <c r="P1863" s="8" t="s">
        <v>22</v>
      </c>
      <c r="Q1863" s="8" t="s">
        <v>23</v>
      </c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  <c r="AH1863" s="17"/>
      <c r="AI1863" s="17"/>
    </row>
    <row r="1864" spans="1:35" ht="14.5" x14ac:dyDescent="0.35">
      <c r="A1864" s="7">
        <v>6</v>
      </c>
      <c r="B1864" s="8">
        <v>6.1</v>
      </c>
      <c r="C1864" s="8" t="s">
        <v>17</v>
      </c>
      <c r="D1864" s="8" t="s">
        <v>18</v>
      </c>
      <c r="E1864" s="8" t="s">
        <v>19</v>
      </c>
      <c r="F1864" s="7">
        <v>408</v>
      </c>
      <c r="G1864" s="8" t="s">
        <v>40</v>
      </c>
      <c r="H1864" s="7">
        <v>2019</v>
      </c>
      <c r="I1864" s="8">
        <v>48.832320000000003</v>
      </c>
      <c r="J1864" s="8" t="s">
        <v>13</v>
      </c>
      <c r="K1864" s="8">
        <v>2019</v>
      </c>
      <c r="L1864" s="8" t="s">
        <v>256</v>
      </c>
      <c r="M1864" s="17"/>
      <c r="N1864" s="8" t="s">
        <v>13</v>
      </c>
      <c r="O1864" s="8" t="s">
        <v>257</v>
      </c>
      <c r="P1864" s="8" t="s">
        <v>22</v>
      </c>
      <c r="Q1864" s="8" t="s">
        <v>23</v>
      </c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  <c r="AH1864" s="17"/>
      <c r="AI1864" s="17"/>
    </row>
    <row r="1865" spans="1:35" ht="14.5" x14ac:dyDescent="0.35">
      <c r="A1865" s="7">
        <v>6</v>
      </c>
      <c r="B1865" s="8">
        <v>6.1</v>
      </c>
      <c r="C1865" s="8" t="s">
        <v>17</v>
      </c>
      <c r="D1865" s="8" t="s">
        <v>18</v>
      </c>
      <c r="E1865" s="8" t="s">
        <v>19</v>
      </c>
      <c r="F1865" s="7">
        <v>408</v>
      </c>
      <c r="G1865" s="8" t="s">
        <v>40</v>
      </c>
      <c r="H1865" s="7">
        <v>2020</v>
      </c>
      <c r="I1865" s="8">
        <v>48.832320000000003</v>
      </c>
      <c r="J1865" s="8" t="s">
        <v>13</v>
      </c>
      <c r="K1865" s="8">
        <v>2020</v>
      </c>
      <c r="L1865" s="8" t="s">
        <v>256</v>
      </c>
      <c r="M1865" s="17"/>
      <c r="N1865" s="8" t="s">
        <v>13</v>
      </c>
      <c r="O1865" s="8" t="s">
        <v>257</v>
      </c>
      <c r="P1865" s="8" t="s">
        <v>22</v>
      </c>
      <c r="Q1865" s="8" t="s">
        <v>23</v>
      </c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7"/>
      <c r="AE1865" s="17"/>
      <c r="AF1865" s="17"/>
      <c r="AG1865" s="17"/>
      <c r="AH1865" s="17"/>
      <c r="AI1865" s="17"/>
    </row>
    <row r="1866" spans="1:35" ht="14.5" x14ac:dyDescent="0.35">
      <c r="A1866" s="7">
        <v>6</v>
      </c>
      <c r="B1866" s="8">
        <v>6.1</v>
      </c>
      <c r="C1866" s="8" t="s">
        <v>17</v>
      </c>
      <c r="D1866" s="8" t="s">
        <v>18</v>
      </c>
      <c r="E1866" s="8" t="s">
        <v>19</v>
      </c>
      <c r="F1866" s="7">
        <v>408</v>
      </c>
      <c r="G1866" s="8" t="s">
        <v>40</v>
      </c>
      <c r="H1866" s="7">
        <v>2017</v>
      </c>
      <c r="I1866" s="8">
        <v>49.620019999999997</v>
      </c>
      <c r="J1866" s="8" t="s">
        <v>13</v>
      </c>
      <c r="K1866" s="8">
        <v>2017</v>
      </c>
      <c r="L1866" s="8" t="s">
        <v>256</v>
      </c>
      <c r="M1866" s="17"/>
      <c r="N1866" s="8" t="s">
        <v>13</v>
      </c>
      <c r="O1866" s="8" t="s">
        <v>257</v>
      </c>
      <c r="P1866" s="8" t="s">
        <v>22</v>
      </c>
      <c r="Q1866" s="8" t="s">
        <v>23</v>
      </c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  <c r="AE1866" s="17"/>
      <c r="AF1866" s="17"/>
      <c r="AG1866" s="17"/>
      <c r="AH1866" s="17"/>
      <c r="AI1866" s="17"/>
    </row>
    <row r="1867" spans="1:35" ht="14.5" x14ac:dyDescent="0.35">
      <c r="A1867" s="7">
        <v>6</v>
      </c>
      <c r="B1867" s="8">
        <v>6.1</v>
      </c>
      <c r="C1867" s="8" t="s">
        <v>17</v>
      </c>
      <c r="D1867" s="8" t="s">
        <v>18</v>
      </c>
      <c r="E1867" s="8" t="s">
        <v>19</v>
      </c>
      <c r="F1867" s="7">
        <v>408</v>
      </c>
      <c r="G1867" s="8" t="s">
        <v>40</v>
      </c>
      <c r="H1867" s="7">
        <v>2018</v>
      </c>
      <c r="I1867" s="8">
        <v>49.226170000000003</v>
      </c>
      <c r="J1867" s="8" t="s">
        <v>13</v>
      </c>
      <c r="K1867" s="8">
        <v>2018</v>
      </c>
      <c r="L1867" s="8" t="s">
        <v>256</v>
      </c>
      <c r="M1867" s="17"/>
      <c r="N1867" s="8" t="s">
        <v>13</v>
      </c>
      <c r="O1867" s="8" t="s">
        <v>257</v>
      </c>
      <c r="P1867" s="8" t="s">
        <v>22</v>
      </c>
      <c r="Q1867" s="8" t="s">
        <v>23</v>
      </c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  <c r="AE1867" s="17"/>
      <c r="AF1867" s="17"/>
      <c r="AG1867" s="17"/>
      <c r="AH1867" s="17"/>
      <c r="AI1867" s="17"/>
    </row>
    <row r="1868" spans="1:35" ht="14.5" x14ac:dyDescent="0.35">
      <c r="A1868" s="7">
        <v>6</v>
      </c>
      <c r="B1868" s="8">
        <v>6.1</v>
      </c>
      <c r="C1868" s="8" t="s">
        <v>17</v>
      </c>
      <c r="D1868" s="8" t="s">
        <v>18</v>
      </c>
      <c r="E1868" s="8" t="s">
        <v>19</v>
      </c>
      <c r="F1868" s="7">
        <v>408</v>
      </c>
      <c r="G1868" s="8" t="s">
        <v>40</v>
      </c>
      <c r="H1868" s="7">
        <v>2014</v>
      </c>
      <c r="I1868" s="8">
        <v>50.801580000000001</v>
      </c>
      <c r="J1868" s="8" t="s">
        <v>13</v>
      </c>
      <c r="K1868" s="8">
        <v>2014</v>
      </c>
      <c r="L1868" s="8" t="s">
        <v>256</v>
      </c>
      <c r="M1868" s="17"/>
      <c r="N1868" s="8" t="s">
        <v>13</v>
      </c>
      <c r="O1868" s="8" t="s">
        <v>257</v>
      </c>
      <c r="P1868" s="8" t="s">
        <v>22</v>
      </c>
      <c r="Q1868" s="8" t="s">
        <v>23</v>
      </c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  <c r="AE1868" s="17"/>
      <c r="AF1868" s="17"/>
      <c r="AG1868" s="17"/>
      <c r="AH1868" s="17"/>
      <c r="AI1868" s="17"/>
    </row>
    <row r="1869" spans="1:35" ht="14.5" x14ac:dyDescent="0.35">
      <c r="A1869" s="7">
        <v>6</v>
      </c>
      <c r="B1869" s="8">
        <v>6.1</v>
      </c>
      <c r="C1869" s="8" t="s">
        <v>17</v>
      </c>
      <c r="D1869" s="8" t="s">
        <v>18</v>
      </c>
      <c r="E1869" s="8" t="s">
        <v>19</v>
      </c>
      <c r="F1869" s="7">
        <v>408</v>
      </c>
      <c r="G1869" s="8" t="s">
        <v>40</v>
      </c>
      <c r="H1869" s="7">
        <v>2015</v>
      </c>
      <c r="I1869" s="8">
        <v>50.407730000000001</v>
      </c>
      <c r="J1869" s="8" t="s">
        <v>13</v>
      </c>
      <c r="K1869" s="8">
        <v>2015</v>
      </c>
      <c r="L1869" s="8" t="s">
        <v>256</v>
      </c>
      <c r="M1869" s="17"/>
      <c r="N1869" s="8" t="s">
        <v>13</v>
      </c>
      <c r="O1869" s="8" t="s">
        <v>257</v>
      </c>
      <c r="P1869" s="8" t="s">
        <v>22</v>
      </c>
      <c r="Q1869" s="8" t="s">
        <v>23</v>
      </c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  <c r="AH1869" s="17"/>
      <c r="AI1869" s="17"/>
    </row>
    <row r="1870" spans="1:35" ht="14.5" x14ac:dyDescent="0.35">
      <c r="A1870" s="7">
        <v>6</v>
      </c>
      <c r="B1870" s="8">
        <v>6.1</v>
      </c>
      <c r="C1870" s="8" t="s">
        <v>17</v>
      </c>
      <c r="D1870" s="8" t="s">
        <v>18</v>
      </c>
      <c r="E1870" s="8" t="s">
        <v>19</v>
      </c>
      <c r="F1870" s="7">
        <v>408</v>
      </c>
      <c r="G1870" s="8" t="s">
        <v>40</v>
      </c>
      <c r="H1870" s="7">
        <v>2016</v>
      </c>
      <c r="I1870" s="8">
        <v>50.01388</v>
      </c>
      <c r="J1870" s="8" t="s">
        <v>13</v>
      </c>
      <c r="K1870" s="8">
        <v>2016</v>
      </c>
      <c r="L1870" s="8" t="s">
        <v>256</v>
      </c>
      <c r="M1870" s="17"/>
      <c r="N1870" s="8" t="s">
        <v>13</v>
      </c>
      <c r="O1870" s="8" t="s">
        <v>257</v>
      </c>
      <c r="P1870" s="8" t="s">
        <v>22</v>
      </c>
      <c r="Q1870" s="8" t="s">
        <v>23</v>
      </c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  <c r="AE1870" s="17"/>
      <c r="AF1870" s="17"/>
      <c r="AG1870" s="17"/>
      <c r="AH1870" s="17"/>
      <c r="AI1870" s="17"/>
    </row>
    <row r="1871" spans="1:35" ht="14.5" x14ac:dyDescent="0.35">
      <c r="A1871" s="7">
        <v>6</v>
      </c>
      <c r="B1871" s="8">
        <v>6.1</v>
      </c>
      <c r="C1871" s="8" t="s">
        <v>17</v>
      </c>
      <c r="D1871" s="8" t="s">
        <v>18</v>
      </c>
      <c r="E1871" s="8" t="s">
        <v>19</v>
      </c>
      <c r="F1871" s="7">
        <v>408</v>
      </c>
      <c r="G1871" s="8" t="s">
        <v>40</v>
      </c>
      <c r="H1871" s="7">
        <v>2013</v>
      </c>
      <c r="I1871" s="8">
        <v>51.195439999999998</v>
      </c>
      <c r="J1871" s="8" t="s">
        <v>13</v>
      </c>
      <c r="K1871" s="8">
        <v>2013</v>
      </c>
      <c r="L1871" s="8" t="s">
        <v>256</v>
      </c>
      <c r="M1871" s="17"/>
      <c r="N1871" s="8" t="s">
        <v>13</v>
      </c>
      <c r="O1871" s="8" t="s">
        <v>257</v>
      </c>
      <c r="P1871" s="8" t="s">
        <v>22</v>
      </c>
      <c r="Q1871" s="8" t="s">
        <v>23</v>
      </c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  <c r="AE1871" s="17"/>
      <c r="AF1871" s="17"/>
      <c r="AG1871" s="17"/>
      <c r="AH1871" s="17"/>
      <c r="AI1871" s="17"/>
    </row>
    <row r="1872" spans="1:35" ht="14.5" x14ac:dyDescent="0.35">
      <c r="A1872" s="7">
        <v>6</v>
      </c>
      <c r="B1872" s="8">
        <v>6.1</v>
      </c>
      <c r="C1872" s="8" t="s">
        <v>17</v>
      </c>
      <c r="D1872" s="8" t="s">
        <v>18</v>
      </c>
      <c r="E1872" s="8" t="s">
        <v>19</v>
      </c>
      <c r="F1872" s="7">
        <v>408</v>
      </c>
      <c r="G1872" s="8" t="s">
        <v>40</v>
      </c>
      <c r="H1872" s="7">
        <v>2022</v>
      </c>
      <c r="I1872" s="8">
        <v>48.832320000000003</v>
      </c>
      <c r="J1872" s="8" t="s">
        <v>13</v>
      </c>
      <c r="K1872" s="8">
        <v>2022</v>
      </c>
      <c r="L1872" s="8" t="s">
        <v>256</v>
      </c>
      <c r="M1872" s="17"/>
      <c r="N1872" s="8" t="s">
        <v>13</v>
      </c>
      <c r="O1872" s="8" t="s">
        <v>257</v>
      </c>
      <c r="P1872" s="8" t="s">
        <v>22</v>
      </c>
      <c r="Q1872" s="8" t="s">
        <v>23</v>
      </c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  <c r="AE1872" s="17"/>
      <c r="AF1872" s="17"/>
      <c r="AG1872" s="17"/>
      <c r="AH1872" s="17"/>
      <c r="AI1872" s="17"/>
    </row>
    <row r="1873" spans="1:35" ht="14.5" x14ac:dyDescent="0.35">
      <c r="A1873" s="7">
        <v>6</v>
      </c>
      <c r="B1873" s="8">
        <v>6.1</v>
      </c>
      <c r="C1873" s="8" t="s">
        <v>17</v>
      </c>
      <c r="D1873" s="8" t="s">
        <v>18</v>
      </c>
      <c r="E1873" s="8" t="s">
        <v>19</v>
      </c>
      <c r="F1873" s="7">
        <v>408</v>
      </c>
      <c r="G1873" s="8" t="s">
        <v>40</v>
      </c>
      <c r="H1873" s="7">
        <v>2011</v>
      </c>
      <c r="I1873" s="8">
        <v>51.983139999999999</v>
      </c>
      <c r="J1873" s="8" t="s">
        <v>13</v>
      </c>
      <c r="K1873" s="8">
        <v>2011</v>
      </c>
      <c r="L1873" s="8" t="s">
        <v>256</v>
      </c>
      <c r="M1873" s="17"/>
      <c r="N1873" s="8" t="s">
        <v>13</v>
      </c>
      <c r="O1873" s="8" t="s">
        <v>257</v>
      </c>
      <c r="P1873" s="8" t="s">
        <v>22</v>
      </c>
      <c r="Q1873" s="8" t="s">
        <v>23</v>
      </c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  <c r="AH1873" s="17"/>
      <c r="AI1873" s="17"/>
    </row>
    <row r="1874" spans="1:35" ht="14.5" x14ac:dyDescent="0.35">
      <c r="A1874" s="7">
        <v>6</v>
      </c>
      <c r="B1874" s="8">
        <v>6.1</v>
      </c>
      <c r="C1874" s="8" t="s">
        <v>17</v>
      </c>
      <c r="D1874" s="8" t="s">
        <v>18</v>
      </c>
      <c r="E1874" s="8" t="s">
        <v>19</v>
      </c>
      <c r="F1874" s="7">
        <v>408</v>
      </c>
      <c r="G1874" s="8" t="s">
        <v>40</v>
      </c>
      <c r="H1874" s="7">
        <v>2012</v>
      </c>
      <c r="I1874" s="8">
        <v>51.589289999999998</v>
      </c>
      <c r="J1874" s="8" t="s">
        <v>13</v>
      </c>
      <c r="K1874" s="8">
        <v>2012</v>
      </c>
      <c r="L1874" s="8" t="s">
        <v>256</v>
      </c>
      <c r="M1874" s="17"/>
      <c r="N1874" s="8" t="s">
        <v>13</v>
      </c>
      <c r="O1874" s="8" t="s">
        <v>257</v>
      </c>
      <c r="P1874" s="8" t="s">
        <v>22</v>
      </c>
      <c r="Q1874" s="8" t="s">
        <v>23</v>
      </c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  <c r="AH1874" s="17"/>
      <c r="AI1874" s="17"/>
    </row>
    <row r="1875" spans="1:35" ht="14.5" x14ac:dyDescent="0.35">
      <c r="A1875" s="7">
        <v>6</v>
      </c>
      <c r="B1875" s="8">
        <v>6.1</v>
      </c>
      <c r="C1875" s="8" t="s">
        <v>17</v>
      </c>
      <c r="D1875" s="8" t="s">
        <v>18</v>
      </c>
      <c r="E1875" s="8" t="s">
        <v>19</v>
      </c>
      <c r="F1875" s="7">
        <v>408</v>
      </c>
      <c r="G1875" s="8" t="s">
        <v>40</v>
      </c>
      <c r="H1875" s="7">
        <v>2010</v>
      </c>
      <c r="I1875" s="8">
        <v>52.377000000000002</v>
      </c>
      <c r="J1875" s="8" t="s">
        <v>13</v>
      </c>
      <c r="K1875" s="8">
        <v>2010</v>
      </c>
      <c r="L1875" s="8" t="s">
        <v>256</v>
      </c>
      <c r="M1875" s="17"/>
      <c r="N1875" s="8" t="s">
        <v>13</v>
      </c>
      <c r="O1875" s="8" t="s">
        <v>257</v>
      </c>
      <c r="P1875" s="8" t="s">
        <v>22</v>
      </c>
      <c r="Q1875" s="8" t="s">
        <v>23</v>
      </c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  <c r="AE1875" s="17"/>
      <c r="AF1875" s="17"/>
      <c r="AG1875" s="17"/>
      <c r="AH1875" s="17"/>
      <c r="AI1875" s="17"/>
    </row>
    <row r="1876" spans="1:35" ht="14.5" x14ac:dyDescent="0.35">
      <c r="A1876" s="7">
        <v>6</v>
      </c>
      <c r="B1876" s="8">
        <v>6.1</v>
      </c>
      <c r="C1876" s="8" t="s">
        <v>17</v>
      </c>
      <c r="D1876" s="8" t="s">
        <v>18</v>
      </c>
      <c r="E1876" s="8" t="s">
        <v>19</v>
      </c>
      <c r="F1876" s="7">
        <v>408</v>
      </c>
      <c r="G1876" s="8" t="s">
        <v>40</v>
      </c>
      <c r="H1876" s="7">
        <v>2008</v>
      </c>
      <c r="I1876" s="8">
        <v>53.164700000000003</v>
      </c>
      <c r="J1876" s="8" t="s">
        <v>13</v>
      </c>
      <c r="K1876" s="8">
        <v>2008</v>
      </c>
      <c r="L1876" s="8" t="s">
        <v>256</v>
      </c>
      <c r="M1876" s="17"/>
      <c r="N1876" s="8" t="s">
        <v>13</v>
      </c>
      <c r="O1876" s="8" t="s">
        <v>257</v>
      </c>
      <c r="P1876" s="8" t="s">
        <v>22</v>
      </c>
      <c r="Q1876" s="8" t="s">
        <v>23</v>
      </c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  <c r="AH1876" s="17"/>
      <c r="AI1876" s="17"/>
    </row>
    <row r="1877" spans="1:35" ht="14.5" x14ac:dyDescent="0.35">
      <c r="A1877" s="7">
        <v>6</v>
      </c>
      <c r="B1877" s="8">
        <v>6.1</v>
      </c>
      <c r="C1877" s="8" t="s">
        <v>17</v>
      </c>
      <c r="D1877" s="8" t="s">
        <v>18</v>
      </c>
      <c r="E1877" s="8" t="s">
        <v>19</v>
      </c>
      <c r="F1877" s="7">
        <v>408</v>
      </c>
      <c r="G1877" s="8" t="s">
        <v>40</v>
      </c>
      <c r="H1877" s="7">
        <v>2009</v>
      </c>
      <c r="I1877" s="8">
        <v>52.770850000000003</v>
      </c>
      <c r="J1877" s="8" t="s">
        <v>13</v>
      </c>
      <c r="K1877" s="8">
        <v>2009</v>
      </c>
      <c r="L1877" s="8" t="s">
        <v>256</v>
      </c>
      <c r="M1877" s="17"/>
      <c r="N1877" s="8" t="s">
        <v>13</v>
      </c>
      <c r="O1877" s="8" t="s">
        <v>257</v>
      </c>
      <c r="P1877" s="8" t="s">
        <v>22</v>
      </c>
      <c r="Q1877" s="8" t="s">
        <v>23</v>
      </c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  <c r="AE1877" s="17"/>
      <c r="AF1877" s="17"/>
      <c r="AG1877" s="17"/>
      <c r="AH1877" s="17"/>
      <c r="AI1877" s="17"/>
    </row>
    <row r="1878" spans="1:35" ht="14.5" x14ac:dyDescent="0.35">
      <c r="A1878" s="7">
        <v>6</v>
      </c>
      <c r="B1878" s="8">
        <v>6.1</v>
      </c>
      <c r="C1878" s="8" t="s">
        <v>17</v>
      </c>
      <c r="D1878" s="8" t="s">
        <v>18</v>
      </c>
      <c r="E1878" s="8" t="s">
        <v>19</v>
      </c>
      <c r="F1878" s="7">
        <v>408</v>
      </c>
      <c r="G1878" s="8" t="s">
        <v>40</v>
      </c>
      <c r="H1878" s="7">
        <v>2006</v>
      </c>
      <c r="I1878" s="8">
        <v>53.95241</v>
      </c>
      <c r="J1878" s="8" t="s">
        <v>13</v>
      </c>
      <c r="K1878" s="8">
        <v>2006</v>
      </c>
      <c r="L1878" s="8" t="s">
        <v>256</v>
      </c>
      <c r="M1878" s="17"/>
      <c r="N1878" s="8" t="s">
        <v>13</v>
      </c>
      <c r="O1878" s="8" t="s">
        <v>257</v>
      </c>
      <c r="P1878" s="8" t="s">
        <v>22</v>
      </c>
      <c r="Q1878" s="8" t="s">
        <v>23</v>
      </c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  <c r="AE1878" s="17"/>
      <c r="AF1878" s="17"/>
      <c r="AG1878" s="17"/>
      <c r="AH1878" s="17"/>
      <c r="AI1878" s="17"/>
    </row>
    <row r="1879" spans="1:35" ht="14.5" x14ac:dyDescent="0.35">
      <c r="A1879" s="7">
        <v>6</v>
      </c>
      <c r="B1879" s="8">
        <v>6.1</v>
      </c>
      <c r="C1879" s="8" t="s">
        <v>17</v>
      </c>
      <c r="D1879" s="8" t="s">
        <v>18</v>
      </c>
      <c r="E1879" s="8" t="s">
        <v>19</v>
      </c>
      <c r="F1879" s="7">
        <v>408</v>
      </c>
      <c r="G1879" s="8" t="s">
        <v>40</v>
      </c>
      <c r="H1879" s="7">
        <v>2007</v>
      </c>
      <c r="I1879" s="8">
        <v>53.55856</v>
      </c>
      <c r="J1879" s="8" t="s">
        <v>13</v>
      </c>
      <c r="K1879" s="8">
        <v>2007</v>
      </c>
      <c r="L1879" s="8" t="s">
        <v>256</v>
      </c>
      <c r="M1879" s="17"/>
      <c r="N1879" s="8" t="s">
        <v>13</v>
      </c>
      <c r="O1879" s="8" t="s">
        <v>257</v>
      </c>
      <c r="P1879" s="8" t="s">
        <v>22</v>
      </c>
      <c r="Q1879" s="8" t="s">
        <v>23</v>
      </c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  <c r="AE1879" s="17"/>
      <c r="AF1879" s="17"/>
      <c r="AG1879" s="17"/>
      <c r="AH1879" s="17"/>
      <c r="AI1879" s="17"/>
    </row>
    <row r="1880" spans="1:35" ht="14.5" x14ac:dyDescent="0.35">
      <c r="A1880" s="7">
        <v>6</v>
      </c>
      <c r="B1880" s="8">
        <v>6.1</v>
      </c>
      <c r="C1880" s="8" t="s">
        <v>17</v>
      </c>
      <c r="D1880" s="8" t="s">
        <v>18</v>
      </c>
      <c r="E1880" s="8" t="s">
        <v>19</v>
      </c>
      <c r="F1880" s="7">
        <v>408</v>
      </c>
      <c r="G1880" s="8" t="s">
        <v>40</v>
      </c>
      <c r="H1880" s="7">
        <v>2005</v>
      </c>
      <c r="I1880" s="8">
        <v>54.346260000000001</v>
      </c>
      <c r="J1880" s="8" t="s">
        <v>13</v>
      </c>
      <c r="K1880" s="8">
        <v>2005</v>
      </c>
      <c r="L1880" s="8" t="s">
        <v>256</v>
      </c>
      <c r="M1880" s="17"/>
      <c r="N1880" s="8" t="s">
        <v>13</v>
      </c>
      <c r="O1880" s="8" t="s">
        <v>257</v>
      </c>
      <c r="P1880" s="8" t="s">
        <v>22</v>
      </c>
      <c r="Q1880" s="8" t="s">
        <v>23</v>
      </c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  <c r="AE1880" s="17"/>
      <c r="AF1880" s="17"/>
      <c r="AG1880" s="17"/>
      <c r="AH1880" s="17"/>
      <c r="AI1880" s="17"/>
    </row>
    <row r="1881" spans="1:35" ht="14.5" x14ac:dyDescent="0.35">
      <c r="A1881" s="7">
        <v>6</v>
      </c>
      <c r="B1881" s="8">
        <v>6.1</v>
      </c>
      <c r="C1881" s="8" t="s">
        <v>17</v>
      </c>
      <c r="D1881" s="8" t="s">
        <v>18</v>
      </c>
      <c r="E1881" s="8" t="s">
        <v>19</v>
      </c>
      <c r="F1881" s="7">
        <v>408</v>
      </c>
      <c r="G1881" s="8" t="s">
        <v>40</v>
      </c>
      <c r="H1881" s="7">
        <v>2003</v>
      </c>
      <c r="I1881" s="8">
        <v>54.8</v>
      </c>
      <c r="J1881" s="8" t="s">
        <v>13</v>
      </c>
      <c r="K1881" s="8">
        <v>2003</v>
      </c>
      <c r="L1881" s="8" t="s">
        <v>256</v>
      </c>
      <c r="M1881" s="17"/>
      <c r="N1881" s="8" t="s">
        <v>13</v>
      </c>
      <c r="O1881" s="8" t="s">
        <v>257</v>
      </c>
      <c r="P1881" s="8" t="s">
        <v>22</v>
      </c>
      <c r="Q1881" s="8" t="s">
        <v>23</v>
      </c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  <c r="AE1881" s="17"/>
      <c r="AF1881" s="17"/>
      <c r="AG1881" s="17"/>
      <c r="AH1881" s="17"/>
      <c r="AI1881" s="17"/>
    </row>
    <row r="1882" spans="1:35" ht="14.5" x14ac:dyDescent="0.35">
      <c r="A1882" s="7">
        <v>6</v>
      </c>
      <c r="B1882" s="8">
        <v>6.1</v>
      </c>
      <c r="C1882" s="8" t="s">
        <v>17</v>
      </c>
      <c r="D1882" s="8" t="s">
        <v>18</v>
      </c>
      <c r="E1882" s="8" t="s">
        <v>19</v>
      </c>
      <c r="F1882" s="7">
        <v>408</v>
      </c>
      <c r="G1882" s="8" t="s">
        <v>40</v>
      </c>
      <c r="H1882" s="7">
        <v>2004</v>
      </c>
      <c r="I1882" s="8">
        <v>54.740119999999997</v>
      </c>
      <c r="J1882" s="8" t="s">
        <v>13</v>
      </c>
      <c r="K1882" s="8">
        <v>2004</v>
      </c>
      <c r="L1882" s="8" t="s">
        <v>256</v>
      </c>
      <c r="M1882" s="17"/>
      <c r="N1882" s="8" t="s">
        <v>13</v>
      </c>
      <c r="O1882" s="8" t="s">
        <v>257</v>
      </c>
      <c r="P1882" s="8" t="s">
        <v>22</v>
      </c>
      <c r="Q1882" s="8" t="s">
        <v>23</v>
      </c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7"/>
      <c r="AE1882" s="17"/>
      <c r="AF1882" s="17"/>
      <c r="AG1882" s="17"/>
      <c r="AH1882" s="17"/>
      <c r="AI1882" s="17"/>
    </row>
    <row r="1883" spans="1:35" ht="14.5" x14ac:dyDescent="0.35">
      <c r="A1883" s="7">
        <v>6</v>
      </c>
      <c r="B1883" s="8">
        <v>6.1</v>
      </c>
      <c r="C1883" s="8" t="s">
        <v>17</v>
      </c>
      <c r="D1883" s="8" t="s">
        <v>18</v>
      </c>
      <c r="E1883" s="8" t="s">
        <v>19</v>
      </c>
      <c r="F1883" s="7">
        <v>408</v>
      </c>
      <c r="G1883" s="8" t="s">
        <v>40</v>
      </c>
      <c r="H1883" s="7">
        <v>2000</v>
      </c>
      <c r="I1883" s="8">
        <v>54.8</v>
      </c>
      <c r="J1883" s="8" t="s">
        <v>13</v>
      </c>
      <c r="K1883" s="8">
        <v>2000</v>
      </c>
      <c r="L1883" s="8" t="s">
        <v>256</v>
      </c>
      <c r="M1883" s="17"/>
      <c r="N1883" s="8" t="s">
        <v>13</v>
      </c>
      <c r="O1883" s="8" t="s">
        <v>257</v>
      </c>
      <c r="P1883" s="8" t="s">
        <v>22</v>
      </c>
      <c r="Q1883" s="8" t="s">
        <v>23</v>
      </c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  <c r="AH1883" s="17"/>
      <c r="AI1883" s="17"/>
    </row>
    <row r="1884" spans="1:35" ht="14.5" x14ac:dyDescent="0.35">
      <c r="A1884" s="7">
        <v>6</v>
      </c>
      <c r="B1884" s="8">
        <v>6.1</v>
      </c>
      <c r="C1884" s="8" t="s">
        <v>17</v>
      </c>
      <c r="D1884" s="8" t="s">
        <v>18</v>
      </c>
      <c r="E1884" s="8" t="s">
        <v>19</v>
      </c>
      <c r="F1884" s="7">
        <v>408</v>
      </c>
      <c r="G1884" s="8" t="s">
        <v>40</v>
      </c>
      <c r="H1884" s="7">
        <v>2001</v>
      </c>
      <c r="I1884" s="8">
        <v>54.8</v>
      </c>
      <c r="J1884" s="8" t="s">
        <v>13</v>
      </c>
      <c r="K1884" s="8">
        <v>2001</v>
      </c>
      <c r="L1884" s="8" t="s">
        <v>256</v>
      </c>
      <c r="M1884" s="17"/>
      <c r="N1884" s="8" t="s">
        <v>13</v>
      </c>
      <c r="O1884" s="8" t="s">
        <v>257</v>
      </c>
      <c r="P1884" s="8" t="s">
        <v>22</v>
      </c>
      <c r="Q1884" s="8" t="s">
        <v>23</v>
      </c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  <c r="AH1884" s="17"/>
      <c r="AI1884" s="17"/>
    </row>
    <row r="1885" spans="1:35" ht="14.5" x14ac:dyDescent="0.35">
      <c r="A1885" s="7">
        <v>6</v>
      </c>
      <c r="B1885" s="8">
        <v>6.1</v>
      </c>
      <c r="C1885" s="8" t="s">
        <v>17</v>
      </c>
      <c r="D1885" s="8" t="s">
        <v>18</v>
      </c>
      <c r="E1885" s="8" t="s">
        <v>19</v>
      </c>
      <c r="F1885" s="7">
        <v>408</v>
      </c>
      <c r="G1885" s="8" t="s">
        <v>40</v>
      </c>
      <c r="H1885" s="7">
        <v>2002</v>
      </c>
      <c r="I1885" s="8">
        <v>54.8</v>
      </c>
      <c r="J1885" s="8" t="s">
        <v>13</v>
      </c>
      <c r="K1885" s="8">
        <v>2002</v>
      </c>
      <c r="L1885" s="8" t="s">
        <v>256</v>
      </c>
      <c r="M1885" s="17"/>
      <c r="N1885" s="8" t="s">
        <v>13</v>
      </c>
      <c r="O1885" s="8" t="s">
        <v>257</v>
      </c>
      <c r="P1885" s="8" t="s">
        <v>22</v>
      </c>
      <c r="Q1885" s="8" t="s">
        <v>23</v>
      </c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  <c r="AE1885" s="17"/>
      <c r="AF1885" s="17"/>
      <c r="AG1885" s="17"/>
      <c r="AH1885" s="17"/>
      <c r="AI1885" s="17"/>
    </row>
    <row r="1886" spans="1:35" ht="14.5" x14ac:dyDescent="0.35">
      <c r="A1886" s="7">
        <v>6</v>
      </c>
      <c r="B1886" s="8">
        <v>6.1</v>
      </c>
      <c r="C1886" s="8" t="s">
        <v>17</v>
      </c>
      <c r="D1886" s="8" t="s">
        <v>18</v>
      </c>
      <c r="E1886" s="8" t="s">
        <v>19</v>
      </c>
      <c r="F1886" s="7">
        <v>408</v>
      </c>
      <c r="G1886" s="8" t="s">
        <v>40</v>
      </c>
      <c r="H1886" s="7">
        <v>2003</v>
      </c>
      <c r="I1886" s="8">
        <v>78.7</v>
      </c>
      <c r="J1886" s="8" t="s">
        <v>14</v>
      </c>
      <c r="K1886" s="8">
        <v>2003</v>
      </c>
      <c r="L1886" s="8" t="s">
        <v>256</v>
      </c>
      <c r="M1886" s="17"/>
      <c r="N1886" s="8" t="s">
        <v>14</v>
      </c>
      <c r="O1886" s="8" t="s">
        <v>257</v>
      </c>
      <c r="P1886" s="8" t="s">
        <v>22</v>
      </c>
      <c r="Q1886" s="8" t="s">
        <v>23</v>
      </c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  <c r="AE1886" s="17"/>
      <c r="AF1886" s="17"/>
      <c r="AG1886" s="17"/>
      <c r="AH1886" s="17"/>
      <c r="AI1886" s="17"/>
    </row>
    <row r="1887" spans="1:35" ht="14.5" x14ac:dyDescent="0.35">
      <c r="A1887" s="7">
        <v>6</v>
      </c>
      <c r="B1887" s="8">
        <v>6.1</v>
      </c>
      <c r="C1887" s="8" t="s">
        <v>17</v>
      </c>
      <c r="D1887" s="8" t="s">
        <v>18</v>
      </c>
      <c r="E1887" s="8" t="s">
        <v>19</v>
      </c>
      <c r="F1887" s="7">
        <v>408</v>
      </c>
      <c r="G1887" s="8" t="s">
        <v>40</v>
      </c>
      <c r="H1887" s="7">
        <v>2001</v>
      </c>
      <c r="I1887" s="8">
        <v>78.7</v>
      </c>
      <c r="J1887" s="8" t="s">
        <v>14</v>
      </c>
      <c r="K1887" s="8">
        <v>2001</v>
      </c>
      <c r="L1887" s="8" t="s">
        <v>256</v>
      </c>
      <c r="M1887" s="17"/>
      <c r="N1887" s="8" t="s">
        <v>14</v>
      </c>
      <c r="O1887" s="8" t="s">
        <v>257</v>
      </c>
      <c r="P1887" s="8" t="s">
        <v>22</v>
      </c>
      <c r="Q1887" s="8" t="s">
        <v>23</v>
      </c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  <c r="AH1887" s="17"/>
      <c r="AI1887" s="17"/>
    </row>
    <row r="1888" spans="1:35" ht="14.5" x14ac:dyDescent="0.35">
      <c r="A1888" s="7">
        <v>6</v>
      </c>
      <c r="B1888" s="8">
        <v>6.1</v>
      </c>
      <c r="C1888" s="8" t="s">
        <v>17</v>
      </c>
      <c r="D1888" s="8" t="s">
        <v>18</v>
      </c>
      <c r="E1888" s="8" t="s">
        <v>19</v>
      </c>
      <c r="F1888" s="7">
        <v>408</v>
      </c>
      <c r="G1888" s="8" t="s">
        <v>40</v>
      </c>
      <c r="H1888" s="7">
        <v>2002</v>
      </c>
      <c r="I1888" s="8">
        <v>78.7</v>
      </c>
      <c r="J1888" s="8" t="s">
        <v>14</v>
      </c>
      <c r="K1888" s="8">
        <v>2002</v>
      </c>
      <c r="L1888" s="8" t="s">
        <v>256</v>
      </c>
      <c r="M1888" s="17"/>
      <c r="N1888" s="8" t="s">
        <v>14</v>
      </c>
      <c r="O1888" s="8" t="s">
        <v>257</v>
      </c>
      <c r="P1888" s="8" t="s">
        <v>22</v>
      </c>
      <c r="Q1888" s="8" t="s">
        <v>23</v>
      </c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  <c r="AE1888" s="17"/>
      <c r="AF1888" s="17"/>
      <c r="AG1888" s="17"/>
      <c r="AH1888" s="17"/>
      <c r="AI1888" s="17"/>
    </row>
    <row r="1889" spans="1:35" ht="14.5" x14ac:dyDescent="0.35">
      <c r="A1889" s="7">
        <v>6</v>
      </c>
      <c r="B1889" s="8">
        <v>6.1</v>
      </c>
      <c r="C1889" s="8" t="s">
        <v>17</v>
      </c>
      <c r="D1889" s="8" t="s">
        <v>18</v>
      </c>
      <c r="E1889" s="8" t="s">
        <v>19</v>
      </c>
      <c r="F1889" s="7">
        <v>408</v>
      </c>
      <c r="G1889" s="8" t="s">
        <v>40</v>
      </c>
      <c r="H1889" s="7">
        <v>2004</v>
      </c>
      <c r="I1889" s="8">
        <v>78.676029999999997</v>
      </c>
      <c r="J1889" s="8" t="s">
        <v>14</v>
      </c>
      <c r="K1889" s="8">
        <v>2004</v>
      </c>
      <c r="L1889" s="8" t="s">
        <v>256</v>
      </c>
      <c r="M1889" s="17"/>
      <c r="N1889" s="8" t="s">
        <v>14</v>
      </c>
      <c r="O1889" s="8" t="s">
        <v>257</v>
      </c>
      <c r="P1889" s="8" t="s">
        <v>22</v>
      </c>
      <c r="Q1889" s="8" t="s">
        <v>23</v>
      </c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  <c r="AE1889" s="17"/>
      <c r="AF1889" s="17"/>
      <c r="AG1889" s="17"/>
      <c r="AH1889" s="17"/>
      <c r="AI1889" s="17"/>
    </row>
    <row r="1890" spans="1:35" ht="14.5" x14ac:dyDescent="0.35">
      <c r="A1890" s="7">
        <v>6</v>
      </c>
      <c r="B1890" s="8">
        <v>6.1</v>
      </c>
      <c r="C1890" s="8" t="s">
        <v>17</v>
      </c>
      <c r="D1890" s="8" t="s">
        <v>18</v>
      </c>
      <c r="E1890" s="8" t="s">
        <v>19</v>
      </c>
      <c r="F1890" s="7">
        <v>408</v>
      </c>
      <c r="G1890" s="8" t="s">
        <v>40</v>
      </c>
      <c r="H1890" s="7">
        <v>2005</v>
      </c>
      <c r="I1890" s="8">
        <v>78.561859999999996</v>
      </c>
      <c r="J1890" s="8" t="s">
        <v>14</v>
      </c>
      <c r="K1890" s="8">
        <v>2005</v>
      </c>
      <c r="L1890" s="8" t="s">
        <v>256</v>
      </c>
      <c r="M1890" s="17"/>
      <c r="N1890" s="8" t="s">
        <v>14</v>
      </c>
      <c r="O1890" s="8" t="s">
        <v>257</v>
      </c>
      <c r="P1890" s="8" t="s">
        <v>22</v>
      </c>
      <c r="Q1890" s="8" t="s">
        <v>23</v>
      </c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  <c r="AE1890" s="17"/>
      <c r="AF1890" s="17"/>
      <c r="AG1890" s="17"/>
      <c r="AH1890" s="17"/>
      <c r="AI1890" s="17"/>
    </row>
    <row r="1891" spans="1:35" ht="14.5" x14ac:dyDescent="0.35">
      <c r="A1891" s="7">
        <v>6</v>
      </c>
      <c r="B1891" s="8">
        <v>6.1</v>
      </c>
      <c r="C1891" s="8" t="s">
        <v>17</v>
      </c>
      <c r="D1891" s="8" t="s">
        <v>18</v>
      </c>
      <c r="E1891" s="8" t="s">
        <v>19</v>
      </c>
      <c r="F1891" s="7">
        <v>408</v>
      </c>
      <c r="G1891" s="8" t="s">
        <v>40</v>
      </c>
      <c r="H1891" s="7">
        <v>2007</v>
      </c>
      <c r="I1891" s="8">
        <v>78.333539999999999</v>
      </c>
      <c r="J1891" s="8" t="s">
        <v>14</v>
      </c>
      <c r="K1891" s="8">
        <v>2007</v>
      </c>
      <c r="L1891" s="8" t="s">
        <v>256</v>
      </c>
      <c r="M1891" s="17"/>
      <c r="N1891" s="8" t="s">
        <v>14</v>
      </c>
      <c r="O1891" s="8" t="s">
        <v>257</v>
      </c>
      <c r="P1891" s="8" t="s">
        <v>22</v>
      </c>
      <c r="Q1891" s="8" t="s">
        <v>23</v>
      </c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  <c r="AE1891" s="17"/>
      <c r="AF1891" s="17"/>
      <c r="AG1891" s="17"/>
      <c r="AH1891" s="17"/>
      <c r="AI1891" s="17"/>
    </row>
    <row r="1892" spans="1:35" ht="14.5" x14ac:dyDescent="0.35">
      <c r="A1892" s="7">
        <v>6</v>
      </c>
      <c r="B1892" s="8">
        <v>6.1</v>
      </c>
      <c r="C1892" s="8" t="s">
        <v>17</v>
      </c>
      <c r="D1892" s="8" t="s">
        <v>18</v>
      </c>
      <c r="E1892" s="8" t="s">
        <v>19</v>
      </c>
      <c r="F1892" s="7">
        <v>408</v>
      </c>
      <c r="G1892" s="8" t="s">
        <v>40</v>
      </c>
      <c r="H1892" s="7">
        <v>2006</v>
      </c>
      <c r="I1892" s="8">
        <v>78.447699999999998</v>
      </c>
      <c r="J1892" s="8" t="s">
        <v>14</v>
      </c>
      <c r="K1892" s="8">
        <v>2006</v>
      </c>
      <c r="L1892" s="8" t="s">
        <v>256</v>
      </c>
      <c r="M1892" s="17"/>
      <c r="N1892" s="8" t="s">
        <v>14</v>
      </c>
      <c r="O1892" s="8" t="s">
        <v>257</v>
      </c>
      <c r="P1892" s="8" t="s">
        <v>22</v>
      </c>
      <c r="Q1892" s="8" t="s">
        <v>23</v>
      </c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  <c r="AE1892" s="17"/>
      <c r="AF1892" s="17"/>
      <c r="AG1892" s="17"/>
      <c r="AH1892" s="17"/>
      <c r="AI1892" s="17"/>
    </row>
    <row r="1893" spans="1:35" ht="14.5" x14ac:dyDescent="0.35">
      <c r="A1893" s="7">
        <v>6</v>
      </c>
      <c r="B1893" s="8">
        <v>6.1</v>
      </c>
      <c r="C1893" s="8" t="s">
        <v>17</v>
      </c>
      <c r="D1893" s="8" t="s">
        <v>18</v>
      </c>
      <c r="E1893" s="8" t="s">
        <v>19</v>
      </c>
      <c r="F1893" s="7">
        <v>408</v>
      </c>
      <c r="G1893" s="8" t="s">
        <v>40</v>
      </c>
      <c r="H1893" s="7">
        <v>2010</v>
      </c>
      <c r="I1893" s="8">
        <v>77.991060000000004</v>
      </c>
      <c r="J1893" s="8" t="s">
        <v>14</v>
      </c>
      <c r="K1893" s="8">
        <v>2010</v>
      </c>
      <c r="L1893" s="8" t="s">
        <v>256</v>
      </c>
      <c r="M1893" s="17"/>
      <c r="N1893" s="8" t="s">
        <v>14</v>
      </c>
      <c r="O1893" s="8" t="s">
        <v>257</v>
      </c>
      <c r="P1893" s="8" t="s">
        <v>22</v>
      </c>
      <c r="Q1893" s="8" t="s">
        <v>23</v>
      </c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  <c r="AE1893" s="17"/>
      <c r="AF1893" s="17"/>
      <c r="AG1893" s="17"/>
      <c r="AH1893" s="17"/>
      <c r="AI1893" s="17"/>
    </row>
    <row r="1894" spans="1:35" ht="14.5" x14ac:dyDescent="0.35">
      <c r="A1894" s="7">
        <v>6</v>
      </c>
      <c r="B1894" s="8">
        <v>6.1</v>
      </c>
      <c r="C1894" s="8" t="s">
        <v>17</v>
      </c>
      <c r="D1894" s="8" t="s">
        <v>18</v>
      </c>
      <c r="E1894" s="8" t="s">
        <v>19</v>
      </c>
      <c r="F1894" s="7">
        <v>408</v>
      </c>
      <c r="G1894" s="8" t="s">
        <v>40</v>
      </c>
      <c r="H1894" s="7">
        <v>2009</v>
      </c>
      <c r="I1894" s="8">
        <v>78.105220000000003</v>
      </c>
      <c r="J1894" s="8" t="s">
        <v>14</v>
      </c>
      <c r="K1894" s="8">
        <v>2009</v>
      </c>
      <c r="L1894" s="8" t="s">
        <v>256</v>
      </c>
      <c r="M1894" s="17"/>
      <c r="N1894" s="8" t="s">
        <v>14</v>
      </c>
      <c r="O1894" s="8" t="s">
        <v>257</v>
      </c>
      <c r="P1894" s="8" t="s">
        <v>22</v>
      </c>
      <c r="Q1894" s="8" t="s">
        <v>23</v>
      </c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  <c r="AE1894" s="17"/>
      <c r="AF1894" s="17"/>
      <c r="AG1894" s="17"/>
      <c r="AH1894" s="17"/>
      <c r="AI1894" s="17"/>
    </row>
    <row r="1895" spans="1:35" ht="14.5" x14ac:dyDescent="0.35">
      <c r="A1895" s="7">
        <v>6</v>
      </c>
      <c r="B1895" s="8">
        <v>6.1</v>
      </c>
      <c r="C1895" s="8" t="s">
        <v>17</v>
      </c>
      <c r="D1895" s="8" t="s">
        <v>18</v>
      </c>
      <c r="E1895" s="8" t="s">
        <v>19</v>
      </c>
      <c r="F1895" s="7">
        <v>408</v>
      </c>
      <c r="G1895" s="8" t="s">
        <v>40</v>
      </c>
      <c r="H1895" s="7">
        <v>2008</v>
      </c>
      <c r="I1895" s="8">
        <v>78.219380000000001</v>
      </c>
      <c r="J1895" s="8" t="s">
        <v>14</v>
      </c>
      <c r="K1895" s="8">
        <v>2008</v>
      </c>
      <c r="L1895" s="8" t="s">
        <v>256</v>
      </c>
      <c r="M1895" s="17"/>
      <c r="N1895" s="8" t="s">
        <v>14</v>
      </c>
      <c r="O1895" s="8" t="s">
        <v>257</v>
      </c>
      <c r="P1895" s="8" t="s">
        <v>22</v>
      </c>
      <c r="Q1895" s="8" t="s">
        <v>23</v>
      </c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  <c r="AE1895" s="17"/>
      <c r="AF1895" s="17"/>
      <c r="AG1895" s="17"/>
      <c r="AH1895" s="17"/>
      <c r="AI1895" s="17"/>
    </row>
    <row r="1896" spans="1:35" ht="14.5" x14ac:dyDescent="0.35">
      <c r="A1896" s="7">
        <v>6</v>
      </c>
      <c r="B1896" s="8">
        <v>6.1</v>
      </c>
      <c r="C1896" s="8" t="s">
        <v>17</v>
      </c>
      <c r="D1896" s="8" t="s">
        <v>18</v>
      </c>
      <c r="E1896" s="8" t="s">
        <v>19</v>
      </c>
      <c r="F1896" s="7">
        <v>408</v>
      </c>
      <c r="G1896" s="8" t="s">
        <v>40</v>
      </c>
      <c r="H1896" s="7">
        <v>2013</v>
      </c>
      <c r="I1896" s="8">
        <v>77.648570000000007</v>
      </c>
      <c r="J1896" s="8" t="s">
        <v>14</v>
      </c>
      <c r="K1896" s="8">
        <v>2013</v>
      </c>
      <c r="L1896" s="8" t="s">
        <v>256</v>
      </c>
      <c r="M1896" s="17"/>
      <c r="N1896" s="8" t="s">
        <v>14</v>
      </c>
      <c r="O1896" s="8" t="s">
        <v>257</v>
      </c>
      <c r="P1896" s="8" t="s">
        <v>22</v>
      </c>
      <c r="Q1896" s="8" t="s">
        <v>23</v>
      </c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  <c r="AE1896" s="17"/>
      <c r="AF1896" s="17"/>
      <c r="AG1896" s="17"/>
      <c r="AH1896" s="17"/>
      <c r="AI1896" s="17"/>
    </row>
    <row r="1897" spans="1:35" ht="14.5" x14ac:dyDescent="0.35">
      <c r="A1897" s="7">
        <v>6</v>
      </c>
      <c r="B1897" s="8">
        <v>6.1</v>
      </c>
      <c r="C1897" s="8" t="s">
        <v>17</v>
      </c>
      <c r="D1897" s="8" t="s">
        <v>18</v>
      </c>
      <c r="E1897" s="8" t="s">
        <v>19</v>
      </c>
      <c r="F1897" s="7">
        <v>408</v>
      </c>
      <c r="G1897" s="8" t="s">
        <v>40</v>
      </c>
      <c r="H1897" s="7">
        <v>2012</v>
      </c>
      <c r="I1897" s="8">
        <v>77.762730000000005</v>
      </c>
      <c r="J1897" s="8" t="s">
        <v>14</v>
      </c>
      <c r="K1897" s="8">
        <v>2012</v>
      </c>
      <c r="L1897" s="8" t="s">
        <v>256</v>
      </c>
      <c r="M1897" s="17"/>
      <c r="N1897" s="8" t="s">
        <v>14</v>
      </c>
      <c r="O1897" s="8" t="s">
        <v>257</v>
      </c>
      <c r="P1897" s="8" t="s">
        <v>22</v>
      </c>
      <c r="Q1897" s="8" t="s">
        <v>23</v>
      </c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  <c r="AE1897" s="17"/>
      <c r="AF1897" s="17"/>
      <c r="AG1897" s="17"/>
      <c r="AH1897" s="17"/>
      <c r="AI1897" s="17"/>
    </row>
    <row r="1898" spans="1:35" ht="14.5" x14ac:dyDescent="0.35">
      <c r="A1898" s="7">
        <v>6</v>
      </c>
      <c r="B1898" s="8">
        <v>6.1</v>
      </c>
      <c r="C1898" s="8" t="s">
        <v>17</v>
      </c>
      <c r="D1898" s="8" t="s">
        <v>18</v>
      </c>
      <c r="E1898" s="8" t="s">
        <v>19</v>
      </c>
      <c r="F1898" s="7">
        <v>408</v>
      </c>
      <c r="G1898" s="8" t="s">
        <v>40</v>
      </c>
      <c r="H1898" s="7">
        <v>2011</v>
      </c>
      <c r="I1898" s="8">
        <v>77.876900000000006</v>
      </c>
      <c r="J1898" s="8" t="s">
        <v>14</v>
      </c>
      <c r="K1898" s="8">
        <v>2011</v>
      </c>
      <c r="L1898" s="8" t="s">
        <v>256</v>
      </c>
      <c r="M1898" s="17"/>
      <c r="N1898" s="8" t="s">
        <v>14</v>
      </c>
      <c r="O1898" s="8" t="s">
        <v>257</v>
      </c>
      <c r="P1898" s="8" t="s">
        <v>22</v>
      </c>
      <c r="Q1898" s="8" t="s">
        <v>23</v>
      </c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  <c r="AH1898" s="17"/>
      <c r="AI1898" s="17"/>
    </row>
    <row r="1899" spans="1:35" ht="14.5" x14ac:dyDescent="0.35">
      <c r="A1899" s="7">
        <v>6</v>
      </c>
      <c r="B1899" s="8">
        <v>6.1</v>
      </c>
      <c r="C1899" s="8" t="s">
        <v>17</v>
      </c>
      <c r="D1899" s="8" t="s">
        <v>18</v>
      </c>
      <c r="E1899" s="8" t="s">
        <v>19</v>
      </c>
      <c r="F1899" s="7">
        <v>408</v>
      </c>
      <c r="G1899" s="8" t="s">
        <v>40</v>
      </c>
      <c r="H1899" s="7">
        <v>2014</v>
      </c>
      <c r="I1899" s="8">
        <v>77.534409999999994</v>
      </c>
      <c r="J1899" s="8" t="s">
        <v>14</v>
      </c>
      <c r="K1899" s="8">
        <v>2014</v>
      </c>
      <c r="L1899" s="8" t="s">
        <v>256</v>
      </c>
      <c r="M1899" s="17"/>
      <c r="N1899" s="8" t="s">
        <v>14</v>
      </c>
      <c r="O1899" s="8" t="s">
        <v>257</v>
      </c>
      <c r="P1899" s="8" t="s">
        <v>22</v>
      </c>
      <c r="Q1899" s="8" t="s">
        <v>23</v>
      </c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  <c r="AE1899" s="17"/>
      <c r="AF1899" s="17"/>
      <c r="AG1899" s="17"/>
      <c r="AH1899" s="17"/>
      <c r="AI1899" s="17"/>
    </row>
    <row r="1900" spans="1:35" ht="14.5" x14ac:dyDescent="0.35">
      <c r="A1900" s="7">
        <v>6</v>
      </c>
      <c r="B1900" s="8">
        <v>6.1</v>
      </c>
      <c r="C1900" s="8" t="s">
        <v>17</v>
      </c>
      <c r="D1900" s="8" t="s">
        <v>18</v>
      </c>
      <c r="E1900" s="8" t="s">
        <v>19</v>
      </c>
      <c r="F1900" s="7">
        <v>408</v>
      </c>
      <c r="G1900" s="8" t="s">
        <v>40</v>
      </c>
      <c r="H1900" s="7">
        <v>2016</v>
      </c>
      <c r="I1900" s="8">
        <v>77.306089999999998</v>
      </c>
      <c r="J1900" s="8" t="s">
        <v>14</v>
      </c>
      <c r="K1900" s="8">
        <v>2016</v>
      </c>
      <c r="L1900" s="8" t="s">
        <v>256</v>
      </c>
      <c r="M1900" s="17"/>
      <c r="N1900" s="8" t="s">
        <v>14</v>
      </c>
      <c r="O1900" s="8" t="s">
        <v>257</v>
      </c>
      <c r="P1900" s="8" t="s">
        <v>22</v>
      </c>
      <c r="Q1900" s="8" t="s">
        <v>23</v>
      </c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  <c r="AE1900" s="17"/>
      <c r="AF1900" s="17"/>
      <c r="AG1900" s="17"/>
      <c r="AH1900" s="17"/>
      <c r="AI1900" s="17"/>
    </row>
    <row r="1901" spans="1:35" ht="14.5" x14ac:dyDescent="0.35">
      <c r="A1901" s="7">
        <v>6</v>
      </c>
      <c r="B1901" s="8">
        <v>6.1</v>
      </c>
      <c r="C1901" s="8" t="s">
        <v>17</v>
      </c>
      <c r="D1901" s="8" t="s">
        <v>18</v>
      </c>
      <c r="E1901" s="8" t="s">
        <v>19</v>
      </c>
      <c r="F1901" s="7">
        <v>408</v>
      </c>
      <c r="G1901" s="8" t="s">
        <v>40</v>
      </c>
      <c r="H1901" s="7">
        <v>2015</v>
      </c>
      <c r="I1901" s="8">
        <v>77.420249999999996</v>
      </c>
      <c r="J1901" s="8" t="s">
        <v>14</v>
      </c>
      <c r="K1901" s="8">
        <v>2015</v>
      </c>
      <c r="L1901" s="8" t="s">
        <v>256</v>
      </c>
      <c r="M1901" s="17"/>
      <c r="N1901" s="8" t="s">
        <v>14</v>
      </c>
      <c r="O1901" s="8" t="s">
        <v>257</v>
      </c>
      <c r="P1901" s="8" t="s">
        <v>22</v>
      </c>
      <c r="Q1901" s="8" t="s">
        <v>23</v>
      </c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  <c r="AE1901" s="17"/>
      <c r="AF1901" s="17"/>
      <c r="AG1901" s="17"/>
      <c r="AH1901" s="17"/>
      <c r="AI1901" s="17"/>
    </row>
    <row r="1902" spans="1:35" ht="14.5" x14ac:dyDescent="0.35">
      <c r="A1902" s="7">
        <v>6</v>
      </c>
      <c r="B1902" s="8">
        <v>6.1</v>
      </c>
      <c r="C1902" s="8" t="s">
        <v>17</v>
      </c>
      <c r="D1902" s="8" t="s">
        <v>18</v>
      </c>
      <c r="E1902" s="8" t="s">
        <v>19</v>
      </c>
      <c r="F1902" s="7">
        <v>408</v>
      </c>
      <c r="G1902" s="8" t="s">
        <v>40</v>
      </c>
      <c r="H1902" s="7">
        <v>2017</v>
      </c>
      <c r="I1902" s="8">
        <v>77.191929999999999</v>
      </c>
      <c r="J1902" s="8" t="s">
        <v>14</v>
      </c>
      <c r="K1902" s="8">
        <v>2017</v>
      </c>
      <c r="L1902" s="8" t="s">
        <v>256</v>
      </c>
      <c r="M1902" s="17"/>
      <c r="N1902" s="8" t="s">
        <v>14</v>
      </c>
      <c r="O1902" s="8" t="s">
        <v>257</v>
      </c>
      <c r="P1902" s="8" t="s">
        <v>22</v>
      </c>
      <c r="Q1902" s="8" t="s">
        <v>23</v>
      </c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  <c r="AE1902" s="17"/>
      <c r="AF1902" s="17"/>
      <c r="AG1902" s="17"/>
      <c r="AH1902" s="17"/>
      <c r="AI1902" s="17"/>
    </row>
    <row r="1903" spans="1:35" ht="14.5" x14ac:dyDescent="0.35">
      <c r="A1903" s="7">
        <v>6</v>
      </c>
      <c r="B1903" s="8">
        <v>6.1</v>
      </c>
      <c r="C1903" s="8" t="s">
        <v>17</v>
      </c>
      <c r="D1903" s="8" t="s">
        <v>18</v>
      </c>
      <c r="E1903" s="8" t="s">
        <v>19</v>
      </c>
      <c r="F1903" s="7">
        <v>408</v>
      </c>
      <c r="G1903" s="8" t="s">
        <v>40</v>
      </c>
      <c r="H1903" s="7">
        <v>2018</v>
      </c>
      <c r="I1903" s="8">
        <v>77.077770000000001</v>
      </c>
      <c r="J1903" s="8" t="s">
        <v>14</v>
      </c>
      <c r="K1903" s="8">
        <v>2018</v>
      </c>
      <c r="L1903" s="8" t="s">
        <v>256</v>
      </c>
      <c r="M1903" s="17"/>
      <c r="N1903" s="8" t="s">
        <v>14</v>
      </c>
      <c r="O1903" s="8" t="s">
        <v>257</v>
      </c>
      <c r="P1903" s="8" t="s">
        <v>22</v>
      </c>
      <c r="Q1903" s="8" t="s">
        <v>23</v>
      </c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  <c r="AE1903" s="17"/>
      <c r="AF1903" s="17"/>
      <c r="AG1903" s="17"/>
      <c r="AH1903" s="17"/>
      <c r="AI1903" s="17"/>
    </row>
    <row r="1904" spans="1:35" ht="14.5" x14ac:dyDescent="0.35">
      <c r="A1904" s="7">
        <v>6</v>
      </c>
      <c r="B1904" s="8">
        <v>6.1</v>
      </c>
      <c r="C1904" s="8" t="s">
        <v>17</v>
      </c>
      <c r="D1904" s="8" t="s">
        <v>18</v>
      </c>
      <c r="E1904" s="8" t="s">
        <v>19</v>
      </c>
      <c r="F1904" s="7">
        <v>408</v>
      </c>
      <c r="G1904" s="8" t="s">
        <v>40</v>
      </c>
      <c r="H1904" s="7">
        <v>2019</v>
      </c>
      <c r="I1904" s="8">
        <v>76.963610000000003</v>
      </c>
      <c r="J1904" s="8" t="s">
        <v>14</v>
      </c>
      <c r="K1904" s="8">
        <v>2019</v>
      </c>
      <c r="L1904" s="8" t="s">
        <v>256</v>
      </c>
      <c r="M1904" s="17"/>
      <c r="N1904" s="8" t="s">
        <v>14</v>
      </c>
      <c r="O1904" s="8" t="s">
        <v>257</v>
      </c>
      <c r="P1904" s="8" t="s">
        <v>22</v>
      </c>
      <c r="Q1904" s="8" t="s">
        <v>23</v>
      </c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  <c r="AE1904" s="17"/>
      <c r="AF1904" s="17"/>
      <c r="AG1904" s="17"/>
      <c r="AH1904" s="17"/>
      <c r="AI1904" s="17"/>
    </row>
    <row r="1905" spans="1:35" ht="14.5" x14ac:dyDescent="0.35">
      <c r="A1905" s="7">
        <v>6</v>
      </c>
      <c r="B1905" s="8">
        <v>6.1</v>
      </c>
      <c r="C1905" s="8" t="s">
        <v>17</v>
      </c>
      <c r="D1905" s="8" t="s">
        <v>18</v>
      </c>
      <c r="E1905" s="8" t="s">
        <v>19</v>
      </c>
      <c r="F1905" s="7">
        <v>408</v>
      </c>
      <c r="G1905" s="8" t="s">
        <v>40</v>
      </c>
      <c r="H1905" s="7">
        <v>2020</v>
      </c>
      <c r="I1905" s="8">
        <v>76.963610000000003</v>
      </c>
      <c r="J1905" s="8" t="s">
        <v>14</v>
      </c>
      <c r="K1905" s="8">
        <v>2020</v>
      </c>
      <c r="L1905" s="8" t="s">
        <v>256</v>
      </c>
      <c r="M1905" s="17"/>
      <c r="N1905" s="8" t="s">
        <v>14</v>
      </c>
      <c r="O1905" s="8" t="s">
        <v>257</v>
      </c>
      <c r="P1905" s="8" t="s">
        <v>22</v>
      </c>
      <c r="Q1905" s="8" t="s">
        <v>23</v>
      </c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7"/>
      <c r="AE1905" s="17"/>
      <c r="AF1905" s="17"/>
      <c r="AG1905" s="17"/>
      <c r="AH1905" s="17"/>
      <c r="AI1905" s="17"/>
    </row>
    <row r="1906" spans="1:35" ht="14.5" x14ac:dyDescent="0.35">
      <c r="A1906" s="7">
        <v>6</v>
      </c>
      <c r="B1906" s="8">
        <v>6.1</v>
      </c>
      <c r="C1906" s="8" t="s">
        <v>17</v>
      </c>
      <c r="D1906" s="8" t="s">
        <v>18</v>
      </c>
      <c r="E1906" s="8" t="s">
        <v>19</v>
      </c>
      <c r="F1906" s="7">
        <v>408</v>
      </c>
      <c r="G1906" s="8" t="s">
        <v>40</v>
      </c>
      <c r="H1906" s="7">
        <v>2021</v>
      </c>
      <c r="I1906" s="8">
        <v>76.963610000000003</v>
      </c>
      <c r="J1906" s="8" t="s">
        <v>14</v>
      </c>
      <c r="K1906" s="8">
        <v>2021</v>
      </c>
      <c r="L1906" s="8" t="s">
        <v>256</v>
      </c>
      <c r="M1906" s="17"/>
      <c r="N1906" s="8" t="s">
        <v>14</v>
      </c>
      <c r="O1906" s="8" t="s">
        <v>257</v>
      </c>
      <c r="P1906" s="8" t="s">
        <v>22</v>
      </c>
      <c r="Q1906" s="8" t="s">
        <v>23</v>
      </c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  <c r="AH1906" s="17"/>
      <c r="AI1906" s="17"/>
    </row>
    <row r="1907" spans="1:35" ht="14.5" x14ac:dyDescent="0.35">
      <c r="A1907" s="7">
        <v>6</v>
      </c>
      <c r="B1907" s="8">
        <v>6.1</v>
      </c>
      <c r="C1907" s="8" t="s">
        <v>17</v>
      </c>
      <c r="D1907" s="8" t="s">
        <v>18</v>
      </c>
      <c r="E1907" s="8" t="s">
        <v>19</v>
      </c>
      <c r="F1907" s="7">
        <v>408</v>
      </c>
      <c r="G1907" s="8" t="s">
        <v>40</v>
      </c>
      <c r="H1907" s="7">
        <v>2022</v>
      </c>
      <c r="I1907" s="8">
        <v>76.963610000000003</v>
      </c>
      <c r="J1907" s="8" t="s">
        <v>14</v>
      </c>
      <c r="K1907" s="8">
        <v>2022</v>
      </c>
      <c r="L1907" s="8" t="s">
        <v>256</v>
      </c>
      <c r="M1907" s="17"/>
      <c r="N1907" s="8" t="s">
        <v>14</v>
      </c>
      <c r="O1907" s="8" t="s">
        <v>257</v>
      </c>
      <c r="P1907" s="8" t="s">
        <v>22</v>
      </c>
      <c r="Q1907" s="8" t="s">
        <v>23</v>
      </c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  <c r="AE1907" s="17"/>
      <c r="AF1907" s="17"/>
      <c r="AG1907" s="17"/>
      <c r="AH1907" s="17"/>
      <c r="AI1907" s="17"/>
    </row>
    <row r="1908" spans="1:35" ht="14.5" x14ac:dyDescent="0.35">
      <c r="A1908" s="7">
        <v>6</v>
      </c>
      <c r="B1908" s="8">
        <v>6.1</v>
      </c>
      <c r="C1908" s="8" t="s">
        <v>17</v>
      </c>
      <c r="D1908" s="8" t="s">
        <v>18</v>
      </c>
      <c r="E1908" s="8" t="s">
        <v>19</v>
      </c>
      <c r="F1908" s="7">
        <v>408</v>
      </c>
      <c r="G1908" s="8" t="s">
        <v>40</v>
      </c>
      <c r="H1908" s="7">
        <v>2000</v>
      </c>
      <c r="I1908" s="8">
        <v>78.7</v>
      </c>
      <c r="J1908" s="8" t="s">
        <v>14</v>
      </c>
      <c r="K1908" s="8">
        <v>2000</v>
      </c>
      <c r="L1908" s="8" t="s">
        <v>256</v>
      </c>
      <c r="M1908" s="17"/>
      <c r="N1908" s="8" t="s">
        <v>14</v>
      </c>
      <c r="O1908" s="8" t="s">
        <v>257</v>
      </c>
      <c r="P1908" s="8" t="s">
        <v>22</v>
      </c>
      <c r="Q1908" s="8" t="s">
        <v>23</v>
      </c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  <c r="AE1908" s="17"/>
      <c r="AF1908" s="17"/>
      <c r="AG1908" s="17"/>
      <c r="AH1908" s="17"/>
      <c r="AI1908" s="17"/>
    </row>
    <row r="1909" spans="1:35" ht="14.5" x14ac:dyDescent="0.35">
      <c r="A1909" s="7">
        <v>6</v>
      </c>
      <c r="B1909" s="8">
        <v>6.1</v>
      </c>
      <c r="C1909" s="8" t="s">
        <v>17</v>
      </c>
      <c r="D1909" s="8" t="s">
        <v>18</v>
      </c>
      <c r="E1909" s="8" t="s">
        <v>19</v>
      </c>
      <c r="F1909" s="7">
        <v>180</v>
      </c>
      <c r="G1909" s="8" t="s">
        <v>34</v>
      </c>
      <c r="H1909" s="7">
        <v>2022</v>
      </c>
      <c r="I1909" s="8">
        <v>11.584339999999999</v>
      </c>
      <c r="J1909" s="8" t="s">
        <v>21</v>
      </c>
      <c r="K1909" s="8">
        <v>2022</v>
      </c>
      <c r="L1909" s="8" t="s">
        <v>256</v>
      </c>
      <c r="M1909" s="17"/>
      <c r="N1909" s="8" t="s">
        <v>21</v>
      </c>
      <c r="O1909" s="8" t="s">
        <v>257</v>
      </c>
      <c r="P1909" s="8" t="s">
        <v>22</v>
      </c>
      <c r="Q1909" s="8" t="s">
        <v>23</v>
      </c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  <c r="AE1909" s="17"/>
      <c r="AF1909" s="17"/>
      <c r="AG1909" s="17"/>
      <c r="AH1909" s="17"/>
      <c r="AI1909" s="17"/>
    </row>
    <row r="1910" spans="1:35" ht="14.5" x14ac:dyDescent="0.35">
      <c r="A1910" s="7">
        <v>6</v>
      </c>
      <c r="B1910" s="8">
        <v>6.1</v>
      </c>
      <c r="C1910" s="8" t="s">
        <v>17</v>
      </c>
      <c r="D1910" s="8" t="s">
        <v>18</v>
      </c>
      <c r="E1910" s="8" t="s">
        <v>19</v>
      </c>
      <c r="F1910" s="7">
        <v>180</v>
      </c>
      <c r="G1910" s="8" t="s">
        <v>34</v>
      </c>
      <c r="H1910" s="7">
        <v>2020</v>
      </c>
      <c r="I1910" s="8">
        <v>11.18567</v>
      </c>
      <c r="J1910" s="8" t="s">
        <v>21</v>
      </c>
      <c r="K1910" s="8">
        <v>2020</v>
      </c>
      <c r="L1910" s="8" t="s">
        <v>256</v>
      </c>
      <c r="M1910" s="17"/>
      <c r="N1910" s="8" t="s">
        <v>21</v>
      </c>
      <c r="O1910" s="8" t="s">
        <v>257</v>
      </c>
      <c r="P1910" s="8" t="s">
        <v>22</v>
      </c>
      <c r="Q1910" s="8" t="s">
        <v>23</v>
      </c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  <c r="AE1910" s="17"/>
      <c r="AF1910" s="17"/>
      <c r="AG1910" s="17"/>
      <c r="AH1910" s="17"/>
      <c r="AI1910" s="17"/>
    </row>
    <row r="1911" spans="1:35" ht="14.5" x14ac:dyDescent="0.35">
      <c r="A1911" s="7">
        <v>6</v>
      </c>
      <c r="B1911" s="8">
        <v>6.1</v>
      </c>
      <c r="C1911" s="8" t="s">
        <v>17</v>
      </c>
      <c r="D1911" s="8" t="s">
        <v>18</v>
      </c>
      <c r="E1911" s="8" t="s">
        <v>19</v>
      </c>
      <c r="F1911" s="7">
        <v>180</v>
      </c>
      <c r="G1911" s="8" t="s">
        <v>34</v>
      </c>
      <c r="H1911" s="7">
        <v>2019</v>
      </c>
      <c r="I1911" s="8">
        <v>11.299049999999999</v>
      </c>
      <c r="J1911" s="8" t="s">
        <v>21</v>
      </c>
      <c r="K1911" s="8">
        <v>2019</v>
      </c>
      <c r="L1911" s="8" t="s">
        <v>256</v>
      </c>
      <c r="M1911" s="17"/>
      <c r="N1911" s="8" t="s">
        <v>21</v>
      </c>
      <c r="O1911" s="8" t="s">
        <v>257</v>
      </c>
      <c r="P1911" s="8" t="s">
        <v>22</v>
      </c>
      <c r="Q1911" s="8" t="s">
        <v>23</v>
      </c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  <c r="AE1911" s="17"/>
      <c r="AF1911" s="17"/>
      <c r="AG1911" s="17"/>
      <c r="AH1911" s="17"/>
      <c r="AI1911" s="17"/>
    </row>
    <row r="1912" spans="1:35" ht="14.5" x14ac:dyDescent="0.35">
      <c r="A1912" s="7">
        <v>6</v>
      </c>
      <c r="B1912" s="8">
        <v>6.1</v>
      </c>
      <c r="C1912" s="8" t="s">
        <v>17</v>
      </c>
      <c r="D1912" s="8" t="s">
        <v>18</v>
      </c>
      <c r="E1912" s="8" t="s">
        <v>19</v>
      </c>
      <c r="F1912" s="7">
        <v>180</v>
      </c>
      <c r="G1912" s="8" t="s">
        <v>34</v>
      </c>
      <c r="H1912" s="7">
        <v>2021</v>
      </c>
      <c r="I1912" s="8">
        <v>11.383710000000001</v>
      </c>
      <c r="J1912" s="8" t="s">
        <v>21</v>
      </c>
      <c r="K1912" s="8">
        <v>2021</v>
      </c>
      <c r="L1912" s="8" t="s">
        <v>256</v>
      </c>
      <c r="M1912" s="17"/>
      <c r="N1912" s="8" t="s">
        <v>21</v>
      </c>
      <c r="O1912" s="8" t="s">
        <v>257</v>
      </c>
      <c r="P1912" s="8" t="s">
        <v>22</v>
      </c>
      <c r="Q1912" s="8" t="s">
        <v>23</v>
      </c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  <c r="AH1912" s="17"/>
      <c r="AI1912" s="17"/>
    </row>
    <row r="1913" spans="1:35" ht="14.5" x14ac:dyDescent="0.35">
      <c r="A1913" s="7">
        <v>6</v>
      </c>
      <c r="B1913" s="8">
        <v>6.1</v>
      </c>
      <c r="C1913" s="8" t="s">
        <v>17</v>
      </c>
      <c r="D1913" s="8" t="s">
        <v>18</v>
      </c>
      <c r="E1913" s="8" t="s">
        <v>19</v>
      </c>
      <c r="F1913" s="7">
        <v>180</v>
      </c>
      <c r="G1913" s="8" t="s">
        <v>34</v>
      </c>
      <c r="H1913" s="7">
        <v>2013</v>
      </c>
      <c r="I1913" s="8">
        <v>11.819369999999999</v>
      </c>
      <c r="J1913" s="8" t="s">
        <v>21</v>
      </c>
      <c r="K1913" s="8">
        <v>2013</v>
      </c>
      <c r="L1913" s="8" t="s">
        <v>256</v>
      </c>
      <c r="M1913" s="17"/>
      <c r="N1913" s="8" t="s">
        <v>21</v>
      </c>
      <c r="O1913" s="8" t="s">
        <v>257</v>
      </c>
      <c r="P1913" s="8" t="s">
        <v>22</v>
      </c>
      <c r="Q1913" s="8" t="s">
        <v>23</v>
      </c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  <c r="AE1913" s="17"/>
      <c r="AF1913" s="17"/>
      <c r="AG1913" s="17"/>
      <c r="AH1913" s="17"/>
      <c r="AI1913" s="17"/>
    </row>
    <row r="1914" spans="1:35" ht="14.5" x14ac:dyDescent="0.35">
      <c r="A1914" s="7">
        <v>6</v>
      </c>
      <c r="B1914" s="8">
        <v>6.1</v>
      </c>
      <c r="C1914" s="8" t="s">
        <v>17</v>
      </c>
      <c r="D1914" s="8" t="s">
        <v>18</v>
      </c>
      <c r="E1914" s="8" t="s">
        <v>19</v>
      </c>
      <c r="F1914" s="7">
        <v>180</v>
      </c>
      <c r="G1914" s="8" t="s">
        <v>34</v>
      </c>
      <c r="H1914" s="7">
        <v>2014</v>
      </c>
      <c r="I1914" s="8">
        <v>11.75037</v>
      </c>
      <c r="J1914" s="8" t="s">
        <v>21</v>
      </c>
      <c r="K1914" s="8">
        <v>2014</v>
      </c>
      <c r="L1914" s="8" t="s">
        <v>256</v>
      </c>
      <c r="M1914" s="17"/>
      <c r="N1914" s="8" t="s">
        <v>21</v>
      </c>
      <c r="O1914" s="8" t="s">
        <v>257</v>
      </c>
      <c r="P1914" s="8" t="s">
        <v>22</v>
      </c>
      <c r="Q1914" s="8" t="s">
        <v>23</v>
      </c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  <c r="AE1914" s="17"/>
      <c r="AF1914" s="17"/>
      <c r="AG1914" s="17"/>
      <c r="AH1914" s="17"/>
      <c r="AI1914" s="17"/>
    </row>
    <row r="1915" spans="1:35" ht="14.5" x14ac:dyDescent="0.35">
      <c r="A1915" s="7">
        <v>6</v>
      </c>
      <c r="B1915" s="8">
        <v>6.1</v>
      </c>
      <c r="C1915" s="8" t="s">
        <v>17</v>
      </c>
      <c r="D1915" s="8" t="s">
        <v>18</v>
      </c>
      <c r="E1915" s="8" t="s">
        <v>19</v>
      </c>
      <c r="F1915" s="7">
        <v>180</v>
      </c>
      <c r="G1915" s="8" t="s">
        <v>34</v>
      </c>
      <c r="H1915" s="7">
        <v>2015</v>
      </c>
      <c r="I1915" s="8">
        <v>11.67464</v>
      </c>
      <c r="J1915" s="8" t="s">
        <v>21</v>
      </c>
      <c r="K1915" s="8">
        <v>2015</v>
      </c>
      <c r="L1915" s="8" t="s">
        <v>256</v>
      </c>
      <c r="M1915" s="17"/>
      <c r="N1915" s="8" t="s">
        <v>21</v>
      </c>
      <c r="O1915" s="8" t="s">
        <v>257</v>
      </c>
      <c r="P1915" s="8" t="s">
        <v>22</v>
      </c>
      <c r="Q1915" s="8" t="s">
        <v>23</v>
      </c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  <c r="AE1915" s="17"/>
      <c r="AF1915" s="17"/>
      <c r="AG1915" s="17"/>
      <c r="AH1915" s="17"/>
      <c r="AI1915" s="17"/>
    </row>
    <row r="1916" spans="1:35" ht="14.5" x14ac:dyDescent="0.35">
      <c r="A1916" s="7">
        <v>6</v>
      </c>
      <c r="B1916" s="8">
        <v>6.1</v>
      </c>
      <c r="C1916" s="8" t="s">
        <v>17</v>
      </c>
      <c r="D1916" s="8" t="s">
        <v>18</v>
      </c>
      <c r="E1916" s="8" t="s">
        <v>19</v>
      </c>
      <c r="F1916" s="7">
        <v>180</v>
      </c>
      <c r="G1916" s="8" t="s">
        <v>34</v>
      </c>
      <c r="H1916" s="7">
        <v>2016</v>
      </c>
      <c r="I1916" s="8">
        <v>11.59196</v>
      </c>
      <c r="J1916" s="8" t="s">
        <v>21</v>
      </c>
      <c r="K1916" s="8">
        <v>2016</v>
      </c>
      <c r="L1916" s="8" t="s">
        <v>256</v>
      </c>
      <c r="M1916" s="17"/>
      <c r="N1916" s="8" t="s">
        <v>21</v>
      </c>
      <c r="O1916" s="8" t="s">
        <v>257</v>
      </c>
      <c r="P1916" s="8" t="s">
        <v>22</v>
      </c>
      <c r="Q1916" s="8" t="s">
        <v>23</v>
      </c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  <c r="AE1916" s="17"/>
      <c r="AF1916" s="17"/>
      <c r="AG1916" s="17"/>
      <c r="AH1916" s="17"/>
      <c r="AI1916" s="17"/>
    </row>
    <row r="1917" spans="1:35" ht="14.5" x14ac:dyDescent="0.35">
      <c r="A1917" s="7">
        <v>6</v>
      </c>
      <c r="B1917" s="8">
        <v>6.1</v>
      </c>
      <c r="C1917" s="8" t="s">
        <v>17</v>
      </c>
      <c r="D1917" s="8" t="s">
        <v>18</v>
      </c>
      <c r="E1917" s="8" t="s">
        <v>19</v>
      </c>
      <c r="F1917" s="7">
        <v>180</v>
      </c>
      <c r="G1917" s="8" t="s">
        <v>34</v>
      </c>
      <c r="H1917" s="7">
        <v>2017</v>
      </c>
      <c r="I1917" s="8">
        <v>11.501860000000001</v>
      </c>
      <c r="J1917" s="8" t="s">
        <v>21</v>
      </c>
      <c r="K1917" s="8">
        <v>2017</v>
      </c>
      <c r="L1917" s="8" t="s">
        <v>256</v>
      </c>
      <c r="M1917" s="17"/>
      <c r="N1917" s="8" t="s">
        <v>21</v>
      </c>
      <c r="O1917" s="8" t="s">
        <v>257</v>
      </c>
      <c r="P1917" s="8" t="s">
        <v>22</v>
      </c>
      <c r="Q1917" s="8" t="s">
        <v>23</v>
      </c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  <c r="AE1917" s="17"/>
      <c r="AF1917" s="17"/>
      <c r="AG1917" s="17"/>
      <c r="AH1917" s="17"/>
      <c r="AI1917" s="17"/>
    </row>
    <row r="1918" spans="1:35" ht="14.5" x14ac:dyDescent="0.35">
      <c r="A1918" s="7">
        <v>6</v>
      </c>
      <c r="B1918" s="8">
        <v>6.1</v>
      </c>
      <c r="C1918" s="8" t="s">
        <v>17</v>
      </c>
      <c r="D1918" s="8" t="s">
        <v>18</v>
      </c>
      <c r="E1918" s="8" t="s">
        <v>19</v>
      </c>
      <c r="F1918" s="7">
        <v>180</v>
      </c>
      <c r="G1918" s="8" t="s">
        <v>34</v>
      </c>
      <c r="H1918" s="7">
        <v>2018</v>
      </c>
      <c r="I1918" s="8">
        <v>11.40437</v>
      </c>
      <c r="J1918" s="8" t="s">
        <v>21</v>
      </c>
      <c r="K1918" s="8">
        <v>2018</v>
      </c>
      <c r="L1918" s="8" t="s">
        <v>256</v>
      </c>
      <c r="M1918" s="17"/>
      <c r="N1918" s="8" t="s">
        <v>21</v>
      </c>
      <c r="O1918" s="8" t="s">
        <v>257</v>
      </c>
      <c r="P1918" s="8" t="s">
        <v>22</v>
      </c>
      <c r="Q1918" s="8" t="s">
        <v>23</v>
      </c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  <c r="AE1918" s="17"/>
      <c r="AF1918" s="17"/>
      <c r="AG1918" s="17"/>
      <c r="AH1918" s="17"/>
      <c r="AI1918" s="17"/>
    </row>
    <row r="1919" spans="1:35" ht="14.5" x14ac:dyDescent="0.35">
      <c r="A1919" s="7">
        <v>6</v>
      </c>
      <c r="B1919" s="8">
        <v>6.1</v>
      </c>
      <c r="C1919" s="8" t="s">
        <v>17</v>
      </c>
      <c r="D1919" s="8" t="s">
        <v>18</v>
      </c>
      <c r="E1919" s="8" t="s">
        <v>19</v>
      </c>
      <c r="F1919" s="7">
        <v>180</v>
      </c>
      <c r="G1919" s="8" t="s">
        <v>34</v>
      </c>
      <c r="H1919" s="7">
        <v>2000</v>
      </c>
      <c r="I1919" s="8">
        <v>12.21233</v>
      </c>
      <c r="J1919" s="8" t="s">
        <v>21</v>
      </c>
      <c r="K1919" s="8">
        <v>2000</v>
      </c>
      <c r="L1919" s="8" t="s">
        <v>256</v>
      </c>
      <c r="M1919" s="17"/>
      <c r="N1919" s="8" t="s">
        <v>21</v>
      </c>
      <c r="O1919" s="8" t="s">
        <v>257</v>
      </c>
      <c r="P1919" s="8" t="s">
        <v>22</v>
      </c>
      <c r="Q1919" s="8" t="s">
        <v>23</v>
      </c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  <c r="AE1919" s="17"/>
      <c r="AF1919" s="17"/>
      <c r="AG1919" s="17"/>
      <c r="AH1919" s="17"/>
      <c r="AI1919" s="17"/>
    </row>
    <row r="1920" spans="1:35" ht="14.5" x14ac:dyDescent="0.35">
      <c r="A1920" s="7">
        <v>6</v>
      </c>
      <c r="B1920" s="8">
        <v>6.1</v>
      </c>
      <c r="C1920" s="8" t="s">
        <v>17</v>
      </c>
      <c r="D1920" s="8" t="s">
        <v>18</v>
      </c>
      <c r="E1920" s="8" t="s">
        <v>19</v>
      </c>
      <c r="F1920" s="7">
        <v>180</v>
      </c>
      <c r="G1920" s="8" t="s">
        <v>34</v>
      </c>
      <c r="H1920" s="7">
        <v>2001</v>
      </c>
      <c r="I1920" s="8">
        <v>12.213240000000001</v>
      </c>
      <c r="J1920" s="8" t="s">
        <v>21</v>
      </c>
      <c r="K1920" s="8">
        <v>2001</v>
      </c>
      <c r="L1920" s="8" t="s">
        <v>256</v>
      </c>
      <c r="M1920" s="17"/>
      <c r="N1920" s="8" t="s">
        <v>21</v>
      </c>
      <c r="O1920" s="8" t="s">
        <v>257</v>
      </c>
      <c r="P1920" s="8" t="s">
        <v>22</v>
      </c>
      <c r="Q1920" s="8" t="s">
        <v>23</v>
      </c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  <c r="AE1920" s="17"/>
      <c r="AF1920" s="17"/>
      <c r="AG1920" s="17"/>
      <c r="AH1920" s="17"/>
      <c r="AI1920" s="17"/>
    </row>
    <row r="1921" spans="1:35" ht="14.5" x14ac:dyDescent="0.35">
      <c r="A1921" s="7">
        <v>6</v>
      </c>
      <c r="B1921" s="8">
        <v>6.1</v>
      </c>
      <c r="C1921" s="8" t="s">
        <v>17</v>
      </c>
      <c r="D1921" s="8" t="s">
        <v>18</v>
      </c>
      <c r="E1921" s="8" t="s">
        <v>19</v>
      </c>
      <c r="F1921" s="7">
        <v>180</v>
      </c>
      <c r="G1921" s="8" t="s">
        <v>34</v>
      </c>
      <c r="H1921" s="7">
        <v>2002</v>
      </c>
      <c r="I1921" s="8">
        <v>12.20866</v>
      </c>
      <c r="J1921" s="8" t="s">
        <v>21</v>
      </c>
      <c r="K1921" s="8">
        <v>2002</v>
      </c>
      <c r="L1921" s="8" t="s">
        <v>256</v>
      </c>
      <c r="M1921" s="17"/>
      <c r="N1921" s="8" t="s">
        <v>21</v>
      </c>
      <c r="O1921" s="8" t="s">
        <v>257</v>
      </c>
      <c r="P1921" s="8" t="s">
        <v>22</v>
      </c>
      <c r="Q1921" s="8" t="s">
        <v>23</v>
      </c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  <c r="AE1921" s="17"/>
      <c r="AF1921" s="17"/>
      <c r="AG1921" s="17"/>
      <c r="AH1921" s="17"/>
      <c r="AI1921" s="17"/>
    </row>
    <row r="1922" spans="1:35" ht="14.5" x14ac:dyDescent="0.35">
      <c r="A1922" s="7">
        <v>6</v>
      </c>
      <c r="B1922" s="8">
        <v>6.1</v>
      </c>
      <c r="C1922" s="8" t="s">
        <v>17</v>
      </c>
      <c r="D1922" s="8" t="s">
        <v>18</v>
      </c>
      <c r="E1922" s="8" t="s">
        <v>19</v>
      </c>
      <c r="F1922" s="7">
        <v>180</v>
      </c>
      <c r="G1922" s="8" t="s">
        <v>34</v>
      </c>
      <c r="H1922" s="7">
        <v>2003</v>
      </c>
      <c r="I1922" s="8">
        <v>12.19847</v>
      </c>
      <c r="J1922" s="8" t="s">
        <v>21</v>
      </c>
      <c r="K1922" s="8">
        <v>2003</v>
      </c>
      <c r="L1922" s="8" t="s">
        <v>256</v>
      </c>
      <c r="M1922" s="17"/>
      <c r="N1922" s="8" t="s">
        <v>21</v>
      </c>
      <c r="O1922" s="8" t="s">
        <v>257</v>
      </c>
      <c r="P1922" s="8" t="s">
        <v>22</v>
      </c>
      <c r="Q1922" s="8" t="s">
        <v>23</v>
      </c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  <c r="AE1922" s="17"/>
      <c r="AF1922" s="17"/>
      <c r="AG1922" s="17"/>
      <c r="AH1922" s="17"/>
      <c r="AI1922" s="17"/>
    </row>
    <row r="1923" spans="1:35" ht="14.5" x14ac:dyDescent="0.35">
      <c r="A1923" s="7">
        <v>6</v>
      </c>
      <c r="B1923" s="8">
        <v>6.1</v>
      </c>
      <c r="C1923" s="8" t="s">
        <v>17</v>
      </c>
      <c r="D1923" s="8" t="s">
        <v>18</v>
      </c>
      <c r="E1923" s="8" t="s">
        <v>19</v>
      </c>
      <c r="F1923" s="7">
        <v>180</v>
      </c>
      <c r="G1923" s="8" t="s">
        <v>34</v>
      </c>
      <c r="H1923" s="7">
        <v>2004</v>
      </c>
      <c r="I1923" s="8">
        <v>12.18253</v>
      </c>
      <c r="J1923" s="8" t="s">
        <v>21</v>
      </c>
      <c r="K1923" s="8">
        <v>2004</v>
      </c>
      <c r="L1923" s="8" t="s">
        <v>256</v>
      </c>
      <c r="M1923" s="17"/>
      <c r="N1923" s="8" t="s">
        <v>21</v>
      </c>
      <c r="O1923" s="8" t="s">
        <v>257</v>
      </c>
      <c r="P1923" s="8" t="s">
        <v>22</v>
      </c>
      <c r="Q1923" s="8" t="s">
        <v>23</v>
      </c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  <c r="AE1923" s="17"/>
      <c r="AF1923" s="17"/>
      <c r="AG1923" s="17"/>
      <c r="AH1923" s="17"/>
      <c r="AI1923" s="17"/>
    </row>
    <row r="1924" spans="1:35" ht="14.5" x14ac:dyDescent="0.35">
      <c r="A1924" s="7">
        <v>6</v>
      </c>
      <c r="B1924" s="8">
        <v>6.1</v>
      </c>
      <c r="C1924" s="8" t="s">
        <v>17</v>
      </c>
      <c r="D1924" s="8" t="s">
        <v>18</v>
      </c>
      <c r="E1924" s="8" t="s">
        <v>19</v>
      </c>
      <c r="F1924" s="7">
        <v>180</v>
      </c>
      <c r="G1924" s="8" t="s">
        <v>34</v>
      </c>
      <c r="H1924" s="7">
        <v>2005</v>
      </c>
      <c r="I1924" s="8">
        <v>12.161949999999999</v>
      </c>
      <c r="J1924" s="8" t="s">
        <v>21</v>
      </c>
      <c r="K1924" s="8">
        <v>2005</v>
      </c>
      <c r="L1924" s="8" t="s">
        <v>256</v>
      </c>
      <c r="M1924" s="17"/>
      <c r="N1924" s="8" t="s">
        <v>21</v>
      </c>
      <c r="O1924" s="8" t="s">
        <v>257</v>
      </c>
      <c r="P1924" s="8" t="s">
        <v>22</v>
      </c>
      <c r="Q1924" s="8" t="s">
        <v>23</v>
      </c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  <c r="AE1924" s="17"/>
      <c r="AF1924" s="17"/>
      <c r="AG1924" s="17"/>
      <c r="AH1924" s="17"/>
      <c r="AI1924" s="17"/>
    </row>
    <row r="1925" spans="1:35" ht="14.5" x14ac:dyDescent="0.35">
      <c r="A1925" s="7">
        <v>6</v>
      </c>
      <c r="B1925" s="8">
        <v>6.1</v>
      </c>
      <c r="C1925" s="8" t="s">
        <v>17</v>
      </c>
      <c r="D1925" s="8" t="s">
        <v>18</v>
      </c>
      <c r="E1925" s="8" t="s">
        <v>19</v>
      </c>
      <c r="F1925" s="7">
        <v>180</v>
      </c>
      <c r="G1925" s="8" t="s">
        <v>34</v>
      </c>
      <c r="H1925" s="7">
        <v>2006</v>
      </c>
      <c r="I1925" s="8">
        <v>12.137130000000001</v>
      </c>
      <c r="J1925" s="8" t="s">
        <v>21</v>
      </c>
      <c r="K1925" s="8">
        <v>2006</v>
      </c>
      <c r="L1925" s="8" t="s">
        <v>256</v>
      </c>
      <c r="M1925" s="17"/>
      <c r="N1925" s="8" t="s">
        <v>21</v>
      </c>
      <c r="O1925" s="8" t="s">
        <v>257</v>
      </c>
      <c r="P1925" s="8" t="s">
        <v>22</v>
      </c>
      <c r="Q1925" s="8" t="s">
        <v>23</v>
      </c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  <c r="AE1925" s="17"/>
      <c r="AF1925" s="17"/>
      <c r="AG1925" s="17"/>
      <c r="AH1925" s="17"/>
      <c r="AI1925" s="17"/>
    </row>
    <row r="1926" spans="1:35" ht="14.5" x14ac:dyDescent="0.35">
      <c r="A1926" s="7">
        <v>6</v>
      </c>
      <c r="B1926" s="8">
        <v>6.1</v>
      </c>
      <c r="C1926" s="8" t="s">
        <v>17</v>
      </c>
      <c r="D1926" s="8" t="s">
        <v>18</v>
      </c>
      <c r="E1926" s="8" t="s">
        <v>19</v>
      </c>
      <c r="F1926" s="7">
        <v>180</v>
      </c>
      <c r="G1926" s="8" t="s">
        <v>34</v>
      </c>
      <c r="H1926" s="7">
        <v>2007</v>
      </c>
      <c r="I1926" s="8">
        <v>12.10787</v>
      </c>
      <c r="J1926" s="8" t="s">
        <v>21</v>
      </c>
      <c r="K1926" s="8">
        <v>2007</v>
      </c>
      <c r="L1926" s="8" t="s">
        <v>256</v>
      </c>
      <c r="M1926" s="17"/>
      <c r="N1926" s="8" t="s">
        <v>21</v>
      </c>
      <c r="O1926" s="8" t="s">
        <v>257</v>
      </c>
      <c r="P1926" s="8" t="s">
        <v>22</v>
      </c>
      <c r="Q1926" s="8" t="s">
        <v>23</v>
      </c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  <c r="AE1926" s="17"/>
      <c r="AF1926" s="17"/>
      <c r="AG1926" s="17"/>
      <c r="AH1926" s="17"/>
      <c r="AI1926" s="17"/>
    </row>
    <row r="1927" spans="1:35" ht="14.5" x14ac:dyDescent="0.35">
      <c r="A1927" s="7">
        <v>6</v>
      </c>
      <c r="B1927" s="8">
        <v>6.1</v>
      </c>
      <c r="C1927" s="8" t="s">
        <v>17</v>
      </c>
      <c r="D1927" s="8" t="s">
        <v>18</v>
      </c>
      <c r="E1927" s="8" t="s">
        <v>19</v>
      </c>
      <c r="F1927" s="7">
        <v>180</v>
      </c>
      <c r="G1927" s="8" t="s">
        <v>34</v>
      </c>
      <c r="H1927" s="7">
        <v>2008</v>
      </c>
      <c r="I1927" s="8">
        <v>12.073359999999999</v>
      </c>
      <c r="J1927" s="8" t="s">
        <v>21</v>
      </c>
      <c r="K1927" s="8">
        <v>2008</v>
      </c>
      <c r="L1927" s="8" t="s">
        <v>256</v>
      </c>
      <c r="M1927" s="17"/>
      <c r="N1927" s="8" t="s">
        <v>21</v>
      </c>
      <c r="O1927" s="8" t="s">
        <v>257</v>
      </c>
      <c r="P1927" s="8" t="s">
        <v>22</v>
      </c>
      <c r="Q1927" s="8" t="s">
        <v>23</v>
      </c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  <c r="AE1927" s="17"/>
      <c r="AF1927" s="17"/>
      <c r="AG1927" s="17"/>
      <c r="AH1927" s="17"/>
      <c r="AI1927" s="17"/>
    </row>
    <row r="1928" spans="1:35" ht="14.5" x14ac:dyDescent="0.35">
      <c r="A1928" s="7">
        <v>6</v>
      </c>
      <c r="B1928" s="8">
        <v>6.1</v>
      </c>
      <c r="C1928" s="8" t="s">
        <v>17</v>
      </c>
      <c r="D1928" s="8" t="s">
        <v>18</v>
      </c>
      <c r="E1928" s="8" t="s">
        <v>19</v>
      </c>
      <c r="F1928" s="7">
        <v>180</v>
      </c>
      <c r="G1928" s="8" t="s">
        <v>34</v>
      </c>
      <c r="H1928" s="7">
        <v>2009</v>
      </c>
      <c r="I1928" s="8">
        <v>12.03398</v>
      </c>
      <c r="J1928" s="8" t="s">
        <v>21</v>
      </c>
      <c r="K1928" s="8">
        <v>2009</v>
      </c>
      <c r="L1928" s="8" t="s">
        <v>256</v>
      </c>
      <c r="M1928" s="17"/>
      <c r="N1928" s="8" t="s">
        <v>21</v>
      </c>
      <c r="O1928" s="8" t="s">
        <v>257</v>
      </c>
      <c r="P1928" s="8" t="s">
        <v>22</v>
      </c>
      <c r="Q1928" s="8" t="s">
        <v>23</v>
      </c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  <c r="AE1928" s="17"/>
      <c r="AF1928" s="17"/>
      <c r="AG1928" s="17"/>
      <c r="AH1928" s="17"/>
      <c r="AI1928" s="17"/>
    </row>
    <row r="1929" spans="1:35" ht="14.5" x14ac:dyDescent="0.35">
      <c r="A1929" s="7">
        <v>6</v>
      </c>
      <c r="B1929" s="8">
        <v>6.1</v>
      </c>
      <c r="C1929" s="8" t="s">
        <v>17</v>
      </c>
      <c r="D1929" s="8" t="s">
        <v>18</v>
      </c>
      <c r="E1929" s="8" t="s">
        <v>19</v>
      </c>
      <c r="F1929" s="7">
        <v>180</v>
      </c>
      <c r="G1929" s="8" t="s">
        <v>34</v>
      </c>
      <c r="H1929" s="7">
        <v>2010</v>
      </c>
      <c r="I1929" s="8">
        <v>11.98893</v>
      </c>
      <c r="J1929" s="8" t="s">
        <v>21</v>
      </c>
      <c r="K1929" s="8">
        <v>2010</v>
      </c>
      <c r="L1929" s="8" t="s">
        <v>256</v>
      </c>
      <c r="M1929" s="17"/>
      <c r="N1929" s="8" t="s">
        <v>21</v>
      </c>
      <c r="O1929" s="8" t="s">
        <v>257</v>
      </c>
      <c r="P1929" s="8" t="s">
        <v>22</v>
      </c>
      <c r="Q1929" s="8" t="s">
        <v>23</v>
      </c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  <c r="AE1929" s="17"/>
      <c r="AF1929" s="17"/>
      <c r="AG1929" s="17"/>
      <c r="AH1929" s="17"/>
      <c r="AI1929" s="17"/>
    </row>
    <row r="1930" spans="1:35" ht="14.5" x14ac:dyDescent="0.35">
      <c r="A1930" s="7">
        <v>6</v>
      </c>
      <c r="B1930" s="8">
        <v>6.1</v>
      </c>
      <c r="C1930" s="8" t="s">
        <v>17</v>
      </c>
      <c r="D1930" s="8" t="s">
        <v>18</v>
      </c>
      <c r="E1930" s="8" t="s">
        <v>19</v>
      </c>
      <c r="F1930" s="7">
        <v>180</v>
      </c>
      <c r="G1930" s="8" t="s">
        <v>34</v>
      </c>
      <c r="H1930" s="7">
        <v>2011</v>
      </c>
      <c r="I1930" s="8">
        <v>11.93857</v>
      </c>
      <c r="J1930" s="8" t="s">
        <v>21</v>
      </c>
      <c r="K1930" s="8">
        <v>2011</v>
      </c>
      <c r="L1930" s="8" t="s">
        <v>256</v>
      </c>
      <c r="M1930" s="17"/>
      <c r="N1930" s="8" t="s">
        <v>21</v>
      </c>
      <c r="O1930" s="8" t="s">
        <v>257</v>
      </c>
      <c r="P1930" s="8" t="s">
        <v>22</v>
      </c>
      <c r="Q1930" s="8" t="s">
        <v>23</v>
      </c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  <c r="AE1930" s="17"/>
      <c r="AF1930" s="17"/>
      <c r="AG1930" s="17"/>
      <c r="AH1930" s="17"/>
      <c r="AI1930" s="17"/>
    </row>
    <row r="1931" spans="1:35" ht="14.5" x14ac:dyDescent="0.35">
      <c r="A1931" s="7">
        <v>6</v>
      </c>
      <c r="B1931" s="8">
        <v>6.1</v>
      </c>
      <c r="C1931" s="8" t="s">
        <v>17</v>
      </c>
      <c r="D1931" s="8" t="s">
        <v>18</v>
      </c>
      <c r="E1931" s="8" t="s">
        <v>19</v>
      </c>
      <c r="F1931" s="7">
        <v>180</v>
      </c>
      <c r="G1931" s="8" t="s">
        <v>34</v>
      </c>
      <c r="H1931" s="7">
        <v>2012</v>
      </c>
      <c r="I1931" s="8">
        <v>11.88212</v>
      </c>
      <c r="J1931" s="8" t="s">
        <v>21</v>
      </c>
      <c r="K1931" s="8">
        <v>2012</v>
      </c>
      <c r="L1931" s="8" t="s">
        <v>256</v>
      </c>
      <c r="M1931" s="17"/>
      <c r="N1931" s="8" t="s">
        <v>21</v>
      </c>
      <c r="O1931" s="8" t="s">
        <v>257</v>
      </c>
      <c r="P1931" s="8" t="s">
        <v>22</v>
      </c>
      <c r="Q1931" s="8" t="s">
        <v>23</v>
      </c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  <c r="AE1931" s="17"/>
      <c r="AF1931" s="17"/>
      <c r="AG1931" s="17"/>
      <c r="AH1931" s="17"/>
      <c r="AI1931" s="17"/>
    </row>
    <row r="1932" spans="1:35" ht="14.5" x14ac:dyDescent="0.35">
      <c r="A1932" s="7">
        <v>6</v>
      </c>
      <c r="B1932" s="8">
        <v>6.1</v>
      </c>
      <c r="C1932" s="8" t="s">
        <v>17</v>
      </c>
      <c r="D1932" s="8" t="s">
        <v>18</v>
      </c>
      <c r="E1932" s="8" t="s">
        <v>19</v>
      </c>
      <c r="F1932" s="7">
        <v>180</v>
      </c>
      <c r="G1932" s="8" t="s">
        <v>34</v>
      </c>
      <c r="H1932" s="7">
        <v>2010</v>
      </c>
      <c r="I1932" s="8">
        <v>0.59191000000000005</v>
      </c>
      <c r="J1932" s="8" t="s">
        <v>13</v>
      </c>
      <c r="K1932" s="8">
        <v>2010</v>
      </c>
      <c r="L1932" s="8" t="s">
        <v>256</v>
      </c>
      <c r="M1932" s="17"/>
      <c r="N1932" s="8" t="s">
        <v>13</v>
      </c>
      <c r="O1932" s="8" t="s">
        <v>257</v>
      </c>
      <c r="P1932" s="8" t="s">
        <v>22</v>
      </c>
      <c r="Q1932" s="8" t="s">
        <v>23</v>
      </c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  <c r="AE1932" s="17"/>
      <c r="AF1932" s="17"/>
      <c r="AG1932" s="17"/>
      <c r="AH1932" s="17"/>
      <c r="AI1932" s="17"/>
    </row>
    <row r="1933" spans="1:35" ht="14.5" x14ac:dyDescent="0.35">
      <c r="A1933" s="7"/>
      <c r="B1933" s="8"/>
      <c r="C1933" s="8"/>
      <c r="D1933" s="8"/>
      <c r="E1933" s="8"/>
      <c r="F1933" s="7"/>
      <c r="G1933" s="8"/>
      <c r="H1933" s="7"/>
      <c r="I1933" s="8"/>
      <c r="J1933" s="8"/>
      <c r="K1933" s="8"/>
      <c r="L1933" s="8"/>
      <c r="M1933" s="17"/>
      <c r="N1933" s="8"/>
      <c r="O1933" s="8"/>
      <c r="P1933" s="8"/>
      <c r="Q1933" s="8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  <c r="AE1933" s="17"/>
      <c r="AF1933" s="17"/>
      <c r="AG1933" s="17"/>
      <c r="AH1933" s="17"/>
      <c r="AI1933" s="17"/>
    </row>
    <row r="1934" spans="1:35" ht="14.5" x14ac:dyDescent="0.35">
      <c r="A1934" s="7"/>
      <c r="B1934" s="8"/>
      <c r="C1934" s="8"/>
      <c r="D1934" s="8"/>
      <c r="E1934" s="8"/>
      <c r="F1934" s="7"/>
      <c r="G1934" s="8"/>
      <c r="H1934" s="7"/>
      <c r="I1934" s="8"/>
      <c r="J1934" s="8"/>
      <c r="K1934" s="8"/>
      <c r="L1934" s="8"/>
      <c r="M1934" s="17"/>
      <c r="N1934" s="8"/>
      <c r="O1934" s="8"/>
      <c r="P1934" s="8"/>
      <c r="Q1934" s="8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  <c r="AE1934" s="17"/>
      <c r="AF1934" s="17"/>
      <c r="AG1934" s="17"/>
      <c r="AH1934" s="17"/>
      <c r="AI1934" s="17"/>
    </row>
    <row r="1935" spans="1:35" ht="14.5" x14ac:dyDescent="0.35">
      <c r="A1935" s="7"/>
      <c r="B1935" s="8"/>
      <c r="C1935" s="8"/>
      <c r="D1935" s="8"/>
      <c r="E1935" s="8"/>
      <c r="F1935" s="7"/>
      <c r="G1935" s="8"/>
      <c r="H1935" s="7"/>
      <c r="I1935" s="8"/>
      <c r="J1935" s="8"/>
      <c r="K1935" s="8"/>
      <c r="L1935" s="8"/>
      <c r="M1935" s="17"/>
      <c r="N1935" s="8"/>
      <c r="O1935" s="8"/>
      <c r="P1935" s="8"/>
      <c r="Q1935" s="8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  <c r="AE1935" s="17"/>
      <c r="AF1935" s="17"/>
      <c r="AG1935" s="17"/>
      <c r="AH1935" s="17"/>
      <c r="AI1935" s="17"/>
    </row>
    <row r="1936" spans="1:35" ht="14.5" x14ac:dyDescent="0.35">
      <c r="A1936" s="7"/>
      <c r="B1936" s="8"/>
      <c r="C1936" s="8"/>
      <c r="D1936" s="8"/>
      <c r="E1936" s="8"/>
      <c r="F1936" s="7"/>
      <c r="G1936" s="8"/>
      <c r="H1936" s="7"/>
      <c r="I1936" s="8"/>
      <c r="J1936" s="8"/>
      <c r="K1936" s="8"/>
      <c r="L1936" s="8"/>
      <c r="M1936" s="17"/>
      <c r="N1936" s="8"/>
      <c r="O1936" s="8"/>
      <c r="P1936" s="8"/>
      <c r="Q1936" s="8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7"/>
      <c r="AE1936" s="17"/>
      <c r="AF1936" s="17"/>
      <c r="AG1936" s="17"/>
      <c r="AH1936" s="17"/>
      <c r="AI1936" s="17"/>
    </row>
    <row r="1937" spans="1:35" ht="14.5" x14ac:dyDescent="0.35">
      <c r="A1937" s="7"/>
      <c r="B1937" s="8"/>
      <c r="C1937" s="8"/>
      <c r="D1937" s="8"/>
      <c r="E1937" s="8"/>
      <c r="F1937" s="7"/>
      <c r="G1937" s="8"/>
      <c r="H1937" s="7"/>
      <c r="I1937" s="8"/>
      <c r="J1937" s="8"/>
      <c r="K1937" s="8"/>
      <c r="L1937" s="8"/>
      <c r="M1937" s="17"/>
      <c r="N1937" s="8"/>
      <c r="O1937" s="8"/>
      <c r="P1937" s="8"/>
      <c r="Q1937" s="8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7"/>
      <c r="AE1937" s="17"/>
      <c r="AF1937" s="17"/>
      <c r="AG1937" s="17"/>
      <c r="AH1937" s="17"/>
      <c r="AI1937" s="17"/>
    </row>
    <row r="1938" spans="1:35" ht="14.5" x14ac:dyDescent="0.35">
      <c r="A1938" s="7"/>
      <c r="B1938" s="8"/>
      <c r="C1938" s="8"/>
      <c r="D1938" s="8"/>
      <c r="E1938" s="8"/>
      <c r="F1938" s="7"/>
      <c r="G1938" s="8"/>
      <c r="H1938" s="7"/>
      <c r="I1938" s="8"/>
      <c r="J1938" s="8"/>
      <c r="K1938" s="8"/>
      <c r="L1938" s="8"/>
      <c r="M1938" s="17"/>
      <c r="N1938" s="8"/>
      <c r="O1938" s="8"/>
      <c r="P1938" s="8"/>
      <c r="Q1938" s="8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  <c r="AE1938" s="17"/>
      <c r="AF1938" s="17"/>
      <c r="AG1938" s="17"/>
      <c r="AH1938" s="17"/>
      <c r="AI1938" s="17"/>
    </row>
    <row r="1939" spans="1:35" ht="14.5" x14ac:dyDescent="0.35">
      <c r="A1939" s="7"/>
      <c r="B1939" s="8"/>
      <c r="C1939" s="8"/>
      <c r="D1939" s="8"/>
      <c r="E1939" s="8"/>
      <c r="F1939" s="7"/>
      <c r="G1939" s="8"/>
      <c r="H1939" s="7"/>
      <c r="I1939" s="8"/>
      <c r="J1939" s="8"/>
      <c r="K1939" s="8"/>
      <c r="L1939" s="8"/>
      <c r="M1939" s="17"/>
      <c r="N1939" s="8"/>
      <c r="O1939" s="8"/>
      <c r="P1939" s="8"/>
      <c r="Q1939" s="8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  <c r="AE1939" s="17"/>
      <c r="AF1939" s="17"/>
      <c r="AG1939" s="17"/>
      <c r="AH1939" s="17"/>
      <c r="AI1939" s="17"/>
    </row>
    <row r="1940" spans="1:35" ht="14.5" x14ac:dyDescent="0.35">
      <c r="A1940" s="7"/>
      <c r="B1940" s="8"/>
      <c r="C1940" s="8"/>
      <c r="D1940" s="8"/>
      <c r="E1940" s="8"/>
      <c r="F1940" s="7"/>
      <c r="G1940" s="8"/>
      <c r="H1940" s="7"/>
      <c r="I1940" s="8"/>
      <c r="J1940" s="8"/>
      <c r="K1940" s="8"/>
      <c r="L1940" s="8"/>
      <c r="M1940" s="17"/>
      <c r="N1940" s="8"/>
      <c r="O1940" s="8"/>
      <c r="P1940" s="8"/>
      <c r="Q1940" s="8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  <c r="AE1940" s="17"/>
      <c r="AF1940" s="17"/>
      <c r="AG1940" s="17"/>
      <c r="AH1940" s="17"/>
      <c r="AI1940" s="17"/>
    </row>
    <row r="1941" spans="1:35" ht="14.5" x14ac:dyDescent="0.35">
      <c r="A1941" s="7"/>
      <c r="B1941" s="8"/>
      <c r="C1941" s="8"/>
      <c r="D1941" s="8"/>
      <c r="E1941" s="8"/>
      <c r="F1941" s="7"/>
      <c r="G1941" s="8"/>
      <c r="H1941" s="7"/>
      <c r="I1941" s="8"/>
      <c r="J1941" s="8"/>
      <c r="K1941" s="8"/>
      <c r="L1941" s="8"/>
      <c r="M1941" s="17"/>
      <c r="N1941" s="8"/>
      <c r="O1941" s="8"/>
      <c r="P1941" s="8"/>
      <c r="Q1941" s="8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  <c r="AH1941" s="17"/>
      <c r="AI1941" s="17"/>
    </row>
    <row r="1942" spans="1:35" ht="14.5" x14ac:dyDescent="0.35">
      <c r="A1942" s="7"/>
      <c r="B1942" s="8"/>
      <c r="C1942" s="8"/>
      <c r="D1942" s="8"/>
      <c r="E1942" s="8"/>
      <c r="F1942" s="7"/>
      <c r="G1942" s="8"/>
      <c r="H1942" s="7"/>
      <c r="I1942" s="8"/>
      <c r="J1942" s="8"/>
      <c r="K1942" s="8"/>
      <c r="L1942" s="8"/>
      <c r="M1942" s="17"/>
      <c r="N1942" s="8"/>
      <c r="O1942" s="8"/>
      <c r="P1942" s="8"/>
      <c r="Q1942" s="8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  <c r="AE1942" s="17"/>
      <c r="AF1942" s="17"/>
      <c r="AG1942" s="17"/>
      <c r="AH1942" s="17"/>
      <c r="AI1942" s="17"/>
    </row>
    <row r="1943" spans="1:35" ht="14.5" x14ac:dyDescent="0.35">
      <c r="A1943" s="7"/>
      <c r="B1943" s="8"/>
      <c r="C1943" s="8"/>
      <c r="D1943" s="8"/>
      <c r="E1943" s="8"/>
      <c r="F1943" s="7"/>
      <c r="G1943" s="8"/>
      <c r="H1943" s="7"/>
      <c r="I1943" s="8"/>
      <c r="J1943" s="8"/>
      <c r="K1943" s="8"/>
      <c r="L1943" s="8"/>
      <c r="M1943" s="17"/>
      <c r="N1943" s="8"/>
      <c r="O1943" s="8"/>
      <c r="P1943" s="8"/>
      <c r="Q1943" s="8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  <c r="AE1943" s="17"/>
      <c r="AF1943" s="17"/>
      <c r="AG1943" s="17"/>
      <c r="AH1943" s="17"/>
      <c r="AI1943" s="17"/>
    </row>
    <row r="1944" spans="1:35" ht="14.5" x14ac:dyDescent="0.35">
      <c r="A1944" s="7"/>
      <c r="B1944" s="8"/>
      <c r="C1944" s="8"/>
      <c r="D1944" s="8"/>
      <c r="E1944" s="8"/>
      <c r="F1944" s="7"/>
      <c r="G1944" s="8"/>
      <c r="H1944" s="7"/>
      <c r="I1944" s="8"/>
      <c r="J1944" s="8"/>
      <c r="K1944" s="8"/>
      <c r="L1944" s="8"/>
      <c r="M1944" s="17"/>
      <c r="N1944" s="8"/>
      <c r="O1944" s="8"/>
      <c r="P1944" s="8"/>
      <c r="Q1944" s="8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  <c r="AG1944" s="17"/>
      <c r="AH1944" s="17"/>
      <c r="AI1944" s="17"/>
    </row>
    <row r="1945" spans="1:35" ht="14.5" x14ac:dyDescent="0.35">
      <c r="A1945" s="7"/>
      <c r="B1945" s="8"/>
      <c r="C1945" s="8"/>
      <c r="D1945" s="8"/>
      <c r="E1945" s="8"/>
      <c r="F1945" s="7"/>
      <c r="G1945" s="8"/>
      <c r="H1945" s="7"/>
      <c r="I1945" s="8"/>
      <c r="J1945" s="8"/>
      <c r="K1945" s="8"/>
      <c r="L1945" s="8"/>
      <c r="M1945" s="17"/>
      <c r="N1945" s="8"/>
      <c r="O1945" s="8"/>
      <c r="P1945" s="8"/>
      <c r="Q1945" s="8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7"/>
      <c r="AH1945" s="17"/>
      <c r="AI1945" s="17"/>
    </row>
    <row r="1946" spans="1:35" ht="14.5" x14ac:dyDescent="0.35">
      <c r="A1946" s="7"/>
      <c r="B1946" s="8"/>
      <c r="C1946" s="8"/>
      <c r="D1946" s="8"/>
      <c r="E1946" s="8"/>
      <c r="F1946" s="7"/>
      <c r="G1946" s="8"/>
      <c r="H1946" s="7"/>
      <c r="I1946" s="8"/>
      <c r="J1946" s="8"/>
      <c r="K1946" s="8"/>
      <c r="L1946" s="8"/>
      <c r="M1946" s="17"/>
      <c r="N1946" s="8"/>
      <c r="O1946" s="8"/>
      <c r="P1946" s="8"/>
      <c r="Q1946" s="8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  <c r="AE1946" s="17"/>
      <c r="AF1946" s="17"/>
      <c r="AG1946" s="17"/>
      <c r="AH1946" s="17"/>
      <c r="AI1946" s="17"/>
    </row>
    <row r="1947" spans="1:35" ht="14.5" x14ac:dyDescent="0.35">
      <c r="A1947" s="7"/>
      <c r="B1947" s="8"/>
      <c r="C1947" s="8"/>
      <c r="D1947" s="8"/>
      <c r="E1947" s="8"/>
      <c r="F1947" s="7"/>
      <c r="G1947" s="8"/>
      <c r="H1947" s="7"/>
      <c r="I1947" s="8"/>
      <c r="J1947" s="8"/>
      <c r="K1947" s="8"/>
      <c r="L1947" s="8"/>
      <c r="M1947" s="17"/>
      <c r="N1947" s="8"/>
      <c r="O1947" s="8"/>
      <c r="P1947" s="8"/>
      <c r="Q1947" s="8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  <c r="AE1947" s="17"/>
      <c r="AF1947" s="17"/>
      <c r="AG1947" s="17"/>
      <c r="AH1947" s="17"/>
      <c r="AI1947" s="17"/>
    </row>
    <row r="1948" spans="1:35" ht="14.5" x14ac:dyDescent="0.35">
      <c r="A1948" s="7"/>
      <c r="B1948" s="8"/>
      <c r="C1948" s="8"/>
      <c r="D1948" s="8"/>
      <c r="E1948" s="8"/>
      <c r="F1948" s="7"/>
      <c r="G1948" s="8"/>
      <c r="H1948" s="7"/>
      <c r="I1948" s="8"/>
      <c r="J1948" s="8"/>
      <c r="K1948" s="8"/>
      <c r="L1948" s="8"/>
      <c r="M1948" s="17"/>
      <c r="N1948" s="8"/>
      <c r="O1948" s="8"/>
      <c r="P1948" s="8"/>
      <c r="Q1948" s="8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  <c r="AE1948" s="17"/>
      <c r="AF1948" s="17"/>
      <c r="AG1948" s="17"/>
      <c r="AH1948" s="17"/>
      <c r="AI1948" s="17"/>
    </row>
    <row r="1949" spans="1:35" ht="14.5" x14ac:dyDescent="0.35">
      <c r="A1949" s="7"/>
      <c r="B1949" s="8"/>
      <c r="C1949" s="8"/>
      <c r="D1949" s="8"/>
      <c r="E1949" s="8"/>
      <c r="F1949" s="7"/>
      <c r="G1949" s="8"/>
      <c r="H1949" s="7"/>
      <c r="I1949" s="8"/>
      <c r="J1949" s="8"/>
      <c r="K1949" s="8"/>
      <c r="L1949" s="8"/>
      <c r="M1949" s="17"/>
      <c r="N1949" s="8"/>
      <c r="O1949" s="8"/>
      <c r="P1949" s="8"/>
      <c r="Q1949" s="8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  <c r="AE1949" s="17"/>
      <c r="AF1949" s="17"/>
      <c r="AG1949" s="17"/>
      <c r="AH1949" s="17"/>
      <c r="AI1949" s="17"/>
    </row>
    <row r="1950" spans="1:35" ht="14.5" x14ac:dyDescent="0.35">
      <c r="A1950" s="7"/>
      <c r="B1950" s="8"/>
      <c r="C1950" s="8"/>
      <c r="D1950" s="8"/>
      <c r="E1950" s="8"/>
      <c r="F1950" s="7"/>
      <c r="G1950" s="8"/>
      <c r="H1950" s="7"/>
      <c r="I1950" s="8"/>
      <c r="J1950" s="8"/>
      <c r="K1950" s="8"/>
      <c r="L1950" s="8"/>
      <c r="M1950" s="17"/>
      <c r="N1950" s="8"/>
      <c r="O1950" s="8"/>
      <c r="P1950" s="8"/>
      <c r="Q1950" s="8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  <c r="AE1950" s="17"/>
      <c r="AF1950" s="17"/>
      <c r="AG1950" s="17"/>
      <c r="AH1950" s="17"/>
      <c r="AI1950" s="17"/>
    </row>
    <row r="1951" spans="1:35" ht="14.5" x14ac:dyDescent="0.35">
      <c r="A1951" s="7"/>
      <c r="B1951" s="8"/>
      <c r="C1951" s="8"/>
      <c r="D1951" s="8"/>
      <c r="E1951" s="8"/>
      <c r="F1951" s="7"/>
      <c r="G1951" s="8"/>
      <c r="H1951" s="7"/>
      <c r="I1951" s="8"/>
      <c r="J1951" s="8"/>
      <c r="K1951" s="8"/>
      <c r="L1951" s="8"/>
      <c r="M1951" s="17"/>
      <c r="N1951" s="8"/>
      <c r="O1951" s="8"/>
      <c r="P1951" s="8"/>
      <c r="Q1951" s="8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  <c r="AE1951" s="17"/>
      <c r="AF1951" s="17"/>
      <c r="AG1951" s="17"/>
      <c r="AH1951" s="17"/>
      <c r="AI1951" s="17"/>
    </row>
    <row r="1952" spans="1:35" ht="14.5" x14ac:dyDescent="0.35">
      <c r="A1952" s="7"/>
      <c r="B1952" s="8"/>
      <c r="C1952" s="8"/>
      <c r="D1952" s="8"/>
      <c r="E1952" s="8"/>
      <c r="F1952" s="7"/>
      <c r="G1952" s="8"/>
      <c r="H1952" s="7"/>
      <c r="I1952" s="8"/>
      <c r="J1952" s="8"/>
      <c r="K1952" s="8"/>
      <c r="L1952" s="8"/>
      <c r="M1952" s="17"/>
      <c r="N1952" s="8"/>
      <c r="O1952" s="8"/>
      <c r="P1952" s="8"/>
      <c r="Q1952" s="8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  <c r="AE1952" s="17"/>
      <c r="AF1952" s="17"/>
      <c r="AG1952" s="17"/>
      <c r="AH1952" s="17"/>
      <c r="AI1952" s="17"/>
    </row>
    <row r="1953" spans="1:35" ht="14.5" x14ac:dyDescent="0.35">
      <c r="A1953" s="7"/>
      <c r="B1953" s="8"/>
      <c r="C1953" s="8"/>
      <c r="D1953" s="8"/>
      <c r="E1953" s="8"/>
      <c r="F1953" s="7"/>
      <c r="G1953" s="8"/>
      <c r="H1953" s="7"/>
      <c r="I1953" s="8"/>
      <c r="J1953" s="8"/>
      <c r="K1953" s="8"/>
      <c r="L1953" s="8"/>
      <c r="M1953" s="17"/>
      <c r="N1953" s="8"/>
      <c r="O1953" s="8"/>
      <c r="P1953" s="8"/>
      <c r="Q1953" s="8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  <c r="AE1953" s="17"/>
      <c r="AF1953" s="17"/>
      <c r="AG1953" s="17"/>
      <c r="AH1953" s="17"/>
      <c r="AI1953" s="17"/>
    </row>
    <row r="1954" spans="1:35" ht="14.5" x14ac:dyDescent="0.35">
      <c r="A1954" s="7"/>
      <c r="B1954" s="8"/>
      <c r="C1954" s="8"/>
      <c r="D1954" s="8"/>
      <c r="E1954" s="8"/>
      <c r="F1954" s="7"/>
      <c r="G1954" s="8"/>
      <c r="H1954" s="7"/>
      <c r="I1954" s="8"/>
      <c r="J1954" s="8"/>
      <c r="K1954" s="8"/>
      <c r="L1954" s="8"/>
      <c r="M1954" s="17"/>
      <c r="N1954" s="8"/>
      <c r="O1954" s="8"/>
      <c r="P1954" s="8"/>
      <c r="Q1954" s="8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  <c r="AH1954" s="17"/>
      <c r="AI1954" s="17"/>
    </row>
    <row r="1955" spans="1:35" ht="14.5" x14ac:dyDescent="0.35">
      <c r="A1955" s="7"/>
      <c r="B1955" s="8"/>
      <c r="C1955" s="8"/>
      <c r="D1955" s="8"/>
      <c r="E1955" s="8"/>
      <c r="F1955" s="7"/>
      <c r="G1955" s="8"/>
      <c r="H1955" s="7"/>
      <c r="I1955" s="8"/>
      <c r="J1955" s="8"/>
      <c r="K1955" s="8"/>
      <c r="L1955" s="8"/>
      <c r="M1955" s="17"/>
      <c r="N1955" s="8"/>
      <c r="O1955" s="8"/>
      <c r="P1955" s="8"/>
      <c r="Q1955" s="8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  <c r="AH1955" s="17"/>
      <c r="AI1955" s="17"/>
    </row>
    <row r="1956" spans="1:35" ht="14.5" x14ac:dyDescent="0.35">
      <c r="A1956" s="7"/>
      <c r="B1956" s="8"/>
      <c r="C1956" s="8"/>
      <c r="D1956" s="8"/>
      <c r="E1956" s="8"/>
      <c r="F1956" s="7"/>
      <c r="G1956" s="8"/>
      <c r="H1956" s="7"/>
      <c r="I1956" s="8"/>
      <c r="J1956" s="8"/>
      <c r="K1956" s="8"/>
      <c r="L1956" s="8"/>
      <c r="M1956" s="17"/>
      <c r="N1956" s="8"/>
      <c r="O1956" s="8"/>
      <c r="P1956" s="8"/>
      <c r="Q1956" s="8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  <c r="AH1956" s="17"/>
      <c r="AI1956" s="17"/>
    </row>
    <row r="1957" spans="1:35" ht="14.5" x14ac:dyDescent="0.35">
      <c r="A1957" s="7"/>
      <c r="B1957" s="8"/>
      <c r="C1957" s="8"/>
      <c r="D1957" s="8"/>
      <c r="E1957" s="8"/>
      <c r="F1957" s="7"/>
      <c r="G1957" s="8"/>
      <c r="H1957" s="7"/>
      <c r="I1957" s="8"/>
      <c r="J1957" s="8"/>
      <c r="K1957" s="8"/>
      <c r="L1957" s="8"/>
      <c r="M1957" s="17"/>
      <c r="N1957" s="8"/>
      <c r="O1957" s="8"/>
      <c r="P1957" s="8"/>
      <c r="Q1957" s="8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  <c r="AH1957" s="17"/>
      <c r="AI1957" s="17"/>
    </row>
    <row r="1958" spans="1:35" ht="14.5" x14ac:dyDescent="0.35">
      <c r="A1958" s="7"/>
      <c r="B1958" s="8"/>
      <c r="C1958" s="8"/>
      <c r="D1958" s="8"/>
      <c r="E1958" s="8"/>
      <c r="F1958" s="7"/>
      <c r="G1958" s="8"/>
      <c r="H1958" s="7"/>
      <c r="I1958" s="8"/>
      <c r="J1958" s="8"/>
      <c r="K1958" s="8"/>
      <c r="L1958" s="8"/>
      <c r="M1958" s="17"/>
      <c r="N1958" s="8"/>
      <c r="O1958" s="8"/>
      <c r="P1958" s="8"/>
      <c r="Q1958" s="8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  <c r="AE1958" s="17"/>
      <c r="AF1958" s="17"/>
      <c r="AG1958" s="17"/>
      <c r="AH1958" s="17"/>
      <c r="AI1958" s="17"/>
    </row>
    <row r="1959" spans="1:35" ht="14.5" x14ac:dyDescent="0.35">
      <c r="A1959" s="7"/>
      <c r="B1959" s="8"/>
      <c r="C1959" s="8"/>
      <c r="D1959" s="8"/>
      <c r="E1959" s="8"/>
      <c r="F1959" s="7"/>
      <c r="G1959" s="8"/>
      <c r="H1959" s="7"/>
      <c r="I1959" s="8"/>
      <c r="J1959" s="8"/>
      <c r="K1959" s="8"/>
      <c r="L1959" s="8"/>
      <c r="M1959" s="17"/>
      <c r="N1959" s="8"/>
      <c r="O1959" s="8"/>
      <c r="P1959" s="8"/>
      <c r="Q1959" s="8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  <c r="AE1959" s="17"/>
      <c r="AF1959" s="17"/>
      <c r="AG1959" s="17"/>
      <c r="AH1959" s="17"/>
      <c r="AI1959" s="17"/>
    </row>
    <row r="1960" spans="1:35" ht="14.5" x14ac:dyDescent="0.35">
      <c r="A1960" s="7"/>
      <c r="B1960" s="8"/>
      <c r="C1960" s="8"/>
      <c r="D1960" s="8"/>
      <c r="E1960" s="8"/>
      <c r="F1960" s="7"/>
      <c r="G1960" s="8"/>
      <c r="H1960" s="7"/>
      <c r="I1960" s="8"/>
      <c r="J1960" s="8"/>
      <c r="K1960" s="8"/>
      <c r="L1960" s="8"/>
      <c r="M1960" s="17"/>
      <c r="N1960" s="8"/>
      <c r="O1960" s="8"/>
      <c r="P1960" s="8"/>
      <c r="Q1960" s="8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  <c r="AE1960" s="17"/>
      <c r="AF1960" s="17"/>
      <c r="AG1960" s="17"/>
      <c r="AH1960" s="17"/>
      <c r="AI1960" s="17"/>
    </row>
    <row r="1961" spans="1:35" ht="14.5" x14ac:dyDescent="0.35">
      <c r="A1961" s="7"/>
      <c r="B1961" s="8"/>
      <c r="C1961" s="8"/>
      <c r="D1961" s="8"/>
      <c r="E1961" s="8"/>
      <c r="F1961" s="7"/>
      <c r="G1961" s="8"/>
      <c r="H1961" s="7"/>
      <c r="I1961" s="8"/>
      <c r="J1961" s="8"/>
      <c r="K1961" s="8"/>
      <c r="L1961" s="8"/>
      <c r="M1961" s="17"/>
      <c r="N1961" s="8"/>
      <c r="O1961" s="8"/>
      <c r="P1961" s="8"/>
      <c r="Q1961" s="8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  <c r="AE1961" s="17"/>
      <c r="AF1961" s="17"/>
      <c r="AG1961" s="17"/>
      <c r="AH1961" s="17"/>
      <c r="AI1961" s="17"/>
    </row>
    <row r="1962" spans="1:35" ht="14.5" x14ac:dyDescent="0.35">
      <c r="A1962" s="7"/>
      <c r="B1962" s="8"/>
      <c r="C1962" s="8"/>
      <c r="D1962" s="8"/>
      <c r="E1962" s="8"/>
      <c r="F1962" s="7"/>
      <c r="G1962" s="8"/>
      <c r="H1962" s="7"/>
      <c r="I1962" s="8"/>
      <c r="J1962" s="8"/>
      <c r="K1962" s="8"/>
      <c r="L1962" s="8"/>
      <c r="M1962" s="17"/>
      <c r="N1962" s="8"/>
      <c r="O1962" s="8"/>
      <c r="P1962" s="8"/>
      <c r="Q1962" s="8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  <c r="AE1962" s="17"/>
      <c r="AF1962" s="17"/>
      <c r="AG1962" s="17"/>
      <c r="AH1962" s="17"/>
      <c r="AI1962" s="17"/>
    </row>
    <row r="1963" spans="1:35" ht="14.5" x14ac:dyDescent="0.35">
      <c r="A1963" s="7"/>
      <c r="B1963" s="8"/>
      <c r="C1963" s="8"/>
      <c r="D1963" s="8"/>
      <c r="E1963" s="8"/>
      <c r="F1963" s="7"/>
      <c r="G1963" s="8"/>
      <c r="H1963" s="7"/>
      <c r="I1963" s="8"/>
      <c r="J1963" s="8"/>
      <c r="K1963" s="8"/>
      <c r="L1963" s="8"/>
      <c r="M1963" s="17"/>
      <c r="N1963" s="8"/>
      <c r="O1963" s="8"/>
      <c r="P1963" s="8"/>
      <c r="Q1963" s="8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  <c r="AE1963" s="17"/>
      <c r="AF1963" s="17"/>
      <c r="AG1963" s="17"/>
      <c r="AH1963" s="17"/>
      <c r="AI1963" s="17"/>
    </row>
    <row r="1964" spans="1:35" ht="14.5" x14ac:dyDescent="0.35">
      <c r="A1964" s="7"/>
      <c r="B1964" s="8"/>
      <c r="C1964" s="8"/>
      <c r="D1964" s="8"/>
      <c r="E1964" s="8"/>
      <c r="F1964" s="7"/>
      <c r="G1964" s="8"/>
      <c r="H1964" s="7"/>
      <c r="I1964" s="8"/>
      <c r="J1964" s="8"/>
      <c r="K1964" s="8"/>
      <c r="L1964" s="8"/>
      <c r="M1964" s="17"/>
      <c r="N1964" s="8"/>
      <c r="O1964" s="8"/>
      <c r="P1964" s="8"/>
      <c r="Q1964" s="8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  <c r="AE1964" s="17"/>
      <c r="AF1964" s="17"/>
      <c r="AG1964" s="17"/>
      <c r="AH1964" s="17"/>
      <c r="AI1964" s="17"/>
    </row>
    <row r="1965" spans="1:35" ht="14.5" x14ac:dyDescent="0.35">
      <c r="A1965" s="7"/>
      <c r="B1965" s="8"/>
      <c r="C1965" s="8"/>
      <c r="D1965" s="8"/>
      <c r="E1965" s="8"/>
      <c r="F1965" s="7"/>
      <c r="G1965" s="8"/>
      <c r="H1965" s="7"/>
      <c r="I1965" s="8"/>
      <c r="J1965" s="8"/>
      <c r="K1965" s="8"/>
      <c r="L1965" s="8"/>
      <c r="M1965" s="17"/>
      <c r="N1965" s="8"/>
      <c r="O1965" s="8"/>
      <c r="P1965" s="8"/>
      <c r="Q1965" s="8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  <c r="AE1965" s="17"/>
      <c r="AF1965" s="17"/>
      <c r="AG1965" s="17"/>
      <c r="AH1965" s="17"/>
      <c r="AI1965" s="17"/>
    </row>
    <row r="1966" spans="1:35" ht="14.5" x14ac:dyDescent="0.35">
      <c r="A1966" s="7"/>
      <c r="B1966" s="8"/>
      <c r="C1966" s="8"/>
      <c r="D1966" s="8"/>
      <c r="E1966" s="8"/>
      <c r="F1966" s="7"/>
      <c r="G1966" s="8"/>
      <c r="H1966" s="7"/>
      <c r="I1966" s="8"/>
      <c r="J1966" s="8"/>
      <c r="K1966" s="8"/>
      <c r="L1966" s="8"/>
      <c r="M1966" s="17"/>
      <c r="N1966" s="8"/>
      <c r="O1966" s="8"/>
      <c r="P1966" s="8"/>
      <c r="Q1966" s="8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  <c r="AE1966" s="17"/>
      <c r="AF1966" s="17"/>
      <c r="AG1966" s="17"/>
      <c r="AH1966" s="17"/>
      <c r="AI1966" s="17"/>
    </row>
    <row r="1967" spans="1:35" ht="14.5" x14ac:dyDescent="0.35">
      <c r="A1967" s="7"/>
      <c r="B1967" s="8"/>
      <c r="C1967" s="8"/>
      <c r="D1967" s="8"/>
      <c r="E1967" s="8"/>
      <c r="F1967" s="7"/>
      <c r="G1967" s="8"/>
      <c r="H1967" s="7"/>
      <c r="I1967" s="8"/>
      <c r="J1967" s="8"/>
      <c r="K1967" s="8"/>
      <c r="L1967" s="8"/>
      <c r="M1967" s="17"/>
      <c r="N1967" s="8"/>
      <c r="O1967" s="8"/>
      <c r="P1967" s="8"/>
      <c r="Q1967" s="8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  <c r="AE1967" s="17"/>
      <c r="AF1967" s="17"/>
      <c r="AG1967" s="17"/>
      <c r="AH1967" s="17"/>
      <c r="AI1967" s="17"/>
    </row>
    <row r="1968" spans="1:35" ht="14.5" x14ac:dyDescent="0.35">
      <c r="A1968" s="7"/>
      <c r="B1968" s="8"/>
      <c r="C1968" s="8"/>
      <c r="D1968" s="8"/>
      <c r="E1968" s="8"/>
      <c r="F1968" s="7"/>
      <c r="G1968" s="8"/>
      <c r="H1968" s="7"/>
      <c r="I1968" s="8"/>
      <c r="J1968" s="8"/>
      <c r="K1968" s="8"/>
      <c r="L1968" s="8"/>
      <c r="M1968" s="17"/>
      <c r="N1968" s="8"/>
      <c r="O1968" s="8"/>
      <c r="P1968" s="8"/>
      <c r="Q1968" s="8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  <c r="AE1968" s="17"/>
      <c r="AF1968" s="17"/>
      <c r="AG1968" s="17"/>
      <c r="AH1968" s="17"/>
      <c r="AI1968" s="17"/>
    </row>
    <row r="1969" spans="1:35" ht="14.5" x14ac:dyDescent="0.35">
      <c r="A1969" s="7"/>
      <c r="B1969" s="8"/>
      <c r="C1969" s="8"/>
      <c r="D1969" s="8"/>
      <c r="E1969" s="8"/>
      <c r="F1969" s="7"/>
      <c r="G1969" s="8"/>
      <c r="H1969" s="7"/>
      <c r="I1969" s="8"/>
      <c r="J1969" s="8"/>
      <c r="K1969" s="8"/>
      <c r="L1969" s="8"/>
      <c r="M1969" s="17"/>
      <c r="N1969" s="8"/>
      <c r="O1969" s="8"/>
      <c r="P1969" s="8"/>
      <c r="Q1969" s="8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  <c r="AE1969" s="17"/>
      <c r="AF1969" s="17"/>
      <c r="AG1969" s="17"/>
      <c r="AH1969" s="17"/>
      <c r="AI1969" s="17"/>
    </row>
    <row r="1970" spans="1:35" ht="14.5" x14ac:dyDescent="0.35">
      <c r="A1970" s="7"/>
      <c r="B1970" s="8"/>
      <c r="C1970" s="8"/>
      <c r="D1970" s="8"/>
      <c r="E1970" s="8"/>
      <c r="F1970" s="7"/>
      <c r="G1970" s="8"/>
      <c r="H1970" s="7"/>
      <c r="I1970" s="8"/>
      <c r="J1970" s="8"/>
      <c r="K1970" s="8"/>
      <c r="L1970" s="8"/>
      <c r="M1970" s="17"/>
      <c r="N1970" s="8"/>
      <c r="O1970" s="8"/>
      <c r="P1970" s="8"/>
      <c r="Q1970" s="8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  <c r="AE1970" s="17"/>
      <c r="AF1970" s="17"/>
      <c r="AG1970" s="17"/>
      <c r="AH1970" s="17"/>
      <c r="AI1970" s="17"/>
    </row>
    <row r="1971" spans="1:35" ht="14.5" x14ac:dyDescent="0.35">
      <c r="A1971" s="7"/>
      <c r="B1971" s="8"/>
      <c r="C1971" s="8"/>
      <c r="D1971" s="8"/>
      <c r="E1971" s="8"/>
      <c r="F1971" s="7"/>
      <c r="G1971" s="8"/>
      <c r="H1971" s="7"/>
      <c r="I1971" s="8"/>
      <c r="J1971" s="8"/>
      <c r="K1971" s="8"/>
      <c r="L1971" s="8"/>
      <c r="M1971" s="17"/>
      <c r="N1971" s="8"/>
      <c r="O1971" s="8"/>
      <c r="P1971" s="8"/>
      <c r="Q1971" s="8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  <c r="AE1971" s="17"/>
      <c r="AF1971" s="17"/>
      <c r="AG1971" s="17"/>
      <c r="AH1971" s="17"/>
      <c r="AI1971" s="17"/>
    </row>
    <row r="1972" spans="1:35" ht="14.5" x14ac:dyDescent="0.35">
      <c r="A1972" s="7"/>
      <c r="B1972" s="8"/>
      <c r="C1972" s="8"/>
      <c r="D1972" s="8"/>
      <c r="E1972" s="8"/>
      <c r="F1972" s="7"/>
      <c r="G1972" s="8"/>
      <c r="H1972" s="7"/>
      <c r="I1972" s="8"/>
      <c r="J1972" s="8"/>
      <c r="K1972" s="8"/>
      <c r="L1972" s="8"/>
      <c r="M1972" s="17"/>
      <c r="N1972" s="8"/>
      <c r="O1972" s="8"/>
      <c r="P1972" s="8"/>
      <c r="Q1972" s="8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  <c r="AE1972" s="17"/>
      <c r="AF1972" s="17"/>
      <c r="AG1972" s="17"/>
      <c r="AH1972" s="17"/>
      <c r="AI1972" s="17"/>
    </row>
    <row r="1973" spans="1:35" ht="14.5" x14ac:dyDescent="0.35">
      <c r="A1973" s="7"/>
      <c r="B1973" s="8"/>
      <c r="C1973" s="8"/>
      <c r="D1973" s="8"/>
      <c r="E1973" s="8"/>
      <c r="F1973" s="7"/>
      <c r="G1973" s="8"/>
      <c r="H1973" s="7"/>
      <c r="I1973" s="8"/>
      <c r="J1973" s="8"/>
      <c r="K1973" s="8"/>
      <c r="L1973" s="8"/>
      <c r="M1973" s="17"/>
      <c r="N1973" s="8"/>
      <c r="O1973" s="8"/>
      <c r="P1973" s="8"/>
      <c r="Q1973" s="8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  <c r="AE1973" s="17"/>
      <c r="AF1973" s="17"/>
      <c r="AG1973" s="17"/>
      <c r="AH1973" s="17"/>
      <c r="AI1973" s="17"/>
    </row>
    <row r="1974" spans="1:35" ht="14.5" x14ac:dyDescent="0.35">
      <c r="A1974" s="7"/>
      <c r="B1974" s="8"/>
      <c r="C1974" s="8"/>
      <c r="D1974" s="8"/>
      <c r="E1974" s="8"/>
      <c r="F1974" s="7"/>
      <c r="G1974" s="8"/>
      <c r="H1974" s="7"/>
      <c r="I1974" s="8"/>
      <c r="J1974" s="8"/>
      <c r="K1974" s="8"/>
      <c r="L1974" s="8"/>
      <c r="M1974" s="17"/>
      <c r="N1974" s="8"/>
      <c r="O1974" s="8"/>
      <c r="P1974" s="8"/>
      <c r="Q1974" s="8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  <c r="AE1974" s="17"/>
      <c r="AF1974" s="17"/>
      <c r="AG1974" s="17"/>
      <c r="AH1974" s="17"/>
      <c r="AI1974" s="17"/>
    </row>
    <row r="1975" spans="1:35" ht="14.5" x14ac:dyDescent="0.35">
      <c r="A1975" s="7"/>
      <c r="B1975" s="8"/>
      <c r="C1975" s="8"/>
      <c r="D1975" s="8"/>
      <c r="E1975" s="8"/>
      <c r="F1975" s="7"/>
      <c r="G1975" s="8"/>
      <c r="H1975" s="7"/>
      <c r="I1975" s="8"/>
      <c r="J1975" s="8"/>
      <c r="K1975" s="8"/>
      <c r="L1975" s="8"/>
      <c r="M1975" s="17"/>
      <c r="N1975" s="8"/>
      <c r="O1975" s="8"/>
      <c r="P1975" s="8"/>
      <c r="Q1975" s="8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  <c r="AE1975" s="17"/>
      <c r="AF1975" s="17"/>
      <c r="AG1975" s="17"/>
      <c r="AH1975" s="17"/>
      <c r="AI1975" s="17"/>
    </row>
    <row r="1976" spans="1:35" ht="14.5" x14ac:dyDescent="0.35">
      <c r="A1976" s="7"/>
      <c r="B1976" s="8"/>
      <c r="C1976" s="8"/>
      <c r="D1976" s="8"/>
      <c r="E1976" s="8"/>
      <c r="F1976" s="7"/>
      <c r="G1976" s="8"/>
      <c r="H1976" s="7"/>
      <c r="I1976" s="8"/>
      <c r="J1976" s="8"/>
      <c r="K1976" s="8"/>
      <c r="L1976" s="8"/>
      <c r="M1976" s="17"/>
      <c r="N1976" s="8"/>
      <c r="O1976" s="8"/>
      <c r="P1976" s="8"/>
      <c r="Q1976" s="8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  <c r="AE1976" s="17"/>
      <c r="AF1976" s="17"/>
      <c r="AG1976" s="17"/>
      <c r="AH1976" s="17"/>
      <c r="AI1976" s="17"/>
    </row>
    <row r="1977" spans="1:35" ht="14.5" x14ac:dyDescent="0.35">
      <c r="A1977" s="7"/>
      <c r="B1977" s="8"/>
      <c r="C1977" s="8"/>
      <c r="D1977" s="8"/>
      <c r="E1977" s="8"/>
      <c r="F1977" s="7"/>
      <c r="G1977" s="8"/>
      <c r="H1977" s="7"/>
      <c r="I1977" s="8"/>
      <c r="J1977" s="8"/>
      <c r="K1977" s="8"/>
      <c r="L1977" s="8"/>
      <c r="M1977" s="17"/>
      <c r="N1977" s="8"/>
      <c r="O1977" s="8"/>
      <c r="P1977" s="8"/>
      <c r="Q1977" s="8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  <c r="AE1977" s="17"/>
      <c r="AF1977" s="17"/>
      <c r="AG1977" s="17"/>
      <c r="AH1977" s="17"/>
      <c r="AI1977" s="17"/>
    </row>
    <row r="1978" spans="1:35" ht="14.5" x14ac:dyDescent="0.35">
      <c r="A1978" s="7"/>
      <c r="B1978" s="8"/>
      <c r="C1978" s="8"/>
      <c r="D1978" s="8"/>
      <c r="E1978" s="8"/>
      <c r="F1978" s="7"/>
      <c r="G1978" s="8"/>
      <c r="H1978" s="7"/>
      <c r="I1978" s="8"/>
      <c r="J1978" s="8"/>
      <c r="K1978" s="8"/>
      <c r="L1978" s="8"/>
      <c r="M1978" s="17"/>
      <c r="N1978" s="8"/>
      <c r="O1978" s="8"/>
      <c r="P1978" s="8"/>
      <c r="Q1978" s="8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  <c r="AE1978" s="17"/>
      <c r="AF1978" s="17"/>
      <c r="AG1978" s="17"/>
      <c r="AH1978" s="17"/>
      <c r="AI1978" s="17"/>
    </row>
    <row r="1979" spans="1:35" ht="14.5" x14ac:dyDescent="0.35">
      <c r="A1979" s="7"/>
      <c r="B1979" s="8"/>
      <c r="C1979" s="8"/>
      <c r="D1979" s="8"/>
      <c r="E1979" s="8"/>
      <c r="F1979" s="7"/>
      <c r="G1979" s="8"/>
      <c r="H1979" s="7"/>
      <c r="I1979" s="8"/>
      <c r="J1979" s="8"/>
      <c r="K1979" s="8"/>
      <c r="L1979" s="8"/>
      <c r="M1979" s="17"/>
      <c r="N1979" s="8"/>
      <c r="O1979" s="8"/>
      <c r="P1979" s="8"/>
      <c r="Q1979" s="8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  <c r="AE1979" s="17"/>
      <c r="AF1979" s="17"/>
      <c r="AG1979" s="17"/>
      <c r="AH1979" s="17"/>
      <c r="AI1979" s="17"/>
    </row>
    <row r="1980" spans="1:35" ht="14.5" x14ac:dyDescent="0.35">
      <c r="A1980" s="7"/>
      <c r="B1980" s="8"/>
      <c r="C1980" s="8"/>
      <c r="D1980" s="8"/>
      <c r="E1980" s="8"/>
      <c r="F1980" s="7"/>
      <c r="G1980" s="8"/>
      <c r="H1980" s="7"/>
      <c r="I1980" s="8"/>
      <c r="J1980" s="8"/>
      <c r="K1980" s="8"/>
      <c r="L1980" s="8"/>
      <c r="M1980" s="17"/>
      <c r="N1980" s="8"/>
      <c r="O1980" s="8"/>
      <c r="P1980" s="8"/>
      <c r="Q1980" s="8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  <c r="AE1980" s="17"/>
      <c r="AF1980" s="17"/>
      <c r="AG1980" s="17"/>
      <c r="AH1980" s="17"/>
      <c r="AI1980" s="17"/>
    </row>
    <row r="1981" spans="1:35" ht="14.5" x14ac:dyDescent="0.35">
      <c r="A1981" s="7"/>
      <c r="B1981" s="8"/>
      <c r="C1981" s="8"/>
      <c r="D1981" s="8"/>
      <c r="E1981" s="8"/>
      <c r="F1981" s="7"/>
      <c r="G1981" s="8"/>
      <c r="H1981" s="7"/>
      <c r="I1981" s="8"/>
      <c r="J1981" s="8"/>
      <c r="K1981" s="8"/>
      <c r="L1981" s="8"/>
      <c r="M1981" s="17"/>
      <c r="N1981" s="8"/>
      <c r="O1981" s="8"/>
      <c r="P1981" s="8"/>
      <c r="Q1981" s="8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  <c r="AH1981" s="17"/>
      <c r="AI1981" s="17"/>
    </row>
    <row r="1982" spans="1:35" ht="14.5" x14ac:dyDescent="0.35">
      <c r="A1982" s="7"/>
      <c r="B1982" s="8"/>
      <c r="C1982" s="8"/>
      <c r="D1982" s="8"/>
      <c r="E1982" s="8"/>
      <c r="F1982" s="7"/>
      <c r="G1982" s="8"/>
      <c r="H1982" s="7"/>
      <c r="I1982" s="8"/>
      <c r="J1982" s="8"/>
      <c r="K1982" s="8"/>
      <c r="L1982" s="8"/>
      <c r="M1982" s="17"/>
      <c r="N1982" s="8"/>
      <c r="O1982" s="8"/>
      <c r="P1982" s="8"/>
      <c r="Q1982" s="8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  <c r="AH1982" s="17"/>
      <c r="AI1982" s="17"/>
    </row>
    <row r="1983" spans="1:35" ht="14.5" x14ac:dyDescent="0.35">
      <c r="A1983" s="7"/>
      <c r="B1983" s="8"/>
      <c r="C1983" s="8"/>
      <c r="D1983" s="8"/>
      <c r="E1983" s="8"/>
      <c r="F1983" s="7"/>
      <c r="G1983" s="8"/>
      <c r="H1983" s="7"/>
      <c r="I1983" s="8"/>
      <c r="J1983" s="8"/>
      <c r="K1983" s="8"/>
      <c r="L1983" s="8"/>
      <c r="M1983" s="17"/>
      <c r="N1983" s="8"/>
      <c r="O1983" s="8"/>
      <c r="P1983" s="8"/>
      <c r="Q1983" s="8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  <c r="AH1983" s="17"/>
      <c r="AI1983" s="17"/>
    </row>
    <row r="1984" spans="1:35" ht="14.5" x14ac:dyDescent="0.35">
      <c r="A1984" s="7"/>
      <c r="B1984" s="8"/>
      <c r="C1984" s="8"/>
      <c r="D1984" s="8"/>
      <c r="E1984" s="8"/>
      <c r="F1984" s="7"/>
      <c r="G1984" s="8"/>
      <c r="H1984" s="7"/>
      <c r="I1984" s="8"/>
      <c r="J1984" s="8"/>
      <c r="K1984" s="8"/>
      <c r="L1984" s="8"/>
      <c r="M1984" s="17"/>
      <c r="N1984" s="8"/>
      <c r="O1984" s="8"/>
      <c r="P1984" s="8"/>
      <c r="Q1984" s="8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7"/>
      <c r="AE1984" s="17"/>
      <c r="AF1984" s="17"/>
      <c r="AG1984" s="17"/>
      <c r="AH1984" s="17"/>
      <c r="AI1984" s="17"/>
    </row>
    <row r="1985" spans="1:35" ht="14.5" x14ac:dyDescent="0.35">
      <c r="A1985" s="7"/>
      <c r="B1985" s="8"/>
      <c r="C1985" s="8"/>
      <c r="D1985" s="8"/>
      <c r="E1985" s="8"/>
      <c r="F1985" s="7"/>
      <c r="G1985" s="8"/>
      <c r="H1985" s="7"/>
      <c r="I1985" s="8"/>
      <c r="J1985" s="8"/>
      <c r="K1985" s="8"/>
      <c r="L1985" s="8"/>
      <c r="M1985" s="17"/>
      <c r="N1985" s="8"/>
      <c r="O1985" s="8"/>
      <c r="P1985" s="8"/>
      <c r="Q1985" s="8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  <c r="AH1985" s="17"/>
      <c r="AI1985" s="17"/>
    </row>
    <row r="1986" spans="1:35" ht="14.5" x14ac:dyDescent="0.35">
      <c r="A1986" s="7"/>
      <c r="B1986" s="8"/>
      <c r="C1986" s="8"/>
      <c r="D1986" s="8"/>
      <c r="E1986" s="8"/>
      <c r="F1986" s="7"/>
      <c r="G1986" s="8"/>
      <c r="H1986" s="7"/>
      <c r="I1986" s="8"/>
      <c r="J1986" s="8"/>
      <c r="K1986" s="8"/>
      <c r="L1986" s="8"/>
      <c r="M1986" s="17"/>
      <c r="N1986" s="8"/>
      <c r="O1986" s="8"/>
      <c r="P1986" s="8"/>
      <c r="Q1986" s="8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  <c r="AH1986" s="17"/>
      <c r="AI1986" s="17"/>
    </row>
    <row r="1987" spans="1:35" ht="14.5" x14ac:dyDescent="0.35">
      <c r="A1987" s="7"/>
      <c r="B1987" s="8"/>
      <c r="C1987" s="8"/>
      <c r="D1987" s="8"/>
      <c r="E1987" s="8"/>
      <c r="F1987" s="7"/>
      <c r="G1987" s="8"/>
      <c r="H1987" s="7"/>
      <c r="I1987" s="8"/>
      <c r="J1987" s="8"/>
      <c r="K1987" s="8"/>
      <c r="L1987" s="8"/>
      <c r="M1987" s="17"/>
      <c r="N1987" s="8"/>
      <c r="O1987" s="8"/>
      <c r="P1987" s="8"/>
      <c r="Q1987" s="8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  <c r="AH1987" s="17"/>
      <c r="AI1987" s="17"/>
    </row>
    <row r="1988" spans="1:35" ht="14.5" x14ac:dyDescent="0.35">
      <c r="A1988" s="7"/>
      <c r="B1988" s="8"/>
      <c r="C1988" s="8"/>
      <c r="D1988" s="8"/>
      <c r="E1988" s="8"/>
      <c r="F1988" s="7"/>
      <c r="G1988" s="8"/>
      <c r="H1988" s="7"/>
      <c r="I1988" s="8"/>
      <c r="J1988" s="8"/>
      <c r="K1988" s="8"/>
      <c r="L1988" s="8"/>
      <c r="M1988" s="17"/>
      <c r="N1988" s="8"/>
      <c r="O1988" s="8"/>
      <c r="P1988" s="8"/>
      <c r="Q1988" s="8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  <c r="AE1988" s="17"/>
      <c r="AF1988" s="17"/>
      <c r="AG1988" s="17"/>
      <c r="AH1988" s="17"/>
      <c r="AI1988" s="17"/>
    </row>
    <row r="1989" spans="1:35" ht="14.5" x14ac:dyDescent="0.35">
      <c r="A1989" s="7"/>
      <c r="B1989" s="8"/>
      <c r="C1989" s="8"/>
      <c r="D1989" s="8"/>
      <c r="E1989" s="8"/>
      <c r="F1989" s="7"/>
      <c r="G1989" s="8"/>
      <c r="H1989" s="7"/>
      <c r="I1989" s="8"/>
      <c r="J1989" s="8"/>
      <c r="K1989" s="8"/>
      <c r="L1989" s="8"/>
      <c r="M1989" s="17"/>
      <c r="N1989" s="8"/>
      <c r="O1989" s="8"/>
      <c r="P1989" s="8"/>
      <c r="Q1989" s="8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  <c r="AE1989" s="17"/>
      <c r="AF1989" s="17"/>
      <c r="AG1989" s="17"/>
      <c r="AH1989" s="17"/>
      <c r="AI1989" s="17"/>
    </row>
    <row r="1990" spans="1:35" ht="14.5" x14ac:dyDescent="0.35">
      <c r="A1990" s="7"/>
      <c r="B1990" s="8"/>
      <c r="C1990" s="8"/>
      <c r="D1990" s="8"/>
      <c r="E1990" s="8"/>
      <c r="F1990" s="7"/>
      <c r="G1990" s="8"/>
      <c r="H1990" s="7"/>
      <c r="I1990" s="8"/>
      <c r="J1990" s="8"/>
      <c r="K1990" s="8"/>
      <c r="L1990" s="8"/>
      <c r="M1990" s="17"/>
      <c r="N1990" s="8"/>
      <c r="O1990" s="8"/>
      <c r="P1990" s="8"/>
      <c r="Q1990" s="8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  <c r="AE1990" s="17"/>
      <c r="AF1990" s="17"/>
      <c r="AG1990" s="17"/>
      <c r="AH1990" s="17"/>
      <c r="AI1990" s="17"/>
    </row>
    <row r="1991" spans="1:35" ht="14.5" x14ac:dyDescent="0.35">
      <c r="A1991" s="7"/>
      <c r="B1991" s="8"/>
      <c r="C1991" s="8"/>
      <c r="D1991" s="8"/>
      <c r="E1991" s="8"/>
      <c r="F1991" s="7"/>
      <c r="G1991" s="8"/>
      <c r="H1991" s="7"/>
      <c r="I1991" s="8"/>
      <c r="J1991" s="8"/>
      <c r="K1991" s="8"/>
      <c r="L1991" s="8"/>
      <c r="M1991" s="17"/>
      <c r="N1991" s="8"/>
      <c r="O1991" s="8"/>
      <c r="P1991" s="8"/>
      <c r="Q1991" s="8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  <c r="AE1991" s="17"/>
      <c r="AF1991" s="17"/>
      <c r="AG1991" s="17"/>
      <c r="AH1991" s="17"/>
      <c r="AI1991" s="17"/>
    </row>
    <row r="1992" spans="1:35" ht="14.5" x14ac:dyDescent="0.35">
      <c r="A1992" s="7"/>
      <c r="B1992" s="8"/>
      <c r="C1992" s="8"/>
      <c r="D1992" s="8"/>
      <c r="E1992" s="8"/>
      <c r="F1992" s="7"/>
      <c r="G1992" s="8"/>
      <c r="H1992" s="7"/>
      <c r="I1992" s="8"/>
      <c r="J1992" s="8"/>
      <c r="K1992" s="8"/>
      <c r="L1992" s="8"/>
      <c r="M1992" s="17"/>
      <c r="N1992" s="8"/>
      <c r="O1992" s="8"/>
      <c r="P1992" s="8"/>
      <c r="Q1992" s="8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  <c r="AE1992" s="17"/>
      <c r="AF1992" s="17"/>
      <c r="AG1992" s="17"/>
      <c r="AH1992" s="17"/>
      <c r="AI1992" s="17"/>
    </row>
    <row r="1993" spans="1:35" ht="14.5" x14ac:dyDescent="0.35">
      <c r="A1993" s="7"/>
      <c r="B1993" s="8"/>
      <c r="C1993" s="8"/>
      <c r="D1993" s="8"/>
      <c r="E1993" s="8"/>
      <c r="F1993" s="7"/>
      <c r="G1993" s="8"/>
      <c r="H1993" s="7"/>
      <c r="I1993" s="8"/>
      <c r="J1993" s="8"/>
      <c r="K1993" s="8"/>
      <c r="L1993" s="8"/>
      <c r="M1993" s="17"/>
      <c r="N1993" s="8"/>
      <c r="O1993" s="8"/>
      <c r="P1993" s="8"/>
      <c r="Q1993" s="8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  <c r="AE1993" s="17"/>
      <c r="AF1993" s="17"/>
      <c r="AG1993" s="17"/>
      <c r="AH1993" s="17"/>
      <c r="AI1993" s="17"/>
    </row>
    <row r="1994" spans="1:35" ht="14.5" x14ac:dyDescent="0.35">
      <c r="A1994" s="7"/>
      <c r="B1994" s="8"/>
      <c r="C1994" s="8"/>
      <c r="D1994" s="8"/>
      <c r="E1994" s="8"/>
      <c r="F1994" s="7"/>
      <c r="G1994" s="8"/>
      <c r="H1994" s="7"/>
      <c r="I1994" s="8"/>
      <c r="J1994" s="8"/>
      <c r="K1994" s="8"/>
      <c r="L1994" s="8"/>
      <c r="M1994" s="17"/>
      <c r="N1994" s="8"/>
      <c r="O1994" s="8"/>
      <c r="P1994" s="8"/>
      <c r="Q1994" s="8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  <c r="AE1994" s="17"/>
      <c r="AF1994" s="17"/>
      <c r="AG1994" s="17"/>
      <c r="AH1994" s="17"/>
      <c r="AI1994" s="17"/>
    </row>
    <row r="1995" spans="1:35" ht="14.5" x14ac:dyDescent="0.35">
      <c r="A1995" s="7"/>
      <c r="B1995" s="8"/>
      <c r="C1995" s="8"/>
      <c r="D1995" s="8"/>
      <c r="E1995" s="8"/>
      <c r="F1995" s="7"/>
      <c r="G1995" s="8"/>
      <c r="H1995" s="7"/>
      <c r="I1995" s="8"/>
      <c r="J1995" s="8"/>
      <c r="K1995" s="8"/>
      <c r="L1995" s="8"/>
      <c r="M1995" s="17"/>
      <c r="N1995" s="8"/>
      <c r="O1995" s="8"/>
      <c r="P1995" s="8"/>
      <c r="Q1995" s="8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  <c r="AE1995" s="17"/>
      <c r="AF1995" s="17"/>
      <c r="AG1995" s="17"/>
      <c r="AH1995" s="17"/>
      <c r="AI1995" s="17"/>
    </row>
    <row r="1996" spans="1:35" ht="14.5" x14ac:dyDescent="0.35">
      <c r="A1996" s="7"/>
      <c r="B1996" s="8"/>
      <c r="C1996" s="8"/>
      <c r="D1996" s="8"/>
      <c r="E1996" s="8"/>
      <c r="F1996" s="7"/>
      <c r="G1996" s="8"/>
      <c r="H1996" s="7"/>
      <c r="I1996" s="8"/>
      <c r="J1996" s="8"/>
      <c r="K1996" s="8"/>
      <c r="L1996" s="8"/>
      <c r="M1996" s="17"/>
      <c r="N1996" s="8"/>
      <c r="O1996" s="8"/>
      <c r="P1996" s="8"/>
      <c r="Q1996" s="8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7"/>
      <c r="AE1996" s="17"/>
      <c r="AF1996" s="17"/>
      <c r="AG1996" s="17"/>
      <c r="AH1996" s="17"/>
      <c r="AI1996" s="17"/>
    </row>
    <row r="1997" spans="1:35" ht="14.5" x14ac:dyDescent="0.35">
      <c r="A1997" s="7"/>
      <c r="B1997" s="8"/>
      <c r="C1997" s="8"/>
      <c r="D1997" s="8"/>
      <c r="E1997" s="8"/>
      <c r="F1997" s="7"/>
      <c r="G1997" s="8"/>
      <c r="H1997" s="7"/>
      <c r="I1997" s="8"/>
      <c r="J1997" s="8"/>
      <c r="K1997" s="8"/>
      <c r="L1997" s="8"/>
      <c r="M1997" s="17"/>
      <c r="N1997" s="8"/>
      <c r="O1997" s="8"/>
      <c r="P1997" s="8"/>
      <c r="Q1997" s="8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  <c r="AE1997" s="17"/>
      <c r="AF1997" s="17"/>
      <c r="AG1997" s="17"/>
      <c r="AH1997" s="17"/>
      <c r="AI1997" s="17"/>
    </row>
    <row r="1998" spans="1:35" ht="14.5" x14ac:dyDescent="0.35">
      <c r="A1998" s="7"/>
      <c r="B1998" s="8"/>
      <c r="C1998" s="8"/>
      <c r="D1998" s="8"/>
      <c r="E1998" s="8"/>
      <c r="F1998" s="7"/>
      <c r="G1998" s="8"/>
      <c r="H1998" s="7"/>
      <c r="I1998" s="8"/>
      <c r="J1998" s="8"/>
      <c r="K1998" s="8"/>
      <c r="L1998" s="8"/>
      <c r="M1998" s="17"/>
      <c r="N1998" s="8"/>
      <c r="O1998" s="8"/>
      <c r="P1998" s="8"/>
      <c r="Q1998" s="8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  <c r="AE1998" s="17"/>
      <c r="AF1998" s="17"/>
      <c r="AG1998" s="17"/>
      <c r="AH1998" s="17"/>
      <c r="AI1998" s="17"/>
    </row>
    <row r="1999" spans="1:35" ht="14.5" x14ac:dyDescent="0.35">
      <c r="A1999" s="7"/>
      <c r="B1999" s="8"/>
      <c r="C1999" s="8"/>
      <c r="D1999" s="8"/>
      <c r="E1999" s="8"/>
      <c r="F1999" s="7"/>
      <c r="G1999" s="8"/>
      <c r="H1999" s="7"/>
      <c r="I1999" s="8"/>
      <c r="J1999" s="8"/>
      <c r="K1999" s="8"/>
      <c r="L1999" s="8"/>
      <c r="M1999" s="17"/>
      <c r="N1999" s="8"/>
      <c r="O1999" s="8"/>
      <c r="P1999" s="8"/>
      <c r="Q1999" s="8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  <c r="AE1999" s="17"/>
      <c r="AF1999" s="17"/>
      <c r="AG1999" s="17"/>
      <c r="AH1999" s="17"/>
      <c r="AI1999" s="17"/>
    </row>
    <row r="2000" spans="1:35" ht="14.5" x14ac:dyDescent="0.35">
      <c r="A2000" s="7"/>
      <c r="B2000" s="8"/>
      <c r="C2000" s="8"/>
      <c r="D2000" s="8"/>
      <c r="E2000" s="8"/>
      <c r="F2000" s="7"/>
      <c r="G2000" s="8"/>
      <c r="H2000" s="7"/>
      <c r="I2000" s="8"/>
      <c r="J2000" s="8"/>
      <c r="K2000" s="8"/>
      <c r="L2000" s="8"/>
      <c r="M2000" s="17"/>
      <c r="N2000" s="8"/>
      <c r="O2000" s="8"/>
      <c r="P2000" s="8"/>
      <c r="Q2000" s="8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  <c r="AH2000" s="17"/>
      <c r="AI2000" s="17"/>
    </row>
    <row r="2001" spans="1:35" ht="14.5" x14ac:dyDescent="0.35">
      <c r="A2001" s="7"/>
      <c r="B2001" s="8"/>
      <c r="C2001" s="8"/>
      <c r="D2001" s="8"/>
      <c r="E2001" s="8"/>
      <c r="F2001" s="7"/>
      <c r="G2001" s="8"/>
      <c r="H2001" s="7"/>
      <c r="I2001" s="8"/>
      <c r="J2001" s="8"/>
      <c r="K2001" s="8"/>
      <c r="L2001" s="8"/>
      <c r="M2001" s="17"/>
      <c r="N2001" s="8"/>
      <c r="O2001" s="8"/>
      <c r="P2001" s="8"/>
      <c r="Q2001" s="8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  <c r="AH2001" s="17"/>
      <c r="AI2001" s="17"/>
    </row>
    <row r="2002" spans="1:35" ht="14.5" x14ac:dyDescent="0.35">
      <c r="A2002" s="7"/>
      <c r="B2002" s="8"/>
      <c r="C2002" s="8"/>
      <c r="D2002" s="8"/>
      <c r="E2002" s="8"/>
      <c r="F2002" s="7"/>
      <c r="G2002" s="8"/>
      <c r="H2002" s="7"/>
      <c r="I2002" s="8"/>
      <c r="J2002" s="8"/>
      <c r="K2002" s="8"/>
      <c r="L2002" s="8"/>
      <c r="M2002" s="17"/>
      <c r="N2002" s="8"/>
      <c r="O2002" s="8"/>
      <c r="P2002" s="8"/>
      <c r="Q2002" s="8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  <c r="AE2002" s="17"/>
      <c r="AF2002" s="17"/>
      <c r="AG2002" s="17"/>
      <c r="AH2002" s="17"/>
      <c r="AI2002" s="17"/>
    </row>
    <row r="2003" spans="1:35" ht="14.5" x14ac:dyDescent="0.35">
      <c r="A2003" s="7"/>
      <c r="B2003" s="8"/>
      <c r="C2003" s="8"/>
      <c r="D2003" s="8"/>
      <c r="E2003" s="8"/>
      <c r="F2003" s="7"/>
      <c r="G2003" s="8"/>
      <c r="H2003" s="7"/>
      <c r="I2003" s="8"/>
      <c r="J2003" s="8"/>
      <c r="K2003" s="8"/>
      <c r="L2003" s="8"/>
      <c r="M2003" s="17"/>
      <c r="N2003" s="8"/>
      <c r="O2003" s="8"/>
      <c r="P2003" s="8"/>
      <c r="Q2003" s="8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  <c r="AE2003" s="17"/>
      <c r="AF2003" s="17"/>
      <c r="AG2003" s="17"/>
      <c r="AH2003" s="17"/>
      <c r="AI2003" s="17"/>
    </row>
    <row r="2004" spans="1:35" ht="14.5" x14ac:dyDescent="0.35">
      <c r="A2004" s="7"/>
      <c r="B2004" s="8"/>
      <c r="C2004" s="8"/>
      <c r="D2004" s="8"/>
      <c r="E2004" s="8"/>
      <c r="F2004" s="7"/>
      <c r="G2004" s="8"/>
      <c r="H2004" s="7"/>
      <c r="I2004" s="8"/>
      <c r="J2004" s="8"/>
      <c r="K2004" s="8"/>
      <c r="L2004" s="8"/>
      <c r="M2004" s="17"/>
      <c r="N2004" s="8"/>
      <c r="O2004" s="8"/>
      <c r="P2004" s="8"/>
      <c r="Q2004" s="8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  <c r="AE2004" s="17"/>
      <c r="AF2004" s="17"/>
      <c r="AG2004" s="17"/>
      <c r="AH2004" s="17"/>
      <c r="AI2004" s="17"/>
    </row>
    <row r="2005" spans="1:35" ht="14.5" x14ac:dyDescent="0.35">
      <c r="A2005" s="7"/>
      <c r="B2005" s="8"/>
      <c r="C2005" s="8"/>
      <c r="D2005" s="8"/>
      <c r="E2005" s="8"/>
      <c r="F2005" s="7"/>
      <c r="G2005" s="8"/>
      <c r="H2005" s="7"/>
      <c r="I2005" s="8"/>
      <c r="J2005" s="8"/>
      <c r="K2005" s="8"/>
      <c r="L2005" s="8"/>
      <c r="M2005" s="17"/>
      <c r="N2005" s="8"/>
      <c r="O2005" s="8"/>
      <c r="P2005" s="8"/>
      <c r="Q2005" s="8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  <c r="AE2005" s="17"/>
      <c r="AF2005" s="17"/>
      <c r="AG2005" s="17"/>
      <c r="AH2005" s="17"/>
      <c r="AI2005" s="17"/>
    </row>
    <row r="2006" spans="1:35" ht="14.5" x14ac:dyDescent="0.35">
      <c r="A2006" s="7"/>
      <c r="B2006" s="8"/>
      <c r="C2006" s="8"/>
      <c r="D2006" s="8"/>
      <c r="E2006" s="8"/>
      <c r="F2006" s="7"/>
      <c r="G2006" s="8"/>
      <c r="H2006" s="7"/>
      <c r="I2006" s="8"/>
      <c r="J2006" s="8"/>
      <c r="K2006" s="8"/>
      <c r="L2006" s="8"/>
      <c r="M2006" s="17"/>
      <c r="N2006" s="8"/>
      <c r="O2006" s="8"/>
      <c r="P2006" s="8"/>
      <c r="Q2006" s="8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  <c r="AE2006" s="17"/>
      <c r="AF2006" s="17"/>
      <c r="AG2006" s="17"/>
      <c r="AH2006" s="17"/>
      <c r="AI2006" s="17"/>
    </row>
    <row r="2007" spans="1:35" ht="14.5" x14ac:dyDescent="0.35">
      <c r="A2007" s="7"/>
      <c r="B2007" s="8"/>
      <c r="C2007" s="8"/>
      <c r="D2007" s="8"/>
      <c r="E2007" s="8"/>
      <c r="F2007" s="7"/>
      <c r="G2007" s="8"/>
      <c r="H2007" s="7"/>
      <c r="I2007" s="8"/>
      <c r="J2007" s="8"/>
      <c r="K2007" s="8"/>
      <c r="L2007" s="8"/>
      <c r="M2007" s="17"/>
      <c r="N2007" s="8"/>
      <c r="O2007" s="8"/>
      <c r="P2007" s="8"/>
      <c r="Q2007" s="8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  <c r="AH2007" s="17"/>
      <c r="AI2007" s="17"/>
    </row>
    <row r="2008" spans="1:35" ht="14.5" x14ac:dyDescent="0.35">
      <c r="A2008" s="7"/>
      <c r="B2008" s="8"/>
      <c r="C2008" s="8"/>
      <c r="D2008" s="8"/>
      <c r="E2008" s="8"/>
      <c r="F2008" s="7"/>
      <c r="G2008" s="8"/>
      <c r="H2008" s="7"/>
      <c r="I2008" s="8"/>
      <c r="J2008" s="8"/>
      <c r="K2008" s="8"/>
      <c r="L2008" s="8"/>
      <c r="M2008" s="17"/>
      <c r="N2008" s="8"/>
      <c r="O2008" s="8"/>
      <c r="P2008" s="8"/>
      <c r="Q2008" s="8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7"/>
      <c r="AE2008" s="17"/>
      <c r="AF2008" s="17"/>
      <c r="AG2008" s="17"/>
      <c r="AH2008" s="17"/>
      <c r="AI2008" s="17"/>
    </row>
    <row r="2009" spans="1:35" ht="14.5" x14ac:dyDescent="0.35">
      <c r="A2009" s="7"/>
      <c r="B2009" s="8"/>
      <c r="C2009" s="8"/>
      <c r="D2009" s="8"/>
      <c r="E2009" s="8"/>
      <c r="F2009" s="7"/>
      <c r="G2009" s="8"/>
      <c r="H2009" s="7"/>
      <c r="I2009" s="8"/>
      <c r="J2009" s="8"/>
      <c r="K2009" s="8"/>
      <c r="L2009" s="8"/>
      <c r="M2009" s="17"/>
      <c r="N2009" s="8"/>
      <c r="O2009" s="8"/>
      <c r="P2009" s="8"/>
      <c r="Q2009" s="8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  <c r="AE2009" s="17"/>
      <c r="AF2009" s="17"/>
      <c r="AG2009" s="17"/>
      <c r="AH2009" s="17"/>
      <c r="AI2009" s="17"/>
    </row>
    <row r="2010" spans="1:35" ht="14.5" x14ac:dyDescent="0.35">
      <c r="A2010" s="7"/>
      <c r="B2010" s="8"/>
      <c r="C2010" s="8"/>
      <c r="D2010" s="8"/>
      <c r="E2010" s="8"/>
      <c r="F2010" s="7"/>
      <c r="G2010" s="8"/>
      <c r="H2010" s="7"/>
      <c r="I2010" s="8"/>
      <c r="J2010" s="8"/>
      <c r="K2010" s="8"/>
      <c r="L2010" s="8"/>
      <c r="M2010" s="17"/>
      <c r="N2010" s="8"/>
      <c r="O2010" s="8"/>
      <c r="P2010" s="8"/>
      <c r="Q2010" s="8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  <c r="AE2010" s="17"/>
      <c r="AF2010" s="17"/>
      <c r="AG2010" s="17"/>
      <c r="AH2010" s="17"/>
      <c r="AI2010" s="17"/>
    </row>
    <row r="2011" spans="1:35" ht="14.5" x14ac:dyDescent="0.35">
      <c r="A2011" s="7"/>
      <c r="B2011" s="8"/>
      <c r="C2011" s="8"/>
      <c r="D2011" s="8"/>
      <c r="E2011" s="8"/>
      <c r="F2011" s="7"/>
      <c r="G2011" s="8"/>
      <c r="H2011" s="7"/>
      <c r="I2011" s="8"/>
      <c r="J2011" s="8"/>
      <c r="K2011" s="8"/>
      <c r="L2011" s="8"/>
      <c r="M2011" s="17"/>
      <c r="N2011" s="8"/>
      <c r="O2011" s="8"/>
      <c r="P2011" s="8"/>
      <c r="Q2011" s="8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  <c r="AE2011" s="17"/>
      <c r="AF2011" s="17"/>
      <c r="AG2011" s="17"/>
      <c r="AH2011" s="17"/>
      <c r="AI2011" s="17"/>
    </row>
    <row r="2012" spans="1:35" ht="14.5" x14ac:dyDescent="0.35">
      <c r="A2012" s="7"/>
      <c r="B2012" s="8"/>
      <c r="C2012" s="8"/>
      <c r="D2012" s="8"/>
      <c r="E2012" s="8"/>
      <c r="F2012" s="7"/>
      <c r="G2012" s="8"/>
      <c r="H2012" s="7"/>
      <c r="I2012" s="8"/>
      <c r="J2012" s="8"/>
      <c r="K2012" s="8"/>
      <c r="L2012" s="8"/>
      <c r="M2012" s="17"/>
      <c r="N2012" s="8"/>
      <c r="O2012" s="8"/>
      <c r="P2012" s="8"/>
      <c r="Q2012" s="8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  <c r="AH2012" s="17"/>
      <c r="AI2012" s="17"/>
    </row>
    <row r="2013" spans="1:35" ht="14.5" x14ac:dyDescent="0.35">
      <c r="A2013" s="7"/>
      <c r="B2013" s="8"/>
      <c r="C2013" s="8"/>
      <c r="D2013" s="8"/>
      <c r="E2013" s="8"/>
      <c r="F2013" s="7"/>
      <c r="G2013" s="8"/>
      <c r="H2013" s="7"/>
      <c r="I2013" s="8"/>
      <c r="J2013" s="8"/>
      <c r="K2013" s="8"/>
      <c r="L2013" s="8"/>
      <c r="M2013" s="17"/>
      <c r="N2013" s="8"/>
      <c r="O2013" s="8"/>
      <c r="P2013" s="8"/>
      <c r="Q2013" s="8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  <c r="AH2013" s="17"/>
      <c r="AI2013" s="17"/>
    </row>
    <row r="2014" spans="1:35" ht="14.5" x14ac:dyDescent="0.35">
      <c r="A2014" s="7"/>
      <c r="B2014" s="8"/>
      <c r="C2014" s="8"/>
      <c r="D2014" s="8"/>
      <c r="E2014" s="8"/>
      <c r="F2014" s="7"/>
      <c r="G2014" s="8"/>
      <c r="H2014" s="7"/>
      <c r="I2014" s="8"/>
      <c r="J2014" s="8"/>
      <c r="K2014" s="8"/>
      <c r="L2014" s="8"/>
      <c r="M2014" s="17"/>
      <c r="N2014" s="8"/>
      <c r="O2014" s="8"/>
      <c r="P2014" s="8"/>
      <c r="Q2014" s="8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  <c r="AH2014" s="17"/>
      <c r="AI2014" s="17"/>
    </row>
    <row r="2015" spans="1:35" ht="14.5" x14ac:dyDescent="0.35">
      <c r="A2015" s="7"/>
      <c r="B2015" s="8"/>
      <c r="C2015" s="8"/>
      <c r="D2015" s="8"/>
      <c r="E2015" s="8"/>
      <c r="F2015" s="7"/>
      <c r="G2015" s="8"/>
      <c r="H2015" s="7"/>
      <c r="I2015" s="8"/>
      <c r="J2015" s="8"/>
      <c r="K2015" s="8"/>
      <c r="L2015" s="8"/>
      <c r="M2015" s="17"/>
      <c r="N2015" s="8"/>
      <c r="O2015" s="8"/>
      <c r="P2015" s="8"/>
      <c r="Q2015" s="8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  <c r="AE2015" s="17"/>
      <c r="AF2015" s="17"/>
      <c r="AG2015" s="17"/>
      <c r="AH2015" s="17"/>
      <c r="AI2015" s="17"/>
    </row>
    <row r="2016" spans="1:35" ht="14.5" x14ac:dyDescent="0.35">
      <c r="A2016" s="7"/>
      <c r="B2016" s="8"/>
      <c r="C2016" s="8"/>
      <c r="D2016" s="8"/>
      <c r="E2016" s="8"/>
      <c r="F2016" s="7"/>
      <c r="G2016" s="8"/>
      <c r="H2016" s="7"/>
      <c r="I2016" s="8"/>
      <c r="J2016" s="8"/>
      <c r="K2016" s="8"/>
      <c r="L2016" s="8"/>
      <c r="M2016" s="17"/>
      <c r="N2016" s="8"/>
      <c r="O2016" s="8"/>
      <c r="P2016" s="8"/>
      <c r="Q2016" s="8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  <c r="AH2016" s="17"/>
      <c r="AI2016" s="17"/>
    </row>
    <row r="2017" spans="1:35" ht="14.5" x14ac:dyDescent="0.35">
      <c r="A2017" s="7"/>
      <c r="B2017" s="8"/>
      <c r="C2017" s="8"/>
      <c r="D2017" s="8"/>
      <c r="E2017" s="8"/>
      <c r="F2017" s="7"/>
      <c r="G2017" s="8"/>
      <c r="H2017" s="7"/>
      <c r="I2017" s="8"/>
      <c r="J2017" s="8"/>
      <c r="K2017" s="8"/>
      <c r="L2017" s="8"/>
      <c r="M2017" s="17"/>
      <c r="N2017" s="8"/>
      <c r="O2017" s="8"/>
      <c r="P2017" s="8"/>
      <c r="Q2017" s="8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  <c r="AH2017" s="17"/>
      <c r="AI2017" s="17"/>
    </row>
    <row r="2018" spans="1:35" ht="14.5" x14ac:dyDescent="0.35">
      <c r="A2018" s="7"/>
      <c r="B2018" s="8"/>
      <c r="C2018" s="8"/>
      <c r="D2018" s="8"/>
      <c r="E2018" s="8"/>
      <c r="F2018" s="7"/>
      <c r="G2018" s="8"/>
      <c r="H2018" s="7"/>
      <c r="I2018" s="8"/>
      <c r="J2018" s="8"/>
      <c r="K2018" s="8"/>
      <c r="L2018" s="8"/>
      <c r="M2018" s="17"/>
      <c r="N2018" s="8"/>
      <c r="O2018" s="8"/>
      <c r="P2018" s="8"/>
      <c r="Q2018" s="8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  <c r="AE2018" s="17"/>
      <c r="AF2018" s="17"/>
      <c r="AG2018" s="17"/>
      <c r="AH2018" s="17"/>
      <c r="AI2018" s="17"/>
    </row>
    <row r="2019" spans="1:35" ht="14.5" x14ac:dyDescent="0.35">
      <c r="A2019" s="7"/>
      <c r="B2019" s="8"/>
      <c r="C2019" s="8"/>
      <c r="D2019" s="8"/>
      <c r="E2019" s="8"/>
      <c r="F2019" s="7"/>
      <c r="G2019" s="8"/>
      <c r="H2019" s="7"/>
      <c r="I2019" s="8"/>
      <c r="J2019" s="8"/>
      <c r="K2019" s="8"/>
      <c r="L2019" s="8"/>
      <c r="M2019" s="17"/>
      <c r="N2019" s="8"/>
      <c r="O2019" s="8"/>
      <c r="P2019" s="8"/>
      <c r="Q2019" s="8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7"/>
      <c r="AE2019" s="17"/>
      <c r="AF2019" s="17"/>
      <c r="AG2019" s="17"/>
      <c r="AH2019" s="17"/>
      <c r="AI2019" s="17"/>
    </row>
    <row r="2020" spans="1:35" ht="14.5" x14ac:dyDescent="0.35">
      <c r="A2020" s="7"/>
      <c r="B2020" s="8"/>
      <c r="C2020" s="8"/>
      <c r="D2020" s="8"/>
      <c r="E2020" s="8"/>
      <c r="F2020" s="7"/>
      <c r="G2020" s="8"/>
      <c r="H2020" s="7"/>
      <c r="I2020" s="8"/>
      <c r="J2020" s="8"/>
      <c r="K2020" s="8"/>
      <c r="L2020" s="8"/>
      <c r="M2020" s="17"/>
      <c r="N2020" s="8"/>
      <c r="O2020" s="8"/>
      <c r="P2020" s="8"/>
      <c r="Q2020" s="8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  <c r="AH2020" s="17"/>
      <c r="AI2020" s="17"/>
    </row>
    <row r="2021" spans="1:35" ht="14.5" x14ac:dyDescent="0.35">
      <c r="A2021" s="7"/>
      <c r="B2021" s="8"/>
      <c r="C2021" s="8"/>
      <c r="D2021" s="8"/>
      <c r="E2021" s="8"/>
      <c r="F2021" s="7"/>
      <c r="G2021" s="8"/>
      <c r="H2021" s="7"/>
      <c r="I2021" s="8"/>
      <c r="J2021" s="8"/>
      <c r="K2021" s="8"/>
      <c r="L2021" s="8"/>
      <c r="M2021" s="17"/>
      <c r="N2021" s="8"/>
      <c r="O2021" s="8"/>
      <c r="P2021" s="8"/>
      <c r="Q2021" s="8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7"/>
      <c r="AE2021" s="17"/>
      <c r="AF2021" s="17"/>
      <c r="AG2021" s="17"/>
      <c r="AH2021" s="17"/>
      <c r="AI2021" s="17"/>
    </row>
    <row r="2022" spans="1:35" ht="14.5" x14ac:dyDescent="0.35">
      <c r="A2022" s="7"/>
      <c r="B2022" s="8"/>
      <c r="C2022" s="8"/>
      <c r="D2022" s="8"/>
      <c r="E2022" s="8"/>
      <c r="F2022" s="7"/>
      <c r="G2022" s="8"/>
      <c r="H2022" s="7"/>
      <c r="I2022" s="8"/>
      <c r="J2022" s="8"/>
      <c r="K2022" s="8"/>
      <c r="L2022" s="8"/>
      <c r="M2022" s="17"/>
      <c r="N2022" s="8"/>
      <c r="O2022" s="8"/>
      <c r="P2022" s="8"/>
      <c r="Q2022" s="8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7"/>
      <c r="AE2022" s="17"/>
      <c r="AF2022" s="17"/>
      <c r="AG2022" s="17"/>
      <c r="AH2022" s="17"/>
      <c r="AI2022" s="17"/>
    </row>
    <row r="2023" spans="1:35" ht="14.5" x14ac:dyDescent="0.35">
      <c r="A2023" s="7"/>
      <c r="B2023" s="8"/>
      <c r="C2023" s="8"/>
      <c r="D2023" s="8"/>
      <c r="E2023" s="8"/>
      <c r="F2023" s="7"/>
      <c r="G2023" s="8"/>
      <c r="H2023" s="7"/>
      <c r="I2023" s="8"/>
      <c r="J2023" s="8"/>
      <c r="K2023" s="8"/>
      <c r="L2023" s="8"/>
      <c r="M2023" s="17"/>
      <c r="N2023" s="8"/>
      <c r="O2023" s="8"/>
      <c r="P2023" s="8"/>
      <c r="Q2023" s="8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7"/>
      <c r="AE2023" s="17"/>
      <c r="AF2023" s="17"/>
      <c r="AG2023" s="17"/>
      <c r="AH2023" s="17"/>
      <c r="AI2023" s="17"/>
    </row>
    <row r="2024" spans="1:35" ht="14.5" x14ac:dyDescent="0.35">
      <c r="A2024" s="7"/>
      <c r="B2024" s="8"/>
      <c r="C2024" s="8"/>
      <c r="D2024" s="8"/>
      <c r="E2024" s="8"/>
      <c r="F2024" s="7"/>
      <c r="G2024" s="8"/>
      <c r="H2024" s="7"/>
      <c r="I2024" s="8"/>
      <c r="J2024" s="8"/>
      <c r="K2024" s="8"/>
      <c r="L2024" s="8"/>
      <c r="M2024" s="17"/>
      <c r="N2024" s="8"/>
      <c r="O2024" s="8"/>
      <c r="P2024" s="8"/>
      <c r="Q2024" s="8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7"/>
      <c r="AE2024" s="17"/>
      <c r="AF2024" s="17"/>
      <c r="AG2024" s="17"/>
      <c r="AH2024" s="17"/>
      <c r="AI2024" s="17"/>
    </row>
    <row r="2025" spans="1:35" ht="14.5" x14ac:dyDescent="0.35">
      <c r="A2025" s="7"/>
      <c r="B2025" s="8"/>
      <c r="C2025" s="8"/>
      <c r="D2025" s="8"/>
      <c r="E2025" s="8"/>
      <c r="F2025" s="7"/>
      <c r="G2025" s="8"/>
      <c r="H2025" s="7"/>
      <c r="I2025" s="8"/>
      <c r="J2025" s="8"/>
      <c r="K2025" s="8"/>
      <c r="L2025" s="8"/>
      <c r="M2025" s="17"/>
      <c r="N2025" s="8"/>
      <c r="O2025" s="8"/>
      <c r="P2025" s="8"/>
      <c r="Q2025" s="8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7"/>
      <c r="AE2025" s="17"/>
      <c r="AF2025" s="17"/>
      <c r="AG2025" s="17"/>
      <c r="AH2025" s="17"/>
      <c r="AI2025" s="17"/>
    </row>
    <row r="2026" spans="1:35" ht="14.5" x14ac:dyDescent="0.35">
      <c r="A2026" s="7"/>
      <c r="B2026" s="8"/>
      <c r="C2026" s="8"/>
      <c r="D2026" s="8"/>
      <c r="E2026" s="8"/>
      <c r="F2026" s="7"/>
      <c r="G2026" s="8"/>
      <c r="H2026" s="7"/>
      <c r="I2026" s="8"/>
      <c r="J2026" s="8"/>
      <c r="K2026" s="8"/>
      <c r="L2026" s="8"/>
      <c r="M2026" s="17"/>
      <c r="N2026" s="8"/>
      <c r="O2026" s="8"/>
      <c r="P2026" s="8"/>
      <c r="Q2026" s="8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7"/>
      <c r="AE2026" s="17"/>
      <c r="AF2026" s="17"/>
      <c r="AG2026" s="17"/>
      <c r="AH2026" s="17"/>
      <c r="AI2026" s="17"/>
    </row>
    <row r="2027" spans="1:35" ht="14.5" x14ac:dyDescent="0.35">
      <c r="A2027" s="7"/>
      <c r="B2027" s="8"/>
      <c r="C2027" s="8"/>
      <c r="D2027" s="8"/>
      <c r="E2027" s="8"/>
      <c r="F2027" s="7"/>
      <c r="G2027" s="8"/>
      <c r="H2027" s="7"/>
      <c r="I2027" s="8"/>
      <c r="J2027" s="8"/>
      <c r="K2027" s="8"/>
      <c r="L2027" s="8"/>
      <c r="M2027" s="17"/>
      <c r="N2027" s="8"/>
      <c r="O2027" s="8"/>
      <c r="P2027" s="8"/>
      <c r="Q2027" s="8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7"/>
      <c r="AE2027" s="17"/>
      <c r="AF2027" s="17"/>
      <c r="AG2027" s="17"/>
      <c r="AH2027" s="17"/>
      <c r="AI2027" s="17"/>
    </row>
    <row r="2028" spans="1:35" ht="14.5" x14ac:dyDescent="0.35">
      <c r="A2028" s="7"/>
      <c r="B2028" s="8"/>
      <c r="C2028" s="8"/>
      <c r="D2028" s="8"/>
      <c r="E2028" s="8"/>
      <c r="F2028" s="7"/>
      <c r="G2028" s="8"/>
      <c r="H2028" s="7"/>
      <c r="I2028" s="8"/>
      <c r="J2028" s="8"/>
      <c r="K2028" s="8"/>
      <c r="L2028" s="8"/>
      <c r="M2028" s="17"/>
      <c r="N2028" s="8"/>
      <c r="O2028" s="8"/>
      <c r="P2028" s="8"/>
      <c r="Q2028" s="8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7"/>
      <c r="AE2028" s="17"/>
      <c r="AF2028" s="17"/>
      <c r="AG2028" s="17"/>
      <c r="AH2028" s="17"/>
      <c r="AI2028" s="17"/>
    </row>
    <row r="2029" spans="1:35" ht="14.5" x14ac:dyDescent="0.35">
      <c r="A2029" s="7"/>
      <c r="B2029" s="8"/>
      <c r="C2029" s="8"/>
      <c r="D2029" s="8"/>
      <c r="E2029" s="8"/>
      <c r="F2029" s="7"/>
      <c r="G2029" s="8"/>
      <c r="H2029" s="7"/>
      <c r="I2029" s="8"/>
      <c r="J2029" s="8"/>
      <c r="K2029" s="8"/>
      <c r="L2029" s="8"/>
      <c r="M2029" s="17"/>
      <c r="N2029" s="8"/>
      <c r="O2029" s="8"/>
      <c r="P2029" s="8"/>
      <c r="Q2029" s="8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  <c r="AH2029" s="17"/>
      <c r="AI2029" s="17"/>
    </row>
    <row r="2030" spans="1:35" ht="14.5" x14ac:dyDescent="0.35">
      <c r="A2030" s="7"/>
      <c r="B2030" s="8"/>
      <c r="C2030" s="8"/>
      <c r="D2030" s="8"/>
      <c r="E2030" s="8"/>
      <c r="F2030" s="7"/>
      <c r="G2030" s="8"/>
      <c r="H2030" s="7"/>
      <c r="I2030" s="8"/>
      <c r="J2030" s="8"/>
      <c r="K2030" s="8"/>
      <c r="L2030" s="8"/>
      <c r="M2030" s="17"/>
      <c r="N2030" s="8"/>
      <c r="O2030" s="8"/>
      <c r="P2030" s="8"/>
      <c r="Q2030" s="8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  <c r="AG2030" s="17"/>
      <c r="AH2030" s="17"/>
      <c r="AI2030" s="17"/>
    </row>
    <row r="2031" spans="1:35" ht="14.5" x14ac:dyDescent="0.35">
      <c r="A2031" s="7"/>
      <c r="B2031" s="8"/>
      <c r="C2031" s="8"/>
      <c r="D2031" s="8"/>
      <c r="E2031" s="8"/>
      <c r="F2031" s="7"/>
      <c r="G2031" s="8"/>
      <c r="H2031" s="7"/>
      <c r="I2031" s="8"/>
      <c r="J2031" s="8"/>
      <c r="K2031" s="8"/>
      <c r="L2031" s="8"/>
      <c r="M2031" s="17"/>
      <c r="N2031" s="8"/>
      <c r="O2031" s="8"/>
      <c r="P2031" s="8"/>
      <c r="Q2031" s="8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7"/>
      <c r="AH2031" s="17"/>
      <c r="AI2031" s="17"/>
    </row>
    <row r="2032" spans="1:35" ht="14.5" x14ac:dyDescent="0.35">
      <c r="A2032" s="7"/>
      <c r="B2032" s="8"/>
      <c r="C2032" s="8"/>
      <c r="D2032" s="8"/>
      <c r="E2032" s="8"/>
      <c r="F2032" s="7"/>
      <c r="G2032" s="8"/>
      <c r="H2032" s="7"/>
      <c r="I2032" s="8"/>
      <c r="J2032" s="8"/>
      <c r="K2032" s="8"/>
      <c r="L2032" s="8"/>
      <c r="M2032" s="17"/>
      <c r="N2032" s="8"/>
      <c r="O2032" s="8"/>
      <c r="P2032" s="8"/>
      <c r="Q2032" s="8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7"/>
      <c r="AE2032" s="17"/>
      <c r="AF2032" s="17"/>
      <c r="AG2032" s="17"/>
      <c r="AH2032" s="17"/>
      <c r="AI2032" s="17"/>
    </row>
    <row r="2033" spans="1:35" ht="14.5" x14ac:dyDescent="0.35">
      <c r="A2033" s="7"/>
      <c r="B2033" s="8"/>
      <c r="C2033" s="8"/>
      <c r="D2033" s="8"/>
      <c r="E2033" s="8"/>
      <c r="F2033" s="7"/>
      <c r="G2033" s="8"/>
      <c r="H2033" s="7"/>
      <c r="I2033" s="8"/>
      <c r="J2033" s="8"/>
      <c r="K2033" s="8"/>
      <c r="L2033" s="8"/>
      <c r="M2033" s="17"/>
      <c r="N2033" s="8"/>
      <c r="O2033" s="8"/>
      <c r="P2033" s="8"/>
      <c r="Q2033" s="8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7"/>
      <c r="AE2033" s="17"/>
      <c r="AF2033" s="17"/>
      <c r="AG2033" s="17"/>
      <c r="AH2033" s="17"/>
      <c r="AI2033" s="17"/>
    </row>
    <row r="2034" spans="1:35" ht="14.5" x14ac:dyDescent="0.35">
      <c r="A2034" s="7"/>
      <c r="B2034" s="8"/>
      <c r="C2034" s="8"/>
      <c r="D2034" s="8"/>
      <c r="E2034" s="8"/>
      <c r="F2034" s="7"/>
      <c r="G2034" s="8"/>
      <c r="H2034" s="7"/>
      <c r="I2034" s="8"/>
      <c r="J2034" s="8"/>
      <c r="K2034" s="8"/>
      <c r="L2034" s="8"/>
      <c r="M2034" s="17"/>
      <c r="N2034" s="8"/>
      <c r="O2034" s="8"/>
      <c r="P2034" s="8"/>
      <c r="Q2034" s="8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7"/>
      <c r="AE2034" s="17"/>
      <c r="AF2034" s="17"/>
      <c r="AG2034" s="17"/>
      <c r="AH2034" s="17"/>
      <c r="AI2034" s="17"/>
    </row>
    <row r="2035" spans="1:35" ht="14.5" x14ac:dyDescent="0.35">
      <c r="A2035" s="7"/>
      <c r="B2035" s="8"/>
      <c r="C2035" s="8"/>
      <c r="D2035" s="8"/>
      <c r="E2035" s="8"/>
      <c r="F2035" s="7"/>
      <c r="G2035" s="8"/>
      <c r="H2035" s="7"/>
      <c r="I2035" s="8"/>
      <c r="J2035" s="8"/>
      <c r="K2035" s="8"/>
      <c r="L2035" s="8"/>
      <c r="M2035" s="17"/>
      <c r="N2035" s="8"/>
      <c r="O2035" s="8"/>
      <c r="P2035" s="8"/>
      <c r="Q2035" s="8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7"/>
      <c r="AE2035" s="17"/>
      <c r="AF2035" s="17"/>
      <c r="AG2035" s="17"/>
      <c r="AH2035" s="17"/>
      <c r="AI2035" s="17"/>
    </row>
    <row r="2036" spans="1:35" ht="14.5" x14ac:dyDescent="0.35">
      <c r="A2036" s="7"/>
      <c r="B2036" s="8"/>
      <c r="C2036" s="8"/>
      <c r="D2036" s="8"/>
      <c r="E2036" s="8"/>
      <c r="F2036" s="7"/>
      <c r="G2036" s="8"/>
      <c r="H2036" s="7"/>
      <c r="I2036" s="8"/>
      <c r="J2036" s="8"/>
      <c r="K2036" s="8"/>
      <c r="L2036" s="8"/>
      <c r="M2036" s="17"/>
      <c r="N2036" s="8"/>
      <c r="O2036" s="8"/>
      <c r="P2036" s="8"/>
      <c r="Q2036" s="8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7"/>
      <c r="AE2036" s="17"/>
      <c r="AF2036" s="17"/>
      <c r="AG2036" s="17"/>
      <c r="AH2036" s="17"/>
      <c r="AI2036" s="17"/>
    </row>
    <row r="2037" spans="1:35" ht="14.5" x14ac:dyDescent="0.35">
      <c r="A2037" s="7"/>
      <c r="B2037" s="8"/>
      <c r="C2037" s="8"/>
      <c r="D2037" s="8"/>
      <c r="E2037" s="8"/>
      <c r="F2037" s="7"/>
      <c r="G2037" s="8"/>
      <c r="H2037" s="7"/>
      <c r="I2037" s="8"/>
      <c r="J2037" s="8"/>
      <c r="K2037" s="8"/>
      <c r="L2037" s="8"/>
      <c r="M2037" s="17"/>
      <c r="N2037" s="8"/>
      <c r="O2037" s="8"/>
      <c r="P2037" s="8"/>
      <c r="Q2037" s="8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7"/>
      <c r="AE2037" s="17"/>
      <c r="AF2037" s="17"/>
      <c r="AG2037" s="17"/>
      <c r="AH2037" s="17"/>
      <c r="AI2037" s="17"/>
    </row>
    <row r="2038" spans="1:35" ht="14.5" x14ac:dyDescent="0.35">
      <c r="A2038" s="7"/>
      <c r="B2038" s="8"/>
      <c r="C2038" s="8"/>
      <c r="D2038" s="8"/>
      <c r="E2038" s="8"/>
      <c r="F2038" s="7"/>
      <c r="G2038" s="8"/>
      <c r="H2038" s="7"/>
      <c r="I2038" s="8"/>
      <c r="J2038" s="8"/>
      <c r="K2038" s="8"/>
      <c r="L2038" s="8"/>
      <c r="M2038" s="17"/>
      <c r="N2038" s="8"/>
      <c r="O2038" s="8"/>
      <c r="P2038" s="8"/>
      <c r="Q2038" s="8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7"/>
      <c r="AE2038" s="17"/>
      <c r="AF2038" s="17"/>
      <c r="AG2038" s="17"/>
      <c r="AH2038" s="17"/>
      <c r="AI2038" s="17"/>
    </row>
    <row r="2039" spans="1:35" ht="14.5" x14ac:dyDescent="0.35">
      <c r="A2039" s="7"/>
      <c r="B2039" s="8"/>
      <c r="C2039" s="8"/>
      <c r="D2039" s="8"/>
      <c r="E2039" s="8"/>
      <c r="F2039" s="7"/>
      <c r="G2039" s="8"/>
      <c r="H2039" s="7"/>
      <c r="I2039" s="8"/>
      <c r="J2039" s="8"/>
      <c r="K2039" s="8"/>
      <c r="L2039" s="8"/>
      <c r="M2039" s="17"/>
      <c r="N2039" s="8"/>
      <c r="O2039" s="8"/>
      <c r="P2039" s="8"/>
      <c r="Q2039" s="8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7"/>
      <c r="AE2039" s="17"/>
      <c r="AF2039" s="17"/>
      <c r="AG2039" s="17"/>
      <c r="AH2039" s="17"/>
      <c r="AI2039" s="17"/>
    </row>
    <row r="2040" spans="1:35" ht="14.5" x14ac:dyDescent="0.35">
      <c r="A2040" s="7"/>
      <c r="B2040" s="8"/>
      <c r="C2040" s="8"/>
      <c r="D2040" s="8"/>
      <c r="E2040" s="8"/>
      <c r="F2040" s="7"/>
      <c r="G2040" s="8"/>
      <c r="H2040" s="7"/>
      <c r="I2040" s="8"/>
      <c r="J2040" s="8"/>
      <c r="K2040" s="8"/>
      <c r="L2040" s="8"/>
      <c r="M2040" s="17"/>
      <c r="N2040" s="8"/>
      <c r="O2040" s="8"/>
      <c r="P2040" s="8"/>
      <c r="Q2040" s="8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  <c r="AB2040" s="17"/>
      <c r="AC2040" s="17"/>
      <c r="AD2040" s="17"/>
      <c r="AE2040" s="17"/>
      <c r="AF2040" s="17"/>
      <c r="AG2040" s="17"/>
      <c r="AH2040" s="17"/>
      <c r="AI2040" s="17"/>
    </row>
    <row r="2041" spans="1:35" ht="14.5" x14ac:dyDescent="0.35">
      <c r="A2041" s="7"/>
      <c r="B2041" s="8"/>
      <c r="C2041" s="8"/>
      <c r="D2041" s="8"/>
      <c r="E2041" s="8"/>
      <c r="F2041" s="7"/>
      <c r="G2041" s="8"/>
      <c r="H2041" s="7"/>
      <c r="I2041" s="8"/>
      <c r="J2041" s="8"/>
      <c r="K2041" s="8"/>
      <c r="L2041" s="8"/>
      <c r="M2041" s="17"/>
      <c r="N2041" s="8"/>
      <c r="O2041" s="8"/>
      <c r="P2041" s="8"/>
      <c r="Q2041" s="8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  <c r="AB2041" s="17"/>
      <c r="AC2041" s="17"/>
      <c r="AD2041" s="17"/>
      <c r="AE2041" s="17"/>
      <c r="AF2041" s="17"/>
      <c r="AG2041" s="17"/>
      <c r="AH2041" s="17"/>
      <c r="AI2041" s="17"/>
    </row>
    <row r="2042" spans="1:35" ht="14.5" x14ac:dyDescent="0.35">
      <c r="A2042" s="7"/>
      <c r="B2042" s="8"/>
      <c r="C2042" s="8"/>
      <c r="D2042" s="8"/>
      <c r="E2042" s="8"/>
      <c r="F2042" s="7"/>
      <c r="G2042" s="8"/>
      <c r="H2042" s="7"/>
      <c r="I2042" s="8"/>
      <c r="J2042" s="8"/>
      <c r="K2042" s="8"/>
      <c r="L2042" s="8"/>
      <c r="M2042" s="17"/>
      <c r="N2042" s="8"/>
      <c r="O2042" s="8"/>
      <c r="P2042" s="8"/>
      <c r="Q2042" s="8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  <c r="AB2042" s="17"/>
      <c r="AC2042" s="17"/>
      <c r="AD2042" s="17"/>
      <c r="AE2042" s="17"/>
      <c r="AF2042" s="17"/>
      <c r="AG2042" s="17"/>
      <c r="AH2042" s="17"/>
      <c r="AI2042" s="17"/>
    </row>
    <row r="2043" spans="1:35" ht="14.5" x14ac:dyDescent="0.35">
      <c r="A2043" s="7"/>
      <c r="B2043" s="8"/>
      <c r="C2043" s="8"/>
      <c r="D2043" s="8"/>
      <c r="E2043" s="8"/>
      <c r="F2043" s="7"/>
      <c r="G2043" s="8"/>
      <c r="H2043" s="7"/>
      <c r="I2043" s="8"/>
      <c r="J2043" s="8"/>
      <c r="K2043" s="8"/>
      <c r="L2043" s="8"/>
      <c r="M2043" s="17"/>
      <c r="N2043" s="8"/>
      <c r="O2043" s="8"/>
      <c r="P2043" s="8"/>
      <c r="Q2043" s="8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  <c r="AB2043" s="17"/>
      <c r="AC2043" s="17"/>
      <c r="AD2043" s="17"/>
      <c r="AE2043" s="17"/>
      <c r="AF2043" s="17"/>
      <c r="AG2043" s="17"/>
      <c r="AH2043" s="17"/>
      <c r="AI2043" s="17"/>
    </row>
    <row r="2044" spans="1:35" ht="14.5" x14ac:dyDescent="0.35">
      <c r="A2044" s="7"/>
      <c r="B2044" s="8"/>
      <c r="C2044" s="8"/>
      <c r="D2044" s="8"/>
      <c r="E2044" s="8"/>
      <c r="F2044" s="7"/>
      <c r="G2044" s="8"/>
      <c r="H2044" s="7"/>
      <c r="I2044" s="8"/>
      <c r="J2044" s="8"/>
      <c r="K2044" s="8"/>
      <c r="L2044" s="8"/>
      <c r="M2044" s="17"/>
      <c r="N2044" s="8"/>
      <c r="O2044" s="8"/>
      <c r="P2044" s="8"/>
      <c r="Q2044" s="8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  <c r="AB2044" s="17"/>
      <c r="AC2044" s="17"/>
      <c r="AD2044" s="17"/>
      <c r="AE2044" s="17"/>
      <c r="AF2044" s="17"/>
      <c r="AG2044" s="17"/>
      <c r="AH2044" s="17"/>
      <c r="AI2044" s="17"/>
    </row>
    <row r="2045" spans="1:35" ht="14.5" x14ac:dyDescent="0.35">
      <c r="A2045" s="7"/>
      <c r="B2045" s="8"/>
      <c r="C2045" s="8"/>
      <c r="D2045" s="8"/>
      <c r="E2045" s="8"/>
      <c r="F2045" s="7"/>
      <c r="G2045" s="8"/>
      <c r="H2045" s="7"/>
      <c r="I2045" s="8"/>
      <c r="J2045" s="8"/>
      <c r="K2045" s="8"/>
      <c r="L2045" s="8"/>
      <c r="M2045" s="17"/>
      <c r="N2045" s="8"/>
      <c r="O2045" s="8"/>
      <c r="P2045" s="8"/>
      <c r="Q2045" s="8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  <c r="AB2045" s="17"/>
      <c r="AC2045" s="17"/>
      <c r="AD2045" s="17"/>
      <c r="AE2045" s="17"/>
      <c r="AF2045" s="17"/>
      <c r="AG2045" s="17"/>
      <c r="AH2045" s="17"/>
      <c r="AI2045" s="17"/>
    </row>
    <row r="2046" spans="1:35" ht="14.5" x14ac:dyDescent="0.35">
      <c r="A2046" s="7"/>
      <c r="B2046" s="8"/>
      <c r="C2046" s="8"/>
      <c r="D2046" s="8"/>
      <c r="E2046" s="8"/>
      <c r="F2046" s="7"/>
      <c r="G2046" s="8"/>
      <c r="H2046" s="7"/>
      <c r="I2046" s="8"/>
      <c r="J2046" s="8"/>
      <c r="K2046" s="8"/>
      <c r="L2046" s="8"/>
      <c r="M2046" s="17"/>
      <c r="N2046" s="8"/>
      <c r="O2046" s="8"/>
      <c r="P2046" s="8"/>
      <c r="Q2046" s="8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  <c r="AB2046" s="17"/>
      <c r="AC2046" s="17"/>
      <c r="AD2046" s="17"/>
      <c r="AE2046" s="17"/>
      <c r="AF2046" s="17"/>
      <c r="AG2046" s="17"/>
      <c r="AH2046" s="17"/>
      <c r="AI2046" s="17"/>
    </row>
    <row r="2047" spans="1:35" ht="14.5" x14ac:dyDescent="0.35">
      <c r="A2047" s="7"/>
      <c r="B2047" s="8"/>
      <c r="C2047" s="8"/>
      <c r="D2047" s="8"/>
      <c r="E2047" s="8"/>
      <c r="F2047" s="7"/>
      <c r="G2047" s="8"/>
      <c r="H2047" s="7"/>
      <c r="I2047" s="8"/>
      <c r="J2047" s="8"/>
      <c r="K2047" s="8"/>
      <c r="L2047" s="8"/>
      <c r="M2047" s="17"/>
      <c r="N2047" s="8"/>
      <c r="O2047" s="8"/>
      <c r="P2047" s="8"/>
      <c r="Q2047" s="8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  <c r="AB2047" s="17"/>
      <c r="AC2047" s="17"/>
      <c r="AD2047" s="17"/>
      <c r="AE2047" s="17"/>
      <c r="AF2047" s="17"/>
      <c r="AG2047" s="17"/>
      <c r="AH2047" s="17"/>
      <c r="AI2047" s="17"/>
    </row>
    <row r="2048" spans="1:35" ht="14.5" x14ac:dyDescent="0.35">
      <c r="A2048" s="7"/>
      <c r="B2048" s="8"/>
      <c r="C2048" s="8"/>
      <c r="D2048" s="8"/>
      <c r="E2048" s="8"/>
      <c r="F2048" s="7"/>
      <c r="G2048" s="8"/>
      <c r="H2048" s="7"/>
      <c r="I2048" s="8"/>
      <c r="J2048" s="8"/>
      <c r="K2048" s="8"/>
      <c r="L2048" s="8"/>
      <c r="M2048" s="17"/>
      <c r="N2048" s="8"/>
      <c r="O2048" s="8"/>
      <c r="P2048" s="8"/>
      <c r="Q2048" s="8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  <c r="AB2048" s="17"/>
      <c r="AC2048" s="17"/>
      <c r="AD2048" s="17"/>
      <c r="AE2048" s="17"/>
      <c r="AF2048" s="17"/>
      <c r="AG2048" s="17"/>
      <c r="AH2048" s="17"/>
      <c r="AI2048" s="17"/>
    </row>
    <row r="2049" spans="1:35" ht="14.5" x14ac:dyDescent="0.35">
      <c r="A2049" s="7"/>
      <c r="B2049" s="8"/>
      <c r="C2049" s="8"/>
      <c r="D2049" s="8"/>
      <c r="E2049" s="8"/>
      <c r="F2049" s="7"/>
      <c r="G2049" s="8"/>
      <c r="H2049" s="7"/>
      <c r="I2049" s="8"/>
      <c r="J2049" s="8"/>
      <c r="K2049" s="8"/>
      <c r="L2049" s="8"/>
      <c r="M2049" s="17"/>
      <c r="N2049" s="8"/>
      <c r="O2049" s="8"/>
      <c r="P2049" s="8"/>
      <c r="Q2049" s="8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  <c r="AB2049" s="17"/>
      <c r="AC2049" s="17"/>
      <c r="AD2049" s="17"/>
      <c r="AE2049" s="17"/>
      <c r="AF2049" s="17"/>
      <c r="AG2049" s="17"/>
      <c r="AH2049" s="17"/>
      <c r="AI2049" s="17"/>
    </row>
    <row r="2050" spans="1:35" ht="14.5" x14ac:dyDescent="0.35">
      <c r="A2050" s="7"/>
      <c r="B2050" s="8"/>
      <c r="C2050" s="8"/>
      <c r="D2050" s="8"/>
      <c r="E2050" s="8"/>
      <c r="F2050" s="7"/>
      <c r="G2050" s="8"/>
      <c r="H2050" s="7"/>
      <c r="I2050" s="8"/>
      <c r="J2050" s="8"/>
      <c r="K2050" s="8"/>
      <c r="L2050" s="8"/>
      <c r="M2050" s="17"/>
      <c r="N2050" s="8"/>
      <c r="O2050" s="8"/>
      <c r="P2050" s="8"/>
      <c r="Q2050" s="8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  <c r="AB2050" s="17"/>
      <c r="AC2050" s="17"/>
      <c r="AD2050" s="17"/>
      <c r="AE2050" s="17"/>
      <c r="AF2050" s="17"/>
      <c r="AG2050" s="17"/>
      <c r="AH2050" s="17"/>
      <c r="AI2050" s="17"/>
    </row>
    <row r="2051" spans="1:35" ht="14.5" x14ac:dyDescent="0.35">
      <c r="A2051" s="7"/>
      <c r="B2051" s="8"/>
      <c r="C2051" s="8"/>
      <c r="D2051" s="8"/>
      <c r="E2051" s="8"/>
      <c r="F2051" s="7"/>
      <c r="G2051" s="8"/>
      <c r="H2051" s="7"/>
      <c r="I2051" s="8"/>
      <c r="J2051" s="8"/>
      <c r="K2051" s="8"/>
      <c r="L2051" s="8"/>
      <c r="M2051" s="17"/>
      <c r="N2051" s="8"/>
      <c r="O2051" s="8"/>
      <c r="P2051" s="8"/>
      <c r="Q2051" s="8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  <c r="AB2051" s="17"/>
      <c r="AC2051" s="17"/>
      <c r="AD2051" s="17"/>
      <c r="AE2051" s="17"/>
      <c r="AF2051" s="17"/>
      <c r="AG2051" s="17"/>
      <c r="AH2051" s="17"/>
      <c r="AI2051" s="17"/>
    </row>
    <row r="2052" spans="1:35" ht="14.5" x14ac:dyDescent="0.35">
      <c r="A2052" s="7"/>
      <c r="B2052" s="8"/>
      <c r="C2052" s="8"/>
      <c r="D2052" s="8"/>
      <c r="E2052" s="8"/>
      <c r="F2052" s="7"/>
      <c r="G2052" s="8"/>
      <c r="H2052" s="7"/>
      <c r="I2052" s="8"/>
      <c r="J2052" s="8"/>
      <c r="K2052" s="8"/>
      <c r="L2052" s="8"/>
      <c r="M2052" s="17"/>
      <c r="N2052" s="8"/>
      <c r="O2052" s="8"/>
      <c r="P2052" s="8"/>
      <c r="Q2052" s="8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  <c r="AB2052" s="17"/>
      <c r="AC2052" s="17"/>
      <c r="AD2052" s="17"/>
      <c r="AE2052" s="17"/>
      <c r="AF2052" s="17"/>
      <c r="AG2052" s="17"/>
      <c r="AH2052" s="17"/>
      <c r="AI2052" s="17"/>
    </row>
    <row r="2053" spans="1:35" ht="14.5" x14ac:dyDescent="0.35">
      <c r="A2053" s="7"/>
      <c r="B2053" s="8"/>
      <c r="C2053" s="8"/>
      <c r="D2053" s="8"/>
      <c r="E2053" s="8"/>
      <c r="F2053" s="7"/>
      <c r="G2053" s="8"/>
      <c r="H2053" s="7"/>
      <c r="I2053" s="8"/>
      <c r="J2053" s="8"/>
      <c r="K2053" s="8"/>
      <c r="L2053" s="8"/>
      <c r="M2053" s="17"/>
      <c r="N2053" s="8"/>
      <c r="O2053" s="8"/>
      <c r="P2053" s="8"/>
      <c r="Q2053" s="8"/>
      <c r="R2053" s="17"/>
      <c r="S2053" s="17"/>
      <c r="T2053" s="17"/>
      <c r="U2053" s="17"/>
      <c r="V2053" s="17"/>
      <c r="W2053" s="17"/>
      <c r="X2053" s="17"/>
      <c r="Y2053" s="17"/>
      <c r="Z2053" s="17"/>
      <c r="AA2053" s="17"/>
      <c r="AB2053" s="17"/>
      <c r="AC2053" s="17"/>
      <c r="AD2053" s="17"/>
      <c r="AE2053" s="17"/>
      <c r="AF2053" s="17"/>
      <c r="AG2053" s="17"/>
      <c r="AH2053" s="17"/>
      <c r="AI2053" s="17"/>
    </row>
    <row r="2054" spans="1:35" ht="14.5" x14ac:dyDescent="0.35">
      <c r="A2054" s="7"/>
      <c r="B2054" s="8"/>
      <c r="C2054" s="8"/>
      <c r="D2054" s="8"/>
      <c r="E2054" s="8"/>
      <c r="F2054" s="7"/>
      <c r="G2054" s="8"/>
      <c r="H2054" s="7"/>
      <c r="I2054" s="8"/>
      <c r="J2054" s="8"/>
      <c r="K2054" s="8"/>
      <c r="L2054" s="8"/>
      <c r="M2054" s="17"/>
      <c r="N2054" s="8"/>
      <c r="O2054" s="8"/>
      <c r="P2054" s="8"/>
      <c r="Q2054" s="8"/>
      <c r="R2054" s="17"/>
      <c r="S2054" s="17"/>
      <c r="T2054" s="17"/>
      <c r="U2054" s="17"/>
      <c r="V2054" s="17"/>
      <c r="W2054" s="17"/>
      <c r="X2054" s="17"/>
      <c r="Y2054" s="17"/>
      <c r="Z2054" s="17"/>
      <c r="AA2054" s="17"/>
      <c r="AB2054" s="17"/>
      <c r="AC2054" s="17"/>
      <c r="AD2054" s="17"/>
      <c r="AE2054" s="17"/>
      <c r="AF2054" s="17"/>
      <c r="AG2054" s="17"/>
      <c r="AH2054" s="17"/>
      <c r="AI2054" s="17"/>
    </row>
    <row r="2055" spans="1:35" ht="14.5" x14ac:dyDescent="0.35">
      <c r="A2055" s="7"/>
      <c r="B2055" s="8"/>
      <c r="C2055" s="8"/>
      <c r="D2055" s="8"/>
      <c r="E2055" s="8"/>
      <c r="F2055" s="7"/>
      <c r="G2055" s="8"/>
      <c r="H2055" s="7"/>
      <c r="I2055" s="8"/>
      <c r="J2055" s="8"/>
      <c r="K2055" s="8"/>
      <c r="L2055" s="8"/>
      <c r="M2055" s="17"/>
      <c r="N2055" s="8"/>
      <c r="O2055" s="8"/>
      <c r="P2055" s="8"/>
      <c r="Q2055" s="8"/>
      <c r="R2055" s="17"/>
      <c r="S2055" s="17"/>
      <c r="T2055" s="17"/>
      <c r="U2055" s="17"/>
      <c r="V2055" s="17"/>
      <c r="W2055" s="17"/>
      <c r="X2055" s="17"/>
      <c r="Y2055" s="17"/>
      <c r="Z2055" s="17"/>
      <c r="AA2055" s="17"/>
      <c r="AB2055" s="17"/>
      <c r="AC2055" s="17"/>
      <c r="AD2055" s="17"/>
      <c r="AE2055" s="17"/>
      <c r="AF2055" s="17"/>
      <c r="AG2055" s="17"/>
      <c r="AH2055" s="17"/>
      <c r="AI2055" s="17"/>
    </row>
    <row r="2056" spans="1:35" ht="14.5" x14ac:dyDescent="0.35">
      <c r="A2056" s="7"/>
      <c r="B2056" s="8"/>
      <c r="C2056" s="8"/>
      <c r="D2056" s="8"/>
      <c r="E2056" s="8"/>
      <c r="F2056" s="7"/>
      <c r="G2056" s="8"/>
      <c r="H2056" s="7"/>
      <c r="I2056" s="8"/>
      <c r="J2056" s="8"/>
      <c r="K2056" s="8"/>
      <c r="L2056" s="8"/>
      <c r="M2056" s="17"/>
      <c r="N2056" s="8"/>
      <c r="O2056" s="8"/>
      <c r="P2056" s="8"/>
      <c r="Q2056" s="8"/>
      <c r="R2056" s="17"/>
      <c r="S2056" s="17"/>
      <c r="T2056" s="17"/>
      <c r="U2056" s="17"/>
      <c r="V2056" s="17"/>
      <c r="W2056" s="17"/>
      <c r="X2056" s="17"/>
      <c r="Y2056" s="17"/>
      <c r="Z2056" s="17"/>
      <c r="AA2056" s="17"/>
      <c r="AB2056" s="17"/>
      <c r="AC2056" s="17"/>
      <c r="AD2056" s="17"/>
      <c r="AE2056" s="17"/>
      <c r="AF2056" s="17"/>
      <c r="AG2056" s="17"/>
      <c r="AH2056" s="17"/>
      <c r="AI2056" s="17"/>
    </row>
    <row r="2057" spans="1:35" ht="14.5" x14ac:dyDescent="0.35">
      <c r="A2057" s="7"/>
      <c r="B2057" s="8"/>
      <c r="C2057" s="8"/>
      <c r="D2057" s="8"/>
      <c r="E2057" s="8"/>
      <c r="F2057" s="7"/>
      <c r="G2057" s="8"/>
      <c r="H2057" s="7"/>
      <c r="I2057" s="8"/>
      <c r="J2057" s="8"/>
      <c r="K2057" s="8"/>
      <c r="L2057" s="8"/>
      <c r="M2057" s="17"/>
      <c r="N2057" s="8"/>
      <c r="O2057" s="8"/>
      <c r="P2057" s="8"/>
      <c r="Q2057" s="8"/>
      <c r="R2057" s="17"/>
      <c r="S2057" s="17"/>
      <c r="T2057" s="17"/>
      <c r="U2057" s="17"/>
      <c r="V2057" s="17"/>
      <c r="W2057" s="17"/>
      <c r="X2057" s="17"/>
      <c r="Y2057" s="17"/>
      <c r="Z2057" s="17"/>
      <c r="AA2057" s="17"/>
      <c r="AB2057" s="17"/>
      <c r="AC2057" s="17"/>
      <c r="AD2057" s="17"/>
      <c r="AE2057" s="17"/>
      <c r="AF2057" s="17"/>
      <c r="AG2057" s="17"/>
      <c r="AH2057" s="17"/>
      <c r="AI2057" s="17"/>
    </row>
    <row r="2058" spans="1:35" ht="14.5" x14ac:dyDescent="0.35">
      <c r="A2058" s="7"/>
      <c r="B2058" s="8"/>
      <c r="C2058" s="8"/>
      <c r="D2058" s="8"/>
      <c r="E2058" s="8"/>
      <c r="F2058" s="7"/>
      <c r="G2058" s="8"/>
      <c r="H2058" s="7"/>
      <c r="I2058" s="8"/>
      <c r="J2058" s="8"/>
      <c r="K2058" s="8"/>
      <c r="L2058" s="8"/>
      <c r="M2058" s="17"/>
      <c r="N2058" s="8"/>
      <c r="O2058" s="8"/>
      <c r="P2058" s="8"/>
      <c r="Q2058" s="8"/>
      <c r="R2058" s="17"/>
      <c r="S2058" s="17"/>
      <c r="T2058" s="17"/>
      <c r="U2058" s="17"/>
      <c r="V2058" s="17"/>
      <c r="W2058" s="17"/>
      <c r="X2058" s="17"/>
      <c r="Y2058" s="17"/>
      <c r="Z2058" s="17"/>
      <c r="AA2058" s="17"/>
      <c r="AB2058" s="17"/>
      <c r="AC2058" s="17"/>
      <c r="AD2058" s="17"/>
      <c r="AE2058" s="17"/>
      <c r="AF2058" s="17"/>
      <c r="AG2058" s="17"/>
      <c r="AH2058" s="17"/>
      <c r="AI2058" s="17"/>
    </row>
    <row r="2059" spans="1:35" ht="14.5" x14ac:dyDescent="0.35">
      <c r="A2059" s="7"/>
      <c r="B2059" s="8"/>
      <c r="C2059" s="8"/>
      <c r="D2059" s="8"/>
      <c r="E2059" s="8"/>
      <c r="F2059" s="7"/>
      <c r="G2059" s="8"/>
      <c r="H2059" s="7"/>
      <c r="I2059" s="8"/>
      <c r="J2059" s="8"/>
      <c r="K2059" s="8"/>
      <c r="L2059" s="8"/>
      <c r="M2059" s="17"/>
      <c r="N2059" s="8"/>
      <c r="O2059" s="8"/>
      <c r="P2059" s="8"/>
      <c r="Q2059" s="8"/>
      <c r="R2059" s="17"/>
      <c r="S2059" s="17"/>
      <c r="T2059" s="17"/>
      <c r="U2059" s="17"/>
      <c r="V2059" s="17"/>
      <c r="W2059" s="17"/>
      <c r="X2059" s="17"/>
      <c r="Y2059" s="17"/>
      <c r="Z2059" s="17"/>
      <c r="AA2059" s="17"/>
      <c r="AB2059" s="17"/>
      <c r="AC2059" s="17"/>
      <c r="AD2059" s="17"/>
      <c r="AE2059" s="17"/>
      <c r="AF2059" s="17"/>
      <c r="AG2059" s="17"/>
      <c r="AH2059" s="17"/>
      <c r="AI2059" s="17"/>
    </row>
    <row r="2060" spans="1:35" ht="14.5" x14ac:dyDescent="0.35">
      <c r="A2060" s="7"/>
      <c r="B2060" s="8"/>
      <c r="C2060" s="8"/>
      <c r="D2060" s="8"/>
      <c r="E2060" s="8"/>
      <c r="F2060" s="7"/>
      <c r="G2060" s="8"/>
      <c r="H2060" s="7"/>
      <c r="I2060" s="8"/>
      <c r="J2060" s="8"/>
      <c r="K2060" s="8"/>
      <c r="L2060" s="8"/>
      <c r="M2060" s="17"/>
      <c r="N2060" s="8"/>
      <c r="O2060" s="8"/>
      <c r="P2060" s="8"/>
      <c r="Q2060" s="8"/>
      <c r="R2060" s="17"/>
      <c r="S2060" s="17"/>
      <c r="T2060" s="17"/>
      <c r="U2060" s="17"/>
      <c r="V2060" s="17"/>
      <c r="W2060" s="17"/>
      <c r="X2060" s="17"/>
      <c r="Y2060" s="17"/>
      <c r="Z2060" s="17"/>
      <c r="AA2060" s="17"/>
      <c r="AB2060" s="17"/>
      <c r="AC2060" s="17"/>
      <c r="AD2060" s="17"/>
      <c r="AE2060" s="17"/>
      <c r="AF2060" s="17"/>
      <c r="AG2060" s="17"/>
      <c r="AH2060" s="17"/>
      <c r="AI2060" s="17"/>
    </row>
    <row r="2061" spans="1:35" ht="14.5" x14ac:dyDescent="0.35">
      <c r="A2061" s="7"/>
      <c r="B2061" s="8"/>
      <c r="C2061" s="8"/>
      <c r="D2061" s="8"/>
      <c r="E2061" s="8"/>
      <c r="F2061" s="7"/>
      <c r="G2061" s="8"/>
      <c r="H2061" s="7"/>
      <c r="I2061" s="8"/>
      <c r="J2061" s="8"/>
      <c r="K2061" s="8"/>
      <c r="L2061" s="8"/>
      <c r="M2061" s="17"/>
      <c r="N2061" s="8"/>
      <c r="O2061" s="8"/>
      <c r="P2061" s="8"/>
      <c r="Q2061" s="8"/>
      <c r="R2061" s="17"/>
      <c r="S2061" s="17"/>
      <c r="T2061" s="17"/>
      <c r="U2061" s="17"/>
      <c r="V2061" s="17"/>
      <c r="W2061" s="17"/>
      <c r="X2061" s="17"/>
      <c r="Y2061" s="17"/>
      <c r="Z2061" s="17"/>
      <c r="AA2061" s="17"/>
      <c r="AB2061" s="17"/>
      <c r="AC2061" s="17"/>
      <c r="AD2061" s="17"/>
      <c r="AE2061" s="17"/>
      <c r="AF2061" s="17"/>
      <c r="AG2061" s="17"/>
      <c r="AH2061" s="17"/>
      <c r="AI2061" s="17"/>
    </row>
    <row r="2062" spans="1:35" ht="14.5" x14ac:dyDescent="0.35">
      <c r="A2062" s="7"/>
      <c r="B2062" s="8"/>
      <c r="C2062" s="8"/>
      <c r="D2062" s="8"/>
      <c r="E2062" s="8"/>
      <c r="F2062" s="7"/>
      <c r="G2062" s="8"/>
      <c r="H2062" s="7"/>
      <c r="I2062" s="8"/>
      <c r="J2062" s="8"/>
      <c r="K2062" s="8"/>
      <c r="L2062" s="8"/>
      <c r="M2062" s="17"/>
      <c r="N2062" s="8"/>
      <c r="O2062" s="8"/>
      <c r="P2062" s="8"/>
      <c r="Q2062" s="8"/>
      <c r="R2062" s="17"/>
      <c r="S2062" s="17"/>
      <c r="T2062" s="17"/>
      <c r="U2062" s="17"/>
      <c r="V2062" s="17"/>
      <c r="W2062" s="17"/>
      <c r="X2062" s="17"/>
      <c r="Y2062" s="17"/>
      <c r="Z2062" s="17"/>
      <c r="AA2062" s="17"/>
      <c r="AB2062" s="17"/>
      <c r="AC2062" s="17"/>
      <c r="AD2062" s="17"/>
      <c r="AE2062" s="17"/>
      <c r="AF2062" s="17"/>
      <c r="AG2062" s="17"/>
      <c r="AH2062" s="17"/>
      <c r="AI2062" s="17"/>
    </row>
    <row r="2063" spans="1:35" ht="14.5" x14ac:dyDescent="0.35">
      <c r="A2063" s="7"/>
      <c r="B2063" s="8"/>
      <c r="C2063" s="8"/>
      <c r="D2063" s="8"/>
      <c r="E2063" s="8"/>
      <c r="F2063" s="7"/>
      <c r="G2063" s="8"/>
      <c r="H2063" s="7"/>
      <c r="I2063" s="8"/>
      <c r="J2063" s="8"/>
      <c r="K2063" s="8"/>
      <c r="L2063" s="8"/>
      <c r="M2063" s="17"/>
      <c r="N2063" s="8"/>
      <c r="O2063" s="8"/>
      <c r="P2063" s="8"/>
      <c r="Q2063" s="8"/>
      <c r="R2063" s="17"/>
      <c r="S2063" s="17"/>
      <c r="T2063" s="17"/>
      <c r="U2063" s="17"/>
      <c r="V2063" s="17"/>
      <c r="W2063" s="17"/>
      <c r="X2063" s="17"/>
      <c r="Y2063" s="17"/>
      <c r="Z2063" s="17"/>
      <c r="AA2063" s="17"/>
      <c r="AB2063" s="17"/>
      <c r="AC2063" s="17"/>
      <c r="AD2063" s="17"/>
      <c r="AE2063" s="17"/>
      <c r="AF2063" s="17"/>
      <c r="AG2063" s="17"/>
      <c r="AH2063" s="17"/>
      <c r="AI2063" s="17"/>
    </row>
    <row r="2064" spans="1:35" ht="14.5" x14ac:dyDescent="0.35">
      <c r="A2064" s="7"/>
      <c r="B2064" s="8"/>
      <c r="C2064" s="8"/>
      <c r="D2064" s="8"/>
      <c r="E2064" s="8"/>
      <c r="F2064" s="7"/>
      <c r="G2064" s="8"/>
      <c r="H2064" s="7"/>
      <c r="I2064" s="8"/>
      <c r="J2064" s="8"/>
      <c r="K2064" s="8"/>
      <c r="L2064" s="8"/>
      <c r="M2064" s="17"/>
      <c r="N2064" s="8"/>
      <c r="O2064" s="8"/>
      <c r="P2064" s="8"/>
      <c r="Q2064" s="8"/>
      <c r="R2064" s="17"/>
      <c r="S2064" s="17"/>
      <c r="T2064" s="17"/>
      <c r="U2064" s="17"/>
      <c r="V2064" s="17"/>
      <c r="W2064" s="17"/>
      <c r="X2064" s="17"/>
      <c r="Y2064" s="17"/>
      <c r="Z2064" s="17"/>
      <c r="AA2064" s="17"/>
      <c r="AB2064" s="17"/>
      <c r="AC2064" s="17"/>
      <c r="AD2064" s="17"/>
      <c r="AE2064" s="17"/>
      <c r="AF2064" s="17"/>
      <c r="AG2064" s="17"/>
      <c r="AH2064" s="17"/>
      <c r="AI2064" s="17"/>
    </row>
    <row r="2065" spans="1:35" ht="14.5" x14ac:dyDescent="0.35">
      <c r="A2065" s="7"/>
      <c r="B2065" s="8"/>
      <c r="C2065" s="8"/>
      <c r="D2065" s="8"/>
      <c r="E2065" s="8"/>
      <c r="F2065" s="7"/>
      <c r="G2065" s="8"/>
      <c r="H2065" s="7"/>
      <c r="I2065" s="8"/>
      <c r="J2065" s="8"/>
      <c r="K2065" s="8"/>
      <c r="L2065" s="8"/>
      <c r="M2065" s="17"/>
      <c r="N2065" s="8"/>
      <c r="O2065" s="8"/>
      <c r="P2065" s="8"/>
      <c r="Q2065" s="8"/>
      <c r="R2065" s="17"/>
      <c r="S2065" s="17"/>
      <c r="T2065" s="17"/>
      <c r="U2065" s="17"/>
      <c r="V2065" s="17"/>
      <c r="W2065" s="17"/>
      <c r="X2065" s="17"/>
      <c r="Y2065" s="17"/>
      <c r="Z2065" s="17"/>
      <c r="AA2065" s="17"/>
      <c r="AB2065" s="17"/>
      <c r="AC2065" s="17"/>
      <c r="AD2065" s="17"/>
      <c r="AE2065" s="17"/>
      <c r="AF2065" s="17"/>
      <c r="AG2065" s="17"/>
      <c r="AH2065" s="17"/>
      <c r="AI2065" s="17"/>
    </row>
    <row r="2066" spans="1:35" ht="14.5" x14ac:dyDescent="0.35">
      <c r="A2066" s="7"/>
      <c r="B2066" s="8"/>
      <c r="C2066" s="8"/>
      <c r="D2066" s="8"/>
      <c r="E2066" s="8"/>
      <c r="F2066" s="7"/>
      <c r="G2066" s="8"/>
      <c r="H2066" s="7"/>
      <c r="I2066" s="8"/>
      <c r="J2066" s="8"/>
      <c r="K2066" s="8"/>
      <c r="L2066" s="8"/>
      <c r="M2066" s="17"/>
      <c r="N2066" s="8"/>
      <c r="O2066" s="8"/>
      <c r="P2066" s="8"/>
      <c r="Q2066" s="8"/>
      <c r="R2066" s="17"/>
      <c r="S2066" s="17"/>
      <c r="T2066" s="17"/>
      <c r="U2066" s="17"/>
      <c r="V2066" s="17"/>
      <c r="W2066" s="17"/>
      <c r="X2066" s="17"/>
      <c r="Y2066" s="17"/>
      <c r="Z2066" s="17"/>
      <c r="AA2066" s="17"/>
      <c r="AB2066" s="17"/>
      <c r="AC2066" s="17"/>
      <c r="AD2066" s="17"/>
      <c r="AE2066" s="17"/>
      <c r="AF2066" s="17"/>
      <c r="AG2066" s="17"/>
      <c r="AH2066" s="17"/>
      <c r="AI2066" s="17"/>
    </row>
    <row r="2067" spans="1:35" ht="14.5" x14ac:dyDescent="0.35">
      <c r="A2067" s="7"/>
      <c r="B2067" s="8"/>
      <c r="C2067" s="8"/>
      <c r="D2067" s="8"/>
      <c r="E2067" s="8"/>
      <c r="F2067" s="7"/>
      <c r="G2067" s="8"/>
      <c r="H2067" s="7"/>
      <c r="I2067" s="8"/>
      <c r="J2067" s="8"/>
      <c r="K2067" s="8"/>
      <c r="L2067" s="8"/>
      <c r="M2067" s="17"/>
      <c r="N2067" s="8"/>
      <c r="O2067" s="8"/>
      <c r="P2067" s="8"/>
      <c r="Q2067" s="8"/>
      <c r="R2067" s="17"/>
      <c r="S2067" s="17"/>
      <c r="T2067" s="17"/>
      <c r="U2067" s="17"/>
      <c r="V2067" s="17"/>
      <c r="W2067" s="17"/>
      <c r="X2067" s="17"/>
      <c r="Y2067" s="17"/>
      <c r="Z2067" s="17"/>
      <c r="AA2067" s="17"/>
      <c r="AB2067" s="17"/>
      <c r="AC2067" s="17"/>
      <c r="AD2067" s="17"/>
      <c r="AE2067" s="17"/>
      <c r="AF2067" s="17"/>
      <c r="AG2067" s="17"/>
      <c r="AH2067" s="17"/>
      <c r="AI2067" s="17"/>
    </row>
    <row r="2068" spans="1:35" ht="14.5" x14ac:dyDescent="0.35">
      <c r="A2068" s="7"/>
      <c r="B2068" s="8"/>
      <c r="C2068" s="8"/>
      <c r="D2068" s="8"/>
      <c r="E2068" s="8"/>
      <c r="F2068" s="7"/>
      <c r="G2068" s="8"/>
      <c r="H2068" s="7"/>
      <c r="I2068" s="8"/>
      <c r="J2068" s="8"/>
      <c r="K2068" s="8"/>
      <c r="L2068" s="8"/>
      <c r="M2068" s="17"/>
      <c r="N2068" s="8"/>
      <c r="O2068" s="8"/>
      <c r="P2068" s="8"/>
      <c r="Q2068" s="8"/>
      <c r="R2068" s="17"/>
      <c r="S2068" s="17"/>
      <c r="T2068" s="17"/>
      <c r="U2068" s="17"/>
      <c r="V2068" s="17"/>
      <c r="W2068" s="17"/>
      <c r="X2068" s="17"/>
      <c r="Y2068" s="17"/>
      <c r="Z2068" s="17"/>
      <c r="AA2068" s="17"/>
      <c r="AB2068" s="17"/>
      <c r="AC2068" s="17"/>
      <c r="AD2068" s="17"/>
      <c r="AE2068" s="17"/>
      <c r="AF2068" s="17"/>
      <c r="AG2068" s="17"/>
      <c r="AH2068" s="17"/>
      <c r="AI2068" s="17"/>
    </row>
    <row r="2069" spans="1:35" ht="14.5" x14ac:dyDescent="0.35">
      <c r="A2069" s="7"/>
      <c r="B2069" s="8"/>
      <c r="C2069" s="8"/>
      <c r="D2069" s="8"/>
      <c r="E2069" s="8"/>
      <c r="F2069" s="7"/>
      <c r="G2069" s="8"/>
      <c r="H2069" s="7"/>
      <c r="I2069" s="8"/>
      <c r="J2069" s="8"/>
      <c r="K2069" s="8"/>
      <c r="L2069" s="8"/>
      <c r="M2069" s="17"/>
      <c r="N2069" s="8"/>
      <c r="O2069" s="8"/>
      <c r="P2069" s="8"/>
      <c r="Q2069" s="8"/>
      <c r="R2069" s="17"/>
      <c r="S2069" s="17"/>
      <c r="T2069" s="17"/>
      <c r="U2069" s="17"/>
      <c r="V2069" s="17"/>
      <c r="W2069" s="17"/>
      <c r="X2069" s="17"/>
      <c r="Y2069" s="17"/>
      <c r="Z2069" s="17"/>
      <c r="AA2069" s="17"/>
      <c r="AB2069" s="17"/>
      <c r="AC2069" s="17"/>
      <c r="AD2069" s="17"/>
      <c r="AE2069" s="17"/>
      <c r="AF2069" s="17"/>
      <c r="AG2069" s="17"/>
      <c r="AH2069" s="17"/>
      <c r="AI2069" s="17"/>
    </row>
    <row r="2070" spans="1:35" ht="14.5" x14ac:dyDescent="0.35">
      <c r="A2070" s="7"/>
      <c r="B2070" s="8"/>
      <c r="C2070" s="8"/>
      <c r="D2070" s="8"/>
      <c r="E2070" s="8"/>
      <c r="F2070" s="7"/>
      <c r="G2070" s="8"/>
      <c r="H2070" s="7"/>
      <c r="I2070" s="8"/>
      <c r="J2070" s="8"/>
      <c r="K2070" s="8"/>
      <c r="L2070" s="8"/>
      <c r="M2070" s="17"/>
      <c r="N2070" s="8"/>
      <c r="O2070" s="8"/>
      <c r="P2070" s="8"/>
      <c r="Q2070" s="8"/>
      <c r="R2070" s="17"/>
      <c r="S2070" s="17"/>
      <c r="T2070" s="17"/>
      <c r="U2070" s="17"/>
      <c r="V2070" s="17"/>
      <c r="W2070" s="17"/>
      <c r="X2070" s="17"/>
      <c r="Y2070" s="17"/>
      <c r="Z2070" s="17"/>
      <c r="AA2070" s="17"/>
      <c r="AB2070" s="17"/>
      <c r="AC2070" s="17"/>
      <c r="AD2070" s="17"/>
      <c r="AE2070" s="17"/>
      <c r="AF2070" s="17"/>
      <c r="AG2070" s="17"/>
      <c r="AH2070" s="17"/>
      <c r="AI2070" s="17"/>
    </row>
    <row r="2071" spans="1:35" ht="14.5" x14ac:dyDescent="0.35">
      <c r="A2071" s="7"/>
      <c r="B2071" s="8"/>
      <c r="C2071" s="8"/>
      <c r="D2071" s="8"/>
      <c r="E2071" s="8"/>
      <c r="F2071" s="7"/>
      <c r="G2071" s="8"/>
      <c r="H2071" s="7"/>
      <c r="I2071" s="8"/>
      <c r="J2071" s="8"/>
      <c r="K2071" s="8"/>
      <c r="L2071" s="8"/>
      <c r="M2071" s="17"/>
      <c r="N2071" s="8"/>
      <c r="O2071" s="8"/>
      <c r="P2071" s="8"/>
      <c r="Q2071" s="8"/>
      <c r="R2071" s="17"/>
      <c r="S2071" s="17"/>
      <c r="T2071" s="17"/>
      <c r="U2071" s="17"/>
      <c r="V2071" s="17"/>
      <c r="W2071" s="17"/>
      <c r="X2071" s="17"/>
      <c r="Y2071" s="17"/>
      <c r="Z2071" s="17"/>
      <c r="AA2071" s="17"/>
      <c r="AB2071" s="17"/>
      <c r="AC2071" s="17"/>
      <c r="AD2071" s="17"/>
      <c r="AE2071" s="17"/>
      <c r="AF2071" s="17"/>
      <c r="AG2071" s="17"/>
      <c r="AH2071" s="17"/>
      <c r="AI2071" s="17"/>
    </row>
    <row r="2072" spans="1:35" ht="14.5" x14ac:dyDescent="0.35">
      <c r="A2072" s="7"/>
      <c r="B2072" s="8"/>
      <c r="C2072" s="8"/>
      <c r="D2072" s="8"/>
      <c r="E2072" s="8"/>
      <c r="F2072" s="7"/>
      <c r="G2072" s="8"/>
      <c r="H2072" s="7"/>
      <c r="I2072" s="8"/>
      <c r="J2072" s="8"/>
      <c r="K2072" s="8"/>
      <c r="L2072" s="8"/>
      <c r="M2072" s="17"/>
      <c r="N2072" s="8"/>
      <c r="O2072" s="8"/>
      <c r="P2072" s="8"/>
      <c r="Q2072" s="8"/>
      <c r="R2072" s="17"/>
      <c r="S2072" s="17"/>
      <c r="T2072" s="17"/>
      <c r="U2072" s="17"/>
      <c r="V2072" s="17"/>
      <c r="W2072" s="17"/>
      <c r="X2072" s="17"/>
      <c r="Y2072" s="17"/>
      <c r="Z2072" s="17"/>
      <c r="AA2072" s="17"/>
      <c r="AB2072" s="17"/>
      <c r="AC2072" s="17"/>
      <c r="AD2072" s="17"/>
      <c r="AE2072" s="17"/>
      <c r="AF2072" s="17"/>
      <c r="AG2072" s="17"/>
      <c r="AH2072" s="17"/>
      <c r="AI2072" s="17"/>
    </row>
    <row r="2073" spans="1:35" ht="14.5" x14ac:dyDescent="0.35">
      <c r="A2073" s="7"/>
      <c r="B2073" s="8"/>
      <c r="C2073" s="8"/>
      <c r="D2073" s="8"/>
      <c r="E2073" s="8"/>
      <c r="F2073" s="7"/>
      <c r="G2073" s="8"/>
      <c r="H2073" s="7"/>
      <c r="I2073" s="8"/>
      <c r="J2073" s="8"/>
      <c r="K2073" s="8"/>
      <c r="L2073" s="8"/>
      <c r="M2073" s="17"/>
      <c r="N2073" s="8"/>
      <c r="O2073" s="8"/>
      <c r="P2073" s="8"/>
      <c r="Q2073" s="8"/>
      <c r="R2073" s="17"/>
      <c r="S2073" s="17"/>
      <c r="T2073" s="17"/>
      <c r="U2073" s="17"/>
      <c r="V2073" s="17"/>
      <c r="W2073" s="17"/>
      <c r="X2073" s="17"/>
      <c r="Y2073" s="17"/>
      <c r="Z2073" s="17"/>
      <c r="AA2073" s="17"/>
      <c r="AB2073" s="17"/>
      <c r="AC2073" s="17"/>
      <c r="AD2073" s="17"/>
      <c r="AE2073" s="17"/>
      <c r="AF2073" s="17"/>
      <c r="AG2073" s="17"/>
      <c r="AH2073" s="17"/>
      <c r="AI2073" s="17"/>
    </row>
    <row r="2074" spans="1:35" ht="14.5" x14ac:dyDescent="0.35">
      <c r="A2074" s="7"/>
      <c r="B2074" s="8"/>
      <c r="C2074" s="8"/>
      <c r="D2074" s="8"/>
      <c r="E2074" s="8"/>
      <c r="F2074" s="7"/>
      <c r="G2074" s="8"/>
      <c r="H2074" s="7"/>
      <c r="I2074" s="8"/>
      <c r="J2074" s="8"/>
      <c r="K2074" s="8"/>
      <c r="L2074" s="8"/>
      <c r="M2074" s="17"/>
      <c r="N2074" s="8"/>
      <c r="O2074" s="8"/>
      <c r="P2074" s="8"/>
      <c r="Q2074" s="8"/>
      <c r="R2074" s="17"/>
      <c r="S2074" s="17"/>
      <c r="T2074" s="17"/>
      <c r="U2074" s="17"/>
      <c r="V2074" s="17"/>
      <c r="W2074" s="17"/>
      <c r="X2074" s="17"/>
      <c r="Y2074" s="17"/>
      <c r="Z2074" s="17"/>
      <c r="AA2074" s="17"/>
      <c r="AB2074" s="17"/>
      <c r="AC2074" s="17"/>
      <c r="AD2074" s="17"/>
      <c r="AE2074" s="17"/>
      <c r="AF2074" s="17"/>
      <c r="AG2074" s="17"/>
      <c r="AH2074" s="17"/>
      <c r="AI2074" s="17"/>
    </row>
    <row r="2075" spans="1:35" ht="14.5" x14ac:dyDescent="0.35">
      <c r="A2075" s="7"/>
      <c r="B2075" s="8"/>
      <c r="C2075" s="8"/>
      <c r="D2075" s="8"/>
      <c r="E2075" s="8"/>
      <c r="F2075" s="7"/>
      <c r="G2075" s="8"/>
      <c r="H2075" s="7"/>
      <c r="I2075" s="8"/>
      <c r="J2075" s="8"/>
      <c r="K2075" s="8"/>
      <c r="L2075" s="8"/>
      <c r="M2075" s="17"/>
      <c r="N2075" s="8"/>
      <c r="O2075" s="8"/>
      <c r="P2075" s="8"/>
      <c r="Q2075" s="8"/>
      <c r="R2075" s="17"/>
      <c r="S2075" s="17"/>
      <c r="T2075" s="17"/>
      <c r="U2075" s="17"/>
      <c r="V2075" s="17"/>
      <c r="W2075" s="17"/>
      <c r="X2075" s="17"/>
      <c r="Y2075" s="17"/>
      <c r="Z2075" s="17"/>
      <c r="AA2075" s="17"/>
      <c r="AB2075" s="17"/>
      <c r="AC2075" s="17"/>
      <c r="AD2075" s="17"/>
      <c r="AE2075" s="17"/>
      <c r="AF2075" s="17"/>
      <c r="AG2075" s="17"/>
      <c r="AH2075" s="17"/>
      <c r="AI2075" s="17"/>
    </row>
    <row r="2076" spans="1:35" ht="14.5" x14ac:dyDescent="0.35">
      <c r="A2076" s="7"/>
      <c r="B2076" s="8"/>
      <c r="C2076" s="8"/>
      <c r="D2076" s="8"/>
      <c r="E2076" s="8"/>
      <c r="F2076" s="7"/>
      <c r="G2076" s="8"/>
      <c r="H2076" s="7"/>
      <c r="I2076" s="8"/>
      <c r="J2076" s="8"/>
      <c r="K2076" s="8"/>
      <c r="L2076" s="8"/>
      <c r="M2076" s="17"/>
      <c r="N2076" s="8"/>
      <c r="O2076" s="8"/>
      <c r="P2076" s="8"/>
      <c r="Q2076" s="8"/>
      <c r="R2076" s="17"/>
      <c r="S2076" s="17"/>
      <c r="T2076" s="17"/>
      <c r="U2076" s="17"/>
      <c r="V2076" s="17"/>
      <c r="W2076" s="17"/>
      <c r="X2076" s="17"/>
      <c r="Y2076" s="17"/>
      <c r="Z2076" s="17"/>
      <c r="AA2076" s="17"/>
      <c r="AB2076" s="17"/>
      <c r="AC2076" s="17"/>
      <c r="AD2076" s="17"/>
      <c r="AE2076" s="17"/>
      <c r="AF2076" s="17"/>
      <c r="AG2076" s="17"/>
      <c r="AH2076" s="17"/>
      <c r="AI2076" s="17"/>
    </row>
    <row r="2077" spans="1:35" ht="14.5" x14ac:dyDescent="0.35">
      <c r="A2077" s="7"/>
      <c r="B2077" s="8"/>
      <c r="C2077" s="8"/>
      <c r="D2077" s="8"/>
      <c r="E2077" s="8"/>
      <c r="F2077" s="7"/>
      <c r="G2077" s="8"/>
      <c r="H2077" s="7"/>
      <c r="I2077" s="8"/>
      <c r="J2077" s="8"/>
      <c r="K2077" s="8"/>
      <c r="L2077" s="8"/>
      <c r="M2077" s="17"/>
      <c r="N2077" s="8"/>
      <c r="O2077" s="8"/>
      <c r="P2077" s="8"/>
      <c r="Q2077" s="8"/>
      <c r="R2077" s="17"/>
      <c r="S2077" s="17"/>
      <c r="T2077" s="17"/>
      <c r="U2077" s="17"/>
      <c r="V2077" s="17"/>
      <c r="W2077" s="17"/>
      <c r="X2077" s="17"/>
      <c r="Y2077" s="17"/>
      <c r="Z2077" s="17"/>
      <c r="AA2077" s="17"/>
      <c r="AB2077" s="17"/>
      <c r="AC2077" s="17"/>
      <c r="AD2077" s="17"/>
      <c r="AE2077" s="17"/>
      <c r="AF2077" s="17"/>
      <c r="AG2077" s="17"/>
      <c r="AH2077" s="17"/>
      <c r="AI2077" s="17"/>
    </row>
    <row r="2078" spans="1:35" ht="14.5" x14ac:dyDescent="0.35">
      <c r="A2078" s="7"/>
      <c r="B2078" s="8"/>
      <c r="C2078" s="8"/>
      <c r="D2078" s="8"/>
      <c r="E2078" s="8"/>
      <c r="F2078" s="7"/>
      <c r="G2078" s="8"/>
      <c r="H2078" s="7"/>
      <c r="I2078" s="8"/>
      <c r="J2078" s="8"/>
      <c r="K2078" s="8"/>
      <c r="L2078" s="8"/>
      <c r="M2078" s="17"/>
      <c r="N2078" s="8"/>
      <c r="O2078" s="8"/>
      <c r="P2078" s="8"/>
      <c r="Q2078" s="8"/>
      <c r="R2078" s="17"/>
      <c r="S2078" s="17"/>
      <c r="T2078" s="17"/>
      <c r="U2078" s="17"/>
      <c r="V2078" s="17"/>
      <c r="W2078" s="17"/>
      <c r="X2078" s="17"/>
      <c r="Y2078" s="17"/>
      <c r="Z2078" s="17"/>
      <c r="AA2078" s="17"/>
      <c r="AB2078" s="17"/>
      <c r="AC2078" s="17"/>
      <c r="AD2078" s="17"/>
      <c r="AE2078" s="17"/>
      <c r="AF2078" s="17"/>
      <c r="AG2078" s="17"/>
      <c r="AH2078" s="17"/>
      <c r="AI2078" s="17"/>
    </row>
    <row r="2079" spans="1:35" ht="14.5" x14ac:dyDescent="0.35">
      <c r="A2079" s="7"/>
      <c r="B2079" s="8"/>
      <c r="C2079" s="8"/>
      <c r="D2079" s="8"/>
      <c r="E2079" s="8"/>
      <c r="F2079" s="7"/>
      <c r="G2079" s="8"/>
      <c r="H2079" s="7"/>
      <c r="I2079" s="8"/>
      <c r="J2079" s="8"/>
      <c r="K2079" s="8"/>
      <c r="L2079" s="8"/>
      <c r="M2079" s="17"/>
      <c r="N2079" s="8"/>
      <c r="O2079" s="8"/>
      <c r="P2079" s="8"/>
      <c r="Q2079" s="8"/>
      <c r="R2079" s="17"/>
      <c r="S2079" s="17"/>
      <c r="T2079" s="17"/>
      <c r="U2079" s="17"/>
      <c r="V2079" s="17"/>
      <c r="W2079" s="17"/>
      <c r="X2079" s="17"/>
      <c r="Y2079" s="17"/>
      <c r="Z2079" s="17"/>
      <c r="AA2079" s="17"/>
      <c r="AB2079" s="17"/>
      <c r="AC2079" s="17"/>
      <c r="AD2079" s="17"/>
      <c r="AE2079" s="17"/>
      <c r="AF2079" s="17"/>
      <c r="AG2079" s="17"/>
      <c r="AH2079" s="17"/>
      <c r="AI2079" s="17"/>
    </row>
    <row r="2080" spans="1:35" ht="14.5" x14ac:dyDescent="0.35">
      <c r="A2080" s="7"/>
      <c r="B2080" s="8"/>
      <c r="C2080" s="8"/>
      <c r="D2080" s="8"/>
      <c r="E2080" s="8"/>
      <c r="F2080" s="7"/>
      <c r="G2080" s="8"/>
      <c r="H2080" s="7"/>
      <c r="I2080" s="8"/>
      <c r="J2080" s="8"/>
      <c r="K2080" s="8"/>
      <c r="L2080" s="8"/>
      <c r="M2080" s="17"/>
      <c r="N2080" s="8"/>
      <c r="O2080" s="8"/>
      <c r="P2080" s="8"/>
      <c r="Q2080" s="8"/>
      <c r="R2080" s="17"/>
      <c r="S2080" s="17"/>
      <c r="T2080" s="17"/>
      <c r="U2080" s="17"/>
      <c r="V2080" s="17"/>
      <c r="W2080" s="17"/>
      <c r="X2080" s="17"/>
      <c r="Y2080" s="17"/>
      <c r="Z2080" s="17"/>
      <c r="AA2080" s="17"/>
      <c r="AB2080" s="17"/>
      <c r="AC2080" s="17"/>
      <c r="AD2080" s="17"/>
      <c r="AE2080" s="17"/>
      <c r="AF2080" s="17"/>
      <c r="AG2080" s="17"/>
      <c r="AH2080" s="17"/>
      <c r="AI2080" s="17"/>
    </row>
    <row r="2081" spans="1:35" ht="14.5" x14ac:dyDescent="0.35">
      <c r="A2081" s="7"/>
      <c r="B2081" s="8"/>
      <c r="C2081" s="8"/>
      <c r="D2081" s="8"/>
      <c r="E2081" s="8"/>
      <c r="F2081" s="7"/>
      <c r="G2081" s="8"/>
      <c r="H2081" s="7"/>
      <c r="I2081" s="8"/>
      <c r="J2081" s="8"/>
      <c r="K2081" s="8"/>
      <c r="L2081" s="8"/>
      <c r="M2081" s="17"/>
      <c r="N2081" s="8"/>
      <c r="O2081" s="8"/>
      <c r="P2081" s="8"/>
      <c r="Q2081" s="8"/>
      <c r="R2081" s="17"/>
      <c r="S2081" s="17"/>
      <c r="T2081" s="17"/>
      <c r="U2081" s="17"/>
      <c r="V2081" s="17"/>
      <c r="W2081" s="17"/>
      <c r="X2081" s="17"/>
      <c r="Y2081" s="17"/>
      <c r="Z2081" s="17"/>
      <c r="AA2081" s="17"/>
      <c r="AB2081" s="17"/>
      <c r="AC2081" s="17"/>
      <c r="AD2081" s="17"/>
      <c r="AE2081" s="17"/>
      <c r="AF2081" s="17"/>
      <c r="AG2081" s="17"/>
      <c r="AH2081" s="17"/>
      <c r="AI2081" s="17"/>
    </row>
    <row r="2082" spans="1:35" ht="14.5" x14ac:dyDescent="0.35">
      <c r="A2082" s="7"/>
      <c r="B2082" s="8"/>
      <c r="C2082" s="8"/>
      <c r="D2082" s="8"/>
      <c r="E2082" s="8"/>
      <c r="F2082" s="7"/>
      <c r="G2082" s="8"/>
      <c r="H2082" s="7"/>
      <c r="I2082" s="8"/>
      <c r="J2082" s="8"/>
      <c r="K2082" s="8"/>
      <c r="L2082" s="8"/>
      <c r="M2082" s="17"/>
      <c r="N2082" s="8"/>
      <c r="O2082" s="8"/>
      <c r="P2082" s="8"/>
      <c r="Q2082" s="8"/>
      <c r="R2082" s="17"/>
      <c r="S2082" s="17"/>
      <c r="T2082" s="17"/>
      <c r="U2082" s="17"/>
      <c r="V2082" s="17"/>
      <c r="W2082" s="17"/>
      <c r="X2082" s="17"/>
      <c r="Y2082" s="17"/>
      <c r="Z2082" s="17"/>
      <c r="AA2082" s="17"/>
      <c r="AB2082" s="17"/>
      <c r="AC2082" s="17"/>
      <c r="AD2082" s="17"/>
      <c r="AE2082" s="17"/>
      <c r="AF2082" s="17"/>
      <c r="AG2082" s="17"/>
      <c r="AH2082" s="17"/>
      <c r="AI2082" s="17"/>
    </row>
    <row r="2083" spans="1:35" ht="14.5" x14ac:dyDescent="0.35">
      <c r="A2083" s="7"/>
      <c r="B2083" s="8"/>
      <c r="C2083" s="8"/>
      <c r="D2083" s="8"/>
      <c r="E2083" s="8"/>
      <c r="F2083" s="7"/>
      <c r="G2083" s="8"/>
      <c r="H2083" s="7"/>
      <c r="I2083" s="8"/>
      <c r="J2083" s="8"/>
      <c r="K2083" s="8"/>
      <c r="L2083" s="8"/>
      <c r="M2083" s="17"/>
      <c r="N2083" s="8"/>
      <c r="O2083" s="8"/>
      <c r="P2083" s="8"/>
      <c r="Q2083" s="8"/>
      <c r="R2083" s="17"/>
      <c r="S2083" s="17"/>
      <c r="T2083" s="17"/>
      <c r="U2083" s="17"/>
      <c r="V2083" s="17"/>
      <c r="W2083" s="17"/>
      <c r="X2083" s="17"/>
      <c r="Y2083" s="17"/>
      <c r="Z2083" s="17"/>
      <c r="AA2083" s="17"/>
      <c r="AB2083" s="17"/>
      <c r="AC2083" s="17"/>
      <c r="AD2083" s="17"/>
      <c r="AE2083" s="17"/>
      <c r="AF2083" s="17"/>
      <c r="AG2083" s="17"/>
      <c r="AH2083" s="17"/>
      <c r="AI2083" s="17"/>
    </row>
    <row r="2084" spans="1:35" ht="14.5" x14ac:dyDescent="0.35">
      <c r="A2084" s="7"/>
      <c r="B2084" s="8"/>
      <c r="C2084" s="8"/>
      <c r="D2084" s="8"/>
      <c r="E2084" s="8"/>
      <c r="F2084" s="7"/>
      <c r="G2084" s="8"/>
      <c r="H2084" s="7"/>
      <c r="I2084" s="8"/>
      <c r="J2084" s="8"/>
      <c r="K2084" s="8"/>
      <c r="L2084" s="8"/>
      <c r="M2084" s="17"/>
      <c r="N2084" s="8"/>
      <c r="O2084" s="8"/>
      <c r="P2084" s="8"/>
      <c r="Q2084" s="8"/>
      <c r="R2084" s="17"/>
      <c r="S2084" s="17"/>
      <c r="T2084" s="17"/>
      <c r="U2084" s="17"/>
      <c r="V2084" s="17"/>
      <c r="W2084" s="17"/>
      <c r="X2084" s="17"/>
      <c r="Y2084" s="17"/>
      <c r="Z2084" s="17"/>
      <c r="AA2084" s="17"/>
      <c r="AB2084" s="17"/>
      <c r="AC2084" s="17"/>
      <c r="AD2084" s="17"/>
      <c r="AE2084" s="17"/>
      <c r="AF2084" s="17"/>
      <c r="AG2084" s="17"/>
      <c r="AH2084" s="17"/>
      <c r="AI2084" s="17"/>
    </row>
    <row r="2085" spans="1:35" ht="14.5" x14ac:dyDescent="0.35">
      <c r="A2085" s="7"/>
      <c r="B2085" s="8"/>
      <c r="C2085" s="8"/>
      <c r="D2085" s="8"/>
      <c r="E2085" s="8"/>
      <c r="F2085" s="7"/>
      <c r="G2085" s="8"/>
      <c r="H2085" s="7"/>
      <c r="I2085" s="8"/>
      <c r="J2085" s="8"/>
      <c r="K2085" s="8"/>
      <c r="L2085" s="8"/>
      <c r="M2085" s="17"/>
      <c r="N2085" s="8"/>
      <c r="O2085" s="8"/>
      <c r="P2085" s="8"/>
      <c r="Q2085" s="8"/>
      <c r="R2085" s="17"/>
      <c r="S2085" s="17"/>
      <c r="T2085" s="17"/>
      <c r="U2085" s="17"/>
      <c r="V2085" s="17"/>
      <c r="W2085" s="17"/>
      <c r="X2085" s="17"/>
      <c r="Y2085" s="17"/>
      <c r="Z2085" s="17"/>
      <c r="AA2085" s="17"/>
      <c r="AB2085" s="17"/>
      <c r="AC2085" s="17"/>
      <c r="AD2085" s="17"/>
      <c r="AE2085" s="17"/>
      <c r="AF2085" s="17"/>
      <c r="AG2085" s="17"/>
      <c r="AH2085" s="17"/>
      <c r="AI2085" s="17"/>
    </row>
    <row r="2086" spans="1:35" ht="14.5" x14ac:dyDescent="0.35">
      <c r="A2086" s="7"/>
      <c r="B2086" s="8"/>
      <c r="C2086" s="8"/>
      <c r="D2086" s="8"/>
      <c r="E2086" s="8"/>
      <c r="F2086" s="7"/>
      <c r="G2086" s="8"/>
      <c r="H2086" s="7"/>
      <c r="I2086" s="8"/>
      <c r="J2086" s="8"/>
      <c r="K2086" s="8"/>
      <c r="L2086" s="8"/>
      <c r="M2086" s="17"/>
      <c r="N2086" s="8"/>
      <c r="O2086" s="8"/>
      <c r="P2086" s="8"/>
      <c r="Q2086" s="8"/>
      <c r="R2086" s="17"/>
      <c r="S2086" s="17"/>
      <c r="T2086" s="17"/>
      <c r="U2086" s="17"/>
      <c r="V2086" s="17"/>
      <c r="W2086" s="17"/>
      <c r="X2086" s="17"/>
      <c r="Y2086" s="17"/>
      <c r="Z2086" s="17"/>
      <c r="AA2086" s="17"/>
      <c r="AB2086" s="17"/>
      <c r="AC2086" s="17"/>
      <c r="AD2086" s="17"/>
      <c r="AE2086" s="17"/>
      <c r="AF2086" s="17"/>
      <c r="AG2086" s="17"/>
      <c r="AH2086" s="17"/>
      <c r="AI2086" s="17"/>
    </row>
    <row r="2087" spans="1:35" ht="14.5" x14ac:dyDescent="0.35">
      <c r="A2087" s="7"/>
      <c r="B2087" s="8"/>
      <c r="C2087" s="8"/>
      <c r="D2087" s="8"/>
      <c r="E2087" s="8"/>
      <c r="F2087" s="7"/>
      <c r="G2087" s="8"/>
      <c r="H2087" s="7"/>
      <c r="I2087" s="8"/>
      <c r="J2087" s="8"/>
      <c r="K2087" s="8"/>
      <c r="L2087" s="8"/>
      <c r="M2087" s="17"/>
      <c r="N2087" s="8"/>
      <c r="O2087" s="8"/>
      <c r="P2087" s="8"/>
      <c r="Q2087" s="8"/>
      <c r="R2087" s="17"/>
      <c r="S2087" s="17"/>
      <c r="T2087" s="17"/>
      <c r="U2087" s="17"/>
      <c r="V2087" s="17"/>
      <c r="W2087" s="17"/>
      <c r="X2087" s="17"/>
      <c r="Y2087" s="17"/>
      <c r="Z2087" s="17"/>
      <c r="AA2087" s="17"/>
      <c r="AB2087" s="17"/>
      <c r="AC2087" s="17"/>
      <c r="AD2087" s="17"/>
      <c r="AE2087" s="17"/>
      <c r="AF2087" s="17"/>
      <c r="AG2087" s="17"/>
      <c r="AH2087" s="17"/>
      <c r="AI2087" s="17"/>
    </row>
    <row r="2088" spans="1:35" ht="14.5" x14ac:dyDescent="0.35">
      <c r="A2088" s="7"/>
      <c r="B2088" s="8"/>
      <c r="C2088" s="8"/>
      <c r="D2088" s="8"/>
      <c r="E2088" s="8"/>
      <c r="F2088" s="7"/>
      <c r="G2088" s="8"/>
      <c r="H2088" s="7"/>
      <c r="I2088" s="8"/>
      <c r="J2088" s="8"/>
      <c r="K2088" s="8"/>
      <c r="L2088" s="8"/>
      <c r="M2088" s="17"/>
      <c r="N2088" s="8"/>
      <c r="O2088" s="8"/>
      <c r="P2088" s="8"/>
      <c r="Q2088" s="8"/>
      <c r="R2088" s="17"/>
      <c r="S2088" s="17"/>
      <c r="T2088" s="17"/>
      <c r="U2088" s="17"/>
      <c r="V2088" s="17"/>
      <c r="W2088" s="17"/>
      <c r="X2088" s="17"/>
      <c r="Y2088" s="17"/>
      <c r="Z2088" s="17"/>
      <c r="AA2088" s="17"/>
      <c r="AB2088" s="17"/>
      <c r="AC2088" s="17"/>
      <c r="AD2088" s="17"/>
      <c r="AE2088" s="17"/>
      <c r="AF2088" s="17"/>
      <c r="AG2088" s="17"/>
      <c r="AH2088" s="17"/>
      <c r="AI2088" s="17"/>
    </row>
    <row r="2089" spans="1:35" ht="14.5" x14ac:dyDescent="0.35">
      <c r="A2089" s="7"/>
      <c r="B2089" s="8"/>
      <c r="C2089" s="8"/>
      <c r="D2089" s="8"/>
      <c r="E2089" s="8"/>
      <c r="F2089" s="7"/>
      <c r="G2089" s="8"/>
      <c r="H2089" s="7"/>
      <c r="I2089" s="8"/>
      <c r="J2089" s="8"/>
      <c r="K2089" s="8"/>
      <c r="L2089" s="8"/>
      <c r="M2089" s="17"/>
      <c r="N2089" s="8"/>
      <c r="O2089" s="8"/>
      <c r="P2089" s="8"/>
      <c r="Q2089" s="8"/>
      <c r="R2089" s="17"/>
      <c r="S2089" s="17"/>
      <c r="T2089" s="17"/>
      <c r="U2089" s="17"/>
      <c r="V2089" s="17"/>
      <c r="W2089" s="17"/>
      <c r="X2089" s="17"/>
      <c r="Y2089" s="17"/>
      <c r="Z2089" s="17"/>
      <c r="AA2089" s="17"/>
      <c r="AB2089" s="17"/>
      <c r="AC2089" s="17"/>
      <c r="AD2089" s="17"/>
      <c r="AE2089" s="17"/>
      <c r="AF2089" s="17"/>
      <c r="AG2089" s="17"/>
      <c r="AH2089" s="17"/>
      <c r="AI2089" s="17"/>
    </row>
    <row r="2090" spans="1:35" ht="14.5" x14ac:dyDescent="0.35">
      <c r="A2090" s="7"/>
      <c r="B2090" s="8"/>
      <c r="C2090" s="8"/>
      <c r="D2090" s="8"/>
      <c r="E2090" s="8"/>
      <c r="F2090" s="7"/>
      <c r="G2090" s="8"/>
      <c r="H2090" s="7"/>
      <c r="I2090" s="8"/>
      <c r="J2090" s="8"/>
      <c r="K2090" s="8"/>
      <c r="L2090" s="8"/>
      <c r="M2090" s="17"/>
      <c r="N2090" s="8"/>
      <c r="O2090" s="8"/>
      <c r="P2090" s="8"/>
      <c r="Q2090" s="8"/>
      <c r="R2090" s="17"/>
      <c r="S2090" s="17"/>
      <c r="T2090" s="17"/>
      <c r="U2090" s="17"/>
      <c r="V2090" s="17"/>
      <c r="W2090" s="17"/>
      <c r="X2090" s="17"/>
      <c r="Y2090" s="17"/>
      <c r="Z2090" s="17"/>
      <c r="AA2090" s="17"/>
      <c r="AB2090" s="17"/>
      <c r="AC2090" s="17"/>
      <c r="AD2090" s="17"/>
      <c r="AE2090" s="17"/>
      <c r="AF2090" s="17"/>
      <c r="AG2090" s="17"/>
      <c r="AH2090" s="17"/>
      <c r="AI2090" s="17"/>
    </row>
    <row r="2091" spans="1:35" ht="14.5" x14ac:dyDescent="0.35">
      <c r="A2091" s="7"/>
      <c r="B2091" s="8"/>
      <c r="C2091" s="8"/>
      <c r="D2091" s="8"/>
      <c r="E2091" s="8"/>
      <c r="F2091" s="7"/>
      <c r="G2091" s="8"/>
      <c r="H2091" s="7"/>
      <c r="I2091" s="8"/>
      <c r="J2091" s="8"/>
      <c r="K2091" s="8"/>
      <c r="L2091" s="8"/>
      <c r="M2091" s="17"/>
      <c r="N2091" s="8"/>
      <c r="O2091" s="8"/>
      <c r="P2091" s="8"/>
      <c r="Q2091" s="8"/>
      <c r="R2091" s="17"/>
      <c r="S2091" s="17"/>
      <c r="T2091" s="17"/>
      <c r="U2091" s="17"/>
      <c r="V2091" s="17"/>
      <c r="W2091" s="17"/>
      <c r="X2091" s="17"/>
      <c r="Y2091" s="17"/>
      <c r="Z2091" s="17"/>
      <c r="AA2091" s="17"/>
      <c r="AB2091" s="17"/>
      <c r="AC2091" s="17"/>
      <c r="AD2091" s="17"/>
      <c r="AE2091" s="17"/>
      <c r="AF2091" s="17"/>
      <c r="AG2091" s="17"/>
      <c r="AH2091" s="17"/>
      <c r="AI2091" s="17"/>
    </row>
    <row r="2092" spans="1:35" ht="14.5" x14ac:dyDescent="0.35">
      <c r="A2092" s="7"/>
      <c r="B2092" s="8"/>
      <c r="C2092" s="8"/>
      <c r="D2092" s="8"/>
      <c r="E2092" s="8"/>
      <c r="F2092" s="7"/>
      <c r="G2092" s="8"/>
      <c r="H2092" s="7"/>
      <c r="I2092" s="8"/>
      <c r="J2092" s="8"/>
      <c r="K2092" s="8"/>
      <c r="L2092" s="8"/>
      <c r="M2092" s="17"/>
      <c r="N2092" s="8"/>
      <c r="O2092" s="8"/>
      <c r="P2092" s="8"/>
      <c r="Q2092" s="8"/>
      <c r="R2092" s="17"/>
      <c r="S2092" s="17"/>
      <c r="T2092" s="17"/>
      <c r="U2092" s="17"/>
      <c r="V2092" s="17"/>
      <c r="W2092" s="17"/>
      <c r="X2092" s="17"/>
      <c r="Y2092" s="17"/>
      <c r="Z2092" s="17"/>
      <c r="AA2092" s="17"/>
      <c r="AB2092" s="17"/>
      <c r="AC2092" s="17"/>
      <c r="AD2092" s="17"/>
      <c r="AE2092" s="17"/>
      <c r="AF2092" s="17"/>
      <c r="AG2092" s="17"/>
      <c r="AH2092" s="17"/>
      <c r="AI2092" s="17"/>
    </row>
    <row r="2093" spans="1:35" ht="14.5" x14ac:dyDescent="0.35">
      <c r="A2093" s="7"/>
      <c r="B2093" s="8"/>
      <c r="C2093" s="8"/>
      <c r="D2093" s="8"/>
      <c r="E2093" s="8"/>
      <c r="F2093" s="7"/>
      <c r="G2093" s="8"/>
      <c r="H2093" s="7"/>
      <c r="I2093" s="8"/>
      <c r="J2093" s="8"/>
      <c r="K2093" s="8"/>
      <c r="L2093" s="8"/>
      <c r="M2093" s="17"/>
      <c r="N2093" s="8"/>
      <c r="O2093" s="8"/>
      <c r="P2093" s="8"/>
      <c r="Q2093" s="8"/>
      <c r="R2093" s="17"/>
      <c r="S2093" s="17"/>
      <c r="T2093" s="17"/>
      <c r="U2093" s="17"/>
      <c r="V2093" s="17"/>
      <c r="W2093" s="17"/>
      <c r="X2093" s="17"/>
      <c r="Y2093" s="17"/>
      <c r="Z2093" s="17"/>
      <c r="AA2093" s="17"/>
      <c r="AB2093" s="17"/>
      <c r="AC2093" s="17"/>
      <c r="AD2093" s="17"/>
      <c r="AE2093" s="17"/>
      <c r="AF2093" s="17"/>
      <c r="AG2093" s="17"/>
      <c r="AH2093" s="17"/>
      <c r="AI2093" s="17"/>
    </row>
    <row r="2094" spans="1:35" ht="14.5" x14ac:dyDescent="0.35">
      <c r="A2094" s="7"/>
      <c r="B2094" s="8"/>
      <c r="C2094" s="8"/>
      <c r="D2094" s="8"/>
      <c r="E2094" s="8"/>
      <c r="F2094" s="7"/>
      <c r="G2094" s="8"/>
      <c r="H2094" s="7"/>
      <c r="I2094" s="8"/>
      <c r="J2094" s="8"/>
      <c r="K2094" s="8"/>
      <c r="L2094" s="8"/>
      <c r="M2094" s="17"/>
      <c r="N2094" s="8"/>
      <c r="O2094" s="8"/>
      <c r="P2094" s="8"/>
      <c r="Q2094" s="8"/>
      <c r="R2094" s="17"/>
      <c r="S2094" s="17"/>
      <c r="T2094" s="17"/>
      <c r="U2094" s="17"/>
      <c r="V2094" s="17"/>
      <c r="W2094" s="17"/>
      <c r="X2094" s="17"/>
      <c r="Y2094" s="17"/>
      <c r="Z2094" s="17"/>
      <c r="AA2094" s="17"/>
      <c r="AB2094" s="17"/>
      <c r="AC2094" s="17"/>
      <c r="AD2094" s="17"/>
      <c r="AE2094" s="17"/>
      <c r="AF2094" s="17"/>
      <c r="AG2094" s="17"/>
      <c r="AH2094" s="17"/>
      <c r="AI2094" s="17"/>
    </row>
    <row r="2095" spans="1:35" ht="14.5" x14ac:dyDescent="0.35">
      <c r="A2095" s="7"/>
      <c r="B2095" s="8"/>
      <c r="C2095" s="8"/>
      <c r="D2095" s="8"/>
      <c r="E2095" s="8"/>
      <c r="F2095" s="7"/>
      <c r="G2095" s="8"/>
      <c r="H2095" s="7"/>
      <c r="I2095" s="8"/>
      <c r="J2095" s="8"/>
      <c r="K2095" s="8"/>
      <c r="L2095" s="8"/>
      <c r="M2095" s="17"/>
      <c r="N2095" s="8"/>
      <c r="O2095" s="8"/>
      <c r="P2095" s="8"/>
      <c r="Q2095" s="8"/>
      <c r="R2095" s="17"/>
      <c r="S2095" s="17"/>
      <c r="T2095" s="17"/>
      <c r="U2095" s="17"/>
      <c r="V2095" s="17"/>
      <c r="W2095" s="17"/>
      <c r="X2095" s="17"/>
      <c r="Y2095" s="17"/>
      <c r="Z2095" s="17"/>
      <c r="AA2095" s="17"/>
      <c r="AB2095" s="17"/>
      <c r="AC2095" s="17"/>
      <c r="AD2095" s="17"/>
      <c r="AE2095" s="17"/>
      <c r="AF2095" s="17"/>
      <c r="AG2095" s="17"/>
      <c r="AH2095" s="17"/>
      <c r="AI2095" s="17"/>
    </row>
    <row r="2096" spans="1:35" ht="14.5" x14ac:dyDescent="0.35">
      <c r="A2096" s="7"/>
      <c r="B2096" s="8"/>
      <c r="C2096" s="8"/>
      <c r="D2096" s="8"/>
      <c r="E2096" s="8"/>
      <c r="F2096" s="7"/>
      <c r="G2096" s="8"/>
      <c r="H2096" s="7"/>
      <c r="I2096" s="8"/>
      <c r="J2096" s="8"/>
      <c r="K2096" s="8"/>
      <c r="L2096" s="8"/>
      <c r="M2096" s="17"/>
      <c r="N2096" s="8"/>
      <c r="O2096" s="8"/>
      <c r="P2096" s="8"/>
      <c r="Q2096" s="8"/>
      <c r="R2096" s="17"/>
      <c r="S2096" s="17"/>
      <c r="T2096" s="17"/>
      <c r="U2096" s="17"/>
      <c r="V2096" s="17"/>
      <c r="W2096" s="17"/>
      <c r="X2096" s="17"/>
      <c r="Y2096" s="17"/>
      <c r="Z2096" s="17"/>
      <c r="AA2096" s="17"/>
      <c r="AB2096" s="17"/>
      <c r="AC2096" s="17"/>
      <c r="AD2096" s="17"/>
      <c r="AE2096" s="17"/>
      <c r="AF2096" s="17"/>
      <c r="AG2096" s="17"/>
      <c r="AH2096" s="17"/>
      <c r="AI2096" s="17"/>
    </row>
    <row r="2097" spans="1:35" ht="14.5" x14ac:dyDescent="0.35">
      <c r="A2097" s="7"/>
      <c r="B2097" s="8"/>
      <c r="C2097" s="8"/>
      <c r="D2097" s="8"/>
      <c r="E2097" s="8"/>
      <c r="F2097" s="7"/>
      <c r="G2097" s="8"/>
      <c r="H2097" s="7"/>
      <c r="I2097" s="8"/>
      <c r="J2097" s="8"/>
      <c r="K2097" s="8"/>
      <c r="L2097" s="8"/>
      <c r="M2097" s="17"/>
      <c r="N2097" s="8"/>
      <c r="O2097" s="8"/>
      <c r="P2097" s="8"/>
      <c r="Q2097" s="8"/>
      <c r="R2097" s="17"/>
      <c r="S2097" s="17"/>
      <c r="T2097" s="17"/>
      <c r="U2097" s="17"/>
      <c r="V2097" s="17"/>
      <c r="W2097" s="17"/>
      <c r="X2097" s="17"/>
      <c r="Y2097" s="17"/>
      <c r="Z2097" s="17"/>
      <c r="AA2097" s="17"/>
      <c r="AB2097" s="17"/>
      <c r="AC2097" s="17"/>
      <c r="AD2097" s="17"/>
      <c r="AE2097" s="17"/>
      <c r="AF2097" s="17"/>
      <c r="AG2097" s="17"/>
      <c r="AH2097" s="17"/>
      <c r="AI2097" s="17"/>
    </row>
    <row r="2098" spans="1:35" ht="14.5" x14ac:dyDescent="0.35">
      <c r="A2098" s="7"/>
      <c r="B2098" s="8"/>
      <c r="C2098" s="8"/>
      <c r="D2098" s="8"/>
      <c r="E2098" s="8"/>
      <c r="F2098" s="7"/>
      <c r="G2098" s="8"/>
      <c r="H2098" s="7"/>
      <c r="I2098" s="8"/>
      <c r="J2098" s="8"/>
      <c r="K2098" s="8"/>
      <c r="L2098" s="8"/>
      <c r="M2098" s="17"/>
      <c r="N2098" s="8"/>
      <c r="O2098" s="8"/>
      <c r="P2098" s="8"/>
      <c r="Q2098" s="8"/>
      <c r="R2098" s="17"/>
      <c r="S2098" s="17"/>
      <c r="T2098" s="17"/>
      <c r="U2098" s="17"/>
      <c r="V2098" s="17"/>
      <c r="W2098" s="17"/>
      <c r="X2098" s="17"/>
      <c r="Y2098" s="17"/>
      <c r="Z2098" s="17"/>
      <c r="AA2098" s="17"/>
      <c r="AB2098" s="17"/>
      <c r="AC2098" s="17"/>
      <c r="AD2098" s="17"/>
      <c r="AE2098" s="17"/>
      <c r="AF2098" s="17"/>
      <c r="AG2098" s="17"/>
      <c r="AH2098" s="17"/>
      <c r="AI2098" s="17"/>
    </row>
    <row r="2099" spans="1:35" ht="14.5" x14ac:dyDescent="0.35">
      <c r="A2099" s="7"/>
      <c r="B2099" s="8"/>
      <c r="C2099" s="8"/>
      <c r="D2099" s="8"/>
      <c r="E2099" s="8"/>
      <c r="F2099" s="7"/>
      <c r="G2099" s="8"/>
      <c r="H2099" s="7"/>
      <c r="I2099" s="8"/>
      <c r="J2099" s="8"/>
      <c r="K2099" s="8"/>
      <c r="L2099" s="8"/>
      <c r="M2099" s="17"/>
      <c r="N2099" s="8"/>
      <c r="O2099" s="8"/>
      <c r="P2099" s="8"/>
      <c r="Q2099" s="8"/>
      <c r="R2099" s="17"/>
      <c r="S2099" s="17"/>
      <c r="T2099" s="17"/>
      <c r="U2099" s="17"/>
      <c r="V2099" s="17"/>
      <c r="W2099" s="17"/>
      <c r="X2099" s="17"/>
      <c r="Y2099" s="17"/>
      <c r="Z2099" s="17"/>
      <c r="AA2099" s="17"/>
      <c r="AB2099" s="17"/>
      <c r="AC2099" s="17"/>
      <c r="AD2099" s="17"/>
      <c r="AE2099" s="17"/>
      <c r="AF2099" s="17"/>
      <c r="AG2099" s="17"/>
      <c r="AH2099" s="17"/>
      <c r="AI2099" s="17"/>
    </row>
    <row r="2100" spans="1:35" ht="14.5" x14ac:dyDescent="0.35">
      <c r="A2100" s="7"/>
      <c r="B2100" s="8"/>
      <c r="C2100" s="8"/>
      <c r="D2100" s="8"/>
      <c r="E2100" s="8"/>
      <c r="F2100" s="7"/>
      <c r="G2100" s="8"/>
      <c r="H2100" s="7"/>
      <c r="I2100" s="8"/>
      <c r="J2100" s="8"/>
      <c r="K2100" s="8"/>
      <c r="L2100" s="8"/>
      <c r="M2100" s="17"/>
      <c r="N2100" s="8"/>
      <c r="O2100" s="8"/>
      <c r="P2100" s="8"/>
      <c r="Q2100" s="8"/>
      <c r="R2100" s="17"/>
      <c r="S2100" s="17"/>
      <c r="T2100" s="17"/>
      <c r="U2100" s="17"/>
      <c r="V2100" s="17"/>
      <c r="W2100" s="17"/>
      <c r="X2100" s="17"/>
      <c r="Y2100" s="17"/>
      <c r="Z2100" s="17"/>
      <c r="AA2100" s="17"/>
      <c r="AB2100" s="17"/>
      <c r="AC2100" s="17"/>
      <c r="AD2100" s="17"/>
      <c r="AE2100" s="17"/>
      <c r="AF2100" s="17"/>
      <c r="AG2100" s="17"/>
      <c r="AH2100" s="17"/>
      <c r="AI2100" s="17"/>
    </row>
    <row r="2101" spans="1:35" ht="14.5" x14ac:dyDescent="0.35">
      <c r="A2101" s="7"/>
      <c r="B2101" s="8"/>
      <c r="C2101" s="8"/>
      <c r="D2101" s="8"/>
      <c r="E2101" s="8"/>
      <c r="F2101" s="7"/>
      <c r="G2101" s="8"/>
      <c r="H2101" s="7"/>
      <c r="I2101" s="8"/>
      <c r="J2101" s="8"/>
      <c r="K2101" s="8"/>
      <c r="L2101" s="8"/>
      <c r="M2101" s="17"/>
      <c r="N2101" s="8"/>
      <c r="O2101" s="8"/>
      <c r="P2101" s="8"/>
      <c r="Q2101" s="8"/>
      <c r="R2101" s="17"/>
      <c r="S2101" s="17"/>
      <c r="T2101" s="17"/>
      <c r="U2101" s="17"/>
      <c r="V2101" s="17"/>
      <c r="W2101" s="17"/>
      <c r="X2101" s="17"/>
      <c r="Y2101" s="17"/>
      <c r="Z2101" s="17"/>
      <c r="AA2101" s="17"/>
      <c r="AB2101" s="17"/>
      <c r="AC2101" s="17"/>
      <c r="AD2101" s="17"/>
      <c r="AE2101" s="17"/>
      <c r="AF2101" s="17"/>
      <c r="AG2101" s="17"/>
      <c r="AH2101" s="17"/>
      <c r="AI2101" s="17"/>
    </row>
    <row r="2102" spans="1:35" ht="14.5" x14ac:dyDescent="0.35">
      <c r="A2102" s="7"/>
      <c r="B2102" s="8"/>
      <c r="C2102" s="8"/>
      <c r="D2102" s="8"/>
      <c r="E2102" s="8"/>
      <c r="F2102" s="7"/>
      <c r="G2102" s="8"/>
      <c r="H2102" s="7"/>
      <c r="I2102" s="8"/>
      <c r="J2102" s="8"/>
      <c r="K2102" s="8"/>
      <c r="L2102" s="8"/>
      <c r="M2102" s="17"/>
      <c r="N2102" s="8"/>
      <c r="O2102" s="8"/>
      <c r="P2102" s="8"/>
      <c r="Q2102" s="8"/>
      <c r="R2102" s="17"/>
      <c r="S2102" s="17"/>
      <c r="T2102" s="17"/>
      <c r="U2102" s="17"/>
      <c r="V2102" s="17"/>
      <c r="W2102" s="17"/>
      <c r="X2102" s="17"/>
      <c r="Y2102" s="17"/>
      <c r="Z2102" s="17"/>
      <c r="AA2102" s="17"/>
      <c r="AB2102" s="17"/>
      <c r="AC2102" s="17"/>
      <c r="AD2102" s="17"/>
      <c r="AE2102" s="17"/>
      <c r="AF2102" s="17"/>
      <c r="AG2102" s="17"/>
      <c r="AH2102" s="17"/>
      <c r="AI2102" s="17"/>
    </row>
    <row r="2103" spans="1:35" ht="14.5" x14ac:dyDescent="0.35">
      <c r="A2103" s="7"/>
      <c r="B2103" s="8"/>
      <c r="C2103" s="8"/>
      <c r="D2103" s="8"/>
      <c r="E2103" s="8"/>
      <c r="F2103" s="7"/>
      <c r="G2103" s="8"/>
      <c r="H2103" s="7"/>
      <c r="I2103" s="8"/>
      <c r="J2103" s="8"/>
      <c r="K2103" s="8"/>
      <c r="L2103" s="8"/>
      <c r="M2103" s="17"/>
      <c r="N2103" s="8"/>
      <c r="O2103" s="8"/>
      <c r="P2103" s="8"/>
      <c r="Q2103" s="8"/>
      <c r="R2103" s="17"/>
      <c r="S2103" s="17"/>
      <c r="T2103" s="17"/>
      <c r="U2103" s="17"/>
      <c r="V2103" s="17"/>
      <c r="W2103" s="17"/>
      <c r="X2103" s="17"/>
      <c r="Y2103" s="17"/>
      <c r="Z2103" s="17"/>
      <c r="AA2103" s="17"/>
      <c r="AB2103" s="17"/>
      <c r="AC2103" s="17"/>
      <c r="AD2103" s="17"/>
      <c r="AE2103" s="17"/>
      <c r="AF2103" s="17"/>
      <c r="AG2103" s="17"/>
      <c r="AH2103" s="17"/>
      <c r="AI2103" s="17"/>
    </row>
    <row r="2104" spans="1:35" ht="14.5" x14ac:dyDescent="0.35">
      <c r="A2104" s="7"/>
      <c r="B2104" s="8"/>
      <c r="C2104" s="8"/>
      <c r="D2104" s="8"/>
      <c r="E2104" s="8"/>
      <c r="F2104" s="7"/>
      <c r="G2104" s="8"/>
      <c r="H2104" s="7"/>
      <c r="I2104" s="8"/>
      <c r="J2104" s="8"/>
      <c r="K2104" s="8"/>
      <c r="L2104" s="8"/>
      <c r="M2104" s="17"/>
      <c r="N2104" s="8"/>
      <c r="O2104" s="8"/>
      <c r="P2104" s="8"/>
      <c r="Q2104" s="8"/>
      <c r="R2104" s="17"/>
      <c r="S2104" s="17"/>
      <c r="T2104" s="17"/>
      <c r="U2104" s="17"/>
      <c r="V2104" s="17"/>
      <c r="W2104" s="17"/>
      <c r="X2104" s="17"/>
      <c r="Y2104" s="17"/>
      <c r="Z2104" s="17"/>
      <c r="AA2104" s="17"/>
      <c r="AB2104" s="17"/>
      <c r="AC2104" s="17"/>
      <c r="AD2104" s="17"/>
      <c r="AE2104" s="17"/>
      <c r="AF2104" s="17"/>
      <c r="AG2104" s="17"/>
      <c r="AH2104" s="17"/>
      <c r="AI2104" s="17"/>
    </row>
    <row r="2105" spans="1:35" ht="14.5" x14ac:dyDescent="0.35">
      <c r="A2105" s="7"/>
      <c r="B2105" s="8"/>
      <c r="C2105" s="8"/>
      <c r="D2105" s="8"/>
      <c r="E2105" s="8"/>
      <c r="F2105" s="7"/>
      <c r="G2105" s="8"/>
      <c r="H2105" s="7"/>
      <c r="I2105" s="8"/>
      <c r="J2105" s="8"/>
      <c r="K2105" s="8"/>
      <c r="L2105" s="8"/>
      <c r="M2105" s="17"/>
      <c r="N2105" s="8"/>
      <c r="O2105" s="8"/>
      <c r="P2105" s="8"/>
      <c r="Q2105" s="8"/>
      <c r="R2105" s="17"/>
      <c r="S2105" s="17"/>
      <c r="T2105" s="17"/>
      <c r="U2105" s="17"/>
      <c r="V2105" s="17"/>
      <c r="W2105" s="17"/>
      <c r="X2105" s="17"/>
      <c r="Y2105" s="17"/>
      <c r="Z2105" s="17"/>
      <c r="AA2105" s="17"/>
      <c r="AB2105" s="17"/>
      <c r="AC2105" s="17"/>
      <c r="AD2105" s="17"/>
      <c r="AE2105" s="17"/>
      <c r="AF2105" s="17"/>
      <c r="AG2105" s="17"/>
      <c r="AH2105" s="17"/>
      <c r="AI2105" s="17"/>
    </row>
    <row r="2106" spans="1:35" ht="14.5" x14ac:dyDescent="0.35">
      <c r="A2106" s="7"/>
      <c r="B2106" s="8"/>
      <c r="C2106" s="8"/>
      <c r="D2106" s="8"/>
      <c r="E2106" s="8"/>
      <c r="F2106" s="7"/>
      <c r="G2106" s="8"/>
      <c r="H2106" s="7"/>
      <c r="I2106" s="8"/>
      <c r="J2106" s="8"/>
      <c r="K2106" s="8"/>
      <c r="L2106" s="8"/>
      <c r="M2106" s="17"/>
      <c r="N2106" s="8"/>
      <c r="O2106" s="8"/>
      <c r="P2106" s="8"/>
      <c r="Q2106" s="8"/>
      <c r="R2106" s="17"/>
      <c r="S2106" s="17"/>
      <c r="T2106" s="17"/>
      <c r="U2106" s="17"/>
      <c r="V2106" s="17"/>
      <c r="W2106" s="17"/>
      <c r="X2106" s="17"/>
      <c r="Y2106" s="17"/>
      <c r="Z2106" s="17"/>
      <c r="AA2106" s="17"/>
      <c r="AB2106" s="17"/>
      <c r="AC2106" s="17"/>
      <c r="AD2106" s="17"/>
      <c r="AE2106" s="17"/>
      <c r="AF2106" s="17"/>
      <c r="AG2106" s="17"/>
      <c r="AH2106" s="17"/>
      <c r="AI2106" s="17"/>
    </row>
    <row r="2107" spans="1:35" ht="14.5" x14ac:dyDescent="0.35">
      <c r="A2107" s="7"/>
      <c r="B2107" s="8"/>
      <c r="C2107" s="8"/>
      <c r="D2107" s="8"/>
      <c r="E2107" s="8"/>
      <c r="F2107" s="7"/>
      <c r="G2107" s="8"/>
      <c r="H2107" s="7"/>
      <c r="I2107" s="8"/>
      <c r="J2107" s="8"/>
      <c r="K2107" s="8"/>
      <c r="L2107" s="8"/>
      <c r="M2107" s="17"/>
      <c r="N2107" s="8"/>
      <c r="O2107" s="8"/>
      <c r="P2107" s="8"/>
      <c r="Q2107" s="8"/>
      <c r="R2107" s="17"/>
      <c r="S2107" s="17"/>
      <c r="T2107" s="17"/>
      <c r="U2107" s="17"/>
      <c r="V2107" s="17"/>
      <c r="W2107" s="17"/>
      <c r="X2107" s="17"/>
      <c r="Y2107" s="17"/>
      <c r="Z2107" s="17"/>
      <c r="AA2107" s="17"/>
      <c r="AB2107" s="17"/>
      <c r="AC2107" s="17"/>
      <c r="AD2107" s="17"/>
      <c r="AE2107" s="17"/>
      <c r="AF2107" s="17"/>
      <c r="AG2107" s="17"/>
      <c r="AH2107" s="17"/>
      <c r="AI2107" s="17"/>
    </row>
    <row r="2108" spans="1:35" ht="14.5" x14ac:dyDescent="0.35">
      <c r="A2108" s="7"/>
      <c r="B2108" s="8"/>
      <c r="C2108" s="8"/>
      <c r="D2108" s="8"/>
      <c r="E2108" s="8"/>
      <c r="F2108" s="7"/>
      <c r="G2108" s="8"/>
      <c r="H2108" s="7"/>
      <c r="I2108" s="8"/>
      <c r="J2108" s="8"/>
      <c r="K2108" s="8"/>
      <c r="L2108" s="8"/>
      <c r="M2108" s="17"/>
      <c r="N2108" s="8"/>
      <c r="O2108" s="8"/>
      <c r="P2108" s="8"/>
      <c r="Q2108" s="8"/>
      <c r="R2108" s="17"/>
      <c r="S2108" s="17"/>
      <c r="T2108" s="17"/>
      <c r="U2108" s="17"/>
      <c r="V2108" s="17"/>
      <c r="W2108" s="17"/>
      <c r="X2108" s="17"/>
      <c r="Y2108" s="17"/>
      <c r="Z2108" s="17"/>
      <c r="AA2108" s="17"/>
      <c r="AB2108" s="17"/>
      <c r="AC2108" s="17"/>
      <c r="AD2108" s="17"/>
      <c r="AE2108" s="17"/>
      <c r="AF2108" s="17"/>
      <c r="AG2108" s="17"/>
      <c r="AH2108" s="17"/>
      <c r="AI2108" s="17"/>
    </row>
    <row r="2109" spans="1:35" ht="14.5" x14ac:dyDescent="0.35">
      <c r="A2109" s="7"/>
      <c r="B2109" s="8"/>
      <c r="C2109" s="8"/>
      <c r="D2109" s="8"/>
      <c r="E2109" s="8"/>
      <c r="F2109" s="7"/>
      <c r="G2109" s="8"/>
      <c r="H2109" s="7"/>
      <c r="I2109" s="8"/>
      <c r="J2109" s="8"/>
      <c r="K2109" s="8"/>
      <c r="L2109" s="8"/>
      <c r="M2109" s="17"/>
      <c r="N2109" s="8"/>
      <c r="O2109" s="8"/>
      <c r="P2109" s="8"/>
      <c r="Q2109" s="8"/>
      <c r="R2109" s="17"/>
      <c r="S2109" s="17"/>
      <c r="T2109" s="17"/>
      <c r="U2109" s="17"/>
      <c r="V2109" s="17"/>
      <c r="W2109" s="17"/>
      <c r="X2109" s="17"/>
      <c r="Y2109" s="17"/>
      <c r="Z2109" s="17"/>
      <c r="AA2109" s="17"/>
      <c r="AB2109" s="17"/>
      <c r="AC2109" s="17"/>
      <c r="AD2109" s="17"/>
      <c r="AE2109" s="17"/>
      <c r="AF2109" s="17"/>
      <c r="AG2109" s="17"/>
      <c r="AH2109" s="17"/>
      <c r="AI2109" s="17"/>
    </row>
    <row r="2110" spans="1:35" ht="14.5" x14ac:dyDescent="0.35">
      <c r="A2110" s="7"/>
      <c r="B2110" s="8"/>
      <c r="C2110" s="8"/>
      <c r="D2110" s="8"/>
      <c r="E2110" s="8"/>
      <c r="F2110" s="7"/>
      <c r="G2110" s="8"/>
      <c r="H2110" s="7"/>
      <c r="I2110" s="8"/>
      <c r="J2110" s="8"/>
      <c r="K2110" s="8"/>
      <c r="L2110" s="8"/>
      <c r="M2110" s="17"/>
      <c r="N2110" s="8"/>
      <c r="O2110" s="8"/>
      <c r="P2110" s="8"/>
      <c r="Q2110" s="8"/>
      <c r="R2110" s="17"/>
      <c r="S2110" s="17"/>
      <c r="T2110" s="17"/>
      <c r="U2110" s="17"/>
      <c r="V2110" s="17"/>
      <c r="W2110" s="17"/>
      <c r="X2110" s="17"/>
      <c r="Y2110" s="17"/>
      <c r="Z2110" s="17"/>
      <c r="AA2110" s="17"/>
      <c r="AB2110" s="17"/>
      <c r="AC2110" s="17"/>
      <c r="AD2110" s="17"/>
      <c r="AE2110" s="17"/>
      <c r="AF2110" s="17"/>
      <c r="AG2110" s="17"/>
      <c r="AH2110" s="17"/>
      <c r="AI2110" s="17"/>
    </row>
    <row r="2111" spans="1:35" ht="14.5" x14ac:dyDescent="0.35">
      <c r="A2111" s="7"/>
      <c r="B2111" s="8"/>
      <c r="C2111" s="8"/>
      <c r="D2111" s="8"/>
      <c r="E2111" s="8"/>
      <c r="F2111" s="7"/>
      <c r="G2111" s="8"/>
      <c r="H2111" s="7"/>
      <c r="I2111" s="8"/>
      <c r="J2111" s="8"/>
      <c r="K2111" s="8"/>
      <c r="L2111" s="8"/>
      <c r="M2111" s="17"/>
      <c r="N2111" s="8"/>
      <c r="O2111" s="8"/>
      <c r="P2111" s="8"/>
      <c r="Q2111" s="8"/>
      <c r="R2111" s="17"/>
      <c r="S2111" s="17"/>
      <c r="T2111" s="17"/>
      <c r="U2111" s="17"/>
      <c r="V2111" s="17"/>
      <c r="W2111" s="17"/>
      <c r="X2111" s="17"/>
      <c r="Y2111" s="17"/>
      <c r="Z2111" s="17"/>
      <c r="AA2111" s="17"/>
      <c r="AB2111" s="17"/>
      <c r="AC2111" s="17"/>
      <c r="AD2111" s="17"/>
      <c r="AE2111" s="17"/>
      <c r="AF2111" s="17"/>
      <c r="AG2111" s="17"/>
      <c r="AH2111" s="17"/>
      <c r="AI2111" s="17"/>
    </row>
    <row r="2112" spans="1:35" ht="14.5" x14ac:dyDescent="0.35">
      <c r="A2112" s="7"/>
      <c r="B2112" s="8"/>
      <c r="C2112" s="8"/>
      <c r="D2112" s="8"/>
      <c r="E2112" s="8"/>
      <c r="F2112" s="7"/>
      <c r="G2112" s="8"/>
      <c r="H2112" s="7"/>
      <c r="I2112" s="8"/>
      <c r="J2112" s="8"/>
      <c r="K2112" s="8"/>
      <c r="L2112" s="8"/>
      <c r="M2112" s="17"/>
      <c r="N2112" s="8"/>
      <c r="O2112" s="8"/>
      <c r="P2112" s="8"/>
      <c r="Q2112" s="8"/>
      <c r="R2112" s="17"/>
      <c r="S2112" s="17"/>
      <c r="T2112" s="17"/>
      <c r="U2112" s="17"/>
      <c r="V2112" s="17"/>
      <c r="W2112" s="17"/>
      <c r="X2112" s="17"/>
      <c r="Y2112" s="17"/>
      <c r="Z2112" s="17"/>
      <c r="AA2112" s="17"/>
      <c r="AB2112" s="17"/>
      <c r="AC2112" s="17"/>
      <c r="AD2112" s="17"/>
      <c r="AE2112" s="17"/>
      <c r="AF2112" s="17"/>
      <c r="AG2112" s="17"/>
      <c r="AH2112" s="17"/>
      <c r="AI2112" s="17"/>
    </row>
    <row r="2113" spans="1:35" ht="14.5" x14ac:dyDescent="0.35">
      <c r="A2113" s="7"/>
      <c r="B2113" s="8"/>
      <c r="C2113" s="8"/>
      <c r="D2113" s="8"/>
      <c r="E2113" s="8"/>
      <c r="F2113" s="7"/>
      <c r="G2113" s="8"/>
      <c r="H2113" s="7"/>
      <c r="I2113" s="8"/>
      <c r="J2113" s="8"/>
      <c r="K2113" s="8"/>
      <c r="L2113" s="8"/>
      <c r="M2113" s="17"/>
      <c r="N2113" s="8"/>
      <c r="O2113" s="8"/>
      <c r="P2113" s="8"/>
      <c r="Q2113" s="8"/>
      <c r="R2113" s="17"/>
      <c r="S2113" s="17"/>
      <c r="T2113" s="17"/>
      <c r="U2113" s="17"/>
      <c r="V2113" s="17"/>
      <c r="W2113" s="17"/>
      <c r="X2113" s="17"/>
      <c r="Y2113" s="17"/>
      <c r="Z2113" s="17"/>
      <c r="AA2113" s="17"/>
      <c r="AB2113" s="17"/>
      <c r="AC2113" s="17"/>
      <c r="AD2113" s="17"/>
      <c r="AE2113" s="17"/>
      <c r="AF2113" s="17"/>
      <c r="AG2113" s="17"/>
      <c r="AH2113" s="17"/>
      <c r="AI2113" s="17"/>
    </row>
    <row r="2114" spans="1:35" ht="14.5" x14ac:dyDescent="0.35">
      <c r="A2114" s="7"/>
      <c r="B2114" s="8"/>
      <c r="C2114" s="8"/>
      <c r="D2114" s="8"/>
      <c r="E2114" s="8"/>
      <c r="F2114" s="7"/>
      <c r="G2114" s="8"/>
      <c r="H2114" s="7"/>
      <c r="I2114" s="8"/>
      <c r="J2114" s="8"/>
      <c r="K2114" s="8"/>
      <c r="L2114" s="8"/>
      <c r="M2114" s="17"/>
      <c r="N2114" s="8"/>
      <c r="O2114" s="8"/>
      <c r="P2114" s="8"/>
      <c r="Q2114" s="8"/>
      <c r="R2114" s="17"/>
      <c r="S2114" s="17"/>
      <c r="T2114" s="17"/>
      <c r="U2114" s="17"/>
      <c r="V2114" s="17"/>
      <c r="W2114" s="17"/>
      <c r="X2114" s="17"/>
      <c r="Y2114" s="17"/>
      <c r="Z2114" s="17"/>
      <c r="AA2114" s="17"/>
      <c r="AB2114" s="17"/>
      <c r="AC2114" s="17"/>
      <c r="AD2114" s="17"/>
      <c r="AE2114" s="17"/>
      <c r="AF2114" s="17"/>
      <c r="AG2114" s="17"/>
      <c r="AH2114" s="17"/>
      <c r="AI2114" s="17"/>
    </row>
    <row r="2115" spans="1:35" ht="14.5" x14ac:dyDescent="0.35">
      <c r="A2115" s="7"/>
      <c r="B2115" s="8"/>
      <c r="C2115" s="8"/>
      <c r="D2115" s="8"/>
      <c r="E2115" s="8"/>
      <c r="F2115" s="7"/>
      <c r="G2115" s="8"/>
      <c r="H2115" s="7"/>
      <c r="I2115" s="8"/>
      <c r="J2115" s="8"/>
      <c r="K2115" s="8"/>
      <c r="L2115" s="8"/>
      <c r="M2115" s="17"/>
      <c r="N2115" s="8"/>
      <c r="O2115" s="8"/>
      <c r="P2115" s="8"/>
      <c r="Q2115" s="8"/>
      <c r="R2115" s="17"/>
      <c r="S2115" s="17"/>
      <c r="T2115" s="17"/>
      <c r="U2115" s="17"/>
      <c r="V2115" s="17"/>
      <c r="W2115" s="17"/>
      <c r="X2115" s="17"/>
      <c r="Y2115" s="17"/>
      <c r="Z2115" s="17"/>
      <c r="AA2115" s="17"/>
      <c r="AB2115" s="17"/>
      <c r="AC2115" s="17"/>
      <c r="AD2115" s="17"/>
      <c r="AE2115" s="17"/>
      <c r="AF2115" s="17"/>
      <c r="AG2115" s="17"/>
      <c r="AH2115" s="17"/>
      <c r="AI2115" s="17"/>
    </row>
    <row r="2116" spans="1:35" ht="14.5" x14ac:dyDescent="0.35">
      <c r="A2116" s="7"/>
      <c r="B2116" s="8"/>
      <c r="C2116" s="8"/>
      <c r="D2116" s="8"/>
      <c r="E2116" s="8"/>
      <c r="F2116" s="7"/>
      <c r="G2116" s="8"/>
      <c r="H2116" s="7"/>
      <c r="I2116" s="8"/>
      <c r="J2116" s="8"/>
      <c r="K2116" s="8"/>
      <c r="L2116" s="8"/>
      <c r="M2116" s="17"/>
      <c r="N2116" s="8"/>
      <c r="O2116" s="8"/>
      <c r="P2116" s="8"/>
      <c r="Q2116" s="8"/>
      <c r="R2116" s="17"/>
      <c r="S2116" s="17"/>
      <c r="T2116" s="17"/>
      <c r="U2116" s="17"/>
      <c r="V2116" s="17"/>
      <c r="W2116" s="17"/>
      <c r="X2116" s="17"/>
      <c r="Y2116" s="17"/>
      <c r="Z2116" s="17"/>
      <c r="AA2116" s="17"/>
      <c r="AB2116" s="17"/>
      <c r="AC2116" s="17"/>
      <c r="AD2116" s="17"/>
      <c r="AE2116" s="17"/>
      <c r="AF2116" s="17"/>
      <c r="AG2116" s="17"/>
      <c r="AH2116" s="17"/>
      <c r="AI2116" s="17"/>
    </row>
    <row r="2117" spans="1:35" ht="14.5" x14ac:dyDescent="0.35">
      <c r="A2117" s="7"/>
      <c r="B2117" s="8"/>
      <c r="C2117" s="8"/>
      <c r="D2117" s="8"/>
      <c r="E2117" s="8"/>
      <c r="F2117" s="7"/>
      <c r="G2117" s="8"/>
      <c r="H2117" s="7"/>
      <c r="I2117" s="8"/>
      <c r="J2117" s="8"/>
      <c r="K2117" s="8"/>
      <c r="L2117" s="8"/>
      <c r="M2117" s="17"/>
      <c r="N2117" s="8"/>
      <c r="O2117" s="8"/>
      <c r="P2117" s="8"/>
      <c r="Q2117" s="8"/>
      <c r="R2117" s="17"/>
      <c r="S2117" s="17"/>
      <c r="T2117" s="17"/>
      <c r="U2117" s="17"/>
      <c r="V2117" s="17"/>
      <c r="W2117" s="17"/>
      <c r="X2117" s="17"/>
      <c r="Y2117" s="17"/>
      <c r="Z2117" s="17"/>
      <c r="AA2117" s="17"/>
      <c r="AB2117" s="17"/>
      <c r="AC2117" s="17"/>
      <c r="AD2117" s="17"/>
      <c r="AE2117" s="17"/>
      <c r="AF2117" s="17"/>
      <c r="AG2117" s="17"/>
      <c r="AH2117" s="17"/>
      <c r="AI2117" s="17"/>
    </row>
    <row r="2118" spans="1:35" ht="14.5" x14ac:dyDescent="0.35">
      <c r="A2118" s="7"/>
      <c r="B2118" s="8"/>
      <c r="C2118" s="8"/>
      <c r="D2118" s="8"/>
      <c r="E2118" s="8"/>
      <c r="F2118" s="7"/>
      <c r="G2118" s="8"/>
      <c r="H2118" s="7"/>
      <c r="I2118" s="8"/>
      <c r="J2118" s="8"/>
      <c r="K2118" s="8"/>
      <c r="L2118" s="8"/>
      <c r="M2118" s="17"/>
      <c r="N2118" s="8"/>
      <c r="O2118" s="8"/>
      <c r="P2118" s="8"/>
      <c r="Q2118" s="8"/>
      <c r="R2118" s="17"/>
      <c r="S2118" s="17"/>
      <c r="T2118" s="17"/>
      <c r="U2118" s="17"/>
      <c r="V2118" s="17"/>
      <c r="W2118" s="17"/>
      <c r="X2118" s="17"/>
      <c r="Y2118" s="17"/>
      <c r="Z2118" s="17"/>
      <c r="AA2118" s="17"/>
      <c r="AB2118" s="17"/>
      <c r="AC2118" s="17"/>
      <c r="AD2118" s="17"/>
      <c r="AE2118" s="17"/>
      <c r="AF2118" s="17"/>
      <c r="AG2118" s="17"/>
      <c r="AH2118" s="17"/>
      <c r="AI2118" s="17"/>
    </row>
    <row r="2119" spans="1:35" ht="14.5" x14ac:dyDescent="0.35">
      <c r="A2119" s="7"/>
      <c r="B2119" s="8"/>
      <c r="C2119" s="8"/>
      <c r="D2119" s="8"/>
      <c r="E2119" s="8"/>
      <c r="F2119" s="7"/>
      <c r="G2119" s="8"/>
      <c r="H2119" s="7"/>
      <c r="I2119" s="8"/>
      <c r="J2119" s="8"/>
      <c r="K2119" s="8"/>
      <c r="L2119" s="8"/>
      <c r="M2119" s="17"/>
      <c r="N2119" s="8"/>
      <c r="O2119" s="8"/>
      <c r="P2119" s="8"/>
      <c r="Q2119" s="8"/>
      <c r="R2119" s="17"/>
      <c r="S2119" s="17"/>
      <c r="T2119" s="17"/>
      <c r="U2119" s="17"/>
      <c r="V2119" s="17"/>
      <c r="W2119" s="17"/>
      <c r="X2119" s="17"/>
      <c r="Y2119" s="17"/>
      <c r="Z2119" s="17"/>
      <c r="AA2119" s="17"/>
      <c r="AB2119" s="17"/>
      <c r="AC2119" s="17"/>
      <c r="AD2119" s="17"/>
      <c r="AE2119" s="17"/>
      <c r="AF2119" s="17"/>
      <c r="AG2119" s="17"/>
      <c r="AH2119" s="17"/>
      <c r="AI2119" s="17"/>
    </row>
    <row r="2120" spans="1:35" ht="14.5" x14ac:dyDescent="0.35">
      <c r="A2120" s="7"/>
      <c r="B2120" s="8"/>
      <c r="C2120" s="8"/>
      <c r="D2120" s="8"/>
      <c r="E2120" s="8"/>
      <c r="F2120" s="7"/>
      <c r="G2120" s="8"/>
      <c r="H2120" s="7"/>
      <c r="I2120" s="8"/>
      <c r="J2120" s="8"/>
      <c r="K2120" s="8"/>
      <c r="L2120" s="8"/>
      <c r="M2120" s="17"/>
      <c r="N2120" s="8"/>
      <c r="O2120" s="8"/>
      <c r="P2120" s="8"/>
      <c r="Q2120" s="8"/>
      <c r="R2120" s="17"/>
      <c r="S2120" s="17"/>
      <c r="T2120" s="17"/>
      <c r="U2120" s="17"/>
      <c r="V2120" s="17"/>
      <c r="W2120" s="17"/>
      <c r="X2120" s="17"/>
      <c r="Y2120" s="17"/>
      <c r="Z2120" s="17"/>
      <c r="AA2120" s="17"/>
      <c r="AB2120" s="17"/>
      <c r="AC2120" s="17"/>
      <c r="AD2120" s="17"/>
      <c r="AE2120" s="17"/>
      <c r="AF2120" s="17"/>
      <c r="AG2120" s="17"/>
      <c r="AH2120" s="17"/>
      <c r="AI2120" s="17"/>
    </row>
    <row r="2121" spans="1:35" ht="14.5" x14ac:dyDescent="0.35">
      <c r="A2121" s="7"/>
      <c r="B2121" s="8"/>
      <c r="C2121" s="8"/>
      <c r="D2121" s="8"/>
      <c r="E2121" s="8"/>
      <c r="F2121" s="7"/>
      <c r="G2121" s="8"/>
      <c r="H2121" s="7"/>
      <c r="I2121" s="8"/>
      <c r="J2121" s="8"/>
      <c r="K2121" s="8"/>
      <c r="L2121" s="8"/>
      <c r="M2121" s="17"/>
      <c r="N2121" s="8"/>
      <c r="O2121" s="8"/>
      <c r="P2121" s="8"/>
      <c r="Q2121" s="8"/>
      <c r="R2121" s="17"/>
      <c r="S2121" s="17"/>
      <c r="T2121" s="17"/>
      <c r="U2121" s="17"/>
      <c r="V2121" s="17"/>
      <c r="W2121" s="17"/>
      <c r="X2121" s="17"/>
      <c r="Y2121" s="17"/>
      <c r="Z2121" s="17"/>
      <c r="AA2121" s="17"/>
      <c r="AB2121" s="17"/>
      <c r="AC2121" s="17"/>
      <c r="AD2121" s="17"/>
      <c r="AE2121" s="17"/>
      <c r="AF2121" s="17"/>
      <c r="AG2121" s="17"/>
      <c r="AH2121" s="17"/>
      <c r="AI2121" s="17"/>
    </row>
    <row r="2122" spans="1:35" ht="14.5" x14ac:dyDescent="0.35">
      <c r="A2122" s="7"/>
      <c r="B2122" s="8"/>
      <c r="C2122" s="8"/>
      <c r="D2122" s="8"/>
      <c r="E2122" s="8"/>
      <c r="F2122" s="7"/>
      <c r="G2122" s="8"/>
      <c r="H2122" s="7"/>
      <c r="I2122" s="8"/>
      <c r="J2122" s="8"/>
      <c r="K2122" s="8"/>
      <c r="L2122" s="8"/>
      <c r="M2122" s="17"/>
      <c r="N2122" s="8"/>
      <c r="O2122" s="8"/>
      <c r="P2122" s="8"/>
      <c r="Q2122" s="8"/>
      <c r="R2122" s="17"/>
      <c r="S2122" s="17"/>
      <c r="T2122" s="17"/>
      <c r="U2122" s="17"/>
      <c r="V2122" s="17"/>
      <c r="W2122" s="17"/>
      <c r="X2122" s="17"/>
      <c r="Y2122" s="17"/>
      <c r="Z2122" s="17"/>
      <c r="AA2122" s="17"/>
      <c r="AB2122" s="17"/>
      <c r="AC2122" s="17"/>
      <c r="AD2122" s="17"/>
      <c r="AE2122" s="17"/>
      <c r="AF2122" s="17"/>
      <c r="AG2122" s="17"/>
      <c r="AH2122" s="17"/>
      <c r="AI2122" s="17"/>
    </row>
    <row r="2123" spans="1:35" ht="14.5" x14ac:dyDescent="0.35">
      <c r="A2123" s="7"/>
      <c r="B2123" s="8"/>
      <c r="C2123" s="8"/>
      <c r="D2123" s="8"/>
      <c r="E2123" s="8"/>
      <c r="F2123" s="7"/>
      <c r="G2123" s="8"/>
      <c r="H2123" s="7"/>
      <c r="I2123" s="8"/>
      <c r="J2123" s="8"/>
      <c r="K2123" s="8"/>
      <c r="L2123" s="8"/>
      <c r="M2123" s="17"/>
      <c r="N2123" s="8"/>
      <c r="O2123" s="8"/>
      <c r="P2123" s="8"/>
      <c r="Q2123" s="8"/>
      <c r="R2123" s="17"/>
      <c r="S2123" s="17"/>
      <c r="T2123" s="17"/>
      <c r="U2123" s="17"/>
      <c r="V2123" s="17"/>
      <c r="W2123" s="17"/>
      <c r="X2123" s="17"/>
      <c r="Y2123" s="17"/>
      <c r="Z2123" s="17"/>
      <c r="AA2123" s="17"/>
      <c r="AB2123" s="17"/>
      <c r="AC2123" s="17"/>
      <c r="AD2123" s="17"/>
      <c r="AE2123" s="17"/>
      <c r="AF2123" s="17"/>
      <c r="AG2123" s="17"/>
      <c r="AH2123" s="17"/>
      <c r="AI2123" s="17"/>
    </row>
    <row r="2124" spans="1:35" ht="14.5" x14ac:dyDescent="0.35">
      <c r="A2124" s="7"/>
      <c r="B2124" s="8"/>
      <c r="C2124" s="8"/>
      <c r="D2124" s="8"/>
      <c r="E2124" s="8"/>
      <c r="F2124" s="7"/>
      <c r="G2124" s="8"/>
      <c r="H2124" s="7"/>
      <c r="I2124" s="8"/>
      <c r="J2124" s="8"/>
      <c r="K2124" s="8"/>
      <c r="L2124" s="8"/>
      <c r="M2124" s="17"/>
      <c r="N2124" s="8"/>
      <c r="O2124" s="8"/>
      <c r="P2124" s="8"/>
      <c r="Q2124" s="8"/>
      <c r="R2124" s="17"/>
      <c r="S2124" s="17"/>
      <c r="T2124" s="17"/>
      <c r="U2124" s="17"/>
      <c r="V2124" s="17"/>
      <c r="W2124" s="17"/>
      <c r="X2124" s="17"/>
      <c r="Y2124" s="17"/>
      <c r="Z2124" s="17"/>
      <c r="AA2124" s="17"/>
      <c r="AB2124" s="17"/>
      <c r="AC2124" s="17"/>
      <c r="AD2124" s="17"/>
      <c r="AE2124" s="17"/>
      <c r="AF2124" s="17"/>
      <c r="AG2124" s="17"/>
      <c r="AH2124" s="17"/>
      <c r="AI2124" s="17"/>
    </row>
    <row r="2125" spans="1:35" ht="14.5" x14ac:dyDescent="0.35">
      <c r="A2125" s="7"/>
      <c r="B2125" s="8"/>
      <c r="C2125" s="8"/>
      <c r="D2125" s="8"/>
      <c r="E2125" s="8"/>
      <c r="F2125" s="7"/>
      <c r="G2125" s="8"/>
      <c r="H2125" s="7"/>
      <c r="I2125" s="8"/>
      <c r="J2125" s="8"/>
      <c r="K2125" s="8"/>
      <c r="L2125" s="8"/>
      <c r="M2125" s="17"/>
      <c r="N2125" s="8"/>
      <c r="O2125" s="8"/>
      <c r="P2125" s="8"/>
      <c r="Q2125" s="8"/>
      <c r="R2125" s="17"/>
      <c r="S2125" s="17"/>
      <c r="T2125" s="17"/>
      <c r="U2125" s="17"/>
      <c r="V2125" s="17"/>
      <c r="W2125" s="17"/>
      <c r="X2125" s="17"/>
      <c r="Y2125" s="17"/>
      <c r="Z2125" s="17"/>
      <c r="AA2125" s="17"/>
      <c r="AB2125" s="17"/>
      <c r="AC2125" s="17"/>
      <c r="AD2125" s="17"/>
      <c r="AE2125" s="17"/>
      <c r="AF2125" s="17"/>
      <c r="AG2125" s="17"/>
      <c r="AH2125" s="17"/>
      <c r="AI2125" s="17"/>
    </row>
    <row r="2126" spans="1:35" ht="14.5" x14ac:dyDescent="0.35">
      <c r="A2126" s="7"/>
      <c r="B2126" s="8"/>
      <c r="C2126" s="8"/>
      <c r="D2126" s="8"/>
      <c r="E2126" s="8"/>
      <c r="F2126" s="7"/>
      <c r="G2126" s="8"/>
      <c r="H2126" s="7"/>
      <c r="I2126" s="8"/>
      <c r="J2126" s="8"/>
      <c r="K2126" s="8"/>
      <c r="L2126" s="8"/>
      <c r="M2126" s="17"/>
      <c r="N2126" s="8"/>
      <c r="O2126" s="8"/>
      <c r="P2126" s="8"/>
      <c r="Q2126" s="8"/>
      <c r="R2126" s="17"/>
      <c r="S2126" s="17"/>
      <c r="T2126" s="17"/>
      <c r="U2126" s="17"/>
      <c r="V2126" s="17"/>
      <c r="W2126" s="17"/>
      <c r="X2126" s="17"/>
      <c r="Y2126" s="17"/>
      <c r="Z2126" s="17"/>
      <c r="AA2126" s="17"/>
      <c r="AB2126" s="17"/>
      <c r="AC2126" s="17"/>
      <c r="AD2126" s="17"/>
      <c r="AE2126" s="17"/>
      <c r="AF2126" s="17"/>
      <c r="AG2126" s="17"/>
      <c r="AH2126" s="17"/>
      <c r="AI2126" s="17"/>
    </row>
    <row r="2127" spans="1:35" ht="14.5" x14ac:dyDescent="0.35">
      <c r="A2127" s="7"/>
      <c r="B2127" s="8"/>
      <c r="C2127" s="8"/>
      <c r="D2127" s="8"/>
      <c r="E2127" s="8"/>
      <c r="F2127" s="7"/>
      <c r="G2127" s="8"/>
      <c r="H2127" s="7"/>
      <c r="I2127" s="8"/>
      <c r="J2127" s="8"/>
      <c r="K2127" s="8"/>
      <c r="L2127" s="8"/>
      <c r="M2127" s="17"/>
      <c r="N2127" s="8"/>
      <c r="O2127" s="8"/>
      <c r="P2127" s="8"/>
      <c r="Q2127" s="8"/>
      <c r="R2127" s="17"/>
      <c r="S2127" s="17"/>
      <c r="T2127" s="17"/>
      <c r="U2127" s="17"/>
      <c r="V2127" s="17"/>
      <c r="W2127" s="17"/>
      <c r="X2127" s="17"/>
      <c r="Y2127" s="17"/>
      <c r="Z2127" s="17"/>
      <c r="AA2127" s="17"/>
      <c r="AB2127" s="17"/>
      <c r="AC2127" s="17"/>
      <c r="AD2127" s="17"/>
      <c r="AE2127" s="17"/>
      <c r="AF2127" s="17"/>
      <c r="AG2127" s="17"/>
      <c r="AH2127" s="17"/>
      <c r="AI2127" s="17"/>
    </row>
    <row r="2128" spans="1:35" ht="14.5" x14ac:dyDescent="0.35">
      <c r="A2128" s="7"/>
      <c r="B2128" s="8"/>
      <c r="C2128" s="8"/>
      <c r="D2128" s="8"/>
      <c r="E2128" s="8"/>
      <c r="F2128" s="7"/>
      <c r="G2128" s="8"/>
      <c r="H2128" s="7"/>
      <c r="I2128" s="8"/>
      <c r="J2128" s="8"/>
      <c r="K2128" s="8"/>
      <c r="L2128" s="8"/>
      <c r="M2128" s="17"/>
      <c r="N2128" s="8"/>
      <c r="O2128" s="8"/>
      <c r="P2128" s="8"/>
      <c r="Q2128" s="8"/>
      <c r="R2128" s="17"/>
      <c r="S2128" s="17"/>
      <c r="T2128" s="17"/>
      <c r="U2128" s="17"/>
      <c r="V2128" s="17"/>
      <c r="W2128" s="17"/>
      <c r="X2128" s="17"/>
      <c r="Y2128" s="17"/>
      <c r="Z2128" s="17"/>
      <c r="AA2128" s="17"/>
      <c r="AB2128" s="17"/>
      <c r="AC2128" s="17"/>
      <c r="AD2128" s="17"/>
      <c r="AE2128" s="17"/>
      <c r="AF2128" s="17"/>
      <c r="AG2128" s="17"/>
      <c r="AH2128" s="17"/>
      <c r="AI2128" s="17"/>
    </row>
    <row r="2129" spans="1:35" ht="14.5" x14ac:dyDescent="0.35">
      <c r="A2129" s="7"/>
      <c r="B2129" s="8"/>
      <c r="C2129" s="8"/>
      <c r="D2129" s="8"/>
      <c r="E2129" s="8"/>
      <c r="F2129" s="7"/>
      <c r="G2129" s="8"/>
      <c r="H2129" s="7"/>
      <c r="I2129" s="8"/>
      <c r="J2129" s="8"/>
      <c r="K2129" s="8"/>
      <c r="L2129" s="8"/>
      <c r="M2129" s="17"/>
      <c r="N2129" s="8"/>
      <c r="O2129" s="8"/>
      <c r="P2129" s="8"/>
      <c r="Q2129" s="8"/>
      <c r="R2129" s="17"/>
      <c r="S2129" s="17"/>
      <c r="T2129" s="17"/>
      <c r="U2129" s="17"/>
      <c r="V2129" s="17"/>
      <c r="W2129" s="17"/>
      <c r="X2129" s="17"/>
      <c r="Y2129" s="17"/>
      <c r="Z2129" s="17"/>
      <c r="AA2129" s="17"/>
      <c r="AB2129" s="17"/>
      <c r="AC2129" s="17"/>
      <c r="AD2129" s="17"/>
      <c r="AE2129" s="17"/>
      <c r="AF2129" s="17"/>
      <c r="AG2129" s="17"/>
      <c r="AH2129" s="17"/>
      <c r="AI2129" s="17"/>
    </row>
    <row r="2130" spans="1:35" ht="14.5" x14ac:dyDescent="0.35">
      <c r="A2130" s="7"/>
      <c r="B2130" s="8"/>
      <c r="C2130" s="8"/>
      <c r="D2130" s="8"/>
      <c r="E2130" s="8"/>
      <c r="F2130" s="7"/>
      <c r="G2130" s="8"/>
      <c r="H2130" s="7"/>
      <c r="I2130" s="8"/>
      <c r="J2130" s="8"/>
      <c r="K2130" s="8"/>
      <c r="L2130" s="8"/>
      <c r="M2130" s="17"/>
      <c r="N2130" s="8"/>
      <c r="O2130" s="8"/>
      <c r="P2130" s="8"/>
      <c r="Q2130" s="8"/>
      <c r="R2130" s="17"/>
      <c r="S2130" s="17"/>
      <c r="T2130" s="17"/>
      <c r="U2130" s="17"/>
      <c r="V2130" s="17"/>
      <c r="W2130" s="17"/>
      <c r="X2130" s="17"/>
      <c r="Y2130" s="17"/>
      <c r="Z2130" s="17"/>
      <c r="AA2130" s="17"/>
      <c r="AB2130" s="17"/>
      <c r="AC2130" s="17"/>
      <c r="AD2130" s="17"/>
      <c r="AE2130" s="17"/>
      <c r="AF2130" s="17"/>
      <c r="AG2130" s="17"/>
      <c r="AH2130" s="17"/>
      <c r="AI2130" s="17"/>
    </row>
    <row r="2131" spans="1:35" ht="14.5" x14ac:dyDescent="0.35">
      <c r="A2131" s="7"/>
      <c r="B2131" s="8"/>
      <c r="C2131" s="8"/>
      <c r="D2131" s="8"/>
      <c r="E2131" s="8"/>
      <c r="F2131" s="7"/>
      <c r="G2131" s="8"/>
      <c r="H2131" s="7"/>
      <c r="I2131" s="8"/>
      <c r="J2131" s="8"/>
      <c r="K2131" s="8"/>
      <c r="L2131" s="8"/>
      <c r="M2131" s="17"/>
      <c r="N2131" s="8"/>
      <c r="O2131" s="8"/>
      <c r="P2131" s="8"/>
      <c r="Q2131" s="8"/>
      <c r="R2131" s="17"/>
      <c r="S2131" s="17"/>
      <c r="T2131" s="17"/>
      <c r="U2131" s="17"/>
      <c r="V2131" s="17"/>
      <c r="W2131" s="17"/>
      <c r="X2131" s="17"/>
      <c r="Y2131" s="17"/>
      <c r="Z2131" s="17"/>
      <c r="AA2131" s="17"/>
      <c r="AB2131" s="17"/>
      <c r="AC2131" s="17"/>
      <c r="AD2131" s="17"/>
      <c r="AE2131" s="17"/>
      <c r="AF2131" s="17"/>
      <c r="AG2131" s="17"/>
      <c r="AH2131" s="17"/>
      <c r="AI2131" s="17"/>
    </row>
    <row r="2132" spans="1:35" ht="14.5" x14ac:dyDescent="0.35">
      <c r="A2132" s="7"/>
      <c r="B2132" s="8"/>
      <c r="C2132" s="8"/>
      <c r="D2132" s="8"/>
      <c r="E2132" s="8"/>
      <c r="F2132" s="7"/>
      <c r="G2132" s="8"/>
      <c r="H2132" s="7"/>
      <c r="I2132" s="8"/>
      <c r="J2132" s="8"/>
      <c r="K2132" s="8"/>
      <c r="L2132" s="8"/>
      <c r="M2132" s="17"/>
      <c r="N2132" s="8"/>
      <c r="O2132" s="8"/>
      <c r="P2132" s="8"/>
      <c r="Q2132" s="8"/>
      <c r="R2132" s="17"/>
      <c r="S2132" s="17"/>
      <c r="T2132" s="17"/>
      <c r="U2132" s="17"/>
      <c r="V2132" s="17"/>
      <c r="W2132" s="17"/>
      <c r="X2132" s="17"/>
      <c r="Y2132" s="17"/>
      <c r="Z2132" s="17"/>
      <c r="AA2132" s="17"/>
      <c r="AB2132" s="17"/>
      <c r="AC2132" s="17"/>
      <c r="AD2132" s="17"/>
      <c r="AE2132" s="17"/>
      <c r="AF2132" s="17"/>
      <c r="AG2132" s="17"/>
      <c r="AH2132" s="17"/>
      <c r="AI2132" s="17"/>
    </row>
    <row r="2133" spans="1:35" ht="14.5" x14ac:dyDescent="0.35">
      <c r="A2133" s="7"/>
      <c r="B2133" s="8"/>
      <c r="C2133" s="8"/>
      <c r="D2133" s="8"/>
      <c r="E2133" s="8"/>
      <c r="F2133" s="7"/>
      <c r="G2133" s="8"/>
      <c r="H2133" s="7"/>
      <c r="I2133" s="8"/>
      <c r="J2133" s="8"/>
      <c r="K2133" s="8"/>
      <c r="L2133" s="8"/>
      <c r="M2133" s="17"/>
      <c r="N2133" s="8"/>
      <c r="O2133" s="8"/>
      <c r="P2133" s="8"/>
      <c r="Q2133" s="8"/>
      <c r="R2133" s="17"/>
      <c r="S2133" s="17"/>
      <c r="T2133" s="17"/>
      <c r="U2133" s="17"/>
      <c r="V2133" s="17"/>
      <c r="W2133" s="17"/>
      <c r="X2133" s="17"/>
      <c r="Y2133" s="17"/>
      <c r="Z2133" s="17"/>
      <c r="AA2133" s="17"/>
      <c r="AB2133" s="17"/>
      <c r="AC2133" s="17"/>
      <c r="AD2133" s="17"/>
      <c r="AE2133" s="17"/>
      <c r="AF2133" s="17"/>
      <c r="AG2133" s="17"/>
      <c r="AH2133" s="17"/>
      <c r="AI2133" s="17"/>
    </row>
    <row r="2134" spans="1:35" ht="14.5" x14ac:dyDescent="0.35">
      <c r="A2134" s="7"/>
      <c r="B2134" s="8"/>
      <c r="C2134" s="8"/>
      <c r="D2134" s="8"/>
      <c r="E2134" s="8"/>
      <c r="F2134" s="7"/>
      <c r="G2134" s="8"/>
      <c r="H2134" s="7"/>
      <c r="I2134" s="8"/>
      <c r="J2134" s="8"/>
      <c r="K2134" s="8"/>
      <c r="L2134" s="8"/>
      <c r="M2134" s="17"/>
      <c r="N2134" s="8"/>
      <c r="O2134" s="8"/>
      <c r="P2134" s="8"/>
      <c r="Q2134" s="8"/>
      <c r="R2134" s="17"/>
      <c r="S2134" s="17"/>
      <c r="T2134" s="17"/>
      <c r="U2134" s="17"/>
      <c r="V2134" s="17"/>
      <c r="W2134" s="17"/>
      <c r="X2134" s="17"/>
      <c r="Y2134" s="17"/>
      <c r="Z2134" s="17"/>
      <c r="AA2134" s="17"/>
      <c r="AB2134" s="17"/>
      <c r="AC2134" s="17"/>
      <c r="AD2134" s="17"/>
      <c r="AE2134" s="17"/>
      <c r="AF2134" s="17"/>
      <c r="AG2134" s="17"/>
      <c r="AH2134" s="17"/>
      <c r="AI2134" s="17"/>
    </row>
    <row r="2135" spans="1:35" ht="14.5" x14ac:dyDescent="0.35">
      <c r="A2135" s="7"/>
      <c r="B2135" s="8"/>
      <c r="C2135" s="8"/>
      <c r="D2135" s="8"/>
      <c r="E2135" s="8"/>
      <c r="F2135" s="7"/>
      <c r="G2135" s="8"/>
      <c r="H2135" s="7"/>
      <c r="I2135" s="8"/>
      <c r="J2135" s="8"/>
      <c r="K2135" s="8"/>
      <c r="L2135" s="8"/>
      <c r="M2135" s="17"/>
      <c r="N2135" s="8"/>
      <c r="O2135" s="8"/>
      <c r="P2135" s="8"/>
      <c r="Q2135" s="8"/>
      <c r="R2135" s="17"/>
      <c r="S2135" s="17"/>
      <c r="T2135" s="17"/>
      <c r="U2135" s="17"/>
      <c r="V2135" s="17"/>
      <c r="W2135" s="17"/>
      <c r="X2135" s="17"/>
      <c r="Y2135" s="17"/>
      <c r="Z2135" s="17"/>
      <c r="AA2135" s="17"/>
      <c r="AB2135" s="17"/>
      <c r="AC2135" s="17"/>
      <c r="AD2135" s="17"/>
      <c r="AE2135" s="17"/>
      <c r="AF2135" s="17"/>
      <c r="AG2135" s="17"/>
      <c r="AH2135" s="17"/>
      <c r="AI2135" s="17"/>
    </row>
    <row r="2136" spans="1:35" ht="14.5" x14ac:dyDescent="0.35">
      <c r="A2136" s="7"/>
      <c r="B2136" s="8"/>
      <c r="C2136" s="8"/>
      <c r="D2136" s="8"/>
      <c r="E2136" s="8"/>
      <c r="F2136" s="7"/>
      <c r="G2136" s="8"/>
      <c r="H2136" s="7"/>
      <c r="I2136" s="8"/>
      <c r="J2136" s="8"/>
      <c r="K2136" s="8"/>
      <c r="L2136" s="8"/>
      <c r="M2136" s="17"/>
      <c r="N2136" s="8"/>
      <c r="O2136" s="8"/>
      <c r="P2136" s="8"/>
      <c r="Q2136" s="8"/>
      <c r="R2136" s="17"/>
      <c r="S2136" s="17"/>
      <c r="T2136" s="17"/>
      <c r="U2136" s="17"/>
      <c r="V2136" s="17"/>
      <c r="W2136" s="17"/>
      <c r="X2136" s="17"/>
      <c r="Y2136" s="17"/>
      <c r="Z2136" s="17"/>
      <c r="AA2136" s="17"/>
      <c r="AB2136" s="17"/>
      <c r="AC2136" s="17"/>
      <c r="AD2136" s="17"/>
      <c r="AE2136" s="17"/>
      <c r="AF2136" s="17"/>
      <c r="AG2136" s="17"/>
      <c r="AH2136" s="17"/>
      <c r="AI2136" s="17"/>
    </row>
    <row r="2137" spans="1:35" ht="14.5" x14ac:dyDescent="0.35">
      <c r="A2137" s="7"/>
      <c r="B2137" s="8"/>
      <c r="C2137" s="8"/>
      <c r="D2137" s="8"/>
      <c r="E2137" s="8"/>
      <c r="F2137" s="7"/>
      <c r="G2137" s="8"/>
      <c r="H2137" s="7"/>
      <c r="I2137" s="8"/>
      <c r="J2137" s="8"/>
      <c r="K2137" s="8"/>
      <c r="L2137" s="8"/>
      <c r="M2137" s="17"/>
      <c r="N2137" s="8"/>
      <c r="O2137" s="8"/>
      <c r="P2137" s="8"/>
      <c r="Q2137" s="8"/>
      <c r="R2137" s="17"/>
      <c r="S2137" s="17"/>
      <c r="T2137" s="17"/>
      <c r="U2137" s="17"/>
      <c r="V2137" s="17"/>
      <c r="W2137" s="17"/>
      <c r="X2137" s="17"/>
      <c r="Y2137" s="17"/>
      <c r="Z2137" s="17"/>
      <c r="AA2137" s="17"/>
      <c r="AB2137" s="17"/>
      <c r="AC2137" s="17"/>
      <c r="AD2137" s="17"/>
      <c r="AE2137" s="17"/>
      <c r="AF2137" s="17"/>
      <c r="AG2137" s="17"/>
      <c r="AH2137" s="17"/>
      <c r="AI2137" s="17"/>
    </row>
    <row r="2138" spans="1:35" ht="14.5" x14ac:dyDescent="0.35">
      <c r="A2138" s="7"/>
      <c r="B2138" s="8"/>
      <c r="C2138" s="8"/>
      <c r="D2138" s="8"/>
      <c r="E2138" s="8"/>
      <c r="F2138" s="7"/>
      <c r="G2138" s="8"/>
      <c r="H2138" s="7"/>
      <c r="I2138" s="8"/>
      <c r="J2138" s="8"/>
      <c r="K2138" s="8"/>
      <c r="L2138" s="8"/>
      <c r="M2138" s="17"/>
      <c r="N2138" s="8"/>
      <c r="O2138" s="8"/>
      <c r="P2138" s="8"/>
      <c r="Q2138" s="8"/>
      <c r="R2138" s="17"/>
      <c r="S2138" s="17"/>
      <c r="T2138" s="17"/>
      <c r="U2138" s="17"/>
      <c r="V2138" s="17"/>
      <c r="W2138" s="17"/>
      <c r="X2138" s="17"/>
      <c r="Y2138" s="17"/>
      <c r="Z2138" s="17"/>
      <c r="AA2138" s="17"/>
      <c r="AB2138" s="17"/>
      <c r="AC2138" s="17"/>
      <c r="AD2138" s="17"/>
      <c r="AE2138" s="17"/>
      <c r="AF2138" s="17"/>
      <c r="AG2138" s="17"/>
      <c r="AH2138" s="17"/>
      <c r="AI2138" s="17"/>
    </row>
    <row r="2139" spans="1:35" ht="14.5" x14ac:dyDescent="0.35">
      <c r="A2139" s="7"/>
      <c r="B2139" s="8"/>
      <c r="C2139" s="8"/>
      <c r="D2139" s="8"/>
      <c r="E2139" s="8"/>
      <c r="F2139" s="7"/>
      <c r="G2139" s="8"/>
      <c r="H2139" s="7"/>
      <c r="I2139" s="8"/>
      <c r="J2139" s="8"/>
      <c r="K2139" s="8"/>
      <c r="L2139" s="8"/>
      <c r="M2139" s="17"/>
      <c r="N2139" s="8"/>
      <c r="O2139" s="8"/>
      <c r="P2139" s="8"/>
      <c r="Q2139" s="8"/>
      <c r="R2139" s="17"/>
      <c r="S2139" s="17"/>
      <c r="T2139" s="17"/>
      <c r="U2139" s="17"/>
      <c r="V2139" s="17"/>
      <c r="W2139" s="17"/>
      <c r="X2139" s="17"/>
      <c r="Y2139" s="17"/>
      <c r="Z2139" s="17"/>
      <c r="AA2139" s="17"/>
      <c r="AB2139" s="17"/>
      <c r="AC2139" s="17"/>
      <c r="AD2139" s="17"/>
      <c r="AE2139" s="17"/>
      <c r="AF2139" s="17"/>
      <c r="AG2139" s="17"/>
      <c r="AH2139" s="17"/>
      <c r="AI2139" s="17"/>
    </row>
    <row r="2140" spans="1:35" ht="14.5" x14ac:dyDescent="0.35">
      <c r="A2140" s="7"/>
      <c r="B2140" s="8"/>
      <c r="C2140" s="8"/>
      <c r="D2140" s="8"/>
      <c r="E2140" s="8"/>
      <c r="F2140" s="7"/>
      <c r="G2140" s="8"/>
      <c r="H2140" s="7"/>
      <c r="I2140" s="8"/>
      <c r="J2140" s="8"/>
      <c r="K2140" s="8"/>
      <c r="L2140" s="8"/>
      <c r="M2140" s="17"/>
      <c r="N2140" s="8"/>
      <c r="O2140" s="8"/>
      <c r="P2140" s="8"/>
      <c r="Q2140" s="8"/>
      <c r="R2140" s="17"/>
      <c r="S2140" s="17"/>
      <c r="T2140" s="17"/>
      <c r="U2140" s="17"/>
      <c r="V2140" s="17"/>
      <c r="W2140" s="17"/>
      <c r="X2140" s="17"/>
      <c r="Y2140" s="17"/>
      <c r="Z2140" s="17"/>
      <c r="AA2140" s="17"/>
      <c r="AB2140" s="17"/>
      <c r="AC2140" s="17"/>
      <c r="AD2140" s="17"/>
      <c r="AE2140" s="17"/>
      <c r="AF2140" s="17"/>
      <c r="AG2140" s="17"/>
      <c r="AH2140" s="17"/>
      <c r="AI2140" s="17"/>
    </row>
    <row r="2141" spans="1:35" ht="14.5" x14ac:dyDescent="0.35">
      <c r="A2141" s="7"/>
      <c r="B2141" s="8"/>
      <c r="C2141" s="8"/>
      <c r="D2141" s="8"/>
      <c r="E2141" s="8"/>
      <c r="F2141" s="7"/>
      <c r="G2141" s="8"/>
      <c r="H2141" s="7"/>
      <c r="I2141" s="8"/>
      <c r="J2141" s="8"/>
      <c r="K2141" s="8"/>
      <c r="L2141" s="8"/>
      <c r="M2141" s="17"/>
      <c r="N2141" s="8"/>
      <c r="O2141" s="8"/>
      <c r="P2141" s="8"/>
      <c r="Q2141" s="8"/>
      <c r="R2141" s="17"/>
      <c r="S2141" s="17"/>
      <c r="T2141" s="17"/>
      <c r="U2141" s="17"/>
      <c r="V2141" s="17"/>
      <c r="W2141" s="17"/>
      <c r="X2141" s="17"/>
      <c r="Y2141" s="17"/>
      <c r="Z2141" s="17"/>
      <c r="AA2141" s="17"/>
      <c r="AB2141" s="17"/>
      <c r="AC2141" s="17"/>
      <c r="AD2141" s="17"/>
      <c r="AE2141" s="17"/>
      <c r="AF2141" s="17"/>
      <c r="AG2141" s="17"/>
      <c r="AH2141" s="17"/>
      <c r="AI2141" s="17"/>
    </row>
    <row r="2142" spans="1:35" ht="14.5" x14ac:dyDescent="0.35">
      <c r="A2142" s="7"/>
      <c r="B2142" s="8"/>
      <c r="C2142" s="8"/>
      <c r="D2142" s="8"/>
      <c r="E2142" s="8"/>
      <c r="F2142" s="7"/>
      <c r="G2142" s="8"/>
      <c r="H2142" s="7"/>
      <c r="I2142" s="8"/>
      <c r="J2142" s="8"/>
      <c r="K2142" s="8"/>
      <c r="L2142" s="8"/>
      <c r="M2142" s="17"/>
      <c r="N2142" s="8"/>
      <c r="O2142" s="8"/>
      <c r="P2142" s="8"/>
      <c r="Q2142" s="8"/>
      <c r="R2142" s="17"/>
      <c r="S2142" s="17"/>
      <c r="T2142" s="17"/>
      <c r="U2142" s="17"/>
      <c r="V2142" s="17"/>
      <c r="W2142" s="17"/>
      <c r="X2142" s="17"/>
      <c r="Y2142" s="17"/>
      <c r="Z2142" s="17"/>
      <c r="AA2142" s="17"/>
      <c r="AB2142" s="17"/>
      <c r="AC2142" s="17"/>
      <c r="AD2142" s="17"/>
      <c r="AE2142" s="17"/>
      <c r="AF2142" s="17"/>
      <c r="AG2142" s="17"/>
      <c r="AH2142" s="17"/>
      <c r="AI2142" s="17"/>
    </row>
    <row r="2143" spans="1:35" ht="14.5" x14ac:dyDescent="0.35">
      <c r="A2143" s="7"/>
      <c r="B2143" s="8"/>
      <c r="C2143" s="8"/>
      <c r="D2143" s="8"/>
      <c r="E2143" s="8"/>
      <c r="F2143" s="7"/>
      <c r="G2143" s="8"/>
      <c r="H2143" s="7"/>
      <c r="I2143" s="8"/>
      <c r="J2143" s="8"/>
      <c r="K2143" s="8"/>
      <c r="L2143" s="8"/>
      <c r="M2143" s="17"/>
      <c r="N2143" s="8"/>
      <c r="O2143" s="8"/>
      <c r="P2143" s="8"/>
      <c r="Q2143" s="8"/>
      <c r="R2143" s="17"/>
      <c r="S2143" s="17"/>
      <c r="T2143" s="17"/>
      <c r="U2143" s="17"/>
      <c r="V2143" s="17"/>
      <c r="W2143" s="17"/>
      <c r="X2143" s="17"/>
      <c r="Y2143" s="17"/>
      <c r="Z2143" s="17"/>
      <c r="AA2143" s="17"/>
      <c r="AB2143" s="17"/>
      <c r="AC2143" s="17"/>
      <c r="AD2143" s="17"/>
      <c r="AE2143" s="17"/>
      <c r="AF2143" s="17"/>
      <c r="AG2143" s="17"/>
      <c r="AH2143" s="17"/>
      <c r="AI2143" s="17"/>
    </row>
    <row r="2144" spans="1:35" ht="14.5" x14ac:dyDescent="0.35">
      <c r="A2144" s="7"/>
      <c r="B2144" s="8"/>
      <c r="C2144" s="8"/>
      <c r="D2144" s="8"/>
      <c r="E2144" s="8"/>
      <c r="F2144" s="7"/>
      <c r="G2144" s="8"/>
      <c r="H2144" s="7"/>
      <c r="I2144" s="8"/>
      <c r="J2144" s="8"/>
      <c r="K2144" s="8"/>
      <c r="L2144" s="8"/>
      <c r="M2144" s="17"/>
      <c r="N2144" s="8"/>
      <c r="O2144" s="8"/>
      <c r="P2144" s="8"/>
      <c r="Q2144" s="8"/>
      <c r="R2144" s="17"/>
      <c r="S2144" s="17"/>
      <c r="T2144" s="17"/>
      <c r="U2144" s="17"/>
      <c r="V2144" s="17"/>
      <c r="W2144" s="17"/>
      <c r="X2144" s="17"/>
      <c r="Y2144" s="17"/>
      <c r="Z2144" s="17"/>
      <c r="AA2144" s="17"/>
      <c r="AB2144" s="17"/>
      <c r="AC2144" s="17"/>
      <c r="AD2144" s="17"/>
      <c r="AE2144" s="17"/>
      <c r="AF2144" s="17"/>
      <c r="AG2144" s="17"/>
      <c r="AH2144" s="17"/>
      <c r="AI2144" s="17"/>
    </row>
    <row r="2145" spans="1:35" ht="14.5" x14ac:dyDescent="0.35">
      <c r="A2145" s="7"/>
      <c r="B2145" s="8"/>
      <c r="C2145" s="8"/>
      <c r="D2145" s="8"/>
      <c r="E2145" s="8"/>
      <c r="F2145" s="7"/>
      <c r="G2145" s="8"/>
      <c r="H2145" s="7"/>
      <c r="I2145" s="8"/>
      <c r="J2145" s="8"/>
      <c r="K2145" s="8"/>
      <c r="L2145" s="8"/>
      <c r="M2145" s="17"/>
      <c r="N2145" s="8"/>
      <c r="O2145" s="8"/>
      <c r="P2145" s="8"/>
      <c r="Q2145" s="8"/>
      <c r="R2145" s="17"/>
      <c r="S2145" s="17"/>
      <c r="T2145" s="17"/>
      <c r="U2145" s="17"/>
      <c r="V2145" s="17"/>
      <c r="W2145" s="17"/>
      <c r="X2145" s="17"/>
      <c r="Y2145" s="17"/>
      <c r="Z2145" s="17"/>
      <c r="AA2145" s="17"/>
      <c r="AB2145" s="17"/>
      <c r="AC2145" s="17"/>
      <c r="AD2145" s="17"/>
      <c r="AE2145" s="17"/>
      <c r="AF2145" s="17"/>
      <c r="AG2145" s="17"/>
      <c r="AH2145" s="17"/>
      <c r="AI2145" s="17"/>
    </row>
    <row r="2146" spans="1:35" ht="14.5" x14ac:dyDescent="0.35">
      <c r="A2146" s="7"/>
      <c r="B2146" s="8"/>
      <c r="C2146" s="8"/>
      <c r="D2146" s="8"/>
      <c r="E2146" s="8"/>
      <c r="F2146" s="7"/>
      <c r="G2146" s="8"/>
      <c r="H2146" s="7"/>
      <c r="I2146" s="8"/>
      <c r="J2146" s="8"/>
      <c r="K2146" s="8"/>
      <c r="L2146" s="8"/>
      <c r="M2146" s="17"/>
      <c r="N2146" s="8"/>
      <c r="O2146" s="8"/>
      <c r="P2146" s="8"/>
      <c r="Q2146" s="8"/>
      <c r="R2146" s="17"/>
      <c r="S2146" s="17"/>
      <c r="T2146" s="17"/>
      <c r="U2146" s="17"/>
      <c r="V2146" s="17"/>
      <c r="W2146" s="17"/>
      <c r="X2146" s="17"/>
      <c r="Y2146" s="17"/>
      <c r="Z2146" s="17"/>
      <c r="AA2146" s="17"/>
      <c r="AB2146" s="17"/>
      <c r="AC2146" s="17"/>
      <c r="AD2146" s="17"/>
      <c r="AE2146" s="17"/>
      <c r="AF2146" s="17"/>
      <c r="AG2146" s="17"/>
      <c r="AH2146" s="17"/>
      <c r="AI2146" s="17"/>
    </row>
    <row r="2147" spans="1:35" ht="14.5" x14ac:dyDescent="0.35">
      <c r="A2147" s="7"/>
      <c r="B2147" s="8"/>
      <c r="C2147" s="8"/>
      <c r="D2147" s="8"/>
      <c r="E2147" s="8"/>
      <c r="F2147" s="7"/>
      <c r="G2147" s="8"/>
      <c r="H2147" s="7"/>
      <c r="I2147" s="8"/>
      <c r="J2147" s="8"/>
      <c r="K2147" s="8"/>
      <c r="L2147" s="8"/>
      <c r="M2147" s="17"/>
      <c r="N2147" s="8"/>
      <c r="O2147" s="8"/>
      <c r="P2147" s="8"/>
      <c r="Q2147" s="8"/>
      <c r="R2147" s="17"/>
      <c r="S2147" s="17"/>
      <c r="T2147" s="17"/>
      <c r="U2147" s="17"/>
      <c r="V2147" s="17"/>
      <c r="W2147" s="17"/>
      <c r="X2147" s="17"/>
      <c r="Y2147" s="17"/>
      <c r="Z2147" s="17"/>
      <c r="AA2147" s="17"/>
      <c r="AB2147" s="17"/>
      <c r="AC2147" s="17"/>
      <c r="AD2147" s="17"/>
      <c r="AE2147" s="17"/>
      <c r="AF2147" s="17"/>
      <c r="AG2147" s="17"/>
      <c r="AH2147" s="17"/>
      <c r="AI2147" s="17"/>
    </row>
    <row r="2148" spans="1:35" ht="14.5" x14ac:dyDescent="0.35">
      <c r="A2148" s="7"/>
      <c r="B2148" s="8"/>
      <c r="C2148" s="8"/>
      <c r="D2148" s="8"/>
      <c r="E2148" s="8"/>
      <c r="F2148" s="7"/>
      <c r="G2148" s="8"/>
      <c r="H2148" s="7"/>
      <c r="I2148" s="8"/>
      <c r="J2148" s="8"/>
      <c r="K2148" s="8"/>
      <c r="L2148" s="8"/>
      <c r="M2148" s="17"/>
      <c r="N2148" s="8"/>
      <c r="O2148" s="8"/>
      <c r="P2148" s="8"/>
      <c r="Q2148" s="8"/>
      <c r="R2148" s="17"/>
      <c r="S2148" s="17"/>
      <c r="T2148" s="17"/>
      <c r="U2148" s="17"/>
      <c r="V2148" s="17"/>
      <c r="W2148" s="17"/>
      <c r="X2148" s="17"/>
      <c r="Y2148" s="17"/>
      <c r="Z2148" s="17"/>
      <c r="AA2148" s="17"/>
      <c r="AB2148" s="17"/>
      <c r="AC2148" s="17"/>
      <c r="AD2148" s="17"/>
      <c r="AE2148" s="17"/>
      <c r="AF2148" s="17"/>
      <c r="AG2148" s="17"/>
      <c r="AH2148" s="17"/>
      <c r="AI2148" s="17"/>
    </row>
    <row r="2149" spans="1:35" ht="14.5" x14ac:dyDescent="0.35">
      <c r="A2149" s="7"/>
      <c r="B2149" s="8"/>
      <c r="C2149" s="8"/>
      <c r="D2149" s="8"/>
      <c r="E2149" s="8"/>
      <c r="F2149" s="7"/>
      <c r="G2149" s="8"/>
      <c r="H2149" s="7"/>
      <c r="I2149" s="8"/>
      <c r="J2149" s="8"/>
      <c r="K2149" s="8"/>
      <c r="L2149" s="8"/>
      <c r="M2149" s="17"/>
      <c r="N2149" s="8"/>
      <c r="O2149" s="8"/>
      <c r="P2149" s="8"/>
      <c r="Q2149" s="8"/>
      <c r="R2149" s="17"/>
      <c r="S2149" s="17"/>
      <c r="T2149" s="17"/>
      <c r="U2149" s="17"/>
      <c r="V2149" s="17"/>
      <c r="W2149" s="17"/>
      <c r="X2149" s="17"/>
      <c r="Y2149" s="17"/>
      <c r="Z2149" s="17"/>
      <c r="AA2149" s="17"/>
      <c r="AB2149" s="17"/>
      <c r="AC2149" s="17"/>
      <c r="AD2149" s="17"/>
      <c r="AE2149" s="17"/>
      <c r="AF2149" s="17"/>
      <c r="AG2149" s="17"/>
      <c r="AH2149" s="17"/>
      <c r="AI2149" s="17"/>
    </row>
    <row r="2150" spans="1:35" ht="14.5" x14ac:dyDescent="0.35">
      <c r="A2150" s="7"/>
      <c r="B2150" s="8"/>
      <c r="C2150" s="8"/>
      <c r="D2150" s="8"/>
      <c r="E2150" s="8"/>
      <c r="F2150" s="7"/>
      <c r="G2150" s="8"/>
      <c r="H2150" s="7"/>
      <c r="I2150" s="8"/>
      <c r="J2150" s="8"/>
      <c r="K2150" s="8"/>
      <c r="L2150" s="8"/>
      <c r="M2150" s="17"/>
      <c r="N2150" s="8"/>
      <c r="O2150" s="8"/>
      <c r="P2150" s="8"/>
      <c r="Q2150" s="8"/>
      <c r="R2150" s="17"/>
      <c r="S2150" s="17"/>
      <c r="T2150" s="17"/>
      <c r="U2150" s="17"/>
      <c r="V2150" s="17"/>
      <c r="W2150" s="17"/>
      <c r="X2150" s="17"/>
      <c r="Y2150" s="17"/>
      <c r="Z2150" s="17"/>
      <c r="AA2150" s="17"/>
      <c r="AB2150" s="17"/>
      <c r="AC2150" s="17"/>
      <c r="AD2150" s="17"/>
      <c r="AE2150" s="17"/>
      <c r="AF2150" s="17"/>
      <c r="AG2150" s="17"/>
      <c r="AH2150" s="17"/>
      <c r="AI2150" s="17"/>
    </row>
    <row r="2151" spans="1:35" ht="14.5" x14ac:dyDescent="0.35">
      <c r="A2151" s="7"/>
      <c r="B2151" s="8"/>
      <c r="C2151" s="8"/>
      <c r="D2151" s="8"/>
      <c r="E2151" s="8"/>
      <c r="F2151" s="7"/>
      <c r="G2151" s="8"/>
      <c r="H2151" s="7"/>
      <c r="I2151" s="8"/>
      <c r="J2151" s="8"/>
      <c r="K2151" s="8"/>
      <c r="L2151" s="8"/>
      <c r="M2151" s="17"/>
      <c r="N2151" s="8"/>
      <c r="O2151" s="8"/>
      <c r="P2151" s="8"/>
      <c r="Q2151" s="8"/>
      <c r="R2151" s="17"/>
      <c r="S2151" s="17"/>
      <c r="T2151" s="17"/>
      <c r="U2151" s="17"/>
      <c r="V2151" s="17"/>
      <c r="W2151" s="17"/>
      <c r="X2151" s="17"/>
      <c r="Y2151" s="17"/>
      <c r="Z2151" s="17"/>
      <c r="AA2151" s="17"/>
      <c r="AB2151" s="17"/>
      <c r="AC2151" s="17"/>
      <c r="AD2151" s="17"/>
      <c r="AE2151" s="17"/>
      <c r="AF2151" s="17"/>
      <c r="AG2151" s="17"/>
      <c r="AH2151" s="17"/>
      <c r="AI2151" s="17"/>
    </row>
    <row r="2152" spans="1:35" ht="14.5" x14ac:dyDescent="0.35">
      <c r="A2152" s="7"/>
      <c r="B2152" s="8"/>
      <c r="C2152" s="8"/>
      <c r="D2152" s="8"/>
      <c r="E2152" s="8"/>
      <c r="F2152" s="7"/>
      <c r="G2152" s="8"/>
      <c r="H2152" s="7"/>
      <c r="I2152" s="8"/>
      <c r="J2152" s="8"/>
      <c r="K2152" s="8"/>
      <c r="L2152" s="8"/>
      <c r="M2152" s="17"/>
      <c r="N2152" s="8"/>
      <c r="O2152" s="8"/>
      <c r="P2152" s="8"/>
      <c r="Q2152" s="8"/>
      <c r="R2152" s="17"/>
      <c r="S2152" s="17"/>
      <c r="T2152" s="17"/>
      <c r="U2152" s="17"/>
      <c r="V2152" s="17"/>
      <c r="W2152" s="17"/>
      <c r="X2152" s="17"/>
      <c r="Y2152" s="17"/>
      <c r="Z2152" s="17"/>
      <c r="AA2152" s="17"/>
      <c r="AB2152" s="17"/>
      <c r="AC2152" s="17"/>
      <c r="AD2152" s="17"/>
      <c r="AE2152" s="17"/>
      <c r="AF2152" s="17"/>
      <c r="AG2152" s="17"/>
      <c r="AH2152" s="17"/>
      <c r="AI2152" s="17"/>
    </row>
    <row r="2153" spans="1:35" ht="14.5" x14ac:dyDescent="0.35">
      <c r="A2153" s="7"/>
      <c r="B2153" s="8"/>
      <c r="C2153" s="8"/>
      <c r="D2153" s="8"/>
      <c r="E2153" s="8"/>
      <c r="F2153" s="7"/>
      <c r="G2153" s="8"/>
      <c r="H2153" s="7"/>
      <c r="I2153" s="8"/>
      <c r="J2153" s="8"/>
      <c r="K2153" s="8"/>
      <c r="L2153" s="8"/>
      <c r="M2153" s="17"/>
      <c r="N2153" s="8"/>
      <c r="O2153" s="8"/>
      <c r="P2153" s="8"/>
      <c r="Q2153" s="8"/>
      <c r="R2153" s="17"/>
      <c r="S2153" s="17"/>
      <c r="T2153" s="17"/>
      <c r="U2153" s="17"/>
      <c r="V2153" s="17"/>
      <c r="W2153" s="17"/>
      <c r="X2153" s="17"/>
      <c r="Y2153" s="17"/>
      <c r="Z2153" s="17"/>
      <c r="AA2153" s="17"/>
      <c r="AB2153" s="17"/>
      <c r="AC2153" s="17"/>
      <c r="AD2153" s="17"/>
      <c r="AE2153" s="17"/>
      <c r="AF2153" s="17"/>
      <c r="AG2153" s="17"/>
      <c r="AH2153" s="17"/>
      <c r="AI2153" s="17"/>
    </row>
    <row r="2154" spans="1:35" ht="14.5" x14ac:dyDescent="0.35">
      <c r="A2154" s="7"/>
      <c r="B2154" s="8"/>
      <c r="C2154" s="8"/>
      <c r="D2154" s="8"/>
      <c r="E2154" s="8"/>
      <c r="F2154" s="7"/>
      <c r="G2154" s="8"/>
      <c r="H2154" s="7"/>
      <c r="I2154" s="8"/>
      <c r="J2154" s="8"/>
      <c r="K2154" s="8"/>
      <c r="L2154" s="8"/>
      <c r="M2154" s="17"/>
      <c r="N2154" s="8"/>
      <c r="O2154" s="8"/>
      <c r="P2154" s="8"/>
      <c r="Q2154" s="8"/>
      <c r="R2154" s="17"/>
      <c r="S2154" s="17"/>
      <c r="T2154" s="17"/>
      <c r="U2154" s="17"/>
      <c r="V2154" s="17"/>
      <c r="W2154" s="17"/>
      <c r="X2154" s="17"/>
      <c r="Y2154" s="17"/>
      <c r="Z2154" s="17"/>
      <c r="AA2154" s="17"/>
      <c r="AB2154" s="17"/>
      <c r="AC2154" s="17"/>
      <c r="AD2154" s="17"/>
      <c r="AE2154" s="17"/>
      <c r="AF2154" s="17"/>
      <c r="AG2154" s="17"/>
      <c r="AH2154" s="17"/>
      <c r="AI2154" s="17"/>
    </row>
    <row r="2155" spans="1:35" ht="14.5" x14ac:dyDescent="0.35">
      <c r="A2155" s="7"/>
      <c r="B2155" s="8"/>
      <c r="C2155" s="8"/>
      <c r="D2155" s="8"/>
      <c r="E2155" s="8"/>
      <c r="F2155" s="7"/>
      <c r="G2155" s="8"/>
      <c r="H2155" s="7"/>
      <c r="I2155" s="8"/>
      <c r="J2155" s="8"/>
      <c r="K2155" s="8"/>
      <c r="L2155" s="8"/>
      <c r="M2155" s="17"/>
      <c r="N2155" s="8"/>
      <c r="O2155" s="8"/>
      <c r="P2155" s="8"/>
      <c r="Q2155" s="8"/>
      <c r="R2155" s="17"/>
      <c r="S2155" s="17"/>
      <c r="T2155" s="17"/>
      <c r="U2155" s="17"/>
      <c r="V2155" s="17"/>
      <c r="W2155" s="17"/>
      <c r="X2155" s="17"/>
      <c r="Y2155" s="17"/>
      <c r="Z2155" s="17"/>
      <c r="AA2155" s="17"/>
      <c r="AB2155" s="17"/>
      <c r="AC2155" s="17"/>
      <c r="AD2155" s="17"/>
      <c r="AE2155" s="17"/>
      <c r="AF2155" s="17"/>
      <c r="AG2155" s="17"/>
      <c r="AH2155" s="17"/>
      <c r="AI2155" s="17"/>
    </row>
    <row r="2156" spans="1:35" ht="14.5" x14ac:dyDescent="0.35">
      <c r="A2156" s="7"/>
      <c r="B2156" s="8"/>
      <c r="C2156" s="8"/>
      <c r="D2156" s="8"/>
      <c r="E2156" s="8"/>
      <c r="F2156" s="7"/>
      <c r="G2156" s="8"/>
      <c r="H2156" s="7"/>
      <c r="I2156" s="8"/>
      <c r="J2156" s="8"/>
      <c r="K2156" s="8"/>
      <c r="L2156" s="8"/>
      <c r="M2156" s="17"/>
      <c r="N2156" s="8"/>
      <c r="O2156" s="8"/>
      <c r="P2156" s="8"/>
      <c r="Q2156" s="8"/>
      <c r="R2156" s="17"/>
      <c r="S2156" s="17"/>
      <c r="T2156" s="17"/>
      <c r="U2156" s="17"/>
      <c r="V2156" s="17"/>
      <c r="W2156" s="17"/>
      <c r="X2156" s="17"/>
      <c r="Y2156" s="17"/>
      <c r="Z2156" s="17"/>
      <c r="AA2156" s="17"/>
      <c r="AB2156" s="17"/>
      <c r="AC2156" s="17"/>
      <c r="AD2156" s="17"/>
      <c r="AE2156" s="17"/>
      <c r="AF2156" s="17"/>
      <c r="AG2156" s="17"/>
      <c r="AH2156" s="17"/>
      <c r="AI2156" s="17"/>
    </row>
    <row r="2157" spans="1:35" ht="14.5" x14ac:dyDescent="0.35">
      <c r="A2157" s="7"/>
      <c r="B2157" s="8"/>
      <c r="C2157" s="8"/>
      <c r="D2157" s="8"/>
      <c r="E2157" s="8"/>
      <c r="F2157" s="7"/>
      <c r="G2157" s="8"/>
      <c r="H2157" s="7"/>
      <c r="I2157" s="8"/>
      <c r="J2157" s="8"/>
      <c r="K2157" s="8"/>
      <c r="L2157" s="8"/>
      <c r="M2157" s="17"/>
      <c r="N2157" s="8"/>
      <c r="O2157" s="8"/>
      <c r="P2157" s="8"/>
      <c r="Q2157" s="8"/>
      <c r="R2157" s="17"/>
      <c r="S2157" s="17"/>
      <c r="T2157" s="17"/>
      <c r="U2157" s="17"/>
      <c r="V2157" s="17"/>
      <c r="W2157" s="17"/>
      <c r="X2157" s="17"/>
      <c r="Y2157" s="17"/>
      <c r="Z2157" s="17"/>
      <c r="AA2157" s="17"/>
      <c r="AB2157" s="17"/>
      <c r="AC2157" s="17"/>
      <c r="AD2157" s="17"/>
      <c r="AE2157" s="17"/>
      <c r="AF2157" s="17"/>
      <c r="AG2157" s="17"/>
      <c r="AH2157" s="17"/>
      <c r="AI2157" s="17"/>
    </row>
    <row r="2158" spans="1:35" ht="14.5" x14ac:dyDescent="0.35">
      <c r="A2158" s="7"/>
      <c r="B2158" s="8"/>
      <c r="C2158" s="8"/>
      <c r="D2158" s="8"/>
      <c r="E2158" s="8"/>
      <c r="F2158" s="7"/>
      <c r="G2158" s="8"/>
      <c r="H2158" s="7"/>
      <c r="I2158" s="8"/>
      <c r="J2158" s="8"/>
      <c r="K2158" s="8"/>
      <c r="L2158" s="8"/>
      <c r="M2158" s="17"/>
      <c r="N2158" s="8"/>
      <c r="O2158" s="8"/>
      <c r="P2158" s="8"/>
      <c r="Q2158" s="8"/>
      <c r="R2158" s="17"/>
      <c r="S2158" s="17"/>
      <c r="T2158" s="17"/>
      <c r="U2158" s="17"/>
      <c r="V2158" s="17"/>
      <c r="W2158" s="17"/>
      <c r="X2158" s="17"/>
      <c r="Y2158" s="17"/>
      <c r="Z2158" s="17"/>
      <c r="AA2158" s="17"/>
      <c r="AB2158" s="17"/>
      <c r="AC2158" s="17"/>
      <c r="AD2158" s="17"/>
      <c r="AE2158" s="17"/>
      <c r="AF2158" s="17"/>
      <c r="AG2158" s="17"/>
      <c r="AH2158" s="17"/>
      <c r="AI2158" s="17"/>
    </row>
    <row r="2159" spans="1:35" ht="14.5" x14ac:dyDescent="0.35">
      <c r="A2159" s="7"/>
      <c r="B2159" s="8"/>
      <c r="C2159" s="8"/>
      <c r="D2159" s="8"/>
      <c r="E2159" s="8"/>
      <c r="F2159" s="7"/>
      <c r="G2159" s="8"/>
      <c r="H2159" s="7"/>
      <c r="I2159" s="8"/>
      <c r="J2159" s="8"/>
      <c r="K2159" s="8"/>
      <c r="L2159" s="8"/>
      <c r="M2159" s="17"/>
      <c r="N2159" s="8"/>
      <c r="O2159" s="8"/>
      <c r="P2159" s="8"/>
      <c r="Q2159" s="8"/>
      <c r="R2159" s="17"/>
      <c r="S2159" s="17"/>
      <c r="T2159" s="17"/>
      <c r="U2159" s="17"/>
      <c r="V2159" s="17"/>
      <c r="W2159" s="17"/>
      <c r="X2159" s="17"/>
      <c r="Y2159" s="17"/>
      <c r="Z2159" s="17"/>
      <c r="AA2159" s="17"/>
      <c r="AB2159" s="17"/>
      <c r="AC2159" s="17"/>
      <c r="AD2159" s="17"/>
      <c r="AE2159" s="17"/>
      <c r="AF2159" s="17"/>
      <c r="AG2159" s="17"/>
      <c r="AH2159" s="17"/>
      <c r="AI2159" s="17"/>
    </row>
    <row r="2160" spans="1:35" ht="14.5" x14ac:dyDescent="0.35">
      <c r="A2160" s="7"/>
      <c r="B2160" s="8"/>
      <c r="C2160" s="8"/>
      <c r="D2160" s="8"/>
      <c r="E2160" s="8"/>
      <c r="F2160" s="7"/>
      <c r="G2160" s="8"/>
      <c r="H2160" s="7"/>
      <c r="I2160" s="8"/>
      <c r="J2160" s="8"/>
      <c r="K2160" s="8"/>
      <c r="L2160" s="8"/>
      <c r="M2160" s="17"/>
      <c r="N2160" s="8"/>
      <c r="O2160" s="8"/>
      <c r="P2160" s="8"/>
      <c r="Q2160" s="8"/>
      <c r="R2160" s="17"/>
      <c r="S2160" s="17"/>
      <c r="T2160" s="17"/>
      <c r="U2160" s="17"/>
      <c r="V2160" s="17"/>
      <c r="W2160" s="17"/>
      <c r="X2160" s="17"/>
      <c r="Y2160" s="17"/>
      <c r="Z2160" s="17"/>
      <c r="AA2160" s="17"/>
      <c r="AB2160" s="17"/>
      <c r="AC2160" s="17"/>
      <c r="AD2160" s="17"/>
      <c r="AE2160" s="17"/>
      <c r="AF2160" s="17"/>
      <c r="AG2160" s="17"/>
      <c r="AH2160" s="17"/>
      <c r="AI2160" s="17"/>
    </row>
    <row r="2161" spans="1:35" ht="14.5" x14ac:dyDescent="0.35">
      <c r="A2161" s="7"/>
      <c r="B2161" s="8"/>
      <c r="C2161" s="8"/>
      <c r="D2161" s="8"/>
      <c r="E2161" s="8"/>
      <c r="F2161" s="7"/>
      <c r="G2161" s="8"/>
      <c r="H2161" s="7"/>
      <c r="I2161" s="8"/>
      <c r="J2161" s="8"/>
      <c r="K2161" s="8"/>
      <c r="L2161" s="8"/>
      <c r="M2161" s="17"/>
      <c r="N2161" s="8"/>
      <c r="O2161" s="8"/>
      <c r="P2161" s="8"/>
      <c r="Q2161" s="8"/>
      <c r="R2161" s="17"/>
      <c r="S2161" s="17"/>
      <c r="T2161" s="17"/>
      <c r="U2161" s="17"/>
      <c r="V2161" s="17"/>
      <c r="W2161" s="17"/>
      <c r="X2161" s="17"/>
      <c r="Y2161" s="17"/>
      <c r="Z2161" s="17"/>
      <c r="AA2161" s="17"/>
      <c r="AB2161" s="17"/>
      <c r="AC2161" s="17"/>
      <c r="AD2161" s="17"/>
      <c r="AE2161" s="17"/>
      <c r="AF2161" s="17"/>
      <c r="AG2161" s="17"/>
      <c r="AH2161" s="17"/>
      <c r="AI2161" s="17"/>
    </row>
    <row r="2162" spans="1:35" ht="14.5" x14ac:dyDescent="0.35">
      <c r="A2162" s="7"/>
      <c r="B2162" s="8"/>
      <c r="C2162" s="8"/>
      <c r="D2162" s="8"/>
      <c r="E2162" s="8"/>
      <c r="F2162" s="7"/>
      <c r="G2162" s="8"/>
      <c r="H2162" s="7"/>
      <c r="I2162" s="8"/>
      <c r="J2162" s="8"/>
      <c r="K2162" s="8"/>
      <c r="L2162" s="8"/>
      <c r="M2162" s="17"/>
      <c r="N2162" s="8"/>
      <c r="O2162" s="8"/>
      <c r="P2162" s="8"/>
      <c r="Q2162" s="8"/>
      <c r="R2162" s="17"/>
      <c r="S2162" s="17"/>
      <c r="T2162" s="17"/>
      <c r="U2162" s="17"/>
      <c r="V2162" s="17"/>
      <c r="W2162" s="17"/>
      <c r="X2162" s="17"/>
      <c r="Y2162" s="17"/>
      <c r="Z2162" s="17"/>
      <c r="AA2162" s="17"/>
      <c r="AB2162" s="17"/>
      <c r="AC2162" s="17"/>
      <c r="AD2162" s="17"/>
      <c r="AE2162" s="17"/>
      <c r="AF2162" s="17"/>
      <c r="AG2162" s="17"/>
      <c r="AH2162" s="17"/>
      <c r="AI2162" s="17"/>
    </row>
    <row r="2163" spans="1:35" ht="14.5" x14ac:dyDescent="0.35">
      <c r="A2163" s="7"/>
      <c r="B2163" s="8"/>
      <c r="C2163" s="8"/>
      <c r="D2163" s="8"/>
      <c r="E2163" s="8"/>
      <c r="F2163" s="7"/>
      <c r="G2163" s="8"/>
      <c r="H2163" s="7"/>
      <c r="I2163" s="8"/>
      <c r="J2163" s="8"/>
      <c r="K2163" s="8"/>
      <c r="L2163" s="8"/>
      <c r="M2163" s="17"/>
      <c r="N2163" s="8"/>
      <c r="O2163" s="8"/>
      <c r="P2163" s="8"/>
      <c r="Q2163" s="8"/>
      <c r="R2163" s="17"/>
      <c r="S2163" s="17"/>
      <c r="T2163" s="17"/>
      <c r="U2163" s="17"/>
      <c r="V2163" s="17"/>
      <c r="W2163" s="17"/>
      <c r="X2163" s="17"/>
      <c r="Y2163" s="17"/>
      <c r="Z2163" s="17"/>
      <c r="AA2163" s="17"/>
      <c r="AB2163" s="17"/>
      <c r="AC2163" s="17"/>
      <c r="AD2163" s="17"/>
      <c r="AE2163" s="17"/>
      <c r="AF2163" s="17"/>
      <c r="AG2163" s="17"/>
      <c r="AH2163" s="17"/>
      <c r="AI2163" s="17"/>
    </row>
    <row r="2164" spans="1:35" ht="14.5" x14ac:dyDescent="0.35">
      <c r="A2164" s="7"/>
      <c r="B2164" s="8"/>
      <c r="C2164" s="8"/>
      <c r="D2164" s="8"/>
      <c r="E2164" s="8"/>
      <c r="F2164" s="7"/>
      <c r="G2164" s="8"/>
      <c r="H2164" s="7"/>
      <c r="I2164" s="8"/>
      <c r="J2164" s="8"/>
      <c r="K2164" s="8"/>
      <c r="L2164" s="8"/>
      <c r="M2164" s="17"/>
      <c r="N2164" s="8"/>
      <c r="O2164" s="8"/>
      <c r="P2164" s="8"/>
      <c r="Q2164" s="8"/>
      <c r="R2164" s="17"/>
      <c r="S2164" s="17"/>
      <c r="T2164" s="17"/>
      <c r="U2164" s="17"/>
      <c r="V2164" s="17"/>
      <c r="W2164" s="17"/>
      <c r="X2164" s="17"/>
      <c r="Y2164" s="17"/>
      <c r="Z2164" s="17"/>
      <c r="AA2164" s="17"/>
      <c r="AB2164" s="17"/>
      <c r="AC2164" s="17"/>
      <c r="AD2164" s="17"/>
      <c r="AE2164" s="17"/>
      <c r="AF2164" s="17"/>
      <c r="AG2164" s="17"/>
      <c r="AH2164" s="17"/>
      <c r="AI2164" s="17"/>
    </row>
    <row r="2165" spans="1:35" ht="14.5" x14ac:dyDescent="0.35">
      <c r="A2165" s="7"/>
      <c r="B2165" s="8"/>
      <c r="C2165" s="8"/>
      <c r="D2165" s="8"/>
      <c r="E2165" s="8"/>
      <c r="F2165" s="7"/>
      <c r="G2165" s="8"/>
      <c r="H2165" s="7"/>
      <c r="I2165" s="8"/>
      <c r="J2165" s="8"/>
      <c r="K2165" s="8"/>
      <c r="L2165" s="8"/>
      <c r="M2165" s="17"/>
      <c r="N2165" s="8"/>
      <c r="O2165" s="8"/>
      <c r="P2165" s="8"/>
      <c r="Q2165" s="8"/>
      <c r="R2165" s="17"/>
      <c r="S2165" s="17"/>
      <c r="T2165" s="17"/>
      <c r="U2165" s="17"/>
      <c r="V2165" s="17"/>
      <c r="W2165" s="17"/>
      <c r="X2165" s="17"/>
      <c r="Y2165" s="17"/>
      <c r="Z2165" s="17"/>
      <c r="AA2165" s="17"/>
      <c r="AB2165" s="17"/>
      <c r="AC2165" s="17"/>
      <c r="AD2165" s="17"/>
      <c r="AE2165" s="17"/>
      <c r="AF2165" s="17"/>
      <c r="AG2165" s="17"/>
      <c r="AH2165" s="17"/>
      <c r="AI2165" s="17"/>
    </row>
    <row r="2166" spans="1:35" ht="14.5" x14ac:dyDescent="0.35">
      <c r="A2166" s="7"/>
      <c r="B2166" s="8"/>
      <c r="C2166" s="8"/>
      <c r="D2166" s="8"/>
      <c r="E2166" s="8"/>
      <c r="F2166" s="7"/>
      <c r="G2166" s="8"/>
      <c r="H2166" s="7"/>
      <c r="I2166" s="8"/>
      <c r="J2166" s="8"/>
      <c r="K2166" s="8"/>
      <c r="L2166" s="8"/>
      <c r="M2166" s="17"/>
      <c r="N2166" s="8"/>
      <c r="O2166" s="8"/>
      <c r="P2166" s="8"/>
      <c r="Q2166" s="8"/>
      <c r="R2166" s="17"/>
      <c r="S2166" s="17"/>
      <c r="T2166" s="17"/>
      <c r="U2166" s="17"/>
      <c r="V2166" s="17"/>
      <c r="W2166" s="17"/>
      <c r="X2166" s="17"/>
      <c r="Y2166" s="17"/>
      <c r="Z2166" s="17"/>
      <c r="AA2166" s="17"/>
      <c r="AB2166" s="17"/>
      <c r="AC2166" s="17"/>
      <c r="AD2166" s="17"/>
      <c r="AE2166" s="17"/>
      <c r="AF2166" s="17"/>
      <c r="AG2166" s="17"/>
      <c r="AH2166" s="17"/>
      <c r="AI2166" s="17"/>
    </row>
    <row r="2167" spans="1:35" ht="14.5" x14ac:dyDescent="0.35">
      <c r="A2167" s="7"/>
      <c r="B2167" s="8"/>
      <c r="C2167" s="8"/>
      <c r="D2167" s="8"/>
      <c r="E2167" s="8"/>
      <c r="F2167" s="7"/>
      <c r="G2167" s="8"/>
      <c r="H2167" s="7"/>
      <c r="I2167" s="8"/>
      <c r="J2167" s="8"/>
      <c r="K2167" s="8"/>
      <c r="L2167" s="8"/>
      <c r="M2167" s="17"/>
      <c r="N2167" s="8"/>
      <c r="O2167" s="8"/>
      <c r="P2167" s="8"/>
      <c r="Q2167" s="8"/>
      <c r="R2167" s="17"/>
      <c r="S2167" s="17"/>
      <c r="T2167" s="17"/>
      <c r="U2167" s="17"/>
      <c r="V2167" s="17"/>
      <c r="W2167" s="17"/>
      <c r="X2167" s="17"/>
      <c r="Y2167" s="17"/>
      <c r="Z2167" s="17"/>
      <c r="AA2167" s="17"/>
      <c r="AB2167" s="17"/>
      <c r="AC2167" s="17"/>
      <c r="AD2167" s="17"/>
      <c r="AE2167" s="17"/>
      <c r="AF2167" s="17"/>
      <c r="AG2167" s="17"/>
      <c r="AH2167" s="17"/>
      <c r="AI2167" s="17"/>
    </row>
    <row r="2168" spans="1:35" ht="14.5" x14ac:dyDescent="0.35">
      <c r="A2168" s="7"/>
      <c r="B2168" s="8"/>
      <c r="C2168" s="8"/>
      <c r="D2168" s="8"/>
      <c r="E2168" s="8"/>
      <c r="F2168" s="7"/>
      <c r="G2168" s="8"/>
      <c r="H2168" s="7"/>
      <c r="I2168" s="8"/>
      <c r="J2168" s="8"/>
      <c r="K2168" s="8"/>
      <c r="L2168" s="8"/>
      <c r="M2168" s="17"/>
      <c r="N2168" s="8"/>
      <c r="O2168" s="8"/>
      <c r="P2168" s="8"/>
      <c r="Q2168" s="8"/>
      <c r="R2168" s="17"/>
      <c r="S2168" s="17"/>
      <c r="T2168" s="17"/>
      <c r="U2168" s="17"/>
      <c r="V2168" s="17"/>
      <c r="W2168" s="17"/>
      <c r="X2168" s="17"/>
      <c r="Y2168" s="17"/>
      <c r="Z2168" s="17"/>
      <c r="AA2168" s="17"/>
      <c r="AB2168" s="17"/>
      <c r="AC2168" s="17"/>
      <c r="AD2168" s="17"/>
      <c r="AE2168" s="17"/>
      <c r="AF2168" s="17"/>
      <c r="AG2168" s="17"/>
      <c r="AH2168" s="17"/>
      <c r="AI2168" s="17"/>
    </row>
    <row r="2169" spans="1:35" ht="14.5" x14ac:dyDescent="0.35">
      <c r="A2169" s="7"/>
      <c r="B2169" s="8"/>
      <c r="C2169" s="8"/>
      <c r="D2169" s="8"/>
      <c r="E2169" s="8"/>
      <c r="F2169" s="7"/>
      <c r="G2169" s="8"/>
      <c r="H2169" s="7"/>
      <c r="I2169" s="8"/>
      <c r="J2169" s="8"/>
      <c r="K2169" s="8"/>
      <c r="L2169" s="8"/>
      <c r="M2169" s="17"/>
      <c r="N2169" s="8"/>
      <c r="O2169" s="8"/>
      <c r="P2169" s="8"/>
      <c r="Q2169" s="8"/>
      <c r="R2169" s="17"/>
      <c r="S2169" s="17"/>
      <c r="T2169" s="17"/>
      <c r="U2169" s="17"/>
      <c r="V2169" s="17"/>
      <c r="W2169" s="17"/>
      <c r="X2169" s="17"/>
      <c r="Y2169" s="17"/>
      <c r="Z2169" s="17"/>
      <c r="AA2169" s="17"/>
      <c r="AB2169" s="17"/>
      <c r="AC2169" s="17"/>
      <c r="AD2169" s="17"/>
      <c r="AE2169" s="17"/>
      <c r="AF2169" s="17"/>
      <c r="AG2169" s="17"/>
      <c r="AH2169" s="17"/>
      <c r="AI2169" s="17"/>
    </row>
    <row r="2170" spans="1:35" ht="14.5" x14ac:dyDescent="0.35">
      <c r="A2170" s="7"/>
      <c r="B2170" s="8"/>
      <c r="C2170" s="8"/>
      <c r="D2170" s="8"/>
      <c r="E2170" s="8"/>
      <c r="F2170" s="7"/>
      <c r="G2170" s="8"/>
      <c r="H2170" s="7"/>
      <c r="I2170" s="8"/>
      <c r="J2170" s="8"/>
      <c r="K2170" s="8"/>
      <c r="L2170" s="8"/>
      <c r="M2170" s="17"/>
      <c r="N2170" s="8"/>
      <c r="O2170" s="8"/>
      <c r="P2170" s="8"/>
      <c r="Q2170" s="8"/>
      <c r="R2170" s="17"/>
      <c r="S2170" s="17"/>
      <c r="T2170" s="17"/>
      <c r="U2170" s="17"/>
      <c r="V2170" s="17"/>
      <c r="W2170" s="17"/>
      <c r="X2170" s="17"/>
      <c r="Y2170" s="17"/>
      <c r="Z2170" s="17"/>
      <c r="AA2170" s="17"/>
      <c r="AB2170" s="17"/>
      <c r="AC2170" s="17"/>
      <c r="AD2170" s="17"/>
      <c r="AE2170" s="17"/>
      <c r="AF2170" s="17"/>
      <c r="AG2170" s="17"/>
      <c r="AH2170" s="17"/>
      <c r="AI2170" s="17"/>
    </row>
    <row r="2171" spans="1:35" ht="14.5" x14ac:dyDescent="0.35">
      <c r="A2171" s="7"/>
      <c r="B2171" s="8"/>
      <c r="C2171" s="8"/>
      <c r="D2171" s="8"/>
      <c r="E2171" s="8"/>
      <c r="F2171" s="7"/>
      <c r="G2171" s="8"/>
      <c r="H2171" s="7"/>
      <c r="I2171" s="8"/>
      <c r="J2171" s="8"/>
      <c r="K2171" s="8"/>
      <c r="L2171" s="8"/>
      <c r="M2171" s="17"/>
      <c r="N2171" s="8"/>
      <c r="O2171" s="8"/>
      <c r="P2171" s="8"/>
      <c r="Q2171" s="8"/>
      <c r="R2171" s="17"/>
      <c r="S2171" s="17"/>
      <c r="T2171" s="17"/>
      <c r="U2171" s="17"/>
      <c r="V2171" s="17"/>
      <c r="W2171" s="17"/>
      <c r="X2171" s="17"/>
      <c r="Y2171" s="17"/>
      <c r="Z2171" s="17"/>
      <c r="AA2171" s="17"/>
      <c r="AB2171" s="17"/>
      <c r="AC2171" s="17"/>
      <c r="AD2171" s="17"/>
      <c r="AE2171" s="17"/>
      <c r="AF2171" s="17"/>
      <c r="AG2171" s="17"/>
      <c r="AH2171" s="17"/>
      <c r="AI2171" s="17"/>
    </row>
    <row r="2172" spans="1:35" ht="14.5" x14ac:dyDescent="0.35">
      <c r="A2172" s="7"/>
      <c r="B2172" s="8"/>
      <c r="C2172" s="8"/>
      <c r="D2172" s="8"/>
      <c r="E2172" s="8"/>
      <c r="F2172" s="7"/>
      <c r="G2172" s="8"/>
      <c r="H2172" s="7"/>
      <c r="I2172" s="8"/>
      <c r="J2172" s="8"/>
      <c r="K2172" s="8"/>
      <c r="L2172" s="8"/>
      <c r="M2172" s="17"/>
      <c r="N2172" s="8"/>
      <c r="O2172" s="8"/>
      <c r="P2172" s="8"/>
      <c r="Q2172" s="8"/>
      <c r="R2172" s="17"/>
      <c r="S2172" s="17"/>
      <c r="T2172" s="17"/>
      <c r="U2172" s="17"/>
      <c r="V2172" s="17"/>
      <c r="W2172" s="17"/>
      <c r="X2172" s="17"/>
      <c r="Y2172" s="17"/>
      <c r="Z2172" s="17"/>
      <c r="AA2172" s="17"/>
      <c r="AB2172" s="17"/>
      <c r="AC2172" s="17"/>
      <c r="AD2172" s="17"/>
      <c r="AE2172" s="17"/>
      <c r="AF2172" s="17"/>
      <c r="AG2172" s="17"/>
      <c r="AH2172" s="17"/>
      <c r="AI2172" s="17"/>
    </row>
    <row r="2173" spans="1:35" ht="14.5" x14ac:dyDescent="0.35">
      <c r="A2173" s="7"/>
      <c r="B2173" s="8"/>
      <c r="C2173" s="8"/>
      <c r="D2173" s="8"/>
      <c r="E2173" s="8"/>
      <c r="F2173" s="7"/>
      <c r="G2173" s="8"/>
      <c r="H2173" s="7"/>
      <c r="I2173" s="8"/>
      <c r="J2173" s="8"/>
      <c r="K2173" s="8"/>
      <c r="L2173" s="8"/>
      <c r="M2173" s="17"/>
      <c r="N2173" s="8"/>
      <c r="O2173" s="8"/>
      <c r="P2173" s="8"/>
      <c r="Q2173" s="8"/>
      <c r="R2173" s="17"/>
      <c r="S2173" s="17"/>
      <c r="T2173" s="17"/>
      <c r="U2173" s="17"/>
      <c r="V2173" s="17"/>
      <c r="W2173" s="17"/>
      <c r="X2173" s="17"/>
      <c r="Y2173" s="17"/>
      <c r="Z2173" s="17"/>
      <c r="AA2173" s="17"/>
      <c r="AB2173" s="17"/>
      <c r="AC2173" s="17"/>
      <c r="AD2173" s="17"/>
      <c r="AE2173" s="17"/>
      <c r="AF2173" s="17"/>
      <c r="AG2173" s="17"/>
      <c r="AH2173" s="17"/>
      <c r="AI2173" s="17"/>
    </row>
    <row r="2174" spans="1:35" ht="14.5" x14ac:dyDescent="0.35">
      <c r="A2174" s="7"/>
      <c r="B2174" s="8"/>
      <c r="C2174" s="8"/>
      <c r="D2174" s="8"/>
      <c r="E2174" s="8"/>
      <c r="F2174" s="7"/>
      <c r="G2174" s="8"/>
      <c r="H2174" s="7"/>
      <c r="I2174" s="8"/>
      <c r="J2174" s="8"/>
      <c r="K2174" s="8"/>
      <c r="L2174" s="8"/>
      <c r="M2174" s="17"/>
      <c r="N2174" s="8"/>
      <c r="O2174" s="8"/>
      <c r="P2174" s="8"/>
      <c r="Q2174" s="8"/>
      <c r="R2174" s="17"/>
      <c r="S2174" s="17"/>
      <c r="T2174" s="17"/>
      <c r="U2174" s="17"/>
      <c r="V2174" s="17"/>
      <c r="W2174" s="17"/>
      <c r="X2174" s="17"/>
      <c r="Y2174" s="17"/>
      <c r="Z2174" s="17"/>
      <c r="AA2174" s="17"/>
      <c r="AB2174" s="17"/>
      <c r="AC2174" s="17"/>
      <c r="AD2174" s="17"/>
      <c r="AE2174" s="17"/>
      <c r="AF2174" s="17"/>
      <c r="AG2174" s="17"/>
      <c r="AH2174" s="17"/>
      <c r="AI2174" s="17"/>
    </row>
    <row r="2175" spans="1:35" ht="14.5" x14ac:dyDescent="0.35">
      <c r="A2175" s="7"/>
      <c r="B2175" s="8"/>
      <c r="C2175" s="8"/>
      <c r="D2175" s="8"/>
      <c r="E2175" s="8"/>
      <c r="F2175" s="7"/>
      <c r="G2175" s="8"/>
      <c r="H2175" s="7"/>
      <c r="I2175" s="8"/>
      <c r="J2175" s="8"/>
      <c r="K2175" s="8"/>
      <c r="L2175" s="8"/>
      <c r="M2175" s="17"/>
      <c r="N2175" s="8"/>
      <c r="O2175" s="8"/>
      <c r="P2175" s="8"/>
      <c r="Q2175" s="8"/>
      <c r="R2175" s="17"/>
      <c r="S2175" s="17"/>
      <c r="T2175" s="17"/>
      <c r="U2175" s="17"/>
      <c r="V2175" s="17"/>
      <c r="W2175" s="17"/>
      <c r="X2175" s="17"/>
      <c r="Y2175" s="17"/>
      <c r="Z2175" s="17"/>
      <c r="AA2175" s="17"/>
      <c r="AB2175" s="17"/>
      <c r="AC2175" s="17"/>
      <c r="AD2175" s="17"/>
      <c r="AE2175" s="17"/>
      <c r="AF2175" s="17"/>
      <c r="AG2175" s="17"/>
      <c r="AH2175" s="17"/>
      <c r="AI2175" s="17"/>
    </row>
    <row r="2176" spans="1:35" ht="14.5" x14ac:dyDescent="0.35">
      <c r="A2176" s="7"/>
      <c r="B2176" s="8"/>
      <c r="C2176" s="8"/>
      <c r="D2176" s="8"/>
      <c r="E2176" s="8"/>
      <c r="F2176" s="7"/>
      <c r="G2176" s="8"/>
      <c r="H2176" s="7"/>
      <c r="I2176" s="8"/>
      <c r="J2176" s="8"/>
      <c r="K2176" s="8"/>
      <c r="L2176" s="8"/>
      <c r="M2176" s="17"/>
      <c r="N2176" s="8"/>
      <c r="O2176" s="8"/>
      <c r="P2176" s="8"/>
      <c r="Q2176" s="8"/>
      <c r="R2176" s="17"/>
      <c r="S2176" s="17"/>
      <c r="T2176" s="17"/>
      <c r="U2176" s="17"/>
      <c r="V2176" s="17"/>
      <c r="W2176" s="17"/>
      <c r="X2176" s="17"/>
      <c r="Y2176" s="17"/>
      <c r="Z2176" s="17"/>
      <c r="AA2176" s="17"/>
      <c r="AB2176" s="17"/>
      <c r="AC2176" s="17"/>
      <c r="AD2176" s="17"/>
      <c r="AE2176" s="17"/>
      <c r="AF2176" s="17"/>
      <c r="AG2176" s="17"/>
      <c r="AH2176" s="17"/>
      <c r="AI2176" s="17"/>
    </row>
    <row r="2177" spans="1:35" ht="14.5" x14ac:dyDescent="0.35">
      <c r="A2177" s="7"/>
      <c r="B2177" s="8"/>
      <c r="C2177" s="8"/>
      <c r="D2177" s="8"/>
      <c r="E2177" s="8"/>
      <c r="F2177" s="7"/>
      <c r="G2177" s="8"/>
      <c r="H2177" s="7"/>
      <c r="I2177" s="8"/>
      <c r="J2177" s="8"/>
      <c r="K2177" s="8"/>
      <c r="L2177" s="8"/>
      <c r="M2177" s="17"/>
      <c r="N2177" s="8"/>
      <c r="O2177" s="8"/>
      <c r="P2177" s="8"/>
      <c r="Q2177" s="8"/>
      <c r="R2177" s="17"/>
      <c r="S2177" s="17"/>
      <c r="T2177" s="17"/>
      <c r="U2177" s="17"/>
      <c r="V2177" s="17"/>
      <c r="W2177" s="17"/>
      <c r="X2177" s="17"/>
      <c r="Y2177" s="17"/>
      <c r="Z2177" s="17"/>
      <c r="AA2177" s="17"/>
      <c r="AB2177" s="17"/>
      <c r="AC2177" s="17"/>
      <c r="AD2177" s="17"/>
      <c r="AE2177" s="17"/>
      <c r="AF2177" s="17"/>
      <c r="AG2177" s="17"/>
      <c r="AH2177" s="17"/>
      <c r="AI2177" s="17"/>
    </row>
    <row r="2178" spans="1:35" ht="14.5" x14ac:dyDescent="0.35">
      <c r="A2178" s="7"/>
      <c r="B2178" s="8"/>
      <c r="C2178" s="8"/>
      <c r="D2178" s="8"/>
      <c r="E2178" s="8"/>
      <c r="F2178" s="7"/>
      <c r="G2178" s="8"/>
      <c r="H2178" s="7"/>
      <c r="I2178" s="8"/>
      <c r="J2178" s="8"/>
      <c r="K2178" s="8"/>
      <c r="L2178" s="8"/>
      <c r="M2178" s="17"/>
      <c r="N2178" s="8"/>
      <c r="O2178" s="8"/>
      <c r="P2178" s="8"/>
      <c r="Q2178" s="8"/>
      <c r="R2178" s="17"/>
      <c r="S2178" s="17"/>
      <c r="T2178" s="17"/>
      <c r="U2178" s="17"/>
      <c r="V2178" s="17"/>
      <c r="W2178" s="17"/>
      <c r="X2178" s="17"/>
      <c r="Y2178" s="17"/>
      <c r="Z2178" s="17"/>
      <c r="AA2178" s="17"/>
      <c r="AB2178" s="17"/>
      <c r="AC2178" s="17"/>
      <c r="AD2178" s="17"/>
      <c r="AE2178" s="17"/>
      <c r="AF2178" s="17"/>
      <c r="AG2178" s="17"/>
      <c r="AH2178" s="17"/>
      <c r="AI2178" s="17"/>
    </row>
    <row r="2179" spans="1:35" ht="14.5" x14ac:dyDescent="0.35">
      <c r="A2179" s="7"/>
      <c r="B2179" s="8"/>
      <c r="C2179" s="8"/>
      <c r="D2179" s="8"/>
      <c r="E2179" s="8"/>
      <c r="F2179" s="7"/>
      <c r="G2179" s="8"/>
      <c r="H2179" s="7"/>
      <c r="I2179" s="8"/>
      <c r="J2179" s="8"/>
      <c r="K2179" s="8"/>
      <c r="L2179" s="8"/>
      <c r="M2179" s="17"/>
      <c r="N2179" s="8"/>
      <c r="O2179" s="8"/>
      <c r="P2179" s="8"/>
      <c r="Q2179" s="8"/>
      <c r="R2179" s="17"/>
      <c r="S2179" s="17"/>
      <c r="T2179" s="17"/>
      <c r="U2179" s="17"/>
      <c r="V2179" s="17"/>
      <c r="W2179" s="17"/>
      <c r="X2179" s="17"/>
      <c r="Y2179" s="17"/>
      <c r="Z2179" s="17"/>
      <c r="AA2179" s="17"/>
      <c r="AB2179" s="17"/>
      <c r="AC2179" s="17"/>
      <c r="AD2179" s="17"/>
      <c r="AE2179" s="17"/>
      <c r="AF2179" s="17"/>
      <c r="AG2179" s="17"/>
      <c r="AH2179" s="17"/>
      <c r="AI2179" s="17"/>
    </row>
    <row r="2180" spans="1:35" ht="14.5" x14ac:dyDescent="0.35">
      <c r="A2180" s="7"/>
      <c r="B2180" s="8"/>
      <c r="C2180" s="8"/>
      <c r="D2180" s="8"/>
      <c r="E2180" s="8"/>
      <c r="F2180" s="7"/>
      <c r="G2180" s="8"/>
      <c r="H2180" s="7"/>
      <c r="I2180" s="8"/>
      <c r="J2180" s="8"/>
      <c r="K2180" s="8"/>
      <c r="L2180" s="8"/>
      <c r="M2180" s="17"/>
      <c r="N2180" s="8"/>
      <c r="O2180" s="8"/>
      <c r="P2180" s="8"/>
      <c r="Q2180" s="8"/>
      <c r="R2180" s="17"/>
      <c r="S2180" s="17"/>
      <c r="T2180" s="17"/>
      <c r="U2180" s="17"/>
      <c r="V2180" s="17"/>
      <c r="W2180" s="17"/>
      <c r="X2180" s="17"/>
      <c r="Y2180" s="17"/>
      <c r="Z2180" s="17"/>
      <c r="AA2180" s="17"/>
      <c r="AB2180" s="17"/>
      <c r="AC2180" s="17"/>
      <c r="AD2180" s="17"/>
      <c r="AE2180" s="17"/>
      <c r="AF2180" s="17"/>
      <c r="AG2180" s="17"/>
      <c r="AH2180" s="17"/>
      <c r="AI2180" s="17"/>
    </row>
    <row r="2181" spans="1:35" ht="14.5" x14ac:dyDescent="0.35">
      <c r="A2181" s="7"/>
      <c r="B2181" s="8"/>
      <c r="C2181" s="8"/>
      <c r="D2181" s="8"/>
      <c r="E2181" s="8"/>
      <c r="F2181" s="7"/>
      <c r="G2181" s="8"/>
      <c r="H2181" s="7"/>
      <c r="I2181" s="8"/>
      <c r="J2181" s="8"/>
      <c r="K2181" s="8"/>
      <c r="L2181" s="8"/>
      <c r="M2181" s="17"/>
      <c r="N2181" s="8"/>
      <c r="O2181" s="8"/>
      <c r="P2181" s="8"/>
      <c r="Q2181" s="8"/>
      <c r="R2181" s="17"/>
      <c r="S2181" s="17"/>
      <c r="T2181" s="17"/>
      <c r="U2181" s="17"/>
      <c r="V2181" s="17"/>
      <c r="W2181" s="17"/>
      <c r="X2181" s="17"/>
      <c r="Y2181" s="17"/>
      <c r="Z2181" s="17"/>
      <c r="AA2181" s="17"/>
      <c r="AB2181" s="17"/>
      <c r="AC2181" s="17"/>
      <c r="AD2181" s="17"/>
      <c r="AE2181" s="17"/>
      <c r="AF2181" s="17"/>
      <c r="AG2181" s="17"/>
      <c r="AH2181" s="17"/>
      <c r="AI2181" s="17"/>
    </row>
    <row r="2182" spans="1:35" ht="14.5" x14ac:dyDescent="0.35">
      <c r="A2182" s="7"/>
      <c r="B2182" s="8"/>
      <c r="C2182" s="8"/>
      <c r="D2182" s="8"/>
      <c r="E2182" s="8"/>
      <c r="F2182" s="7"/>
      <c r="G2182" s="8"/>
      <c r="H2182" s="7"/>
      <c r="I2182" s="8"/>
      <c r="J2182" s="8"/>
      <c r="K2182" s="8"/>
      <c r="L2182" s="8"/>
      <c r="M2182" s="17"/>
      <c r="N2182" s="8"/>
      <c r="O2182" s="8"/>
      <c r="P2182" s="8"/>
      <c r="Q2182" s="8"/>
      <c r="R2182" s="17"/>
      <c r="S2182" s="17"/>
      <c r="T2182" s="17"/>
      <c r="U2182" s="17"/>
      <c r="V2182" s="17"/>
      <c r="W2182" s="17"/>
      <c r="X2182" s="17"/>
      <c r="Y2182" s="17"/>
      <c r="Z2182" s="17"/>
      <c r="AA2182" s="17"/>
      <c r="AB2182" s="17"/>
      <c r="AC2182" s="17"/>
      <c r="AD2182" s="17"/>
      <c r="AE2182" s="17"/>
      <c r="AF2182" s="17"/>
      <c r="AG2182" s="17"/>
      <c r="AH2182" s="17"/>
      <c r="AI2182" s="17"/>
    </row>
    <row r="2183" spans="1:35" ht="14.5" x14ac:dyDescent="0.35">
      <c r="A2183" s="7"/>
      <c r="B2183" s="8"/>
      <c r="C2183" s="8"/>
      <c r="D2183" s="8"/>
      <c r="E2183" s="8"/>
      <c r="F2183" s="7"/>
      <c r="G2183" s="8"/>
      <c r="H2183" s="7"/>
      <c r="I2183" s="8"/>
      <c r="J2183" s="8"/>
      <c r="K2183" s="8"/>
      <c r="L2183" s="8"/>
      <c r="M2183" s="17"/>
      <c r="N2183" s="8"/>
      <c r="O2183" s="8"/>
      <c r="P2183" s="8"/>
      <c r="Q2183" s="8"/>
      <c r="R2183" s="17"/>
      <c r="S2183" s="17"/>
      <c r="T2183" s="17"/>
      <c r="U2183" s="17"/>
      <c r="V2183" s="17"/>
      <c r="W2183" s="17"/>
      <c r="X2183" s="17"/>
      <c r="Y2183" s="17"/>
      <c r="Z2183" s="17"/>
      <c r="AA2183" s="17"/>
      <c r="AB2183" s="17"/>
      <c r="AC2183" s="17"/>
      <c r="AD2183" s="17"/>
      <c r="AE2183" s="17"/>
      <c r="AF2183" s="17"/>
      <c r="AG2183" s="17"/>
      <c r="AH2183" s="17"/>
      <c r="AI2183" s="17"/>
    </row>
    <row r="2184" spans="1:35" ht="14.5" x14ac:dyDescent="0.35">
      <c r="A2184" s="7"/>
      <c r="B2184" s="8"/>
      <c r="C2184" s="8"/>
      <c r="D2184" s="8"/>
      <c r="E2184" s="8"/>
      <c r="F2184" s="7"/>
      <c r="G2184" s="8"/>
      <c r="H2184" s="7"/>
      <c r="I2184" s="8"/>
      <c r="J2184" s="8"/>
      <c r="K2184" s="8"/>
      <c r="L2184" s="8"/>
      <c r="M2184" s="17"/>
      <c r="N2184" s="8"/>
      <c r="O2184" s="8"/>
      <c r="P2184" s="8"/>
      <c r="Q2184" s="8"/>
      <c r="R2184" s="17"/>
      <c r="S2184" s="17"/>
      <c r="T2184" s="17"/>
      <c r="U2184" s="17"/>
      <c r="V2184" s="17"/>
      <c r="W2184" s="17"/>
      <c r="X2184" s="17"/>
      <c r="Y2184" s="17"/>
      <c r="Z2184" s="17"/>
      <c r="AA2184" s="17"/>
      <c r="AB2184" s="17"/>
      <c r="AC2184" s="17"/>
      <c r="AD2184" s="17"/>
      <c r="AE2184" s="17"/>
      <c r="AF2184" s="17"/>
      <c r="AG2184" s="17"/>
      <c r="AH2184" s="17"/>
      <c r="AI2184" s="17"/>
    </row>
    <row r="2185" spans="1:35" ht="14.5" x14ac:dyDescent="0.35">
      <c r="A2185" s="7"/>
      <c r="B2185" s="8"/>
      <c r="C2185" s="8"/>
      <c r="D2185" s="8"/>
      <c r="E2185" s="8"/>
      <c r="F2185" s="7"/>
      <c r="G2185" s="8"/>
      <c r="H2185" s="7"/>
      <c r="I2185" s="8"/>
      <c r="J2185" s="8"/>
      <c r="K2185" s="8"/>
      <c r="L2185" s="8"/>
      <c r="M2185" s="17"/>
      <c r="N2185" s="8"/>
      <c r="O2185" s="8"/>
      <c r="P2185" s="8"/>
      <c r="Q2185" s="8"/>
      <c r="R2185" s="17"/>
      <c r="S2185" s="17"/>
      <c r="T2185" s="17"/>
      <c r="U2185" s="17"/>
      <c r="V2185" s="17"/>
      <c r="W2185" s="17"/>
      <c r="X2185" s="17"/>
      <c r="Y2185" s="17"/>
      <c r="Z2185" s="17"/>
      <c r="AA2185" s="17"/>
      <c r="AB2185" s="17"/>
      <c r="AC2185" s="17"/>
      <c r="AD2185" s="17"/>
      <c r="AE2185" s="17"/>
      <c r="AF2185" s="17"/>
      <c r="AG2185" s="17"/>
      <c r="AH2185" s="17"/>
      <c r="AI2185" s="17"/>
    </row>
    <row r="2186" spans="1:35" ht="14.5" x14ac:dyDescent="0.35">
      <c r="A2186" s="7"/>
      <c r="B2186" s="8"/>
      <c r="C2186" s="8"/>
      <c r="D2186" s="8"/>
      <c r="E2186" s="8"/>
      <c r="F2186" s="7"/>
      <c r="G2186" s="8"/>
      <c r="H2186" s="7"/>
      <c r="I2186" s="8"/>
      <c r="J2186" s="8"/>
      <c r="K2186" s="8"/>
      <c r="L2186" s="8"/>
      <c r="M2186" s="17"/>
      <c r="N2186" s="8"/>
      <c r="O2186" s="8"/>
      <c r="P2186" s="8"/>
      <c r="Q2186" s="8"/>
      <c r="R2186" s="17"/>
      <c r="S2186" s="17"/>
      <c r="T2186" s="17"/>
      <c r="U2186" s="17"/>
      <c r="V2186" s="17"/>
      <c r="W2186" s="17"/>
      <c r="X2186" s="17"/>
      <c r="Y2186" s="17"/>
      <c r="Z2186" s="17"/>
      <c r="AA2186" s="17"/>
      <c r="AB2186" s="17"/>
      <c r="AC2186" s="17"/>
      <c r="AD2186" s="17"/>
      <c r="AE2186" s="17"/>
      <c r="AF2186" s="17"/>
      <c r="AG2186" s="17"/>
      <c r="AH2186" s="17"/>
      <c r="AI2186" s="17"/>
    </row>
    <row r="2187" spans="1:35" ht="14.5" x14ac:dyDescent="0.35">
      <c r="A2187" s="7"/>
      <c r="B2187" s="8"/>
      <c r="C2187" s="8"/>
      <c r="D2187" s="8"/>
      <c r="E2187" s="8"/>
      <c r="F2187" s="7"/>
      <c r="G2187" s="8"/>
      <c r="H2187" s="7"/>
      <c r="I2187" s="8"/>
      <c r="J2187" s="8"/>
      <c r="K2187" s="8"/>
      <c r="L2187" s="8"/>
      <c r="M2187" s="17"/>
      <c r="N2187" s="8"/>
      <c r="O2187" s="8"/>
      <c r="P2187" s="8"/>
      <c r="Q2187" s="8"/>
      <c r="R2187" s="17"/>
      <c r="S2187" s="17"/>
      <c r="T2187" s="17"/>
      <c r="U2187" s="17"/>
      <c r="V2187" s="17"/>
      <c r="W2187" s="17"/>
      <c r="X2187" s="17"/>
      <c r="Y2187" s="17"/>
      <c r="Z2187" s="17"/>
      <c r="AA2187" s="17"/>
      <c r="AB2187" s="17"/>
      <c r="AC2187" s="17"/>
      <c r="AD2187" s="17"/>
      <c r="AE2187" s="17"/>
      <c r="AF2187" s="17"/>
      <c r="AG2187" s="17"/>
      <c r="AH2187" s="17"/>
      <c r="AI2187" s="17"/>
    </row>
    <row r="2188" spans="1:35" ht="14.5" x14ac:dyDescent="0.35">
      <c r="A2188" s="7"/>
      <c r="B2188" s="8"/>
      <c r="C2188" s="8"/>
      <c r="D2188" s="8"/>
      <c r="E2188" s="8"/>
      <c r="F2188" s="7"/>
      <c r="G2188" s="8"/>
      <c r="H2188" s="7"/>
      <c r="I2188" s="8"/>
      <c r="J2188" s="8"/>
      <c r="K2188" s="8"/>
      <c r="L2188" s="8"/>
      <c r="M2188" s="17"/>
      <c r="N2188" s="8"/>
      <c r="O2188" s="8"/>
      <c r="P2188" s="8"/>
      <c r="Q2188" s="8"/>
      <c r="R2188" s="17"/>
      <c r="S2188" s="17"/>
      <c r="T2188" s="17"/>
      <c r="U2188" s="17"/>
      <c r="V2188" s="17"/>
      <c r="W2188" s="17"/>
      <c r="X2188" s="17"/>
      <c r="Y2188" s="17"/>
      <c r="Z2188" s="17"/>
      <c r="AA2188" s="17"/>
      <c r="AB2188" s="17"/>
      <c r="AC2188" s="17"/>
      <c r="AD2188" s="17"/>
      <c r="AE2188" s="17"/>
      <c r="AF2188" s="17"/>
      <c r="AG2188" s="17"/>
      <c r="AH2188" s="17"/>
      <c r="AI2188" s="17"/>
    </row>
    <row r="2189" spans="1:35" ht="14.5" x14ac:dyDescent="0.35">
      <c r="A2189" s="7"/>
      <c r="B2189" s="8"/>
      <c r="C2189" s="8"/>
      <c r="D2189" s="8"/>
      <c r="E2189" s="8"/>
      <c r="F2189" s="7"/>
      <c r="G2189" s="8"/>
      <c r="H2189" s="7"/>
      <c r="I2189" s="8"/>
      <c r="J2189" s="8"/>
      <c r="K2189" s="8"/>
      <c r="L2189" s="8"/>
      <c r="M2189" s="17"/>
      <c r="N2189" s="8"/>
      <c r="O2189" s="8"/>
      <c r="P2189" s="8"/>
      <c r="Q2189" s="8"/>
      <c r="R2189" s="17"/>
      <c r="S2189" s="17"/>
      <c r="T2189" s="17"/>
      <c r="U2189" s="17"/>
      <c r="V2189" s="17"/>
      <c r="W2189" s="17"/>
      <c r="X2189" s="17"/>
      <c r="Y2189" s="17"/>
      <c r="Z2189" s="17"/>
      <c r="AA2189" s="17"/>
      <c r="AB2189" s="17"/>
      <c r="AC2189" s="17"/>
      <c r="AD2189" s="17"/>
      <c r="AE2189" s="17"/>
      <c r="AF2189" s="17"/>
      <c r="AG2189" s="17"/>
      <c r="AH2189" s="17"/>
      <c r="AI2189" s="17"/>
    </row>
    <row r="2190" spans="1:35" ht="14.5" x14ac:dyDescent="0.35">
      <c r="A2190" s="7"/>
      <c r="B2190" s="8"/>
      <c r="C2190" s="8"/>
      <c r="D2190" s="8"/>
      <c r="E2190" s="8"/>
      <c r="F2190" s="7"/>
      <c r="G2190" s="8"/>
      <c r="H2190" s="7"/>
      <c r="I2190" s="8"/>
      <c r="J2190" s="8"/>
      <c r="K2190" s="8"/>
      <c r="L2190" s="8"/>
      <c r="M2190" s="17"/>
      <c r="N2190" s="8"/>
      <c r="O2190" s="8"/>
      <c r="P2190" s="8"/>
      <c r="Q2190" s="8"/>
      <c r="R2190" s="17"/>
      <c r="S2190" s="17"/>
      <c r="T2190" s="17"/>
      <c r="U2190" s="17"/>
      <c r="V2190" s="17"/>
      <c r="W2190" s="17"/>
      <c r="X2190" s="17"/>
      <c r="Y2190" s="17"/>
      <c r="Z2190" s="17"/>
      <c r="AA2190" s="17"/>
      <c r="AB2190" s="17"/>
      <c r="AC2190" s="17"/>
      <c r="AD2190" s="17"/>
      <c r="AE2190" s="17"/>
      <c r="AF2190" s="17"/>
      <c r="AG2190" s="17"/>
      <c r="AH2190" s="17"/>
      <c r="AI2190" s="17"/>
    </row>
    <row r="2191" spans="1:35" ht="14.5" x14ac:dyDescent="0.35">
      <c r="A2191" s="7"/>
      <c r="B2191" s="8"/>
      <c r="C2191" s="8"/>
      <c r="D2191" s="8"/>
      <c r="E2191" s="8"/>
      <c r="F2191" s="7"/>
      <c r="G2191" s="8"/>
      <c r="H2191" s="7"/>
      <c r="I2191" s="8"/>
      <c r="J2191" s="8"/>
      <c r="K2191" s="8"/>
      <c r="L2191" s="8"/>
      <c r="M2191" s="17"/>
      <c r="N2191" s="8"/>
      <c r="O2191" s="8"/>
      <c r="P2191" s="8"/>
      <c r="Q2191" s="8"/>
      <c r="R2191" s="17"/>
      <c r="S2191" s="17"/>
      <c r="T2191" s="17"/>
      <c r="U2191" s="17"/>
      <c r="V2191" s="17"/>
      <c r="W2191" s="17"/>
      <c r="X2191" s="17"/>
      <c r="Y2191" s="17"/>
      <c r="Z2191" s="17"/>
      <c r="AA2191" s="17"/>
      <c r="AB2191" s="17"/>
      <c r="AC2191" s="17"/>
      <c r="AD2191" s="17"/>
      <c r="AE2191" s="17"/>
      <c r="AF2191" s="17"/>
      <c r="AG2191" s="17"/>
      <c r="AH2191" s="17"/>
      <c r="AI2191" s="17"/>
    </row>
    <row r="2192" spans="1:35" ht="14.5" x14ac:dyDescent="0.35">
      <c r="A2192" s="7"/>
      <c r="B2192" s="8"/>
      <c r="C2192" s="8"/>
      <c r="D2192" s="8"/>
      <c r="E2192" s="8"/>
      <c r="F2192" s="7"/>
      <c r="G2192" s="8"/>
      <c r="H2192" s="7"/>
      <c r="I2192" s="8"/>
      <c r="J2192" s="8"/>
      <c r="K2192" s="8"/>
      <c r="L2192" s="8"/>
      <c r="M2192" s="17"/>
      <c r="N2192" s="8"/>
      <c r="O2192" s="8"/>
      <c r="P2192" s="8"/>
      <c r="Q2192" s="8"/>
      <c r="R2192" s="17"/>
      <c r="S2192" s="17"/>
      <c r="T2192" s="17"/>
      <c r="U2192" s="17"/>
      <c r="V2192" s="17"/>
      <c r="W2192" s="17"/>
      <c r="X2192" s="17"/>
      <c r="Y2192" s="17"/>
      <c r="Z2192" s="17"/>
      <c r="AA2192" s="17"/>
      <c r="AB2192" s="17"/>
      <c r="AC2192" s="17"/>
      <c r="AD2192" s="17"/>
      <c r="AE2192" s="17"/>
      <c r="AF2192" s="17"/>
      <c r="AG2192" s="17"/>
      <c r="AH2192" s="17"/>
      <c r="AI2192" s="17"/>
    </row>
    <row r="2193" spans="1:35" ht="14.5" x14ac:dyDescent="0.35">
      <c r="A2193" s="7"/>
      <c r="B2193" s="8"/>
      <c r="C2193" s="8"/>
      <c r="D2193" s="8"/>
      <c r="E2193" s="8"/>
      <c r="F2193" s="7"/>
      <c r="G2193" s="8"/>
      <c r="H2193" s="7"/>
      <c r="I2193" s="8"/>
      <c r="J2193" s="8"/>
      <c r="K2193" s="8"/>
      <c r="L2193" s="8"/>
      <c r="M2193" s="17"/>
      <c r="N2193" s="8"/>
      <c r="O2193" s="8"/>
      <c r="P2193" s="8"/>
      <c r="Q2193" s="8"/>
      <c r="R2193" s="17"/>
      <c r="S2193" s="17"/>
      <c r="T2193" s="17"/>
      <c r="U2193" s="17"/>
      <c r="V2193" s="17"/>
      <c r="W2193" s="17"/>
      <c r="X2193" s="17"/>
      <c r="Y2193" s="17"/>
      <c r="Z2193" s="17"/>
      <c r="AA2193" s="17"/>
      <c r="AB2193" s="17"/>
      <c r="AC2193" s="17"/>
      <c r="AD2193" s="17"/>
      <c r="AE2193" s="17"/>
      <c r="AF2193" s="17"/>
      <c r="AG2193" s="17"/>
      <c r="AH2193" s="17"/>
      <c r="AI2193" s="17"/>
    </row>
    <row r="2194" spans="1:35" ht="14.5" x14ac:dyDescent="0.35">
      <c r="A2194" s="7"/>
      <c r="B2194" s="8"/>
      <c r="C2194" s="8"/>
      <c r="D2194" s="8"/>
      <c r="E2194" s="8"/>
      <c r="F2194" s="7"/>
      <c r="G2194" s="8"/>
      <c r="H2194" s="7"/>
      <c r="I2194" s="8"/>
      <c r="J2194" s="8"/>
      <c r="K2194" s="8"/>
      <c r="L2194" s="8"/>
      <c r="M2194" s="17"/>
      <c r="N2194" s="8"/>
      <c r="O2194" s="8"/>
      <c r="P2194" s="8"/>
      <c r="Q2194" s="8"/>
      <c r="R2194" s="17"/>
      <c r="S2194" s="17"/>
      <c r="T2194" s="17"/>
      <c r="U2194" s="17"/>
      <c r="V2194" s="17"/>
      <c r="W2194" s="17"/>
      <c r="X2194" s="17"/>
      <c r="Y2194" s="17"/>
      <c r="Z2194" s="17"/>
      <c r="AA2194" s="17"/>
      <c r="AB2194" s="17"/>
      <c r="AC2194" s="17"/>
      <c r="AD2194" s="17"/>
      <c r="AE2194" s="17"/>
      <c r="AF2194" s="17"/>
      <c r="AG2194" s="17"/>
      <c r="AH2194" s="17"/>
      <c r="AI2194" s="17"/>
    </row>
    <row r="2195" spans="1:35" ht="14.5" x14ac:dyDescent="0.35">
      <c r="A2195" s="7"/>
      <c r="B2195" s="8"/>
      <c r="C2195" s="8"/>
      <c r="D2195" s="8"/>
      <c r="E2195" s="8"/>
      <c r="F2195" s="7"/>
      <c r="G2195" s="8"/>
      <c r="H2195" s="7"/>
      <c r="I2195" s="8"/>
      <c r="J2195" s="8"/>
      <c r="K2195" s="8"/>
      <c r="L2195" s="8"/>
      <c r="M2195" s="17"/>
      <c r="N2195" s="8"/>
      <c r="O2195" s="8"/>
      <c r="P2195" s="8"/>
      <c r="Q2195" s="8"/>
      <c r="R2195" s="17"/>
      <c r="S2195" s="17"/>
      <c r="T2195" s="17"/>
      <c r="U2195" s="17"/>
      <c r="V2195" s="17"/>
      <c r="W2195" s="17"/>
      <c r="X2195" s="17"/>
      <c r="Y2195" s="17"/>
      <c r="Z2195" s="17"/>
      <c r="AA2195" s="17"/>
      <c r="AB2195" s="17"/>
      <c r="AC2195" s="17"/>
      <c r="AD2195" s="17"/>
      <c r="AE2195" s="17"/>
      <c r="AF2195" s="17"/>
      <c r="AG2195" s="17"/>
      <c r="AH2195" s="17"/>
      <c r="AI2195" s="17"/>
    </row>
    <row r="2196" spans="1:35" ht="14.5" x14ac:dyDescent="0.35">
      <c r="A2196" s="7"/>
      <c r="B2196" s="8"/>
      <c r="C2196" s="8"/>
      <c r="D2196" s="8"/>
      <c r="E2196" s="8"/>
      <c r="F2196" s="7"/>
      <c r="G2196" s="8"/>
      <c r="H2196" s="7"/>
      <c r="I2196" s="8"/>
      <c r="J2196" s="8"/>
      <c r="K2196" s="8"/>
      <c r="L2196" s="8"/>
      <c r="M2196" s="17"/>
      <c r="N2196" s="8"/>
      <c r="O2196" s="8"/>
      <c r="P2196" s="8"/>
      <c r="Q2196" s="8"/>
      <c r="R2196" s="17"/>
      <c r="S2196" s="17"/>
      <c r="T2196" s="17"/>
      <c r="U2196" s="17"/>
      <c r="V2196" s="17"/>
      <c r="W2196" s="17"/>
      <c r="X2196" s="17"/>
      <c r="Y2196" s="17"/>
      <c r="Z2196" s="17"/>
      <c r="AA2196" s="17"/>
      <c r="AB2196" s="17"/>
      <c r="AC2196" s="17"/>
      <c r="AD2196" s="17"/>
      <c r="AE2196" s="17"/>
      <c r="AF2196" s="17"/>
      <c r="AG2196" s="17"/>
      <c r="AH2196" s="17"/>
      <c r="AI2196" s="17"/>
    </row>
    <row r="2197" spans="1:35" ht="14.5" x14ac:dyDescent="0.35">
      <c r="A2197" s="7"/>
      <c r="B2197" s="8"/>
      <c r="C2197" s="8"/>
      <c r="D2197" s="8"/>
      <c r="E2197" s="8"/>
      <c r="F2197" s="7"/>
      <c r="G2197" s="8"/>
      <c r="H2197" s="7"/>
      <c r="I2197" s="8"/>
      <c r="J2197" s="8"/>
      <c r="K2197" s="8"/>
      <c r="L2197" s="8"/>
      <c r="M2197" s="17"/>
      <c r="N2197" s="8"/>
      <c r="O2197" s="8"/>
      <c r="P2197" s="8"/>
      <c r="Q2197" s="8"/>
      <c r="R2197" s="17"/>
      <c r="S2197" s="17"/>
      <c r="T2197" s="17"/>
      <c r="U2197" s="17"/>
      <c r="V2197" s="17"/>
      <c r="W2197" s="17"/>
      <c r="X2197" s="17"/>
      <c r="Y2197" s="17"/>
      <c r="Z2197" s="17"/>
      <c r="AA2197" s="17"/>
      <c r="AB2197" s="17"/>
      <c r="AC2197" s="17"/>
      <c r="AD2197" s="17"/>
      <c r="AE2197" s="17"/>
      <c r="AF2197" s="17"/>
      <c r="AG2197" s="17"/>
      <c r="AH2197" s="17"/>
      <c r="AI2197" s="17"/>
    </row>
    <row r="2198" spans="1:35" ht="14.5" x14ac:dyDescent="0.35">
      <c r="A2198" s="7"/>
      <c r="B2198" s="8"/>
      <c r="C2198" s="8"/>
      <c r="D2198" s="8"/>
      <c r="E2198" s="8"/>
      <c r="F2198" s="7"/>
      <c r="G2198" s="8"/>
      <c r="H2198" s="7"/>
      <c r="I2198" s="8"/>
      <c r="J2198" s="8"/>
      <c r="K2198" s="8"/>
      <c r="L2198" s="8"/>
      <c r="M2198" s="17"/>
      <c r="N2198" s="8"/>
      <c r="O2198" s="8"/>
      <c r="P2198" s="8"/>
      <c r="Q2198" s="8"/>
      <c r="R2198" s="17"/>
      <c r="S2198" s="17"/>
      <c r="T2198" s="17"/>
      <c r="U2198" s="17"/>
      <c r="V2198" s="17"/>
      <c r="W2198" s="17"/>
      <c r="X2198" s="17"/>
      <c r="Y2198" s="17"/>
      <c r="Z2198" s="17"/>
      <c r="AA2198" s="17"/>
      <c r="AB2198" s="17"/>
      <c r="AC2198" s="17"/>
      <c r="AD2198" s="17"/>
      <c r="AE2198" s="17"/>
      <c r="AF2198" s="17"/>
      <c r="AG2198" s="17"/>
      <c r="AH2198" s="17"/>
      <c r="AI2198" s="17"/>
    </row>
    <row r="2199" spans="1:35" ht="14.5" x14ac:dyDescent="0.35">
      <c r="A2199" s="7"/>
      <c r="B2199" s="8"/>
      <c r="C2199" s="8"/>
      <c r="D2199" s="8"/>
      <c r="E2199" s="8"/>
      <c r="F2199" s="7"/>
      <c r="G2199" s="8"/>
      <c r="H2199" s="7"/>
      <c r="I2199" s="8"/>
      <c r="J2199" s="8"/>
      <c r="K2199" s="8"/>
      <c r="L2199" s="8"/>
      <c r="M2199" s="17"/>
      <c r="N2199" s="8"/>
      <c r="O2199" s="8"/>
      <c r="P2199" s="8"/>
      <c r="Q2199" s="8"/>
      <c r="R2199" s="17"/>
      <c r="S2199" s="17"/>
      <c r="T2199" s="17"/>
      <c r="U2199" s="17"/>
      <c r="V2199" s="17"/>
      <c r="W2199" s="17"/>
      <c r="X2199" s="17"/>
      <c r="Y2199" s="17"/>
      <c r="Z2199" s="17"/>
      <c r="AA2199" s="17"/>
      <c r="AB2199" s="17"/>
      <c r="AC2199" s="17"/>
      <c r="AD2199" s="17"/>
      <c r="AE2199" s="17"/>
      <c r="AF2199" s="17"/>
      <c r="AG2199" s="17"/>
      <c r="AH2199" s="17"/>
      <c r="AI2199" s="17"/>
    </row>
    <row r="2200" spans="1:35" ht="14.5" x14ac:dyDescent="0.35">
      <c r="A2200" s="7"/>
      <c r="B2200" s="8"/>
      <c r="C2200" s="8"/>
      <c r="D2200" s="8"/>
      <c r="E2200" s="8"/>
      <c r="F2200" s="7"/>
      <c r="G2200" s="8"/>
      <c r="H2200" s="7"/>
      <c r="I2200" s="8"/>
      <c r="J2200" s="8"/>
      <c r="K2200" s="8"/>
      <c r="L2200" s="8"/>
      <c r="M2200" s="17"/>
      <c r="N2200" s="8"/>
      <c r="O2200" s="8"/>
      <c r="P2200" s="8"/>
      <c r="Q2200" s="8"/>
      <c r="R2200" s="17"/>
      <c r="S2200" s="17"/>
      <c r="T2200" s="17"/>
      <c r="U2200" s="17"/>
      <c r="V2200" s="17"/>
      <c r="W2200" s="17"/>
      <c r="X2200" s="17"/>
      <c r="Y2200" s="17"/>
      <c r="Z2200" s="17"/>
      <c r="AA2200" s="17"/>
      <c r="AB2200" s="17"/>
      <c r="AC2200" s="17"/>
      <c r="AD2200" s="17"/>
      <c r="AE2200" s="17"/>
      <c r="AF2200" s="17"/>
      <c r="AG2200" s="17"/>
      <c r="AH2200" s="17"/>
      <c r="AI2200" s="17"/>
    </row>
    <row r="2201" spans="1:35" ht="14.5" x14ac:dyDescent="0.35">
      <c r="A2201" s="7"/>
      <c r="B2201" s="8"/>
      <c r="C2201" s="8"/>
      <c r="D2201" s="8"/>
      <c r="E2201" s="8"/>
      <c r="F2201" s="7"/>
      <c r="G2201" s="8"/>
      <c r="H2201" s="7"/>
      <c r="I2201" s="8"/>
      <c r="J2201" s="8"/>
      <c r="K2201" s="8"/>
      <c r="L2201" s="8"/>
      <c r="M2201" s="17"/>
      <c r="N2201" s="8"/>
      <c r="O2201" s="8"/>
      <c r="P2201" s="8"/>
      <c r="Q2201" s="8"/>
      <c r="R2201" s="17"/>
      <c r="S2201" s="17"/>
      <c r="T2201" s="17"/>
      <c r="U2201" s="17"/>
      <c r="V2201" s="17"/>
      <c r="W2201" s="17"/>
      <c r="X2201" s="17"/>
      <c r="Y2201" s="17"/>
      <c r="Z2201" s="17"/>
      <c r="AA2201" s="17"/>
      <c r="AB2201" s="17"/>
      <c r="AC2201" s="17"/>
      <c r="AD2201" s="17"/>
      <c r="AE2201" s="17"/>
      <c r="AF2201" s="17"/>
      <c r="AG2201" s="17"/>
      <c r="AH2201" s="17"/>
      <c r="AI2201" s="17"/>
    </row>
    <row r="2202" spans="1:35" ht="14.5" x14ac:dyDescent="0.35">
      <c r="A2202" s="7"/>
      <c r="B2202" s="8"/>
      <c r="C2202" s="8"/>
      <c r="D2202" s="8"/>
      <c r="E2202" s="8"/>
      <c r="F2202" s="7"/>
      <c r="G2202" s="8"/>
      <c r="H2202" s="7"/>
      <c r="I2202" s="8"/>
      <c r="J2202" s="8"/>
      <c r="K2202" s="8"/>
      <c r="L2202" s="8"/>
      <c r="M2202" s="17"/>
      <c r="N2202" s="8"/>
      <c r="O2202" s="8"/>
      <c r="P2202" s="8"/>
      <c r="Q2202" s="8"/>
      <c r="R2202" s="17"/>
      <c r="S2202" s="17"/>
      <c r="T2202" s="17"/>
      <c r="U2202" s="17"/>
      <c r="V2202" s="17"/>
      <c r="W2202" s="17"/>
      <c r="X2202" s="17"/>
      <c r="Y2202" s="17"/>
      <c r="Z2202" s="17"/>
      <c r="AA2202" s="17"/>
      <c r="AB2202" s="17"/>
      <c r="AC2202" s="17"/>
      <c r="AD2202" s="17"/>
      <c r="AE2202" s="17"/>
      <c r="AF2202" s="17"/>
      <c r="AG2202" s="17"/>
      <c r="AH2202" s="17"/>
      <c r="AI2202" s="17"/>
    </row>
    <row r="2203" spans="1:35" ht="14.5" x14ac:dyDescent="0.35">
      <c r="A2203" s="7"/>
      <c r="B2203" s="8"/>
      <c r="C2203" s="8"/>
      <c r="D2203" s="8"/>
      <c r="E2203" s="8"/>
      <c r="F2203" s="7"/>
      <c r="G2203" s="8"/>
      <c r="H2203" s="7"/>
      <c r="I2203" s="8"/>
      <c r="J2203" s="8"/>
      <c r="K2203" s="8"/>
      <c r="L2203" s="8"/>
      <c r="M2203" s="17"/>
      <c r="N2203" s="8"/>
      <c r="O2203" s="8"/>
      <c r="P2203" s="8"/>
      <c r="Q2203" s="8"/>
      <c r="R2203" s="17"/>
      <c r="S2203" s="17"/>
      <c r="T2203" s="17"/>
      <c r="U2203" s="17"/>
      <c r="V2203" s="17"/>
      <c r="W2203" s="17"/>
      <c r="X2203" s="17"/>
      <c r="Y2203" s="17"/>
      <c r="Z2203" s="17"/>
      <c r="AA2203" s="17"/>
      <c r="AB2203" s="17"/>
      <c r="AC2203" s="17"/>
      <c r="AD2203" s="17"/>
      <c r="AE2203" s="17"/>
      <c r="AF2203" s="17"/>
      <c r="AG2203" s="17"/>
      <c r="AH2203" s="17"/>
      <c r="AI2203" s="17"/>
    </row>
    <row r="2204" spans="1:35" ht="14.5" x14ac:dyDescent="0.35">
      <c r="A2204" s="7"/>
      <c r="B2204" s="8"/>
      <c r="C2204" s="8"/>
      <c r="D2204" s="8"/>
      <c r="E2204" s="8"/>
      <c r="F2204" s="7"/>
      <c r="G2204" s="8"/>
      <c r="H2204" s="7"/>
      <c r="I2204" s="8"/>
      <c r="J2204" s="8"/>
      <c r="K2204" s="8"/>
      <c r="L2204" s="8"/>
      <c r="M2204" s="17"/>
      <c r="N2204" s="8"/>
      <c r="O2204" s="8"/>
      <c r="P2204" s="8"/>
      <c r="Q2204" s="8"/>
      <c r="R2204" s="17"/>
      <c r="S2204" s="17"/>
      <c r="T2204" s="17"/>
      <c r="U2204" s="17"/>
      <c r="V2204" s="17"/>
      <c r="W2204" s="17"/>
      <c r="X2204" s="17"/>
      <c r="Y2204" s="17"/>
      <c r="Z2204" s="17"/>
      <c r="AA2204" s="17"/>
      <c r="AB2204" s="17"/>
      <c r="AC2204" s="17"/>
      <c r="AD2204" s="17"/>
      <c r="AE2204" s="17"/>
      <c r="AF2204" s="17"/>
      <c r="AG2204" s="17"/>
      <c r="AH2204" s="17"/>
      <c r="AI2204" s="17"/>
    </row>
    <row r="2205" spans="1:35" ht="14.5" x14ac:dyDescent="0.35">
      <c r="A2205" s="7"/>
      <c r="B2205" s="8"/>
      <c r="C2205" s="8"/>
      <c r="D2205" s="8"/>
      <c r="E2205" s="8"/>
      <c r="F2205" s="7"/>
      <c r="G2205" s="8"/>
      <c r="H2205" s="7"/>
      <c r="I2205" s="8"/>
      <c r="J2205" s="8"/>
      <c r="K2205" s="8"/>
      <c r="L2205" s="8"/>
      <c r="M2205" s="17"/>
      <c r="N2205" s="8"/>
      <c r="O2205" s="8"/>
      <c r="P2205" s="8"/>
      <c r="Q2205" s="8"/>
      <c r="R2205" s="17"/>
      <c r="S2205" s="17"/>
      <c r="T2205" s="17"/>
      <c r="U2205" s="17"/>
      <c r="V2205" s="17"/>
      <c r="W2205" s="17"/>
      <c r="X2205" s="17"/>
      <c r="Y2205" s="17"/>
      <c r="Z2205" s="17"/>
      <c r="AA2205" s="17"/>
      <c r="AB2205" s="17"/>
      <c r="AC2205" s="17"/>
      <c r="AD2205" s="17"/>
      <c r="AE2205" s="17"/>
      <c r="AF2205" s="17"/>
      <c r="AG2205" s="17"/>
      <c r="AH2205" s="17"/>
      <c r="AI2205" s="17"/>
    </row>
    <row r="2206" spans="1:35" ht="14.5" x14ac:dyDescent="0.35">
      <c r="A2206" s="7"/>
      <c r="B2206" s="8"/>
      <c r="C2206" s="8"/>
      <c r="D2206" s="8"/>
      <c r="E2206" s="8"/>
      <c r="F2206" s="7"/>
      <c r="G2206" s="8"/>
      <c r="H2206" s="7"/>
      <c r="I2206" s="8"/>
      <c r="J2206" s="8"/>
      <c r="K2206" s="8"/>
      <c r="L2206" s="8"/>
      <c r="M2206" s="17"/>
      <c r="N2206" s="8"/>
      <c r="O2206" s="8"/>
      <c r="P2206" s="8"/>
      <c r="Q2206" s="8"/>
      <c r="R2206" s="17"/>
      <c r="S2206" s="17"/>
      <c r="T2206" s="17"/>
      <c r="U2206" s="17"/>
      <c r="V2206" s="17"/>
      <c r="W2206" s="17"/>
      <c r="X2206" s="17"/>
      <c r="Y2206" s="17"/>
      <c r="Z2206" s="17"/>
      <c r="AA2206" s="17"/>
      <c r="AB2206" s="17"/>
      <c r="AC2206" s="17"/>
      <c r="AD2206" s="17"/>
      <c r="AE2206" s="17"/>
      <c r="AF2206" s="17"/>
      <c r="AG2206" s="17"/>
      <c r="AH2206" s="17"/>
      <c r="AI2206" s="17"/>
    </row>
    <row r="2207" spans="1:35" ht="14.5" x14ac:dyDescent="0.35">
      <c r="A2207" s="7"/>
      <c r="B2207" s="8"/>
      <c r="C2207" s="8"/>
      <c r="D2207" s="8"/>
      <c r="E2207" s="8"/>
      <c r="F2207" s="7"/>
      <c r="G2207" s="8"/>
      <c r="H2207" s="7"/>
      <c r="I2207" s="8"/>
      <c r="J2207" s="8"/>
      <c r="K2207" s="8"/>
      <c r="L2207" s="8"/>
      <c r="M2207" s="17"/>
      <c r="N2207" s="8"/>
      <c r="O2207" s="8"/>
      <c r="P2207" s="8"/>
      <c r="Q2207" s="8"/>
      <c r="R2207" s="17"/>
      <c r="S2207" s="17"/>
      <c r="T2207" s="17"/>
      <c r="U2207" s="17"/>
      <c r="V2207" s="17"/>
      <c r="W2207" s="17"/>
      <c r="X2207" s="17"/>
      <c r="Y2207" s="17"/>
      <c r="Z2207" s="17"/>
      <c r="AA2207" s="17"/>
      <c r="AB2207" s="17"/>
      <c r="AC2207" s="17"/>
      <c r="AD2207" s="17"/>
      <c r="AE2207" s="17"/>
      <c r="AF2207" s="17"/>
      <c r="AG2207" s="17"/>
      <c r="AH2207" s="17"/>
      <c r="AI2207" s="17"/>
    </row>
    <row r="2208" spans="1:35" ht="14.5" x14ac:dyDescent="0.35">
      <c r="A2208" s="7"/>
      <c r="B2208" s="8"/>
      <c r="C2208" s="8"/>
      <c r="D2208" s="8"/>
      <c r="E2208" s="8"/>
      <c r="F2208" s="7"/>
      <c r="G2208" s="8"/>
      <c r="H2208" s="7"/>
      <c r="I2208" s="8"/>
      <c r="J2208" s="8"/>
      <c r="K2208" s="8"/>
      <c r="L2208" s="8"/>
      <c r="M2208" s="17"/>
      <c r="N2208" s="8"/>
      <c r="O2208" s="8"/>
      <c r="P2208" s="8"/>
      <c r="Q2208" s="8"/>
      <c r="R2208" s="17"/>
      <c r="S2208" s="17"/>
      <c r="T2208" s="17"/>
      <c r="U2208" s="17"/>
      <c r="V2208" s="17"/>
      <c r="W2208" s="17"/>
      <c r="X2208" s="17"/>
      <c r="Y2208" s="17"/>
      <c r="Z2208" s="17"/>
      <c r="AA2208" s="17"/>
      <c r="AB2208" s="17"/>
      <c r="AC2208" s="17"/>
      <c r="AD2208" s="17"/>
      <c r="AE2208" s="17"/>
      <c r="AF2208" s="17"/>
      <c r="AG2208" s="17"/>
      <c r="AH2208" s="17"/>
      <c r="AI2208" s="17"/>
    </row>
    <row r="2209" spans="1:35" ht="14.5" x14ac:dyDescent="0.35">
      <c r="A2209" s="7"/>
      <c r="B2209" s="8"/>
      <c r="C2209" s="8"/>
      <c r="D2209" s="8"/>
      <c r="E2209" s="8"/>
      <c r="F2209" s="7"/>
      <c r="G2209" s="8"/>
      <c r="H2209" s="7"/>
      <c r="I2209" s="8"/>
      <c r="J2209" s="8"/>
      <c r="K2209" s="8"/>
      <c r="L2209" s="8"/>
      <c r="M2209" s="17"/>
      <c r="N2209" s="8"/>
      <c r="O2209" s="8"/>
      <c r="P2209" s="8"/>
      <c r="Q2209" s="8"/>
      <c r="R2209" s="17"/>
      <c r="S2209" s="17"/>
      <c r="T2209" s="17"/>
      <c r="U2209" s="17"/>
      <c r="V2209" s="17"/>
      <c r="W2209" s="17"/>
      <c r="X2209" s="17"/>
      <c r="Y2209" s="17"/>
      <c r="Z2209" s="17"/>
      <c r="AA2209" s="17"/>
      <c r="AB2209" s="17"/>
      <c r="AC2209" s="17"/>
      <c r="AD2209" s="17"/>
      <c r="AE2209" s="17"/>
      <c r="AF2209" s="17"/>
      <c r="AG2209" s="17"/>
      <c r="AH2209" s="17"/>
      <c r="AI2209" s="17"/>
    </row>
    <row r="2210" spans="1:35" ht="14.5" x14ac:dyDescent="0.35">
      <c r="A2210" s="7"/>
      <c r="B2210" s="8"/>
      <c r="C2210" s="8"/>
      <c r="D2210" s="8"/>
      <c r="E2210" s="8"/>
      <c r="F2210" s="7"/>
      <c r="G2210" s="8"/>
      <c r="H2210" s="7"/>
      <c r="I2210" s="8"/>
      <c r="J2210" s="8"/>
      <c r="K2210" s="8"/>
      <c r="L2210" s="8"/>
      <c r="M2210" s="17"/>
      <c r="N2210" s="8"/>
      <c r="O2210" s="8"/>
      <c r="P2210" s="8"/>
      <c r="Q2210" s="8"/>
      <c r="R2210" s="17"/>
      <c r="S2210" s="17"/>
      <c r="T2210" s="17"/>
      <c r="U2210" s="17"/>
      <c r="V2210" s="17"/>
      <c r="W2210" s="17"/>
      <c r="X2210" s="17"/>
      <c r="Y2210" s="17"/>
      <c r="Z2210" s="17"/>
      <c r="AA2210" s="17"/>
      <c r="AB2210" s="17"/>
      <c r="AC2210" s="17"/>
      <c r="AD2210" s="17"/>
      <c r="AE2210" s="17"/>
      <c r="AF2210" s="17"/>
      <c r="AG2210" s="17"/>
      <c r="AH2210" s="17"/>
      <c r="AI2210" s="17"/>
    </row>
    <row r="2211" spans="1:35" ht="14.5" x14ac:dyDescent="0.35">
      <c r="A2211" s="7"/>
      <c r="B2211" s="8"/>
      <c r="C2211" s="8"/>
      <c r="D2211" s="8"/>
      <c r="E2211" s="8"/>
      <c r="F2211" s="7"/>
      <c r="G2211" s="8"/>
      <c r="H2211" s="7"/>
      <c r="I2211" s="8"/>
      <c r="J2211" s="8"/>
      <c r="K2211" s="8"/>
      <c r="L2211" s="8"/>
      <c r="M2211" s="17"/>
      <c r="N2211" s="8"/>
      <c r="O2211" s="8"/>
      <c r="P2211" s="8"/>
      <c r="Q2211" s="8"/>
      <c r="R2211" s="17"/>
      <c r="S2211" s="17"/>
      <c r="T2211" s="17"/>
      <c r="U2211" s="17"/>
      <c r="V2211" s="17"/>
      <c r="W2211" s="17"/>
      <c r="X2211" s="17"/>
      <c r="Y2211" s="17"/>
      <c r="Z2211" s="17"/>
      <c r="AA2211" s="17"/>
      <c r="AB2211" s="17"/>
      <c r="AC2211" s="17"/>
      <c r="AD2211" s="17"/>
      <c r="AE2211" s="17"/>
      <c r="AF2211" s="17"/>
      <c r="AG2211" s="17"/>
      <c r="AH2211" s="17"/>
      <c r="AI2211" s="17"/>
    </row>
    <row r="2212" spans="1:35" ht="14.5" x14ac:dyDescent="0.35">
      <c r="A2212" s="7"/>
      <c r="B2212" s="8"/>
      <c r="C2212" s="8"/>
      <c r="D2212" s="8"/>
      <c r="E2212" s="8"/>
      <c r="F2212" s="7"/>
      <c r="G2212" s="8"/>
      <c r="H2212" s="7"/>
      <c r="I2212" s="8"/>
      <c r="J2212" s="8"/>
      <c r="K2212" s="8"/>
      <c r="L2212" s="8"/>
      <c r="M2212" s="17"/>
      <c r="N2212" s="8"/>
      <c r="O2212" s="8"/>
      <c r="P2212" s="8"/>
      <c r="Q2212" s="8"/>
      <c r="R2212" s="17"/>
      <c r="S2212" s="17"/>
      <c r="T2212" s="17"/>
      <c r="U2212" s="17"/>
      <c r="V2212" s="17"/>
      <c r="W2212" s="17"/>
      <c r="X2212" s="17"/>
      <c r="Y2212" s="17"/>
      <c r="Z2212" s="17"/>
      <c r="AA2212" s="17"/>
      <c r="AB2212" s="17"/>
      <c r="AC2212" s="17"/>
      <c r="AD2212" s="17"/>
      <c r="AE2212" s="17"/>
      <c r="AF2212" s="17"/>
      <c r="AG2212" s="17"/>
      <c r="AH2212" s="17"/>
      <c r="AI2212" s="17"/>
    </row>
    <row r="2213" spans="1:35" ht="14.5" x14ac:dyDescent="0.35">
      <c r="A2213" s="7"/>
      <c r="B2213" s="8"/>
      <c r="C2213" s="8"/>
      <c r="D2213" s="8"/>
      <c r="E2213" s="8"/>
      <c r="F2213" s="7"/>
      <c r="G2213" s="8"/>
      <c r="H2213" s="7"/>
      <c r="I2213" s="8"/>
      <c r="J2213" s="8"/>
      <c r="K2213" s="8"/>
      <c r="L2213" s="8"/>
      <c r="M2213" s="17"/>
      <c r="N2213" s="8"/>
      <c r="O2213" s="8"/>
      <c r="P2213" s="8"/>
      <c r="Q2213" s="8"/>
      <c r="R2213" s="17"/>
      <c r="S2213" s="17"/>
      <c r="T2213" s="17"/>
      <c r="U2213" s="17"/>
      <c r="V2213" s="17"/>
      <c r="W2213" s="17"/>
      <c r="X2213" s="17"/>
      <c r="Y2213" s="17"/>
      <c r="Z2213" s="17"/>
      <c r="AA2213" s="17"/>
      <c r="AB2213" s="17"/>
      <c r="AC2213" s="17"/>
      <c r="AD2213" s="17"/>
      <c r="AE2213" s="17"/>
      <c r="AF2213" s="17"/>
      <c r="AG2213" s="17"/>
      <c r="AH2213" s="17"/>
      <c r="AI2213" s="17"/>
    </row>
    <row r="2214" spans="1:35" ht="14.5" x14ac:dyDescent="0.35">
      <c r="A2214" s="7"/>
      <c r="B2214" s="8"/>
      <c r="C2214" s="8"/>
      <c r="D2214" s="8"/>
      <c r="E2214" s="8"/>
      <c r="F2214" s="7"/>
      <c r="G2214" s="8"/>
      <c r="H2214" s="7"/>
      <c r="I2214" s="8"/>
      <c r="J2214" s="8"/>
      <c r="K2214" s="8"/>
      <c r="L2214" s="8"/>
      <c r="M2214" s="17"/>
      <c r="N2214" s="8"/>
      <c r="O2214" s="8"/>
      <c r="P2214" s="8"/>
      <c r="Q2214" s="8"/>
      <c r="R2214" s="17"/>
      <c r="S2214" s="17"/>
      <c r="T2214" s="17"/>
      <c r="U2214" s="17"/>
      <c r="V2214" s="17"/>
      <c r="W2214" s="17"/>
      <c r="X2214" s="17"/>
      <c r="Y2214" s="17"/>
      <c r="Z2214" s="17"/>
      <c r="AA2214" s="17"/>
      <c r="AB2214" s="17"/>
      <c r="AC2214" s="17"/>
      <c r="AD2214" s="17"/>
      <c r="AE2214" s="17"/>
      <c r="AF2214" s="17"/>
      <c r="AG2214" s="17"/>
      <c r="AH2214" s="17"/>
      <c r="AI2214" s="17"/>
    </row>
    <row r="2215" spans="1:35" ht="14.5" x14ac:dyDescent="0.35">
      <c r="A2215" s="7"/>
      <c r="B2215" s="8"/>
      <c r="C2215" s="8"/>
      <c r="D2215" s="8"/>
      <c r="E2215" s="8"/>
      <c r="F2215" s="7"/>
      <c r="G2215" s="8"/>
      <c r="H2215" s="7"/>
      <c r="I2215" s="8"/>
      <c r="J2215" s="8"/>
      <c r="K2215" s="8"/>
      <c r="L2215" s="8"/>
      <c r="M2215" s="17"/>
      <c r="N2215" s="8"/>
      <c r="O2215" s="8"/>
      <c r="P2215" s="8"/>
      <c r="Q2215" s="8"/>
      <c r="R2215" s="17"/>
      <c r="S2215" s="17"/>
      <c r="T2215" s="17"/>
      <c r="U2215" s="17"/>
      <c r="V2215" s="17"/>
      <c r="W2215" s="17"/>
      <c r="X2215" s="17"/>
      <c r="Y2215" s="17"/>
      <c r="Z2215" s="17"/>
      <c r="AA2215" s="17"/>
      <c r="AB2215" s="17"/>
      <c r="AC2215" s="17"/>
      <c r="AD2215" s="17"/>
      <c r="AE2215" s="17"/>
      <c r="AF2215" s="17"/>
      <c r="AG2215" s="17"/>
      <c r="AH2215" s="17"/>
      <c r="AI2215" s="17"/>
    </row>
    <row r="2216" spans="1:35" ht="14.5" x14ac:dyDescent="0.35">
      <c r="A2216" s="7"/>
      <c r="B2216" s="8"/>
      <c r="C2216" s="8"/>
      <c r="D2216" s="8"/>
      <c r="E2216" s="8"/>
      <c r="F2216" s="7"/>
      <c r="G2216" s="8"/>
      <c r="H2216" s="7"/>
      <c r="I2216" s="8"/>
      <c r="J2216" s="8"/>
      <c r="K2216" s="8"/>
      <c r="L2216" s="8"/>
      <c r="M2216" s="17"/>
      <c r="N2216" s="8"/>
      <c r="O2216" s="8"/>
      <c r="P2216" s="8"/>
      <c r="Q2216" s="8"/>
      <c r="R2216" s="17"/>
      <c r="S2216" s="17"/>
      <c r="T2216" s="17"/>
      <c r="U2216" s="17"/>
      <c r="V2216" s="17"/>
      <c r="W2216" s="17"/>
      <c r="X2216" s="17"/>
      <c r="Y2216" s="17"/>
      <c r="Z2216" s="17"/>
      <c r="AA2216" s="17"/>
      <c r="AB2216" s="17"/>
      <c r="AC2216" s="17"/>
      <c r="AD2216" s="17"/>
      <c r="AE2216" s="17"/>
      <c r="AF2216" s="17"/>
      <c r="AG2216" s="17"/>
      <c r="AH2216" s="17"/>
      <c r="AI2216" s="17"/>
    </row>
    <row r="2217" spans="1:35" ht="14.5" x14ac:dyDescent="0.35">
      <c r="A2217" s="7"/>
      <c r="B2217" s="8"/>
      <c r="C2217" s="8"/>
      <c r="D2217" s="8"/>
      <c r="E2217" s="8"/>
      <c r="F2217" s="7"/>
      <c r="G2217" s="8"/>
      <c r="H2217" s="7"/>
      <c r="I2217" s="8"/>
      <c r="J2217" s="8"/>
      <c r="K2217" s="8"/>
      <c r="L2217" s="8"/>
      <c r="M2217" s="17"/>
      <c r="N2217" s="8"/>
      <c r="O2217" s="8"/>
      <c r="P2217" s="8"/>
      <c r="Q2217" s="8"/>
      <c r="R2217" s="17"/>
      <c r="S2217" s="17"/>
      <c r="T2217" s="17"/>
      <c r="U2217" s="17"/>
      <c r="V2217" s="17"/>
      <c r="W2217" s="17"/>
      <c r="X2217" s="17"/>
      <c r="Y2217" s="17"/>
      <c r="Z2217" s="17"/>
      <c r="AA2217" s="17"/>
      <c r="AB2217" s="17"/>
      <c r="AC2217" s="17"/>
      <c r="AD2217" s="17"/>
      <c r="AE2217" s="17"/>
      <c r="AF2217" s="17"/>
      <c r="AG2217" s="17"/>
      <c r="AH2217" s="17"/>
      <c r="AI2217" s="17"/>
    </row>
    <row r="2218" spans="1:35" ht="14.5" x14ac:dyDescent="0.35">
      <c r="A2218" s="7"/>
      <c r="B2218" s="8"/>
      <c r="C2218" s="8"/>
      <c r="D2218" s="8"/>
      <c r="E2218" s="8"/>
      <c r="F2218" s="7"/>
      <c r="G2218" s="8"/>
      <c r="H2218" s="7"/>
      <c r="I2218" s="8"/>
      <c r="J2218" s="8"/>
      <c r="K2218" s="8"/>
      <c r="L2218" s="8"/>
      <c r="M2218" s="17"/>
      <c r="N2218" s="8"/>
      <c r="O2218" s="8"/>
      <c r="P2218" s="8"/>
      <c r="Q2218" s="8"/>
      <c r="R2218" s="17"/>
      <c r="S2218" s="17"/>
      <c r="T2218" s="17"/>
      <c r="U2218" s="17"/>
      <c r="V2218" s="17"/>
      <c r="W2218" s="17"/>
      <c r="X2218" s="17"/>
      <c r="Y2218" s="17"/>
      <c r="Z2218" s="17"/>
      <c r="AA2218" s="17"/>
      <c r="AB2218" s="17"/>
      <c r="AC2218" s="17"/>
      <c r="AD2218" s="17"/>
      <c r="AE2218" s="17"/>
      <c r="AF2218" s="17"/>
      <c r="AG2218" s="17"/>
      <c r="AH2218" s="17"/>
      <c r="AI2218" s="17"/>
    </row>
    <row r="2219" spans="1:35" ht="14.5" x14ac:dyDescent="0.35">
      <c r="A2219" s="7"/>
      <c r="B2219" s="8"/>
      <c r="C2219" s="8"/>
      <c r="D2219" s="8"/>
      <c r="E2219" s="8"/>
      <c r="F2219" s="7"/>
      <c r="G2219" s="8"/>
      <c r="H2219" s="7"/>
      <c r="I2219" s="8"/>
      <c r="J2219" s="8"/>
      <c r="K2219" s="8"/>
      <c r="L2219" s="8"/>
      <c r="M2219" s="17"/>
      <c r="N2219" s="8"/>
      <c r="O2219" s="8"/>
      <c r="P2219" s="8"/>
      <c r="Q2219" s="8"/>
      <c r="R2219" s="17"/>
      <c r="S2219" s="17"/>
      <c r="T2219" s="17"/>
      <c r="U2219" s="17"/>
      <c r="V2219" s="17"/>
      <c r="W2219" s="17"/>
      <c r="X2219" s="17"/>
      <c r="Y2219" s="17"/>
      <c r="Z2219" s="17"/>
      <c r="AA2219" s="17"/>
      <c r="AB2219" s="17"/>
      <c r="AC2219" s="17"/>
      <c r="AD2219" s="17"/>
      <c r="AE2219" s="17"/>
      <c r="AF2219" s="17"/>
      <c r="AG2219" s="17"/>
      <c r="AH2219" s="17"/>
      <c r="AI2219" s="17"/>
    </row>
    <row r="2220" spans="1:35" ht="14.5" x14ac:dyDescent="0.35">
      <c r="A2220" s="7"/>
      <c r="B2220" s="8"/>
      <c r="C2220" s="8"/>
      <c r="D2220" s="8"/>
      <c r="E2220" s="8"/>
      <c r="F2220" s="7"/>
      <c r="G2220" s="8"/>
      <c r="H2220" s="7"/>
      <c r="I2220" s="8"/>
      <c r="J2220" s="8"/>
      <c r="K2220" s="8"/>
      <c r="L2220" s="8"/>
      <c r="M2220" s="17"/>
      <c r="N2220" s="8"/>
      <c r="O2220" s="8"/>
      <c r="P2220" s="8"/>
      <c r="Q2220" s="8"/>
      <c r="R2220" s="17"/>
      <c r="S2220" s="17"/>
      <c r="T2220" s="17"/>
      <c r="U2220" s="17"/>
      <c r="V2220" s="17"/>
      <c r="W2220" s="17"/>
      <c r="X2220" s="17"/>
      <c r="Y2220" s="17"/>
      <c r="Z2220" s="17"/>
      <c r="AA2220" s="17"/>
      <c r="AB2220" s="17"/>
      <c r="AC2220" s="17"/>
      <c r="AD2220" s="17"/>
      <c r="AE2220" s="17"/>
      <c r="AF2220" s="17"/>
      <c r="AG2220" s="17"/>
      <c r="AH2220" s="17"/>
      <c r="AI2220" s="17"/>
    </row>
    <row r="2221" spans="1:35" ht="14.5" x14ac:dyDescent="0.35">
      <c r="A2221" s="7"/>
      <c r="B2221" s="8"/>
      <c r="C2221" s="8"/>
      <c r="D2221" s="8"/>
      <c r="E2221" s="8"/>
      <c r="F2221" s="7"/>
      <c r="G2221" s="8"/>
      <c r="H2221" s="7"/>
      <c r="I2221" s="8"/>
      <c r="J2221" s="8"/>
      <c r="K2221" s="8"/>
      <c r="L2221" s="8"/>
      <c r="M2221" s="17"/>
      <c r="N2221" s="8"/>
      <c r="O2221" s="8"/>
      <c r="P2221" s="8"/>
      <c r="Q2221" s="8"/>
      <c r="R2221" s="17"/>
      <c r="S2221" s="17"/>
      <c r="T2221" s="17"/>
      <c r="U2221" s="17"/>
      <c r="V2221" s="17"/>
      <c r="W2221" s="17"/>
      <c r="X2221" s="17"/>
      <c r="Y2221" s="17"/>
      <c r="Z2221" s="17"/>
      <c r="AA2221" s="17"/>
      <c r="AB2221" s="17"/>
      <c r="AC2221" s="17"/>
      <c r="AD2221" s="17"/>
      <c r="AE2221" s="17"/>
      <c r="AF2221" s="17"/>
      <c r="AG2221" s="17"/>
      <c r="AH2221" s="17"/>
      <c r="AI2221" s="17"/>
    </row>
    <row r="2222" spans="1:35" ht="14.5" x14ac:dyDescent="0.35">
      <c r="A2222" s="7"/>
      <c r="B2222" s="8"/>
      <c r="C2222" s="8"/>
      <c r="D2222" s="8"/>
      <c r="E2222" s="8"/>
      <c r="F2222" s="7"/>
      <c r="G2222" s="8"/>
      <c r="H2222" s="7"/>
      <c r="I2222" s="8"/>
      <c r="J2222" s="8"/>
      <c r="K2222" s="8"/>
      <c r="L2222" s="8"/>
      <c r="M2222" s="17"/>
      <c r="N2222" s="8"/>
      <c r="O2222" s="8"/>
      <c r="P2222" s="8"/>
      <c r="Q2222" s="8"/>
      <c r="R2222" s="17"/>
      <c r="S2222" s="17"/>
      <c r="T2222" s="17"/>
      <c r="U2222" s="17"/>
      <c r="V2222" s="17"/>
      <c r="W2222" s="17"/>
      <c r="X2222" s="17"/>
      <c r="Y2222" s="17"/>
      <c r="Z2222" s="17"/>
      <c r="AA2222" s="17"/>
      <c r="AB2222" s="17"/>
      <c r="AC2222" s="17"/>
      <c r="AD2222" s="17"/>
      <c r="AE2222" s="17"/>
      <c r="AF2222" s="17"/>
      <c r="AG2222" s="17"/>
      <c r="AH2222" s="17"/>
      <c r="AI2222" s="17"/>
    </row>
    <row r="2223" spans="1:35" ht="14.5" x14ac:dyDescent="0.35">
      <c r="A2223" s="7"/>
      <c r="B2223" s="8"/>
      <c r="C2223" s="8"/>
      <c r="D2223" s="8"/>
      <c r="E2223" s="8"/>
      <c r="F2223" s="7"/>
      <c r="G2223" s="8"/>
      <c r="H2223" s="7"/>
      <c r="I2223" s="8"/>
      <c r="J2223" s="8"/>
      <c r="K2223" s="8"/>
      <c r="L2223" s="8"/>
      <c r="M2223" s="17"/>
      <c r="N2223" s="8"/>
      <c r="O2223" s="8"/>
      <c r="P2223" s="8"/>
      <c r="Q2223" s="8"/>
      <c r="R2223" s="17"/>
      <c r="S2223" s="17"/>
      <c r="T2223" s="17"/>
      <c r="U2223" s="17"/>
      <c r="V2223" s="17"/>
      <c r="W2223" s="17"/>
      <c r="X2223" s="17"/>
      <c r="Y2223" s="17"/>
      <c r="Z2223" s="17"/>
      <c r="AA2223" s="17"/>
      <c r="AB2223" s="17"/>
      <c r="AC2223" s="17"/>
      <c r="AD2223" s="17"/>
      <c r="AE2223" s="17"/>
      <c r="AF2223" s="17"/>
      <c r="AG2223" s="17"/>
      <c r="AH2223" s="17"/>
      <c r="AI2223" s="17"/>
    </row>
    <row r="2224" spans="1:35" ht="14.5" x14ac:dyDescent="0.35">
      <c r="A2224" s="7"/>
      <c r="B2224" s="8"/>
      <c r="C2224" s="8"/>
      <c r="D2224" s="8"/>
      <c r="E2224" s="8"/>
      <c r="F2224" s="7"/>
      <c r="G2224" s="8"/>
      <c r="H2224" s="7"/>
      <c r="I2224" s="8"/>
      <c r="J2224" s="8"/>
      <c r="K2224" s="8"/>
      <c r="L2224" s="8"/>
      <c r="M2224" s="17"/>
      <c r="N2224" s="8"/>
      <c r="O2224" s="8"/>
      <c r="P2224" s="8"/>
      <c r="Q2224" s="8"/>
      <c r="R2224" s="17"/>
      <c r="S2224" s="17"/>
      <c r="T2224" s="17"/>
      <c r="U2224" s="17"/>
      <c r="V2224" s="17"/>
      <c r="W2224" s="17"/>
      <c r="X2224" s="17"/>
      <c r="Y2224" s="17"/>
      <c r="Z2224" s="17"/>
      <c r="AA2224" s="17"/>
      <c r="AB2224" s="17"/>
      <c r="AC2224" s="17"/>
      <c r="AD2224" s="17"/>
      <c r="AE2224" s="17"/>
      <c r="AF2224" s="17"/>
      <c r="AG2224" s="17"/>
      <c r="AH2224" s="17"/>
      <c r="AI2224" s="17"/>
    </row>
    <row r="2225" spans="1:35" ht="14.5" x14ac:dyDescent="0.35">
      <c r="A2225" s="7"/>
      <c r="B2225" s="8"/>
      <c r="C2225" s="8"/>
      <c r="D2225" s="8"/>
      <c r="E2225" s="8"/>
      <c r="F2225" s="7"/>
      <c r="G2225" s="8"/>
      <c r="H2225" s="7"/>
      <c r="I2225" s="8"/>
      <c r="J2225" s="8"/>
      <c r="K2225" s="8"/>
      <c r="L2225" s="8"/>
      <c r="M2225" s="17"/>
      <c r="N2225" s="8"/>
      <c r="O2225" s="8"/>
      <c r="P2225" s="8"/>
      <c r="Q2225" s="8"/>
      <c r="R2225" s="17"/>
      <c r="S2225" s="17"/>
      <c r="T2225" s="17"/>
      <c r="U2225" s="17"/>
      <c r="V2225" s="17"/>
      <c r="W2225" s="17"/>
      <c r="X2225" s="17"/>
      <c r="Y2225" s="17"/>
      <c r="Z2225" s="17"/>
      <c r="AA2225" s="17"/>
      <c r="AB2225" s="17"/>
      <c r="AC2225" s="17"/>
      <c r="AD2225" s="17"/>
      <c r="AE2225" s="17"/>
      <c r="AF2225" s="17"/>
      <c r="AG2225" s="17"/>
      <c r="AH2225" s="17"/>
      <c r="AI2225" s="17"/>
    </row>
    <row r="2226" spans="1:35" ht="14.5" x14ac:dyDescent="0.35">
      <c r="A2226" s="7"/>
      <c r="B2226" s="8"/>
      <c r="C2226" s="8"/>
      <c r="D2226" s="8"/>
      <c r="E2226" s="8"/>
      <c r="F2226" s="7"/>
      <c r="G2226" s="8"/>
      <c r="H2226" s="7"/>
      <c r="I2226" s="8"/>
      <c r="J2226" s="8"/>
      <c r="K2226" s="8"/>
      <c r="L2226" s="8"/>
      <c r="M2226" s="17"/>
      <c r="N2226" s="8"/>
      <c r="O2226" s="8"/>
      <c r="P2226" s="8"/>
      <c r="Q2226" s="8"/>
      <c r="R2226" s="17"/>
      <c r="S2226" s="17"/>
      <c r="T2226" s="17"/>
      <c r="U2226" s="17"/>
      <c r="V2226" s="17"/>
      <c r="W2226" s="17"/>
      <c r="X2226" s="17"/>
      <c r="Y2226" s="17"/>
      <c r="Z2226" s="17"/>
      <c r="AA2226" s="17"/>
      <c r="AB2226" s="17"/>
      <c r="AC2226" s="17"/>
      <c r="AD2226" s="17"/>
      <c r="AE2226" s="17"/>
      <c r="AF2226" s="17"/>
      <c r="AG2226" s="17"/>
      <c r="AH2226" s="17"/>
      <c r="AI2226" s="17"/>
    </row>
    <row r="2227" spans="1:35" ht="14.5" x14ac:dyDescent="0.35">
      <c r="A2227" s="7"/>
      <c r="B2227" s="8"/>
      <c r="C2227" s="8"/>
      <c r="D2227" s="8"/>
      <c r="E2227" s="8"/>
      <c r="F2227" s="7"/>
      <c r="G2227" s="8"/>
      <c r="H2227" s="7"/>
      <c r="I2227" s="8"/>
      <c r="J2227" s="8"/>
      <c r="K2227" s="8"/>
      <c r="L2227" s="8"/>
      <c r="M2227" s="17"/>
      <c r="N2227" s="8"/>
      <c r="O2227" s="8"/>
      <c r="P2227" s="8"/>
      <c r="Q2227" s="8"/>
      <c r="R2227" s="17"/>
      <c r="S2227" s="17"/>
      <c r="T2227" s="17"/>
      <c r="U2227" s="17"/>
      <c r="V2227" s="17"/>
      <c r="W2227" s="17"/>
      <c r="X2227" s="17"/>
      <c r="Y2227" s="17"/>
      <c r="Z2227" s="17"/>
      <c r="AA2227" s="17"/>
      <c r="AB2227" s="17"/>
      <c r="AC2227" s="17"/>
      <c r="AD2227" s="17"/>
      <c r="AE2227" s="17"/>
      <c r="AF2227" s="17"/>
      <c r="AG2227" s="17"/>
      <c r="AH2227" s="17"/>
      <c r="AI2227" s="17"/>
    </row>
    <row r="2228" spans="1:35" ht="14.5" x14ac:dyDescent="0.35">
      <c r="A2228" s="7"/>
      <c r="B2228" s="8"/>
      <c r="C2228" s="8"/>
      <c r="D2228" s="8"/>
      <c r="E2228" s="8"/>
      <c r="F2228" s="7"/>
      <c r="G2228" s="8"/>
      <c r="H2228" s="7"/>
      <c r="I2228" s="8"/>
      <c r="J2228" s="8"/>
      <c r="K2228" s="8"/>
      <c r="L2228" s="8"/>
      <c r="M2228" s="17"/>
      <c r="N2228" s="8"/>
      <c r="O2228" s="8"/>
      <c r="P2228" s="8"/>
      <c r="Q2228" s="8"/>
      <c r="R2228" s="17"/>
      <c r="S2228" s="17"/>
      <c r="T2228" s="17"/>
      <c r="U2228" s="17"/>
      <c r="V2228" s="17"/>
      <c r="W2228" s="17"/>
      <c r="X2228" s="17"/>
      <c r="Y2228" s="17"/>
      <c r="Z2228" s="17"/>
      <c r="AA2228" s="17"/>
      <c r="AB2228" s="17"/>
      <c r="AC2228" s="17"/>
      <c r="AD2228" s="17"/>
      <c r="AE2228" s="17"/>
      <c r="AF2228" s="17"/>
      <c r="AG2228" s="17"/>
      <c r="AH2228" s="17"/>
      <c r="AI2228" s="17"/>
    </row>
    <row r="2229" spans="1:35" ht="14.5" x14ac:dyDescent="0.35">
      <c r="A2229" s="7"/>
      <c r="B2229" s="8"/>
      <c r="C2229" s="8"/>
      <c r="D2229" s="8"/>
      <c r="E2229" s="8"/>
      <c r="F2229" s="7"/>
      <c r="G2229" s="8"/>
      <c r="H2229" s="7"/>
      <c r="I2229" s="8"/>
      <c r="J2229" s="8"/>
      <c r="K2229" s="8"/>
      <c r="L2229" s="8"/>
      <c r="M2229" s="17"/>
      <c r="N2229" s="8"/>
      <c r="O2229" s="8"/>
      <c r="P2229" s="8"/>
      <c r="Q2229" s="8"/>
      <c r="R2229" s="17"/>
      <c r="S2229" s="17"/>
      <c r="T2229" s="17"/>
      <c r="U2229" s="17"/>
      <c r="V2229" s="17"/>
      <c r="W2229" s="17"/>
      <c r="X2229" s="17"/>
      <c r="Y2229" s="17"/>
      <c r="Z2229" s="17"/>
      <c r="AA2229" s="17"/>
      <c r="AB2229" s="17"/>
      <c r="AC2229" s="17"/>
      <c r="AD2229" s="17"/>
      <c r="AE2229" s="17"/>
      <c r="AF2229" s="17"/>
      <c r="AG2229" s="17"/>
      <c r="AH2229" s="17"/>
      <c r="AI2229" s="17"/>
    </row>
    <row r="2230" spans="1:35" ht="14.5" x14ac:dyDescent="0.35">
      <c r="A2230" s="7"/>
      <c r="B2230" s="8"/>
      <c r="C2230" s="8"/>
      <c r="D2230" s="8"/>
      <c r="E2230" s="8"/>
      <c r="F2230" s="7"/>
      <c r="G2230" s="8"/>
      <c r="H2230" s="7"/>
      <c r="I2230" s="8"/>
      <c r="J2230" s="8"/>
      <c r="K2230" s="8"/>
      <c r="L2230" s="8"/>
      <c r="M2230" s="17"/>
      <c r="N2230" s="8"/>
      <c r="O2230" s="8"/>
      <c r="P2230" s="8"/>
      <c r="Q2230" s="8"/>
      <c r="R2230" s="17"/>
      <c r="S2230" s="17"/>
      <c r="T2230" s="17"/>
      <c r="U2230" s="17"/>
      <c r="V2230" s="17"/>
      <c r="W2230" s="17"/>
      <c r="X2230" s="17"/>
      <c r="Y2230" s="17"/>
      <c r="Z2230" s="17"/>
      <c r="AA2230" s="17"/>
      <c r="AB2230" s="17"/>
      <c r="AC2230" s="17"/>
      <c r="AD2230" s="17"/>
      <c r="AE2230" s="17"/>
      <c r="AF2230" s="17"/>
      <c r="AG2230" s="17"/>
      <c r="AH2230" s="17"/>
      <c r="AI2230" s="17"/>
    </row>
    <row r="2231" spans="1:35" ht="14.5" x14ac:dyDescent="0.35">
      <c r="A2231" s="7"/>
      <c r="B2231" s="8"/>
      <c r="C2231" s="8"/>
      <c r="D2231" s="8"/>
      <c r="E2231" s="8"/>
      <c r="F2231" s="7"/>
      <c r="G2231" s="8"/>
      <c r="H2231" s="7"/>
      <c r="I2231" s="8"/>
      <c r="J2231" s="8"/>
      <c r="K2231" s="8"/>
      <c r="L2231" s="8"/>
      <c r="M2231" s="17"/>
      <c r="N2231" s="8"/>
      <c r="O2231" s="8"/>
      <c r="P2231" s="8"/>
      <c r="Q2231" s="8"/>
      <c r="R2231" s="17"/>
      <c r="S2231" s="17"/>
      <c r="T2231" s="17"/>
      <c r="U2231" s="17"/>
      <c r="V2231" s="17"/>
      <c r="W2231" s="17"/>
      <c r="X2231" s="17"/>
      <c r="Y2231" s="17"/>
      <c r="Z2231" s="17"/>
      <c r="AA2231" s="17"/>
      <c r="AB2231" s="17"/>
      <c r="AC2231" s="17"/>
      <c r="AD2231" s="17"/>
      <c r="AE2231" s="17"/>
      <c r="AF2231" s="17"/>
      <c r="AG2231" s="17"/>
      <c r="AH2231" s="17"/>
      <c r="AI2231" s="17"/>
    </row>
    <row r="2232" spans="1:35" ht="14.5" x14ac:dyDescent="0.35">
      <c r="A2232" s="7"/>
      <c r="B2232" s="8"/>
      <c r="C2232" s="8"/>
      <c r="D2232" s="8"/>
      <c r="E2232" s="8"/>
      <c r="F2232" s="7"/>
      <c r="G2232" s="8"/>
      <c r="H2232" s="7"/>
      <c r="I2232" s="8"/>
      <c r="J2232" s="8"/>
      <c r="K2232" s="8"/>
      <c r="L2232" s="8"/>
      <c r="M2232" s="17"/>
      <c r="N2232" s="8"/>
      <c r="O2232" s="8"/>
      <c r="P2232" s="8"/>
      <c r="Q2232" s="8"/>
      <c r="R2232" s="17"/>
      <c r="S2232" s="17"/>
      <c r="T2232" s="17"/>
      <c r="U2232" s="17"/>
      <c r="V2232" s="17"/>
      <c r="W2232" s="17"/>
      <c r="X2232" s="17"/>
      <c r="Y2232" s="17"/>
      <c r="Z2232" s="17"/>
      <c r="AA2232" s="17"/>
      <c r="AB2232" s="17"/>
      <c r="AC2232" s="17"/>
      <c r="AD2232" s="17"/>
      <c r="AE2232" s="17"/>
      <c r="AF2232" s="17"/>
      <c r="AG2232" s="17"/>
      <c r="AH2232" s="17"/>
      <c r="AI2232" s="17"/>
    </row>
    <row r="2233" spans="1:35" ht="14.5" x14ac:dyDescent="0.35">
      <c r="A2233" s="7"/>
      <c r="B2233" s="8"/>
      <c r="C2233" s="8"/>
      <c r="D2233" s="8"/>
      <c r="E2233" s="8"/>
      <c r="F2233" s="7"/>
      <c r="G2233" s="8"/>
      <c r="H2233" s="7"/>
      <c r="I2233" s="8"/>
      <c r="J2233" s="8"/>
      <c r="K2233" s="8"/>
      <c r="L2233" s="8"/>
      <c r="M2233" s="17"/>
      <c r="N2233" s="8"/>
      <c r="O2233" s="8"/>
      <c r="P2233" s="8"/>
      <c r="Q2233" s="8"/>
      <c r="R2233" s="17"/>
      <c r="S2233" s="17"/>
      <c r="T2233" s="17"/>
      <c r="U2233" s="17"/>
      <c r="V2233" s="17"/>
      <c r="W2233" s="17"/>
      <c r="X2233" s="17"/>
      <c r="Y2233" s="17"/>
      <c r="Z2233" s="17"/>
      <c r="AA2233" s="17"/>
      <c r="AB2233" s="17"/>
      <c r="AC2233" s="17"/>
      <c r="AD2233" s="17"/>
      <c r="AE2233" s="17"/>
      <c r="AF2233" s="17"/>
      <c r="AG2233" s="17"/>
      <c r="AH2233" s="17"/>
      <c r="AI2233" s="17"/>
    </row>
    <row r="2234" spans="1:35" ht="14.5" x14ac:dyDescent="0.35">
      <c r="A2234" s="7"/>
      <c r="B2234" s="8"/>
      <c r="C2234" s="8"/>
      <c r="D2234" s="8"/>
      <c r="E2234" s="8"/>
      <c r="F2234" s="7"/>
      <c r="G2234" s="8"/>
      <c r="H2234" s="7"/>
      <c r="I2234" s="8"/>
      <c r="J2234" s="8"/>
      <c r="K2234" s="8"/>
      <c r="L2234" s="8"/>
      <c r="M2234" s="17"/>
      <c r="N2234" s="8"/>
      <c r="O2234" s="8"/>
      <c r="P2234" s="8"/>
      <c r="Q2234" s="8"/>
      <c r="R2234" s="17"/>
      <c r="S2234" s="17"/>
      <c r="T2234" s="17"/>
      <c r="U2234" s="17"/>
      <c r="V2234" s="17"/>
      <c r="W2234" s="17"/>
      <c r="X2234" s="17"/>
      <c r="Y2234" s="17"/>
      <c r="Z2234" s="17"/>
      <c r="AA2234" s="17"/>
      <c r="AB2234" s="17"/>
      <c r="AC2234" s="17"/>
      <c r="AD2234" s="17"/>
      <c r="AE2234" s="17"/>
      <c r="AF2234" s="17"/>
      <c r="AG2234" s="17"/>
      <c r="AH2234" s="17"/>
      <c r="AI2234" s="17"/>
    </row>
    <row r="2235" spans="1:35" ht="14.5" x14ac:dyDescent="0.35">
      <c r="A2235" s="7"/>
      <c r="B2235" s="8"/>
      <c r="C2235" s="8"/>
      <c r="D2235" s="8"/>
      <c r="E2235" s="8"/>
      <c r="F2235" s="7"/>
      <c r="G2235" s="8"/>
      <c r="H2235" s="7"/>
      <c r="I2235" s="8"/>
      <c r="J2235" s="8"/>
      <c r="K2235" s="8"/>
      <c r="L2235" s="8"/>
      <c r="M2235" s="17"/>
      <c r="N2235" s="8"/>
      <c r="O2235" s="8"/>
      <c r="P2235" s="8"/>
      <c r="Q2235" s="8"/>
      <c r="R2235" s="17"/>
      <c r="S2235" s="17"/>
      <c r="T2235" s="17"/>
      <c r="U2235" s="17"/>
      <c r="V2235" s="17"/>
      <c r="W2235" s="17"/>
      <c r="X2235" s="17"/>
      <c r="Y2235" s="17"/>
      <c r="Z2235" s="17"/>
      <c r="AA2235" s="17"/>
      <c r="AB2235" s="17"/>
      <c r="AC2235" s="17"/>
      <c r="AD2235" s="17"/>
      <c r="AE2235" s="17"/>
      <c r="AF2235" s="17"/>
      <c r="AG2235" s="17"/>
      <c r="AH2235" s="17"/>
      <c r="AI2235" s="17"/>
    </row>
    <row r="2236" spans="1:35" ht="14.5" x14ac:dyDescent="0.35">
      <c r="A2236" s="7"/>
      <c r="B2236" s="8"/>
      <c r="C2236" s="8"/>
      <c r="D2236" s="8"/>
      <c r="E2236" s="8"/>
      <c r="F2236" s="7"/>
      <c r="G2236" s="8"/>
      <c r="H2236" s="7"/>
      <c r="I2236" s="8"/>
      <c r="J2236" s="8"/>
      <c r="K2236" s="8"/>
      <c r="L2236" s="8"/>
      <c r="M2236" s="17"/>
      <c r="N2236" s="8"/>
      <c r="O2236" s="8"/>
      <c r="P2236" s="8"/>
      <c r="Q2236" s="8"/>
      <c r="R2236" s="17"/>
      <c r="S2236" s="17"/>
      <c r="T2236" s="17"/>
      <c r="U2236" s="17"/>
      <c r="V2236" s="17"/>
      <c r="W2236" s="17"/>
      <c r="X2236" s="17"/>
      <c r="Y2236" s="17"/>
      <c r="Z2236" s="17"/>
      <c r="AA2236" s="17"/>
      <c r="AB2236" s="17"/>
      <c r="AC2236" s="17"/>
      <c r="AD2236" s="17"/>
      <c r="AE2236" s="17"/>
      <c r="AF2236" s="17"/>
      <c r="AG2236" s="17"/>
      <c r="AH2236" s="17"/>
      <c r="AI2236" s="17"/>
    </row>
    <row r="2237" spans="1:35" ht="14.5" x14ac:dyDescent="0.35">
      <c r="A2237" s="7"/>
      <c r="B2237" s="8"/>
      <c r="C2237" s="8"/>
      <c r="D2237" s="8"/>
      <c r="E2237" s="8"/>
      <c r="F2237" s="7"/>
      <c r="G2237" s="8"/>
      <c r="H2237" s="7"/>
      <c r="I2237" s="8"/>
      <c r="J2237" s="8"/>
      <c r="K2237" s="8"/>
      <c r="L2237" s="8"/>
      <c r="M2237" s="17"/>
      <c r="N2237" s="8"/>
      <c r="O2237" s="8"/>
      <c r="P2237" s="8"/>
      <c r="Q2237" s="8"/>
      <c r="R2237" s="17"/>
      <c r="S2237" s="17"/>
      <c r="T2237" s="17"/>
      <c r="U2237" s="17"/>
      <c r="V2237" s="17"/>
      <c r="W2237" s="17"/>
      <c r="X2237" s="17"/>
      <c r="Y2237" s="17"/>
      <c r="Z2237" s="17"/>
      <c r="AA2237" s="17"/>
      <c r="AB2237" s="17"/>
      <c r="AC2237" s="17"/>
      <c r="AD2237" s="17"/>
      <c r="AE2237" s="17"/>
      <c r="AF2237" s="17"/>
      <c r="AG2237" s="17"/>
      <c r="AH2237" s="17"/>
      <c r="AI2237" s="17"/>
    </row>
    <row r="2238" spans="1:35" ht="14.5" x14ac:dyDescent="0.35">
      <c r="A2238" s="7"/>
      <c r="B2238" s="8"/>
      <c r="C2238" s="8"/>
      <c r="D2238" s="8"/>
      <c r="E2238" s="8"/>
      <c r="F2238" s="7"/>
      <c r="G2238" s="8"/>
      <c r="H2238" s="7"/>
      <c r="I2238" s="8"/>
      <c r="J2238" s="8"/>
      <c r="K2238" s="8"/>
      <c r="L2238" s="8"/>
      <c r="M2238" s="17"/>
      <c r="N2238" s="8"/>
      <c r="O2238" s="8"/>
      <c r="P2238" s="8"/>
      <c r="Q2238" s="8"/>
      <c r="R2238" s="17"/>
      <c r="S2238" s="17"/>
      <c r="T2238" s="17"/>
      <c r="U2238" s="17"/>
      <c r="V2238" s="17"/>
      <c r="W2238" s="17"/>
      <c r="X2238" s="17"/>
      <c r="Y2238" s="17"/>
      <c r="Z2238" s="17"/>
      <c r="AA2238" s="17"/>
      <c r="AB2238" s="17"/>
      <c r="AC2238" s="17"/>
      <c r="AD2238" s="17"/>
      <c r="AE2238" s="17"/>
      <c r="AF2238" s="17"/>
      <c r="AG2238" s="17"/>
      <c r="AH2238" s="17"/>
      <c r="AI2238" s="17"/>
    </row>
    <row r="2239" spans="1:35" ht="14.5" x14ac:dyDescent="0.35">
      <c r="A2239" s="7"/>
      <c r="B2239" s="8"/>
      <c r="C2239" s="8"/>
      <c r="D2239" s="8"/>
      <c r="E2239" s="8"/>
      <c r="F2239" s="7"/>
      <c r="G2239" s="8"/>
      <c r="H2239" s="7"/>
      <c r="I2239" s="8"/>
      <c r="J2239" s="8"/>
      <c r="K2239" s="8"/>
      <c r="L2239" s="8"/>
      <c r="M2239" s="17"/>
      <c r="N2239" s="8"/>
      <c r="O2239" s="8"/>
      <c r="P2239" s="8"/>
      <c r="Q2239" s="8"/>
      <c r="R2239" s="17"/>
      <c r="S2239" s="17"/>
      <c r="T2239" s="17"/>
      <c r="U2239" s="17"/>
      <c r="V2239" s="17"/>
      <c r="W2239" s="17"/>
      <c r="X2239" s="17"/>
      <c r="Y2239" s="17"/>
      <c r="Z2239" s="17"/>
      <c r="AA2239" s="17"/>
      <c r="AB2239" s="17"/>
      <c r="AC2239" s="17"/>
      <c r="AD2239" s="17"/>
      <c r="AE2239" s="17"/>
      <c r="AF2239" s="17"/>
      <c r="AG2239" s="17"/>
      <c r="AH2239" s="17"/>
      <c r="AI2239" s="17"/>
    </row>
    <row r="2240" spans="1:35" ht="14.5" x14ac:dyDescent="0.35">
      <c r="A2240" s="7"/>
      <c r="B2240" s="8"/>
      <c r="C2240" s="8"/>
      <c r="D2240" s="8"/>
      <c r="E2240" s="8"/>
      <c r="F2240" s="7"/>
      <c r="G2240" s="8"/>
      <c r="H2240" s="7"/>
      <c r="I2240" s="8"/>
      <c r="J2240" s="8"/>
      <c r="K2240" s="8"/>
      <c r="L2240" s="8"/>
      <c r="M2240" s="17"/>
      <c r="N2240" s="8"/>
      <c r="O2240" s="8"/>
      <c r="P2240" s="8"/>
      <c r="Q2240" s="8"/>
      <c r="R2240" s="17"/>
      <c r="S2240" s="17"/>
      <c r="T2240" s="17"/>
      <c r="U2240" s="17"/>
      <c r="V2240" s="17"/>
      <c r="W2240" s="17"/>
      <c r="X2240" s="17"/>
      <c r="Y2240" s="17"/>
      <c r="Z2240" s="17"/>
      <c r="AA2240" s="17"/>
      <c r="AB2240" s="17"/>
      <c r="AC2240" s="17"/>
      <c r="AD2240" s="17"/>
      <c r="AE2240" s="17"/>
      <c r="AF2240" s="17"/>
      <c r="AG2240" s="17"/>
      <c r="AH2240" s="17"/>
      <c r="AI2240" s="17"/>
    </row>
    <row r="2241" spans="1:35" ht="14.5" x14ac:dyDescent="0.35">
      <c r="A2241" s="7"/>
      <c r="B2241" s="8"/>
      <c r="C2241" s="8"/>
      <c r="D2241" s="8"/>
      <c r="E2241" s="8"/>
      <c r="F2241" s="7"/>
      <c r="G2241" s="8"/>
      <c r="H2241" s="7"/>
      <c r="I2241" s="8"/>
      <c r="J2241" s="8"/>
      <c r="K2241" s="8"/>
      <c r="L2241" s="8"/>
      <c r="M2241" s="17"/>
      <c r="N2241" s="8"/>
      <c r="O2241" s="8"/>
      <c r="P2241" s="8"/>
      <c r="Q2241" s="8"/>
      <c r="R2241" s="17"/>
      <c r="S2241" s="17"/>
      <c r="T2241" s="17"/>
      <c r="U2241" s="17"/>
      <c r="V2241" s="17"/>
      <c r="W2241" s="17"/>
      <c r="X2241" s="17"/>
      <c r="Y2241" s="17"/>
      <c r="Z2241" s="17"/>
      <c r="AA2241" s="17"/>
      <c r="AB2241" s="17"/>
      <c r="AC2241" s="17"/>
      <c r="AD2241" s="17"/>
      <c r="AE2241" s="17"/>
      <c r="AF2241" s="17"/>
      <c r="AG2241" s="17"/>
      <c r="AH2241" s="17"/>
      <c r="AI2241" s="17"/>
    </row>
    <row r="2242" spans="1:35" ht="14.5" x14ac:dyDescent="0.35">
      <c r="A2242" s="7"/>
      <c r="B2242" s="8"/>
      <c r="C2242" s="8"/>
      <c r="D2242" s="8"/>
      <c r="E2242" s="8"/>
      <c r="F2242" s="7"/>
      <c r="G2242" s="8"/>
      <c r="H2242" s="7"/>
      <c r="I2242" s="8"/>
      <c r="J2242" s="8"/>
      <c r="K2242" s="8"/>
      <c r="L2242" s="8"/>
      <c r="M2242" s="17"/>
      <c r="N2242" s="8"/>
      <c r="O2242" s="8"/>
      <c r="P2242" s="8"/>
      <c r="Q2242" s="8"/>
      <c r="R2242" s="17"/>
      <c r="S2242" s="17"/>
      <c r="T2242" s="17"/>
      <c r="U2242" s="17"/>
      <c r="V2242" s="17"/>
      <c r="W2242" s="17"/>
      <c r="X2242" s="17"/>
      <c r="Y2242" s="17"/>
      <c r="Z2242" s="17"/>
      <c r="AA2242" s="17"/>
      <c r="AB2242" s="17"/>
      <c r="AC2242" s="17"/>
      <c r="AD2242" s="17"/>
      <c r="AE2242" s="17"/>
      <c r="AF2242" s="17"/>
      <c r="AG2242" s="17"/>
      <c r="AH2242" s="17"/>
      <c r="AI2242" s="17"/>
    </row>
    <row r="2243" spans="1:35" ht="14.5" x14ac:dyDescent="0.35">
      <c r="A2243" s="7"/>
      <c r="B2243" s="8"/>
      <c r="C2243" s="8"/>
      <c r="D2243" s="8"/>
      <c r="E2243" s="8"/>
      <c r="F2243" s="7"/>
      <c r="G2243" s="8"/>
      <c r="H2243" s="7"/>
      <c r="I2243" s="8"/>
      <c r="J2243" s="8"/>
      <c r="K2243" s="8"/>
      <c r="L2243" s="8"/>
      <c r="M2243" s="17"/>
      <c r="N2243" s="8"/>
      <c r="O2243" s="8"/>
      <c r="P2243" s="8"/>
      <c r="Q2243" s="8"/>
      <c r="R2243" s="17"/>
      <c r="S2243" s="17"/>
      <c r="T2243" s="17"/>
      <c r="U2243" s="17"/>
      <c r="V2243" s="17"/>
      <c r="W2243" s="17"/>
      <c r="X2243" s="17"/>
      <c r="Y2243" s="17"/>
      <c r="Z2243" s="17"/>
      <c r="AA2243" s="17"/>
      <c r="AB2243" s="17"/>
      <c r="AC2243" s="17"/>
      <c r="AD2243" s="17"/>
      <c r="AE2243" s="17"/>
      <c r="AF2243" s="17"/>
      <c r="AG2243" s="17"/>
      <c r="AH2243" s="17"/>
      <c r="AI2243" s="17"/>
    </row>
    <row r="2244" spans="1:35" ht="14.5" x14ac:dyDescent="0.35">
      <c r="A2244" s="7"/>
      <c r="B2244" s="8"/>
      <c r="C2244" s="8"/>
      <c r="D2244" s="8"/>
      <c r="E2244" s="8"/>
      <c r="F2244" s="7"/>
      <c r="G2244" s="8"/>
      <c r="H2244" s="7"/>
      <c r="I2244" s="8"/>
      <c r="J2244" s="8"/>
      <c r="K2244" s="8"/>
      <c r="L2244" s="8"/>
      <c r="M2244" s="17"/>
      <c r="N2244" s="8"/>
      <c r="O2244" s="8"/>
      <c r="P2244" s="8"/>
      <c r="Q2244" s="8"/>
      <c r="R2244" s="17"/>
      <c r="S2244" s="17"/>
      <c r="T2244" s="17"/>
      <c r="U2244" s="17"/>
      <c r="V2244" s="17"/>
      <c r="W2244" s="17"/>
      <c r="X2244" s="17"/>
      <c r="Y2244" s="17"/>
      <c r="Z2244" s="17"/>
      <c r="AA2244" s="17"/>
      <c r="AB2244" s="17"/>
      <c r="AC2244" s="17"/>
      <c r="AD2244" s="17"/>
      <c r="AE2244" s="17"/>
      <c r="AF2244" s="17"/>
      <c r="AG2244" s="17"/>
      <c r="AH2244" s="17"/>
      <c r="AI2244" s="17"/>
    </row>
    <row r="2245" spans="1:35" ht="14.5" x14ac:dyDescent="0.35">
      <c r="A2245" s="7"/>
      <c r="B2245" s="8"/>
      <c r="C2245" s="8"/>
      <c r="D2245" s="8"/>
      <c r="E2245" s="8"/>
      <c r="F2245" s="7"/>
      <c r="G2245" s="8"/>
      <c r="H2245" s="7"/>
      <c r="I2245" s="8"/>
      <c r="J2245" s="8"/>
      <c r="K2245" s="8"/>
      <c r="L2245" s="8"/>
      <c r="M2245" s="17"/>
      <c r="N2245" s="8"/>
      <c r="O2245" s="8"/>
      <c r="P2245" s="8"/>
      <c r="Q2245" s="8"/>
      <c r="R2245" s="17"/>
      <c r="S2245" s="17"/>
      <c r="T2245" s="17"/>
      <c r="U2245" s="17"/>
      <c r="V2245" s="17"/>
      <c r="W2245" s="17"/>
      <c r="X2245" s="17"/>
      <c r="Y2245" s="17"/>
      <c r="Z2245" s="17"/>
      <c r="AA2245" s="17"/>
      <c r="AB2245" s="17"/>
      <c r="AC2245" s="17"/>
      <c r="AD2245" s="17"/>
      <c r="AE2245" s="17"/>
      <c r="AF2245" s="17"/>
      <c r="AG2245" s="17"/>
      <c r="AH2245" s="17"/>
      <c r="AI2245" s="17"/>
    </row>
    <row r="2246" spans="1:35" ht="14.5" x14ac:dyDescent="0.35">
      <c r="A2246" s="7"/>
      <c r="B2246" s="8"/>
      <c r="C2246" s="8"/>
      <c r="D2246" s="8"/>
      <c r="E2246" s="8"/>
      <c r="F2246" s="7"/>
      <c r="G2246" s="8"/>
      <c r="H2246" s="7"/>
      <c r="I2246" s="8"/>
      <c r="J2246" s="8"/>
      <c r="K2246" s="8"/>
      <c r="L2246" s="8"/>
      <c r="M2246" s="17"/>
      <c r="N2246" s="8"/>
      <c r="O2246" s="8"/>
      <c r="P2246" s="8"/>
      <c r="Q2246" s="8"/>
      <c r="R2246" s="17"/>
      <c r="S2246" s="17"/>
      <c r="T2246" s="17"/>
      <c r="U2246" s="17"/>
      <c r="V2246" s="17"/>
      <c r="W2246" s="17"/>
      <c r="X2246" s="17"/>
      <c r="Y2246" s="17"/>
      <c r="Z2246" s="17"/>
      <c r="AA2246" s="17"/>
      <c r="AB2246" s="17"/>
      <c r="AC2246" s="17"/>
      <c r="AD2246" s="17"/>
      <c r="AE2246" s="17"/>
      <c r="AF2246" s="17"/>
      <c r="AG2246" s="17"/>
      <c r="AH2246" s="17"/>
      <c r="AI2246" s="17"/>
    </row>
    <row r="2247" spans="1:35" ht="14.5" x14ac:dyDescent="0.35">
      <c r="A2247" s="7"/>
      <c r="B2247" s="8"/>
      <c r="C2247" s="8"/>
      <c r="D2247" s="8"/>
      <c r="E2247" s="8"/>
      <c r="F2247" s="7"/>
      <c r="G2247" s="8"/>
      <c r="H2247" s="7"/>
      <c r="I2247" s="8"/>
      <c r="J2247" s="8"/>
      <c r="K2247" s="8"/>
      <c r="L2247" s="8"/>
      <c r="M2247" s="17"/>
      <c r="N2247" s="8"/>
      <c r="O2247" s="8"/>
      <c r="P2247" s="8"/>
      <c r="Q2247" s="8"/>
      <c r="R2247" s="17"/>
      <c r="S2247" s="17"/>
      <c r="T2247" s="17"/>
      <c r="U2247" s="17"/>
      <c r="V2247" s="17"/>
      <c r="W2247" s="17"/>
      <c r="X2247" s="17"/>
      <c r="Y2247" s="17"/>
      <c r="Z2247" s="17"/>
      <c r="AA2247" s="17"/>
      <c r="AB2247" s="17"/>
      <c r="AC2247" s="17"/>
      <c r="AD2247" s="17"/>
      <c r="AE2247" s="17"/>
      <c r="AF2247" s="17"/>
      <c r="AG2247" s="17"/>
      <c r="AH2247" s="17"/>
      <c r="AI2247" s="17"/>
    </row>
    <row r="2248" spans="1:35" ht="14.5" x14ac:dyDescent="0.35">
      <c r="A2248" s="7"/>
      <c r="B2248" s="8"/>
      <c r="C2248" s="8"/>
      <c r="D2248" s="8"/>
      <c r="E2248" s="8"/>
      <c r="F2248" s="7"/>
      <c r="G2248" s="8"/>
      <c r="H2248" s="7"/>
      <c r="I2248" s="8"/>
      <c r="J2248" s="8"/>
      <c r="K2248" s="8"/>
      <c r="L2248" s="8"/>
      <c r="M2248" s="17"/>
      <c r="N2248" s="8"/>
      <c r="O2248" s="8"/>
      <c r="P2248" s="8"/>
      <c r="Q2248" s="8"/>
      <c r="R2248" s="17"/>
      <c r="S2248" s="17"/>
      <c r="T2248" s="17"/>
      <c r="U2248" s="17"/>
      <c r="V2248" s="17"/>
      <c r="W2248" s="17"/>
      <c r="X2248" s="17"/>
      <c r="Y2248" s="17"/>
      <c r="Z2248" s="17"/>
      <c r="AA2248" s="17"/>
      <c r="AB2248" s="17"/>
      <c r="AC2248" s="17"/>
      <c r="AD2248" s="17"/>
      <c r="AE2248" s="17"/>
      <c r="AF2248" s="17"/>
      <c r="AG2248" s="17"/>
      <c r="AH2248" s="17"/>
      <c r="AI2248" s="17"/>
    </row>
    <row r="2249" spans="1:35" ht="14.5" x14ac:dyDescent="0.35">
      <c r="A2249" s="7"/>
      <c r="B2249" s="8"/>
      <c r="C2249" s="8"/>
      <c r="D2249" s="8"/>
      <c r="E2249" s="8"/>
      <c r="F2249" s="7"/>
      <c r="G2249" s="8"/>
      <c r="H2249" s="7"/>
      <c r="I2249" s="8"/>
      <c r="J2249" s="8"/>
      <c r="K2249" s="8"/>
      <c r="L2249" s="8"/>
      <c r="M2249" s="17"/>
      <c r="N2249" s="8"/>
      <c r="O2249" s="8"/>
      <c r="P2249" s="8"/>
      <c r="Q2249" s="8"/>
      <c r="R2249" s="17"/>
      <c r="S2249" s="17"/>
      <c r="T2249" s="17"/>
      <c r="U2249" s="17"/>
      <c r="V2249" s="17"/>
      <c r="W2249" s="17"/>
      <c r="X2249" s="17"/>
      <c r="Y2249" s="17"/>
      <c r="Z2249" s="17"/>
      <c r="AA2249" s="17"/>
      <c r="AB2249" s="17"/>
      <c r="AC2249" s="17"/>
      <c r="AD2249" s="17"/>
      <c r="AE2249" s="17"/>
      <c r="AF2249" s="17"/>
      <c r="AG2249" s="17"/>
      <c r="AH2249" s="17"/>
      <c r="AI2249" s="17"/>
    </row>
    <row r="2250" spans="1:35" ht="14.5" x14ac:dyDescent="0.35">
      <c r="A2250" s="7"/>
      <c r="B2250" s="8"/>
      <c r="C2250" s="8"/>
      <c r="D2250" s="8"/>
      <c r="E2250" s="8"/>
      <c r="F2250" s="7"/>
      <c r="G2250" s="8"/>
      <c r="H2250" s="7"/>
      <c r="I2250" s="8"/>
      <c r="J2250" s="8"/>
      <c r="K2250" s="8"/>
      <c r="L2250" s="8"/>
      <c r="M2250" s="17"/>
      <c r="N2250" s="8"/>
      <c r="O2250" s="8"/>
      <c r="P2250" s="8"/>
      <c r="Q2250" s="8"/>
      <c r="R2250" s="17"/>
      <c r="S2250" s="17"/>
      <c r="T2250" s="17"/>
      <c r="U2250" s="17"/>
      <c r="V2250" s="17"/>
      <c r="W2250" s="17"/>
      <c r="X2250" s="17"/>
      <c r="Y2250" s="17"/>
      <c r="Z2250" s="17"/>
      <c r="AA2250" s="17"/>
      <c r="AB2250" s="17"/>
      <c r="AC2250" s="17"/>
      <c r="AD2250" s="17"/>
      <c r="AE2250" s="17"/>
      <c r="AF2250" s="17"/>
      <c r="AG2250" s="17"/>
      <c r="AH2250" s="17"/>
      <c r="AI2250" s="17"/>
    </row>
    <row r="2251" spans="1:35" ht="14.5" x14ac:dyDescent="0.35">
      <c r="A2251" s="7"/>
      <c r="B2251" s="8"/>
      <c r="C2251" s="8"/>
      <c r="D2251" s="8"/>
      <c r="E2251" s="8"/>
      <c r="F2251" s="7"/>
      <c r="G2251" s="8"/>
      <c r="H2251" s="7"/>
      <c r="I2251" s="8"/>
      <c r="J2251" s="8"/>
      <c r="K2251" s="8"/>
      <c r="L2251" s="8"/>
      <c r="M2251" s="17"/>
      <c r="N2251" s="8"/>
      <c r="O2251" s="8"/>
      <c r="P2251" s="8"/>
      <c r="Q2251" s="8"/>
      <c r="R2251" s="17"/>
      <c r="S2251" s="17"/>
      <c r="T2251" s="17"/>
      <c r="U2251" s="17"/>
      <c r="V2251" s="17"/>
      <c r="W2251" s="17"/>
      <c r="X2251" s="17"/>
      <c r="Y2251" s="17"/>
      <c r="Z2251" s="17"/>
      <c r="AA2251" s="17"/>
      <c r="AB2251" s="17"/>
      <c r="AC2251" s="17"/>
      <c r="AD2251" s="17"/>
      <c r="AE2251" s="17"/>
      <c r="AF2251" s="17"/>
      <c r="AG2251" s="17"/>
      <c r="AH2251" s="17"/>
      <c r="AI2251" s="17"/>
    </row>
    <row r="2252" spans="1:35" ht="14.5" x14ac:dyDescent="0.35">
      <c r="A2252" s="7"/>
      <c r="B2252" s="8"/>
      <c r="C2252" s="8"/>
      <c r="D2252" s="8"/>
      <c r="E2252" s="8"/>
      <c r="F2252" s="7"/>
      <c r="G2252" s="8"/>
      <c r="H2252" s="7"/>
      <c r="I2252" s="8"/>
      <c r="J2252" s="8"/>
      <c r="K2252" s="8"/>
      <c r="L2252" s="8"/>
      <c r="M2252" s="17"/>
      <c r="N2252" s="8"/>
      <c r="O2252" s="8"/>
      <c r="P2252" s="8"/>
      <c r="Q2252" s="8"/>
      <c r="R2252" s="17"/>
      <c r="S2252" s="17"/>
      <c r="T2252" s="17"/>
      <c r="U2252" s="17"/>
      <c r="V2252" s="17"/>
      <c r="W2252" s="17"/>
      <c r="X2252" s="17"/>
      <c r="Y2252" s="17"/>
      <c r="Z2252" s="17"/>
      <c r="AA2252" s="17"/>
      <c r="AB2252" s="17"/>
      <c r="AC2252" s="17"/>
      <c r="AD2252" s="17"/>
      <c r="AE2252" s="17"/>
      <c r="AF2252" s="17"/>
      <c r="AG2252" s="17"/>
      <c r="AH2252" s="17"/>
      <c r="AI2252" s="17"/>
    </row>
    <row r="2253" spans="1:35" ht="14.5" x14ac:dyDescent="0.35">
      <c r="A2253" s="7"/>
      <c r="B2253" s="8"/>
      <c r="C2253" s="8"/>
      <c r="D2253" s="8"/>
      <c r="E2253" s="8"/>
      <c r="F2253" s="7"/>
      <c r="G2253" s="8"/>
      <c r="H2253" s="7"/>
      <c r="I2253" s="8"/>
      <c r="J2253" s="8"/>
      <c r="K2253" s="8"/>
      <c r="L2253" s="8"/>
      <c r="M2253" s="17"/>
      <c r="N2253" s="8"/>
      <c r="O2253" s="8"/>
      <c r="P2253" s="8"/>
      <c r="Q2253" s="8"/>
      <c r="R2253" s="17"/>
      <c r="S2253" s="17"/>
      <c r="T2253" s="17"/>
      <c r="U2253" s="17"/>
      <c r="V2253" s="17"/>
      <c r="W2253" s="17"/>
      <c r="X2253" s="17"/>
      <c r="Y2253" s="17"/>
      <c r="Z2253" s="17"/>
      <c r="AA2253" s="17"/>
      <c r="AB2253" s="17"/>
      <c r="AC2253" s="17"/>
      <c r="AD2253" s="17"/>
      <c r="AE2253" s="17"/>
      <c r="AF2253" s="17"/>
      <c r="AG2253" s="17"/>
      <c r="AH2253" s="17"/>
      <c r="AI2253" s="17"/>
    </row>
    <row r="2254" spans="1:35" ht="14.5" x14ac:dyDescent="0.35">
      <c r="A2254" s="7"/>
      <c r="B2254" s="8"/>
      <c r="C2254" s="8"/>
      <c r="D2254" s="8"/>
      <c r="E2254" s="8"/>
      <c r="F2254" s="7"/>
      <c r="G2254" s="8"/>
      <c r="H2254" s="7"/>
      <c r="I2254" s="8"/>
      <c r="J2254" s="8"/>
      <c r="K2254" s="8"/>
      <c r="L2254" s="8"/>
      <c r="M2254" s="17"/>
      <c r="N2254" s="8"/>
      <c r="O2254" s="8"/>
      <c r="P2254" s="8"/>
      <c r="Q2254" s="8"/>
      <c r="R2254" s="17"/>
      <c r="S2254" s="17"/>
      <c r="T2254" s="17"/>
      <c r="U2254" s="17"/>
      <c r="V2254" s="17"/>
      <c r="W2254" s="17"/>
      <c r="X2254" s="17"/>
      <c r="Y2254" s="17"/>
      <c r="Z2254" s="17"/>
      <c r="AA2254" s="17"/>
      <c r="AB2254" s="17"/>
      <c r="AC2254" s="17"/>
      <c r="AD2254" s="17"/>
      <c r="AE2254" s="17"/>
      <c r="AF2254" s="17"/>
      <c r="AG2254" s="17"/>
      <c r="AH2254" s="17"/>
      <c r="AI2254" s="17"/>
    </row>
    <row r="2255" spans="1:35" ht="14.5" x14ac:dyDescent="0.35">
      <c r="A2255" s="7"/>
      <c r="B2255" s="8"/>
      <c r="C2255" s="8"/>
      <c r="D2255" s="8"/>
      <c r="E2255" s="8"/>
      <c r="F2255" s="7"/>
      <c r="G2255" s="8"/>
      <c r="H2255" s="7"/>
      <c r="I2255" s="8"/>
      <c r="J2255" s="8"/>
      <c r="K2255" s="8"/>
      <c r="L2255" s="8"/>
      <c r="M2255" s="17"/>
      <c r="N2255" s="8"/>
      <c r="O2255" s="8"/>
      <c r="P2255" s="8"/>
      <c r="Q2255" s="8"/>
      <c r="R2255" s="17"/>
      <c r="S2255" s="17"/>
      <c r="T2255" s="17"/>
      <c r="U2255" s="17"/>
      <c r="V2255" s="17"/>
      <c r="W2255" s="17"/>
      <c r="X2255" s="17"/>
      <c r="Y2255" s="17"/>
      <c r="Z2255" s="17"/>
      <c r="AA2255" s="17"/>
      <c r="AB2255" s="17"/>
      <c r="AC2255" s="17"/>
      <c r="AD2255" s="17"/>
      <c r="AE2255" s="17"/>
      <c r="AF2255" s="17"/>
      <c r="AG2255" s="17"/>
      <c r="AH2255" s="17"/>
      <c r="AI2255" s="17"/>
    </row>
    <row r="2256" spans="1:35" ht="14.5" x14ac:dyDescent="0.35">
      <c r="A2256" s="7"/>
      <c r="B2256" s="8"/>
      <c r="C2256" s="8"/>
      <c r="D2256" s="8"/>
      <c r="E2256" s="8"/>
      <c r="F2256" s="7"/>
      <c r="G2256" s="8"/>
      <c r="H2256" s="7"/>
      <c r="I2256" s="8"/>
      <c r="J2256" s="8"/>
      <c r="K2256" s="8"/>
      <c r="L2256" s="8"/>
      <c r="M2256" s="17"/>
      <c r="N2256" s="8"/>
      <c r="O2256" s="8"/>
      <c r="P2256" s="8"/>
      <c r="Q2256" s="8"/>
      <c r="R2256" s="17"/>
      <c r="S2256" s="17"/>
      <c r="T2256" s="17"/>
      <c r="U2256" s="17"/>
      <c r="V2256" s="17"/>
      <c r="W2256" s="17"/>
      <c r="X2256" s="17"/>
      <c r="Y2256" s="17"/>
      <c r="Z2256" s="17"/>
      <c r="AA2256" s="17"/>
      <c r="AB2256" s="17"/>
      <c r="AC2256" s="17"/>
      <c r="AD2256" s="17"/>
      <c r="AE2256" s="17"/>
      <c r="AF2256" s="17"/>
      <c r="AG2256" s="17"/>
      <c r="AH2256" s="17"/>
      <c r="AI2256" s="17"/>
    </row>
    <row r="2257" spans="1:35" ht="14.5" x14ac:dyDescent="0.35">
      <c r="A2257" s="7"/>
      <c r="B2257" s="8"/>
      <c r="C2257" s="8"/>
      <c r="D2257" s="8"/>
      <c r="E2257" s="8"/>
      <c r="F2257" s="7"/>
      <c r="G2257" s="8"/>
      <c r="H2257" s="7"/>
      <c r="I2257" s="8"/>
      <c r="J2257" s="8"/>
      <c r="K2257" s="8"/>
      <c r="L2257" s="8"/>
      <c r="M2257" s="17"/>
      <c r="N2257" s="8"/>
      <c r="O2257" s="8"/>
      <c r="P2257" s="8"/>
      <c r="Q2257" s="8"/>
      <c r="R2257" s="17"/>
      <c r="S2257" s="17"/>
      <c r="T2257" s="17"/>
      <c r="U2257" s="17"/>
      <c r="V2257" s="17"/>
      <c r="W2257" s="17"/>
      <c r="X2257" s="17"/>
      <c r="Y2257" s="17"/>
      <c r="Z2257" s="17"/>
      <c r="AA2257" s="17"/>
      <c r="AB2257" s="17"/>
      <c r="AC2257" s="17"/>
      <c r="AD2257" s="17"/>
      <c r="AE2257" s="17"/>
      <c r="AF2257" s="17"/>
      <c r="AG2257" s="17"/>
      <c r="AH2257" s="17"/>
      <c r="AI2257" s="17"/>
    </row>
    <row r="2258" spans="1:35" ht="14.5" x14ac:dyDescent="0.35">
      <c r="A2258" s="7"/>
      <c r="B2258" s="8"/>
      <c r="C2258" s="8"/>
      <c r="D2258" s="8"/>
      <c r="E2258" s="8"/>
      <c r="F2258" s="7"/>
      <c r="G2258" s="8"/>
      <c r="H2258" s="7"/>
      <c r="I2258" s="8"/>
      <c r="J2258" s="8"/>
      <c r="K2258" s="8"/>
      <c r="L2258" s="8"/>
      <c r="M2258" s="17"/>
      <c r="N2258" s="8"/>
      <c r="O2258" s="8"/>
      <c r="P2258" s="8"/>
      <c r="Q2258" s="8"/>
      <c r="R2258" s="17"/>
      <c r="S2258" s="17"/>
      <c r="T2258" s="17"/>
      <c r="U2258" s="17"/>
      <c r="V2258" s="17"/>
      <c r="W2258" s="17"/>
      <c r="X2258" s="17"/>
      <c r="Y2258" s="17"/>
      <c r="Z2258" s="17"/>
      <c r="AA2258" s="17"/>
      <c r="AB2258" s="17"/>
      <c r="AC2258" s="17"/>
      <c r="AD2258" s="17"/>
      <c r="AE2258" s="17"/>
      <c r="AF2258" s="17"/>
      <c r="AG2258" s="17"/>
      <c r="AH2258" s="17"/>
      <c r="AI2258" s="17"/>
    </row>
    <row r="2259" spans="1:35" ht="14.5" x14ac:dyDescent="0.35">
      <c r="A2259" s="7"/>
      <c r="B2259" s="8"/>
      <c r="C2259" s="8"/>
      <c r="D2259" s="8"/>
      <c r="E2259" s="8"/>
      <c r="F2259" s="7"/>
      <c r="G2259" s="8"/>
      <c r="H2259" s="7"/>
      <c r="I2259" s="8"/>
      <c r="J2259" s="8"/>
      <c r="K2259" s="8"/>
      <c r="L2259" s="8"/>
      <c r="M2259" s="17"/>
      <c r="N2259" s="8"/>
      <c r="O2259" s="8"/>
      <c r="P2259" s="8"/>
      <c r="Q2259" s="8"/>
      <c r="R2259" s="17"/>
      <c r="S2259" s="17"/>
      <c r="T2259" s="17"/>
      <c r="U2259" s="17"/>
      <c r="V2259" s="17"/>
      <c r="W2259" s="17"/>
      <c r="X2259" s="17"/>
      <c r="Y2259" s="17"/>
      <c r="Z2259" s="17"/>
      <c r="AA2259" s="17"/>
      <c r="AB2259" s="17"/>
      <c r="AC2259" s="17"/>
      <c r="AD2259" s="17"/>
      <c r="AE2259" s="17"/>
      <c r="AF2259" s="17"/>
      <c r="AG2259" s="17"/>
      <c r="AH2259" s="17"/>
      <c r="AI2259" s="17"/>
    </row>
    <row r="2260" spans="1:35" ht="14.5" x14ac:dyDescent="0.35">
      <c r="A2260" s="7"/>
      <c r="B2260" s="8"/>
      <c r="C2260" s="8"/>
      <c r="D2260" s="8"/>
      <c r="E2260" s="8"/>
      <c r="F2260" s="7"/>
      <c r="G2260" s="8"/>
      <c r="H2260" s="7"/>
      <c r="I2260" s="8"/>
      <c r="J2260" s="8"/>
      <c r="K2260" s="8"/>
      <c r="L2260" s="8"/>
      <c r="M2260" s="17"/>
      <c r="N2260" s="8"/>
      <c r="O2260" s="8"/>
      <c r="P2260" s="8"/>
      <c r="Q2260" s="8"/>
      <c r="R2260" s="17"/>
      <c r="S2260" s="17"/>
      <c r="T2260" s="17"/>
      <c r="U2260" s="17"/>
      <c r="V2260" s="17"/>
      <c r="W2260" s="17"/>
      <c r="X2260" s="17"/>
      <c r="Y2260" s="17"/>
      <c r="Z2260" s="17"/>
      <c r="AA2260" s="17"/>
      <c r="AB2260" s="17"/>
      <c r="AC2260" s="17"/>
      <c r="AD2260" s="17"/>
      <c r="AE2260" s="17"/>
      <c r="AF2260" s="17"/>
      <c r="AG2260" s="17"/>
      <c r="AH2260" s="17"/>
      <c r="AI2260" s="17"/>
    </row>
    <row r="2261" spans="1:35" ht="14.5" x14ac:dyDescent="0.35">
      <c r="A2261" s="7"/>
      <c r="B2261" s="8"/>
      <c r="C2261" s="8"/>
      <c r="D2261" s="8"/>
      <c r="E2261" s="8"/>
      <c r="F2261" s="7"/>
      <c r="G2261" s="8"/>
      <c r="H2261" s="7"/>
      <c r="I2261" s="8"/>
      <c r="J2261" s="8"/>
      <c r="K2261" s="8"/>
      <c r="L2261" s="8"/>
      <c r="M2261" s="17"/>
      <c r="N2261" s="8"/>
      <c r="O2261" s="8"/>
      <c r="P2261" s="8"/>
      <c r="Q2261" s="8"/>
      <c r="R2261" s="17"/>
      <c r="S2261" s="17"/>
      <c r="T2261" s="17"/>
      <c r="U2261" s="17"/>
      <c r="V2261" s="17"/>
      <c r="W2261" s="17"/>
      <c r="X2261" s="17"/>
      <c r="Y2261" s="17"/>
      <c r="Z2261" s="17"/>
      <c r="AA2261" s="17"/>
      <c r="AB2261" s="17"/>
      <c r="AC2261" s="17"/>
      <c r="AD2261" s="17"/>
      <c r="AE2261" s="17"/>
      <c r="AF2261" s="17"/>
      <c r="AG2261" s="17"/>
      <c r="AH2261" s="17"/>
      <c r="AI2261" s="17"/>
    </row>
    <row r="2262" spans="1:35" ht="14.5" x14ac:dyDescent="0.35">
      <c r="A2262" s="7"/>
      <c r="B2262" s="8"/>
      <c r="C2262" s="8"/>
      <c r="D2262" s="8"/>
      <c r="E2262" s="8"/>
      <c r="F2262" s="7"/>
      <c r="G2262" s="8"/>
      <c r="H2262" s="7"/>
      <c r="I2262" s="8"/>
      <c r="J2262" s="8"/>
      <c r="K2262" s="8"/>
      <c r="L2262" s="8"/>
      <c r="M2262" s="17"/>
      <c r="N2262" s="8"/>
      <c r="O2262" s="8"/>
      <c r="P2262" s="8"/>
      <c r="Q2262" s="8"/>
      <c r="R2262" s="17"/>
      <c r="S2262" s="17"/>
      <c r="T2262" s="17"/>
      <c r="U2262" s="17"/>
      <c r="V2262" s="17"/>
      <c r="W2262" s="17"/>
      <c r="X2262" s="17"/>
      <c r="Y2262" s="17"/>
      <c r="Z2262" s="17"/>
      <c r="AA2262" s="17"/>
      <c r="AB2262" s="17"/>
      <c r="AC2262" s="17"/>
      <c r="AD2262" s="17"/>
      <c r="AE2262" s="17"/>
      <c r="AF2262" s="17"/>
      <c r="AG2262" s="17"/>
      <c r="AH2262" s="17"/>
      <c r="AI2262" s="17"/>
    </row>
    <row r="2263" spans="1:35" ht="14.5" x14ac:dyDescent="0.35">
      <c r="A2263" s="7"/>
      <c r="B2263" s="8"/>
      <c r="C2263" s="8"/>
      <c r="D2263" s="8"/>
      <c r="E2263" s="8"/>
      <c r="F2263" s="7"/>
      <c r="G2263" s="8"/>
      <c r="H2263" s="7"/>
      <c r="I2263" s="8"/>
      <c r="J2263" s="8"/>
      <c r="K2263" s="8"/>
      <c r="L2263" s="8"/>
      <c r="M2263" s="17"/>
      <c r="N2263" s="8"/>
      <c r="O2263" s="8"/>
      <c r="P2263" s="8"/>
      <c r="Q2263" s="8"/>
      <c r="R2263" s="17"/>
      <c r="S2263" s="17"/>
      <c r="T2263" s="17"/>
      <c r="U2263" s="17"/>
      <c r="V2263" s="17"/>
      <c r="W2263" s="17"/>
      <c r="X2263" s="17"/>
      <c r="Y2263" s="17"/>
      <c r="Z2263" s="17"/>
      <c r="AA2263" s="17"/>
      <c r="AB2263" s="17"/>
      <c r="AC2263" s="17"/>
      <c r="AD2263" s="17"/>
      <c r="AE2263" s="17"/>
      <c r="AF2263" s="17"/>
      <c r="AG2263" s="17"/>
      <c r="AH2263" s="17"/>
      <c r="AI2263" s="17"/>
    </row>
    <row r="2264" spans="1:35" ht="14.5" x14ac:dyDescent="0.35">
      <c r="A2264" s="7"/>
      <c r="B2264" s="8"/>
      <c r="C2264" s="8"/>
      <c r="D2264" s="8"/>
      <c r="E2264" s="8"/>
      <c r="F2264" s="7"/>
      <c r="G2264" s="8"/>
      <c r="H2264" s="7"/>
      <c r="I2264" s="8"/>
      <c r="J2264" s="8"/>
      <c r="K2264" s="8"/>
      <c r="L2264" s="8"/>
      <c r="M2264" s="17"/>
      <c r="N2264" s="8"/>
      <c r="O2264" s="8"/>
      <c r="P2264" s="8"/>
      <c r="Q2264" s="8"/>
      <c r="R2264" s="17"/>
      <c r="S2264" s="17"/>
      <c r="T2264" s="17"/>
      <c r="U2264" s="17"/>
      <c r="V2264" s="17"/>
      <c r="W2264" s="17"/>
      <c r="X2264" s="17"/>
      <c r="Y2264" s="17"/>
      <c r="Z2264" s="17"/>
      <c r="AA2264" s="17"/>
      <c r="AB2264" s="17"/>
      <c r="AC2264" s="17"/>
      <c r="AD2264" s="17"/>
      <c r="AE2264" s="17"/>
      <c r="AF2264" s="17"/>
      <c r="AG2264" s="17"/>
      <c r="AH2264" s="17"/>
      <c r="AI2264" s="17"/>
    </row>
    <row r="2265" spans="1:35" ht="14.5" x14ac:dyDescent="0.35">
      <c r="A2265" s="7"/>
      <c r="B2265" s="8"/>
      <c r="C2265" s="8"/>
      <c r="D2265" s="8"/>
      <c r="E2265" s="8"/>
      <c r="F2265" s="7"/>
      <c r="G2265" s="8"/>
      <c r="H2265" s="7"/>
      <c r="I2265" s="8"/>
      <c r="J2265" s="8"/>
      <c r="K2265" s="8"/>
      <c r="L2265" s="8"/>
      <c r="M2265" s="17"/>
      <c r="N2265" s="8"/>
      <c r="O2265" s="8"/>
      <c r="P2265" s="8"/>
      <c r="Q2265" s="8"/>
      <c r="R2265" s="17"/>
      <c r="S2265" s="17"/>
      <c r="T2265" s="17"/>
      <c r="U2265" s="17"/>
      <c r="V2265" s="17"/>
      <c r="W2265" s="17"/>
      <c r="X2265" s="17"/>
      <c r="Y2265" s="17"/>
      <c r="Z2265" s="17"/>
      <c r="AA2265" s="17"/>
      <c r="AB2265" s="17"/>
      <c r="AC2265" s="17"/>
      <c r="AD2265" s="17"/>
      <c r="AE2265" s="17"/>
      <c r="AF2265" s="17"/>
      <c r="AG2265" s="17"/>
      <c r="AH2265" s="17"/>
      <c r="AI2265" s="17"/>
    </row>
    <row r="2266" spans="1:35" ht="14.5" x14ac:dyDescent="0.35">
      <c r="A2266" s="7"/>
      <c r="B2266" s="8"/>
      <c r="C2266" s="8"/>
      <c r="D2266" s="8"/>
      <c r="E2266" s="8"/>
      <c r="F2266" s="7"/>
      <c r="G2266" s="8"/>
      <c r="H2266" s="7"/>
      <c r="I2266" s="8"/>
      <c r="J2266" s="8"/>
      <c r="K2266" s="8"/>
      <c r="L2266" s="8"/>
      <c r="M2266" s="17"/>
      <c r="N2266" s="8"/>
      <c r="O2266" s="8"/>
      <c r="P2266" s="8"/>
      <c r="Q2266" s="8"/>
      <c r="R2266" s="17"/>
      <c r="S2266" s="17"/>
      <c r="T2266" s="17"/>
      <c r="U2266" s="17"/>
      <c r="V2266" s="17"/>
      <c r="W2266" s="17"/>
      <c r="X2266" s="17"/>
      <c r="Y2266" s="17"/>
      <c r="Z2266" s="17"/>
      <c r="AA2266" s="17"/>
      <c r="AB2266" s="17"/>
      <c r="AC2266" s="17"/>
      <c r="AD2266" s="17"/>
      <c r="AE2266" s="17"/>
      <c r="AF2266" s="17"/>
      <c r="AG2266" s="17"/>
      <c r="AH2266" s="17"/>
      <c r="AI2266" s="17"/>
    </row>
    <row r="2267" spans="1:35" ht="14.5" x14ac:dyDescent="0.35">
      <c r="A2267" s="7"/>
      <c r="B2267" s="8"/>
      <c r="C2267" s="8"/>
      <c r="D2267" s="8"/>
      <c r="E2267" s="8"/>
      <c r="F2267" s="7"/>
      <c r="G2267" s="8"/>
      <c r="H2267" s="7"/>
      <c r="I2267" s="8"/>
      <c r="J2267" s="8"/>
      <c r="K2267" s="8"/>
      <c r="L2267" s="8"/>
      <c r="M2267" s="17"/>
      <c r="N2267" s="8"/>
      <c r="O2267" s="8"/>
      <c r="P2267" s="8"/>
      <c r="Q2267" s="8"/>
      <c r="R2267" s="17"/>
      <c r="S2267" s="17"/>
      <c r="T2267" s="17"/>
      <c r="U2267" s="17"/>
      <c r="V2267" s="17"/>
      <c r="W2267" s="17"/>
      <c r="X2267" s="17"/>
      <c r="Y2267" s="17"/>
      <c r="Z2267" s="17"/>
      <c r="AA2267" s="17"/>
      <c r="AB2267" s="17"/>
      <c r="AC2267" s="17"/>
      <c r="AD2267" s="17"/>
      <c r="AE2267" s="17"/>
      <c r="AF2267" s="17"/>
      <c r="AG2267" s="17"/>
      <c r="AH2267" s="17"/>
      <c r="AI2267" s="17"/>
    </row>
    <row r="2268" spans="1:35" ht="14.5" x14ac:dyDescent="0.35">
      <c r="A2268" s="7"/>
      <c r="B2268" s="8"/>
      <c r="C2268" s="8"/>
      <c r="D2268" s="8"/>
      <c r="E2268" s="8"/>
      <c r="F2268" s="7"/>
      <c r="G2268" s="8"/>
      <c r="H2268" s="7"/>
      <c r="I2268" s="8"/>
      <c r="J2268" s="8"/>
      <c r="K2268" s="8"/>
      <c r="L2268" s="8"/>
      <c r="M2268" s="17"/>
      <c r="N2268" s="8"/>
      <c r="O2268" s="8"/>
      <c r="P2268" s="8"/>
      <c r="Q2268" s="8"/>
      <c r="R2268" s="17"/>
      <c r="S2268" s="17"/>
      <c r="T2268" s="17"/>
      <c r="U2268" s="17"/>
      <c r="V2268" s="17"/>
      <c r="W2268" s="17"/>
      <c r="X2268" s="17"/>
      <c r="Y2268" s="17"/>
      <c r="Z2268" s="17"/>
      <c r="AA2268" s="17"/>
      <c r="AB2268" s="17"/>
      <c r="AC2268" s="17"/>
      <c r="AD2268" s="17"/>
      <c r="AE2268" s="17"/>
      <c r="AF2268" s="17"/>
      <c r="AG2268" s="17"/>
      <c r="AH2268" s="17"/>
      <c r="AI2268" s="17"/>
    </row>
    <row r="2269" spans="1:35" ht="14.5" x14ac:dyDescent="0.35">
      <c r="A2269" s="7"/>
      <c r="B2269" s="8"/>
      <c r="C2269" s="8"/>
      <c r="D2269" s="8"/>
      <c r="E2269" s="8"/>
      <c r="F2269" s="7"/>
      <c r="G2269" s="8"/>
      <c r="H2269" s="7"/>
      <c r="I2269" s="8"/>
      <c r="J2269" s="8"/>
      <c r="K2269" s="8"/>
      <c r="L2269" s="8"/>
      <c r="M2269" s="17"/>
      <c r="N2269" s="8"/>
      <c r="O2269" s="8"/>
      <c r="P2269" s="8"/>
      <c r="Q2269" s="8"/>
      <c r="R2269" s="17"/>
      <c r="S2269" s="17"/>
      <c r="T2269" s="17"/>
      <c r="U2269" s="17"/>
      <c r="V2269" s="17"/>
      <c r="W2269" s="17"/>
      <c r="X2269" s="17"/>
      <c r="Y2269" s="17"/>
      <c r="Z2269" s="17"/>
      <c r="AA2269" s="17"/>
      <c r="AB2269" s="17"/>
      <c r="AC2269" s="17"/>
      <c r="AD2269" s="17"/>
      <c r="AE2269" s="17"/>
      <c r="AF2269" s="17"/>
      <c r="AG2269" s="17"/>
      <c r="AH2269" s="17"/>
      <c r="AI2269" s="17"/>
    </row>
    <row r="2270" spans="1:35" ht="14.5" x14ac:dyDescent="0.35">
      <c r="A2270" s="7"/>
      <c r="B2270" s="8"/>
      <c r="C2270" s="8"/>
      <c r="D2270" s="8"/>
      <c r="E2270" s="8"/>
      <c r="F2270" s="7"/>
      <c r="G2270" s="8"/>
      <c r="H2270" s="7"/>
      <c r="I2270" s="8"/>
      <c r="J2270" s="8"/>
      <c r="K2270" s="8"/>
      <c r="L2270" s="8"/>
      <c r="M2270" s="17"/>
      <c r="N2270" s="8"/>
      <c r="O2270" s="8"/>
      <c r="P2270" s="8"/>
      <c r="Q2270" s="8"/>
      <c r="R2270" s="17"/>
      <c r="S2270" s="17"/>
      <c r="T2270" s="17"/>
      <c r="U2270" s="17"/>
      <c r="V2270" s="17"/>
      <c r="W2270" s="17"/>
      <c r="X2270" s="17"/>
      <c r="Y2270" s="17"/>
      <c r="Z2270" s="17"/>
      <c r="AA2270" s="17"/>
      <c r="AB2270" s="17"/>
      <c r="AC2270" s="17"/>
      <c r="AD2270" s="17"/>
      <c r="AE2270" s="17"/>
      <c r="AF2270" s="17"/>
      <c r="AG2270" s="17"/>
      <c r="AH2270" s="17"/>
      <c r="AI2270" s="17"/>
    </row>
    <row r="2271" spans="1:35" ht="14.5" x14ac:dyDescent="0.35">
      <c r="A2271" s="7"/>
      <c r="B2271" s="8"/>
      <c r="C2271" s="8"/>
      <c r="D2271" s="8"/>
      <c r="E2271" s="8"/>
      <c r="F2271" s="7"/>
      <c r="G2271" s="8"/>
      <c r="H2271" s="7"/>
      <c r="I2271" s="8"/>
      <c r="J2271" s="8"/>
      <c r="K2271" s="8"/>
      <c r="L2271" s="8"/>
      <c r="M2271" s="17"/>
      <c r="N2271" s="8"/>
      <c r="O2271" s="8"/>
      <c r="P2271" s="8"/>
      <c r="Q2271" s="8"/>
      <c r="R2271" s="17"/>
      <c r="S2271" s="17"/>
      <c r="T2271" s="17"/>
      <c r="U2271" s="17"/>
      <c r="V2271" s="17"/>
      <c r="W2271" s="17"/>
      <c r="X2271" s="17"/>
      <c r="Y2271" s="17"/>
      <c r="Z2271" s="17"/>
      <c r="AA2271" s="17"/>
      <c r="AB2271" s="17"/>
      <c r="AC2271" s="17"/>
      <c r="AD2271" s="17"/>
      <c r="AE2271" s="17"/>
      <c r="AF2271" s="17"/>
      <c r="AG2271" s="17"/>
      <c r="AH2271" s="17"/>
      <c r="AI2271" s="17"/>
    </row>
    <row r="2272" spans="1:35" ht="14.5" x14ac:dyDescent="0.35">
      <c r="A2272" s="7"/>
      <c r="B2272" s="8"/>
      <c r="C2272" s="8"/>
      <c r="D2272" s="8"/>
      <c r="E2272" s="8"/>
      <c r="F2272" s="7"/>
      <c r="G2272" s="8"/>
      <c r="H2272" s="7"/>
      <c r="I2272" s="8"/>
      <c r="J2272" s="8"/>
      <c r="K2272" s="8"/>
      <c r="L2272" s="8"/>
      <c r="M2272" s="17"/>
      <c r="N2272" s="8"/>
      <c r="O2272" s="8"/>
      <c r="P2272" s="8"/>
      <c r="Q2272" s="8"/>
      <c r="R2272" s="17"/>
      <c r="S2272" s="17"/>
      <c r="T2272" s="17"/>
      <c r="U2272" s="17"/>
      <c r="V2272" s="17"/>
      <c r="W2272" s="17"/>
      <c r="X2272" s="17"/>
      <c r="Y2272" s="17"/>
      <c r="Z2272" s="17"/>
      <c r="AA2272" s="17"/>
      <c r="AB2272" s="17"/>
      <c r="AC2272" s="17"/>
      <c r="AD2272" s="17"/>
      <c r="AE2272" s="17"/>
      <c r="AF2272" s="17"/>
      <c r="AG2272" s="17"/>
      <c r="AH2272" s="17"/>
      <c r="AI2272" s="17"/>
    </row>
    <row r="2273" spans="1:35" ht="14.5" x14ac:dyDescent="0.35">
      <c r="A2273" s="7"/>
      <c r="B2273" s="8"/>
      <c r="C2273" s="8"/>
      <c r="D2273" s="8"/>
      <c r="E2273" s="8"/>
      <c r="F2273" s="7"/>
      <c r="G2273" s="8"/>
      <c r="H2273" s="7"/>
      <c r="I2273" s="8"/>
      <c r="J2273" s="8"/>
      <c r="K2273" s="8"/>
      <c r="L2273" s="8"/>
      <c r="M2273" s="17"/>
      <c r="N2273" s="8"/>
      <c r="O2273" s="8"/>
      <c r="P2273" s="8"/>
      <c r="Q2273" s="8"/>
      <c r="R2273" s="17"/>
      <c r="S2273" s="17"/>
      <c r="T2273" s="17"/>
      <c r="U2273" s="17"/>
      <c r="V2273" s="17"/>
      <c r="W2273" s="17"/>
      <c r="X2273" s="17"/>
      <c r="Y2273" s="17"/>
      <c r="Z2273" s="17"/>
      <c r="AA2273" s="17"/>
      <c r="AB2273" s="17"/>
      <c r="AC2273" s="17"/>
      <c r="AD2273" s="17"/>
      <c r="AE2273" s="17"/>
      <c r="AF2273" s="17"/>
      <c r="AG2273" s="17"/>
      <c r="AH2273" s="17"/>
      <c r="AI2273" s="17"/>
    </row>
    <row r="2274" spans="1:35" ht="14.5" x14ac:dyDescent="0.35">
      <c r="A2274" s="7"/>
      <c r="B2274" s="8"/>
      <c r="C2274" s="8"/>
      <c r="D2274" s="8"/>
      <c r="E2274" s="8"/>
      <c r="F2274" s="7"/>
      <c r="G2274" s="8"/>
      <c r="H2274" s="7"/>
      <c r="I2274" s="8"/>
      <c r="J2274" s="8"/>
      <c r="K2274" s="8"/>
      <c r="L2274" s="8"/>
      <c r="M2274" s="17"/>
      <c r="N2274" s="8"/>
      <c r="O2274" s="8"/>
      <c r="P2274" s="8"/>
      <c r="Q2274" s="8"/>
      <c r="R2274" s="17"/>
      <c r="S2274" s="17"/>
      <c r="T2274" s="17"/>
      <c r="U2274" s="17"/>
      <c r="V2274" s="17"/>
      <c r="W2274" s="17"/>
      <c r="X2274" s="17"/>
      <c r="Y2274" s="17"/>
      <c r="Z2274" s="17"/>
      <c r="AA2274" s="17"/>
      <c r="AB2274" s="17"/>
      <c r="AC2274" s="17"/>
      <c r="AD2274" s="17"/>
      <c r="AE2274" s="17"/>
      <c r="AF2274" s="17"/>
      <c r="AG2274" s="17"/>
      <c r="AH2274" s="17"/>
      <c r="AI2274" s="17"/>
    </row>
    <row r="2275" spans="1:35" ht="14.5" x14ac:dyDescent="0.35">
      <c r="A2275" s="7"/>
      <c r="B2275" s="8"/>
      <c r="C2275" s="8"/>
      <c r="D2275" s="8"/>
      <c r="E2275" s="8"/>
      <c r="F2275" s="7"/>
      <c r="G2275" s="8"/>
      <c r="H2275" s="7"/>
      <c r="I2275" s="8"/>
      <c r="J2275" s="8"/>
      <c r="K2275" s="8"/>
      <c r="L2275" s="8"/>
      <c r="M2275" s="17"/>
      <c r="N2275" s="8"/>
      <c r="O2275" s="8"/>
      <c r="P2275" s="8"/>
      <c r="Q2275" s="8"/>
      <c r="R2275" s="17"/>
      <c r="S2275" s="17"/>
      <c r="T2275" s="17"/>
      <c r="U2275" s="17"/>
      <c r="V2275" s="17"/>
      <c r="W2275" s="17"/>
      <c r="X2275" s="17"/>
      <c r="Y2275" s="17"/>
      <c r="Z2275" s="17"/>
      <c r="AA2275" s="17"/>
      <c r="AB2275" s="17"/>
      <c r="AC2275" s="17"/>
      <c r="AD2275" s="17"/>
      <c r="AE2275" s="17"/>
      <c r="AF2275" s="17"/>
      <c r="AG2275" s="17"/>
      <c r="AH2275" s="17"/>
      <c r="AI2275" s="17"/>
    </row>
    <row r="2276" spans="1:35" ht="14.5" x14ac:dyDescent="0.35">
      <c r="A2276" s="7"/>
      <c r="B2276" s="8"/>
      <c r="C2276" s="8"/>
      <c r="D2276" s="8"/>
      <c r="E2276" s="8"/>
      <c r="F2276" s="7"/>
      <c r="G2276" s="8"/>
      <c r="H2276" s="7"/>
      <c r="I2276" s="8"/>
      <c r="J2276" s="8"/>
      <c r="K2276" s="8"/>
      <c r="L2276" s="8"/>
      <c r="M2276" s="17"/>
      <c r="N2276" s="8"/>
      <c r="O2276" s="8"/>
      <c r="P2276" s="8"/>
      <c r="Q2276" s="8"/>
      <c r="R2276" s="17"/>
      <c r="S2276" s="17"/>
      <c r="T2276" s="17"/>
      <c r="U2276" s="17"/>
      <c r="V2276" s="17"/>
      <c r="W2276" s="17"/>
      <c r="X2276" s="17"/>
      <c r="Y2276" s="17"/>
      <c r="Z2276" s="17"/>
      <c r="AA2276" s="17"/>
      <c r="AB2276" s="17"/>
      <c r="AC2276" s="17"/>
      <c r="AD2276" s="17"/>
      <c r="AE2276" s="17"/>
      <c r="AF2276" s="17"/>
      <c r="AG2276" s="17"/>
      <c r="AH2276" s="17"/>
      <c r="AI2276" s="17"/>
    </row>
    <row r="2277" spans="1:35" ht="14.5" x14ac:dyDescent="0.35">
      <c r="A2277" s="7"/>
      <c r="B2277" s="8"/>
      <c r="C2277" s="8"/>
      <c r="D2277" s="8"/>
      <c r="E2277" s="8"/>
      <c r="F2277" s="7"/>
      <c r="G2277" s="8"/>
      <c r="H2277" s="7"/>
      <c r="I2277" s="8"/>
      <c r="J2277" s="8"/>
      <c r="K2277" s="8"/>
      <c r="L2277" s="8"/>
      <c r="M2277" s="17"/>
      <c r="N2277" s="8"/>
      <c r="O2277" s="8"/>
      <c r="P2277" s="8"/>
      <c r="Q2277" s="8"/>
      <c r="R2277" s="17"/>
      <c r="S2277" s="17"/>
      <c r="T2277" s="17"/>
      <c r="U2277" s="17"/>
      <c r="V2277" s="17"/>
      <c r="W2277" s="17"/>
      <c r="X2277" s="17"/>
      <c r="Y2277" s="17"/>
      <c r="Z2277" s="17"/>
      <c r="AA2277" s="17"/>
      <c r="AB2277" s="17"/>
      <c r="AC2277" s="17"/>
      <c r="AD2277" s="17"/>
      <c r="AE2277" s="17"/>
      <c r="AF2277" s="17"/>
      <c r="AG2277" s="17"/>
      <c r="AH2277" s="17"/>
      <c r="AI2277" s="17"/>
    </row>
    <row r="2278" spans="1:35" ht="14.5" x14ac:dyDescent="0.35">
      <c r="A2278" s="7"/>
      <c r="B2278" s="8"/>
      <c r="C2278" s="8"/>
      <c r="D2278" s="8"/>
      <c r="E2278" s="8"/>
      <c r="F2278" s="7"/>
      <c r="G2278" s="8"/>
      <c r="H2278" s="7"/>
      <c r="I2278" s="8"/>
      <c r="J2278" s="8"/>
      <c r="K2278" s="8"/>
      <c r="L2278" s="8"/>
      <c r="M2278" s="17"/>
      <c r="N2278" s="8"/>
      <c r="O2278" s="8"/>
      <c r="P2278" s="8"/>
      <c r="Q2278" s="8"/>
      <c r="R2278" s="17"/>
      <c r="S2278" s="17"/>
      <c r="T2278" s="17"/>
      <c r="U2278" s="17"/>
      <c r="V2278" s="17"/>
      <c r="W2278" s="17"/>
      <c r="X2278" s="17"/>
      <c r="Y2278" s="17"/>
      <c r="Z2278" s="17"/>
      <c r="AA2278" s="17"/>
      <c r="AB2278" s="17"/>
      <c r="AC2278" s="17"/>
      <c r="AD2278" s="17"/>
      <c r="AE2278" s="17"/>
      <c r="AF2278" s="17"/>
      <c r="AG2278" s="17"/>
      <c r="AH2278" s="17"/>
      <c r="AI2278" s="17"/>
    </row>
    <row r="2279" spans="1:35" ht="14.5" x14ac:dyDescent="0.35">
      <c r="A2279" s="7"/>
      <c r="B2279" s="8"/>
      <c r="C2279" s="8"/>
      <c r="D2279" s="8"/>
      <c r="E2279" s="8"/>
      <c r="F2279" s="7"/>
      <c r="G2279" s="8"/>
      <c r="H2279" s="7"/>
      <c r="I2279" s="8"/>
      <c r="J2279" s="8"/>
      <c r="K2279" s="8"/>
      <c r="L2279" s="8"/>
      <c r="M2279" s="17"/>
      <c r="N2279" s="8"/>
      <c r="O2279" s="8"/>
      <c r="P2279" s="8"/>
      <c r="Q2279" s="8"/>
      <c r="R2279" s="17"/>
      <c r="S2279" s="17"/>
      <c r="T2279" s="17"/>
      <c r="U2279" s="17"/>
      <c r="V2279" s="17"/>
      <c r="W2279" s="17"/>
      <c r="X2279" s="17"/>
      <c r="Y2279" s="17"/>
      <c r="Z2279" s="17"/>
      <c r="AA2279" s="17"/>
      <c r="AB2279" s="17"/>
      <c r="AC2279" s="17"/>
      <c r="AD2279" s="17"/>
      <c r="AE2279" s="17"/>
      <c r="AF2279" s="17"/>
      <c r="AG2279" s="17"/>
      <c r="AH2279" s="17"/>
      <c r="AI2279" s="17"/>
    </row>
    <row r="2280" spans="1:35" ht="14.5" x14ac:dyDescent="0.35">
      <c r="A2280" s="7"/>
      <c r="B2280" s="8"/>
      <c r="C2280" s="8"/>
      <c r="D2280" s="8"/>
      <c r="E2280" s="8"/>
      <c r="F2280" s="7"/>
      <c r="G2280" s="8"/>
      <c r="H2280" s="7"/>
      <c r="I2280" s="8"/>
      <c r="J2280" s="8"/>
      <c r="K2280" s="8"/>
      <c r="L2280" s="8"/>
      <c r="M2280" s="17"/>
      <c r="N2280" s="8"/>
      <c r="O2280" s="8"/>
      <c r="P2280" s="8"/>
      <c r="Q2280" s="8"/>
      <c r="R2280" s="17"/>
      <c r="S2280" s="17"/>
      <c r="T2280" s="17"/>
      <c r="U2280" s="17"/>
      <c r="V2280" s="17"/>
      <c r="W2280" s="17"/>
      <c r="X2280" s="17"/>
      <c r="Y2280" s="17"/>
      <c r="Z2280" s="17"/>
      <c r="AA2280" s="17"/>
      <c r="AB2280" s="17"/>
      <c r="AC2280" s="17"/>
      <c r="AD2280" s="17"/>
      <c r="AE2280" s="17"/>
      <c r="AF2280" s="17"/>
      <c r="AG2280" s="17"/>
      <c r="AH2280" s="17"/>
      <c r="AI2280" s="17"/>
    </row>
    <row r="2281" spans="1:35" ht="14.5" x14ac:dyDescent="0.35">
      <c r="A2281" s="7"/>
      <c r="B2281" s="8"/>
      <c r="C2281" s="8"/>
      <c r="D2281" s="8"/>
      <c r="E2281" s="8"/>
      <c r="F2281" s="7"/>
      <c r="G2281" s="8"/>
      <c r="H2281" s="7"/>
      <c r="I2281" s="8"/>
      <c r="J2281" s="8"/>
      <c r="K2281" s="8"/>
      <c r="L2281" s="8"/>
      <c r="M2281" s="17"/>
      <c r="N2281" s="8"/>
      <c r="O2281" s="8"/>
      <c r="P2281" s="8"/>
      <c r="Q2281" s="8"/>
      <c r="R2281" s="17"/>
      <c r="S2281" s="17"/>
      <c r="T2281" s="17"/>
      <c r="U2281" s="17"/>
      <c r="V2281" s="17"/>
      <c r="W2281" s="17"/>
      <c r="X2281" s="17"/>
      <c r="Y2281" s="17"/>
      <c r="Z2281" s="17"/>
      <c r="AA2281" s="17"/>
      <c r="AB2281" s="17"/>
      <c r="AC2281" s="17"/>
      <c r="AD2281" s="17"/>
      <c r="AE2281" s="17"/>
      <c r="AF2281" s="17"/>
      <c r="AG2281" s="17"/>
      <c r="AH2281" s="17"/>
      <c r="AI2281" s="17"/>
    </row>
    <row r="2282" spans="1:35" ht="14.5" x14ac:dyDescent="0.35">
      <c r="A2282" s="7"/>
      <c r="B2282" s="8"/>
      <c r="C2282" s="8"/>
      <c r="D2282" s="8"/>
      <c r="E2282" s="8"/>
      <c r="F2282" s="7"/>
      <c r="G2282" s="8"/>
      <c r="H2282" s="7"/>
      <c r="I2282" s="8"/>
      <c r="J2282" s="8"/>
      <c r="K2282" s="8"/>
      <c r="L2282" s="8"/>
      <c r="M2282" s="17"/>
      <c r="N2282" s="8"/>
      <c r="O2282" s="8"/>
      <c r="P2282" s="8"/>
      <c r="Q2282" s="8"/>
      <c r="R2282" s="17"/>
      <c r="S2282" s="17"/>
      <c r="T2282" s="17"/>
      <c r="U2282" s="17"/>
      <c r="V2282" s="17"/>
      <c r="W2282" s="17"/>
      <c r="X2282" s="17"/>
      <c r="Y2282" s="17"/>
      <c r="Z2282" s="17"/>
      <c r="AA2282" s="17"/>
      <c r="AB2282" s="17"/>
      <c r="AC2282" s="17"/>
      <c r="AD2282" s="17"/>
      <c r="AE2282" s="17"/>
      <c r="AF2282" s="17"/>
      <c r="AG2282" s="17"/>
      <c r="AH2282" s="17"/>
      <c r="AI2282" s="17"/>
    </row>
    <row r="2283" spans="1:35" ht="14.5" x14ac:dyDescent="0.35">
      <c r="A2283" s="7"/>
      <c r="B2283" s="8"/>
      <c r="C2283" s="8"/>
      <c r="D2283" s="8"/>
      <c r="E2283" s="8"/>
      <c r="F2283" s="7"/>
      <c r="G2283" s="8"/>
      <c r="H2283" s="7"/>
      <c r="I2283" s="8"/>
      <c r="J2283" s="8"/>
      <c r="K2283" s="8"/>
      <c r="L2283" s="8"/>
      <c r="M2283" s="17"/>
      <c r="N2283" s="8"/>
      <c r="O2283" s="8"/>
      <c r="P2283" s="8"/>
      <c r="Q2283" s="8"/>
      <c r="R2283" s="17"/>
      <c r="S2283" s="17"/>
      <c r="T2283" s="17"/>
      <c r="U2283" s="17"/>
      <c r="V2283" s="17"/>
      <c r="W2283" s="17"/>
      <c r="X2283" s="17"/>
      <c r="Y2283" s="17"/>
      <c r="Z2283" s="17"/>
      <c r="AA2283" s="17"/>
      <c r="AB2283" s="17"/>
      <c r="AC2283" s="17"/>
      <c r="AD2283" s="17"/>
      <c r="AE2283" s="17"/>
      <c r="AF2283" s="17"/>
      <c r="AG2283" s="17"/>
      <c r="AH2283" s="17"/>
      <c r="AI2283" s="17"/>
    </row>
    <row r="2284" spans="1:35" ht="14.5" x14ac:dyDescent="0.35">
      <c r="A2284" s="7"/>
      <c r="B2284" s="8"/>
      <c r="C2284" s="8"/>
      <c r="D2284" s="8"/>
      <c r="E2284" s="8"/>
      <c r="F2284" s="7"/>
      <c r="G2284" s="8"/>
      <c r="H2284" s="7"/>
      <c r="I2284" s="8"/>
      <c r="J2284" s="8"/>
      <c r="K2284" s="8"/>
      <c r="L2284" s="8"/>
      <c r="M2284" s="17"/>
      <c r="N2284" s="8"/>
      <c r="O2284" s="8"/>
      <c r="P2284" s="8"/>
      <c r="Q2284" s="8"/>
      <c r="R2284" s="17"/>
      <c r="S2284" s="17"/>
      <c r="T2284" s="17"/>
      <c r="U2284" s="17"/>
      <c r="V2284" s="17"/>
      <c r="W2284" s="17"/>
      <c r="X2284" s="17"/>
      <c r="Y2284" s="17"/>
      <c r="Z2284" s="17"/>
      <c r="AA2284" s="17"/>
      <c r="AB2284" s="17"/>
      <c r="AC2284" s="17"/>
      <c r="AD2284" s="17"/>
      <c r="AE2284" s="17"/>
      <c r="AF2284" s="17"/>
      <c r="AG2284" s="17"/>
      <c r="AH2284" s="17"/>
      <c r="AI2284" s="17"/>
    </row>
    <row r="2285" spans="1:35" ht="14.5" x14ac:dyDescent="0.35">
      <c r="A2285" s="7"/>
      <c r="B2285" s="8"/>
      <c r="C2285" s="8"/>
      <c r="D2285" s="8"/>
      <c r="E2285" s="8"/>
      <c r="F2285" s="7"/>
      <c r="G2285" s="8"/>
      <c r="H2285" s="7"/>
      <c r="I2285" s="8"/>
      <c r="J2285" s="8"/>
      <c r="K2285" s="8"/>
      <c r="L2285" s="8"/>
      <c r="M2285" s="17"/>
      <c r="N2285" s="8"/>
      <c r="O2285" s="8"/>
      <c r="P2285" s="8"/>
      <c r="Q2285" s="8"/>
      <c r="R2285" s="17"/>
      <c r="S2285" s="17"/>
      <c r="T2285" s="17"/>
      <c r="U2285" s="17"/>
      <c r="V2285" s="17"/>
      <c r="W2285" s="17"/>
      <c r="X2285" s="17"/>
      <c r="Y2285" s="17"/>
      <c r="Z2285" s="17"/>
      <c r="AA2285" s="17"/>
      <c r="AB2285" s="17"/>
      <c r="AC2285" s="17"/>
      <c r="AD2285" s="17"/>
      <c r="AE2285" s="17"/>
      <c r="AF2285" s="17"/>
      <c r="AG2285" s="17"/>
      <c r="AH2285" s="17"/>
      <c r="AI2285" s="17"/>
    </row>
    <row r="2286" spans="1:35" ht="14.5" x14ac:dyDescent="0.35">
      <c r="A2286" s="7"/>
      <c r="B2286" s="8"/>
      <c r="C2286" s="8"/>
      <c r="D2286" s="8"/>
      <c r="E2286" s="8"/>
      <c r="F2286" s="7"/>
      <c r="G2286" s="8"/>
      <c r="H2286" s="7"/>
      <c r="I2286" s="8"/>
      <c r="J2286" s="8"/>
      <c r="K2286" s="8"/>
      <c r="L2286" s="8"/>
      <c r="M2286" s="17"/>
      <c r="N2286" s="8"/>
      <c r="O2286" s="8"/>
      <c r="P2286" s="8"/>
      <c r="Q2286" s="8"/>
      <c r="R2286" s="17"/>
      <c r="S2286" s="17"/>
      <c r="T2286" s="17"/>
      <c r="U2286" s="17"/>
      <c r="V2286" s="17"/>
      <c r="W2286" s="17"/>
      <c r="X2286" s="17"/>
      <c r="Y2286" s="17"/>
      <c r="Z2286" s="17"/>
      <c r="AA2286" s="17"/>
      <c r="AB2286" s="17"/>
      <c r="AC2286" s="17"/>
      <c r="AD2286" s="17"/>
      <c r="AE2286" s="17"/>
      <c r="AF2286" s="17"/>
      <c r="AG2286" s="17"/>
      <c r="AH2286" s="17"/>
      <c r="AI2286" s="17"/>
    </row>
    <row r="2287" spans="1:35" ht="14.5" x14ac:dyDescent="0.35">
      <c r="A2287" s="7"/>
      <c r="B2287" s="8"/>
      <c r="C2287" s="8"/>
      <c r="D2287" s="8"/>
      <c r="E2287" s="8"/>
      <c r="F2287" s="7"/>
      <c r="G2287" s="8"/>
      <c r="H2287" s="7"/>
      <c r="I2287" s="8"/>
      <c r="J2287" s="8"/>
      <c r="K2287" s="8"/>
      <c r="L2287" s="8"/>
      <c r="M2287" s="17"/>
      <c r="N2287" s="8"/>
      <c r="O2287" s="8"/>
      <c r="P2287" s="8"/>
      <c r="Q2287" s="8"/>
      <c r="R2287" s="17"/>
      <c r="S2287" s="17"/>
      <c r="T2287" s="17"/>
      <c r="U2287" s="17"/>
      <c r="V2287" s="17"/>
      <c r="W2287" s="17"/>
      <c r="X2287" s="17"/>
      <c r="Y2287" s="17"/>
      <c r="Z2287" s="17"/>
      <c r="AA2287" s="17"/>
      <c r="AB2287" s="17"/>
      <c r="AC2287" s="17"/>
      <c r="AD2287" s="17"/>
      <c r="AE2287" s="17"/>
      <c r="AF2287" s="17"/>
      <c r="AG2287" s="17"/>
      <c r="AH2287" s="17"/>
      <c r="AI2287" s="17"/>
    </row>
    <row r="2288" spans="1:35" ht="14.5" x14ac:dyDescent="0.35">
      <c r="A2288" s="7"/>
      <c r="B2288" s="8"/>
      <c r="C2288" s="8"/>
      <c r="D2288" s="8"/>
      <c r="E2288" s="8"/>
      <c r="F2288" s="7"/>
      <c r="G2288" s="8"/>
      <c r="H2288" s="7"/>
      <c r="I2288" s="8"/>
      <c r="J2288" s="8"/>
      <c r="K2288" s="8"/>
      <c r="L2288" s="8"/>
      <c r="M2288" s="17"/>
      <c r="N2288" s="8"/>
      <c r="O2288" s="8"/>
      <c r="P2288" s="8"/>
      <c r="Q2288" s="8"/>
      <c r="R2288" s="17"/>
      <c r="S2288" s="17"/>
      <c r="T2288" s="17"/>
      <c r="U2288" s="17"/>
      <c r="V2288" s="17"/>
      <c r="W2288" s="17"/>
      <c r="X2288" s="17"/>
      <c r="Y2288" s="17"/>
      <c r="Z2288" s="17"/>
      <c r="AA2288" s="17"/>
      <c r="AB2288" s="17"/>
      <c r="AC2288" s="17"/>
      <c r="AD2288" s="17"/>
      <c r="AE2288" s="17"/>
      <c r="AF2288" s="17"/>
      <c r="AG2288" s="17"/>
      <c r="AH2288" s="17"/>
      <c r="AI2288" s="17"/>
    </row>
    <row r="2289" spans="1:35" ht="14.5" x14ac:dyDescent="0.35">
      <c r="A2289" s="7"/>
      <c r="B2289" s="8"/>
      <c r="C2289" s="8"/>
      <c r="D2289" s="8"/>
      <c r="E2289" s="8"/>
      <c r="F2289" s="7"/>
      <c r="G2289" s="8"/>
      <c r="H2289" s="7"/>
      <c r="I2289" s="8"/>
      <c r="J2289" s="8"/>
      <c r="K2289" s="8"/>
      <c r="L2289" s="8"/>
      <c r="M2289" s="17"/>
      <c r="N2289" s="8"/>
      <c r="O2289" s="8"/>
      <c r="P2289" s="8"/>
      <c r="Q2289" s="8"/>
      <c r="R2289" s="17"/>
      <c r="S2289" s="17"/>
      <c r="T2289" s="17"/>
      <c r="U2289" s="17"/>
      <c r="V2289" s="17"/>
      <c r="W2289" s="17"/>
      <c r="X2289" s="17"/>
      <c r="Y2289" s="17"/>
      <c r="Z2289" s="17"/>
      <c r="AA2289" s="17"/>
      <c r="AB2289" s="17"/>
      <c r="AC2289" s="17"/>
      <c r="AD2289" s="17"/>
      <c r="AE2289" s="17"/>
      <c r="AF2289" s="17"/>
      <c r="AG2289" s="17"/>
      <c r="AH2289" s="17"/>
      <c r="AI2289" s="17"/>
    </row>
    <row r="2290" spans="1:35" ht="14.5" x14ac:dyDescent="0.35">
      <c r="A2290" s="7"/>
      <c r="B2290" s="8"/>
      <c r="C2290" s="8"/>
      <c r="D2290" s="8"/>
      <c r="E2290" s="8"/>
      <c r="F2290" s="7"/>
      <c r="G2290" s="8"/>
      <c r="H2290" s="7"/>
      <c r="I2290" s="8"/>
      <c r="J2290" s="8"/>
      <c r="K2290" s="8"/>
      <c r="L2290" s="8"/>
      <c r="M2290" s="17"/>
      <c r="N2290" s="8"/>
      <c r="O2290" s="8"/>
      <c r="P2290" s="8"/>
      <c r="Q2290" s="8"/>
      <c r="R2290" s="17"/>
      <c r="S2290" s="17"/>
      <c r="T2290" s="17"/>
      <c r="U2290" s="17"/>
      <c r="V2290" s="17"/>
      <c r="W2290" s="17"/>
      <c r="X2290" s="17"/>
      <c r="Y2290" s="17"/>
      <c r="Z2290" s="17"/>
      <c r="AA2290" s="17"/>
      <c r="AB2290" s="17"/>
      <c r="AC2290" s="17"/>
      <c r="AD2290" s="17"/>
      <c r="AE2290" s="17"/>
      <c r="AF2290" s="17"/>
      <c r="AG2290" s="17"/>
      <c r="AH2290" s="17"/>
      <c r="AI2290" s="17"/>
    </row>
    <row r="2291" spans="1:35" ht="14.5" x14ac:dyDescent="0.35">
      <c r="A2291" s="7"/>
      <c r="B2291" s="8"/>
      <c r="C2291" s="8"/>
      <c r="D2291" s="8"/>
      <c r="E2291" s="8"/>
      <c r="F2291" s="7"/>
      <c r="G2291" s="8"/>
      <c r="H2291" s="7"/>
      <c r="I2291" s="8"/>
      <c r="J2291" s="8"/>
      <c r="K2291" s="8"/>
      <c r="L2291" s="8"/>
      <c r="M2291" s="17"/>
      <c r="N2291" s="8"/>
      <c r="O2291" s="8"/>
      <c r="P2291" s="8"/>
      <c r="Q2291" s="8"/>
      <c r="R2291" s="17"/>
      <c r="S2291" s="17"/>
      <c r="T2291" s="17"/>
      <c r="U2291" s="17"/>
      <c r="V2291" s="17"/>
      <c r="W2291" s="17"/>
      <c r="X2291" s="17"/>
      <c r="Y2291" s="17"/>
      <c r="Z2291" s="17"/>
      <c r="AA2291" s="17"/>
      <c r="AB2291" s="17"/>
      <c r="AC2291" s="17"/>
      <c r="AD2291" s="17"/>
      <c r="AE2291" s="17"/>
      <c r="AF2291" s="17"/>
      <c r="AG2291" s="17"/>
      <c r="AH2291" s="17"/>
      <c r="AI2291" s="17"/>
    </row>
    <row r="2292" spans="1:35" ht="14.5" x14ac:dyDescent="0.35">
      <c r="A2292" s="7"/>
      <c r="B2292" s="8"/>
      <c r="C2292" s="8"/>
      <c r="D2292" s="8"/>
      <c r="E2292" s="8"/>
      <c r="F2292" s="7"/>
      <c r="G2292" s="8"/>
      <c r="H2292" s="7"/>
      <c r="I2292" s="8"/>
      <c r="J2292" s="8"/>
      <c r="K2292" s="8"/>
      <c r="L2292" s="8"/>
      <c r="M2292" s="17"/>
      <c r="N2292" s="8"/>
      <c r="O2292" s="8"/>
      <c r="P2292" s="8"/>
      <c r="Q2292" s="8"/>
      <c r="R2292" s="17"/>
      <c r="S2292" s="17"/>
      <c r="T2292" s="17"/>
      <c r="U2292" s="17"/>
      <c r="V2292" s="17"/>
      <c r="W2292" s="17"/>
      <c r="X2292" s="17"/>
      <c r="Y2292" s="17"/>
      <c r="Z2292" s="17"/>
      <c r="AA2292" s="17"/>
      <c r="AB2292" s="17"/>
      <c r="AC2292" s="17"/>
      <c r="AD2292" s="17"/>
      <c r="AE2292" s="17"/>
      <c r="AF2292" s="17"/>
      <c r="AG2292" s="17"/>
      <c r="AH2292" s="17"/>
      <c r="AI2292" s="17"/>
    </row>
    <row r="2293" spans="1:35" ht="14.5" x14ac:dyDescent="0.35">
      <c r="A2293" s="7"/>
      <c r="B2293" s="8"/>
      <c r="C2293" s="8"/>
      <c r="D2293" s="8"/>
      <c r="E2293" s="8"/>
      <c r="F2293" s="7"/>
      <c r="G2293" s="8"/>
      <c r="H2293" s="7"/>
      <c r="I2293" s="8"/>
      <c r="J2293" s="8"/>
      <c r="K2293" s="8"/>
      <c r="L2293" s="8"/>
      <c r="M2293" s="17"/>
      <c r="N2293" s="8"/>
      <c r="O2293" s="8"/>
      <c r="P2293" s="8"/>
      <c r="Q2293" s="8"/>
      <c r="R2293" s="17"/>
      <c r="S2293" s="17"/>
      <c r="T2293" s="17"/>
      <c r="U2293" s="17"/>
      <c r="V2293" s="17"/>
      <c r="W2293" s="17"/>
      <c r="X2293" s="17"/>
      <c r="Y2293" s="17"/>
      <c r="Z2293" s="17"/>
      <c r="AA2293" s="17"/>
      <c r="AB2293" s="17"/>
      <c r="AC2293" s="17"/>
      <c r="AD2293" s="17"/>
      <c r="AE2293" s="17"/>
      <c r="AF2293" s="17"/>
      <c r="AG2293" s="17"/>
      <c r="AH2293" s="17"/>
      <c r="AI2293" s="17"/>
    </row>
    <row r="2294" spans="1:35" ht="14.5" x14ac:dyDescent="0.35">
      <c r="A2294" s="7"/>
      <c r="B2294" s="8"/>
      <c r="C2294" s="8"/>
      <c r="D2294" s="8"/>
      <c r="E2294" s="8"/>
      <c r="F2294" s="7"/>
      <c r="G2294" s="8"/>
      <c r="H2294" s="7"/>
      <c r="I2294" s="8"/>
      <c r="J2294" s="8"/>
      <c r="K2294" s="8"/>
      <c r="L2294" s="8"/>
      <c r="M2294" s="17"/>
      <c r="N2294" s="8"/>
      <c r="O2294" s="8"/>
      <c r="P2294" s="8"/>
      <c r="Q2294" s="8"/>
      <c r="R2294" s="17"/>
      <c r="S2294" s="17"/>
      <c r="T2294" s="17"/>
      <c r="U2294" s="17"/>
      <c r="V2294" s="17"/>
      <c r="W2294" s="17"/>
      <c r="X2294" s="17"/>
      <c r="Y2294" s="17"/>
      <c r="Z2294" s="17"/>
      <c r="AA2294" s="17"/>
      <c r="AB2294" s="17"/>
      <c r="AC2294" s="17"/>
      <c r="AD2294" s="17"/>
      <c r="AE2294" s="17"/>
      <c r="AF2294" s="17"/>
      <c r="AG2294" s="17"/>
      <c r="AH2294" s="17"/>
      <c r="AI2294" s="17"/>
    </row>
    <row r="2295" spans="1:35" ht="14.5" x14ac:dyDescent="0.35">
      <c r="A2295" s="7"/>
      <c r="B2295" s="8"/>
      <c r="C2295" s="8"/>
      <c r="D2295" s="8"/>
      <c r="E2295" s="8"/>
      <c r="F2295" s="7"/>
      <c r="G2295" s="8"/>
      <c r="H2295" s="7"/>
      <c r="I2295" s="8"/>
      <c r="J2295" s="8"/>
      <c r="K2295" s="8"/>
      <c r="L2295" s="8"/>
      <c r="M2295" s="17"/>
      <c r="N2295" s="8"/>
      <c r="O2295" s="8"/>
      <c r="P2295" s="8"/>
      <c r="Q2295" s="8"/>
      <c r="R2295" s="17"/>
      <c r="S2295" s="17"/>
      <c r="T2295" s="17"/>
      <c r="U2295" s="17"/>
      <c r="V2295" s="17"/>
      <c r="W2295" s="17"/>
      <c r="X2295" s="17"/>
      <c r="Y2295" s="17"/>
      <c r="Z2295" s="17"/>
      <c r="AA2295" s="17"/>
      <c r="AB2295" s="17"/>
      <c r="AC2295" s="17"/>
      <c r="AD2295" s="17"/>
      <c r="AE2295" s="17"/>
      <c r="AF2295" s="17"/>
      <c r="AG2295" s="17"/>
      <c r="AH2295" s="17"/>
      <c r="AI2295" s="17"/>
    </row>
    <row r="2296" spans="1:35" ht="14.5" x14ac:dyDescent="0.35">
      <c r="A2296" s="7"/>
      <c r="B2296" s="8"/>
      <c r="C2296" s="8"/>
      <c r="D2296" s="8"/>
      <c r="E2296" s="8"/>
      <c r="F2296" s="7"/>
      <c r="G2296" s="8"/>
      <c r="H2296" s="7"/>
      <c r="I2296" s="8"/>
      <c r="J2296" s="8"/>
      <c r="K2296" s="8"/>
      <c r="L2296" s="8"/>
      <c r="M2296" s="17"/>
      <c r="N2296" s="8"/>
      <c r="O2296" s="8"/>
      <c r="P2296" s="8"/>
      <c r="Q2296" s="8"/>
      <c r="R2296" s="17"/>
      <c r="S2296" s="17"/>
      <c r="T2296" s="17"/>
      <c r="U2296" s="17"/>
      <c r="V2296" s="17"/>
      <c r="W2296" s="17"/>
      <c r="X2296" s="17"/>
      <c r="Y2296" s="17"/>
      <c r="Z2296" s="17"/>
      <c r="AA2296" s="17"/>
      <c r="AB2296" s="17"/>
      <c r="AC2296" s="17"/>
      <c r="AD2296" s="17"/>
      <c r="AE2296" s="17"/>
      <c r="AF2296" s="17"/>
      <c r="AG2296" s="17"/>
      <c r="AH2296" s="17"/>
      <c r="AI2296" s="17"/>
    </row>
    <row r="2297" spans="1:35" ht="14.5" x14ac:dyDescent="0.35">
      <c r="A2297" s="7"/>
      <c r="B2297" s="8"/>
      <c r="C2297" s="8"/>
      <c r="D2297" s="8"/>
      <c r="E2297" s="8"/>
      <c r="F2297" s="7"/>
      <c r="G2297" s="8"/>
      <c r="H2297" s="7"/>
      <c r="I2297" s="8"/>
      <c r="J2297" s="8"/>
      <c r="K2297" s="8"/>
      <c r="L2297" s="8"/>
      <c r="M2297" s="17"/>
      <c r="N2297" s="8"/>
      <c r="O2297" s="8"/>
      <c r="P2297" s="8"/>
      <c r="Q2297" s="8"/>
      <c r="R2297" s="17"/>
      <c r="S2297" s="17"/>
      <c r="T2297" s="17"/>
      <c r="U2297" s="17"/>
      <c r="V2297" s="17"/>
      <c r="W2297" s="17"/>
      <c r="X2297" s="17"/>
      <c r="Y2297" s="17"/>
      <c r="Z2297" s="17"/>
      <c r="AA2297" s="17"/>
      <c r="AB2297" s="17"/>
      <c r="AC2297" s="17"/>
      <c r="AD2297" s="17"/>
      <c r="AE2297" s="17"/>
      <c r="AF2297" s="17"/>
      <c r="AG2297" s="17"/>
      <c r="AH2297" s="17"/>
      <c r="AI2297" s="17"/>
    </row>
    <row r="2298" spans="1:35" ht="14.5" x14ac:dyDescent="0.35">
      <c r="A2298" s="7"/>
      <c r="B2298" s="8"/>
      <c r="C2298" s="8"/>
      <c r="D2298" s="8"/>
      <c r="E2298" s="8"/>
      <c r="F2298" s="7"/>
      <c r="G2298" s="8"/>
      <c r="H2298" s="7"/>
      <c r="I2298" s="8"/>
      <c r="J2298" s="8"/>
      <c r="K2298" s="8"/>
      <c r="L2298" s="8"/>
      <c r="M2298" s="17"/>
      <c r="N2298" s="8"/>
      <c r="O2298" s="8"/>
      <c r="P2298" s="8"/>
      <c r="Q2298" s="8"/>
      <c r="R2298" s="17"/>
      <c r="S2298" s="17"/>
      <c r="T2298" s="17"/>
      <c r="U2298" s="17"/>
      <c r="V2298" s="17"/>
      <c r="W2298" s="17"/>
      <c r="X2298" s="17"/>
      <c r="Y2298" s="17"/>
      <c r="Z2298" s="17"/>
      <c r="AA2298" s="17"/>
      <c r="AB2298" s="17"/>
      <c r="AC2298" s="17"/>
      <c r="AD2298" s="17"/>
      <c r="AE2298" s="17"/>
      <c r="AF2298" s="17"/>
      <c r="AG2298" s="17"/>
      <c r="AH2298" s="17"/>
      <c r="AI2298" s="17"/>
    </row>
    <row r="2299" spans="1:35" ht="14.5" x14ac:dyDescent="0.35">
      <c r="A2299" s="7"/>
      <c r="B2299" s="8"/>
      <c r="C2299" s="8"/>
      <c r="D2299" s="8"/>
      <c r="E2299" s="8"/>
      <c r="F2299" s="7"/>
      <c r="G2299" s="8"/>
      <c r="H2299" s="7"/>
      <c r="I2299" s="8"/>
      <c r="J2299" s="8"/>
      <c r="K2299" s="8"/>
      <c r="L2299" s="8"/>
      <c r="M2299" s="17"/>
      <c r="N2299" s="8"/>
      <c r="O2299" s="8"/>
      <c r="P2299" s="8"/>
      <c r="Q2299" s="8"/>
      <c r="R2299" s="17"/>
      <c r="S2299" s="17"/>
      <c r="T2299" s="17"/>
      <c r="U2299" s="17"/>
      <c r="V2299" s="17"/>
      <c r="W2299" s="17"/>
      <c r="X2299" s="17"/>
      <c r="Y2299" s="17"/>
      <c r="Z2299" s="17"/>
      <c r="AA2299" s="17"/>
      <c r="AB2299" s="17"/>
      <c r="AC2299" s="17"/>
      <c r="AD2299" s="17"/>
      <c r="AE2299" s="17"/>
      <c r="AF2299" s="17"/>
      <c r="AG2299" s="17"/>
      <c r="AH2299" s="17"/>
      <c r="AI2299" s="17"/>
    </row>
    <row r="2300" spans="1:35" ht="14.5" x14ac:dyDescent="0.35">
      <c r="A2300" s="7"/>
      <c r="B2300" s="8"/>
      <c r="C2300" s="8"/>
      <c r="D2300" s="8"/>
      <c r="E2300" s="8"/>
      <c r="F2300" s="7"/>
      <c r="G2300" s="8"/>
      <c r="H2300" s="7"/>
      <c r="I2300" s="8"/>
      <c r="J2300" s="8"/>
      <c r="K2300" s="8"/>
      <c r="L2300" s="8"/>
      <c r="M2300" s="17"/>
      <c r="N2300" s="8"/>
      <c r="O2300" s="8"/>
      <c r="P2300" s="8"/>
      <c r="Q2300" s="8"/>
      <c r="R2300" s="17"/>
      <c r="S2300" s="17"/>
      <c r="T2300" s="17"/>
      <c r="U2300" s="17"/>
      <c r="V2300" s="17"/>
      <c r="W2300" s="17"/>
      <c r="X2300" s="17"/>
      <c r="Y2300" s="17"/>
      <c r="Z2300" s="17"/>
      <c r="AA2300" s="17"/>
      <c r="AB2300" s="17"/>
      <c r="AC2300" s="17"/>
      <c r="AD2300" s="17"/>
      <c r="AE2300" s="17"/>
      <c r="AF2300" s="17"/>
      <c r="AG2300" s="17"/>
      <c r="AH2300" s="17"/>
      <c r="AI2300" s="17"/>
    </row>
    <row r="2301" spans="1:35" ht="14.5" x14ac:dyDescent="0.35">
      <c r="A2301" s="7"/>
      <c r="B2301" s="8"/>
      <c r="C2301" s="8"/>
      <c r="D2301" s="8"/>
      <c r="E2301" s="8"/>
      <c r="F2301" s="7"/>
      <c r="G2301" s="8"/>
      <c r="H2301" s="7"/>
      <c r="I2301" s="8"/>
      <c r="J2301" s="8"/>
      <c r="K2301" s="8"/>
      <c r="L2301" s="8"/>
      <c r="M2301" s="17"/>
      <c r="N2301" s="8"/>
      <c r="O2301" s="8"/>
      <c r="P2301" s="8"/>
      <c r="Q2301" s="8"/>
      <c r="R2301" s="17"/>
      <c r="S2301" s="17"/>
      <c r="T2301" s="17"/>
      <c r="U2301" s="17"/>
      <c r="V2301" s="17"/>
      <c r="W2301" s="17"/>
      <c r="X2301" s="17"/>
      <c r="Y2301" s="17"/>
      <c r="Z2301" s="17"/>
      <c r="AA2301" s="17"/>
      <c r="AB2301" s="17"/>
      <c r="AC2301" s="17"/>
      <c r="AD2301" s="17"/>
      <c r="AE2301" s="17"/>
      <c r="AF2301" s="17"/>
      <c r="AG2301" s="17"/>
      <c r="AH2301" s="17"/>
      <c r="AI2301" s="17"/>
    </row>
    <row r="2302" spans="1:35" ht="14.5" x14ac:dyDescent="0.35">
      <c r="A2302" s="7"/>
      <c r="B2302" s="8"/>
      <c r="C2302" s="8"/>
      <c r="D2302" s="8"/>
      <c r="E2302" s="8"/>
      <c r="F2302" s="7"/>
      <c r="G2302" s="8"/>
      <c r="H2302" s="7"/>
      <c r="I2302" s="8"/>
      <c r="J2302" s="8"/>
      <c r="K2302" s="8"/>
      <c r="L2302" s="8"/>
      <c r="M2302" s="17"/>
      <c r="N2302" s="8"/>
      <c r="O2302" s="8"/>
      <c r="P2302" s="8"/>
      <c r="Q2302" s="8"/>
      <c r="R2302" s="17"/>
      <c r="S2302" s="17"/>
      <c r="T2302" s="17"/>
      <c r="U2302" s="17"/>
      <c r="V2302" s="17"/>
      <c r="W2302" s="17"/>
      <c r="X2302" s="17"/>
      <c r="Y2302" s="17"/>
      <c r="Z2302" s="17"/>
      <c r="AA2302" s="17"/>
      <c r="AB2302" s="17"/>
      <c r="AC2302" s="17"/>
      <c r="AD2302" s="17"/>
      <c r="AE2302" s="17"/>
      <c r="AF2302" s="17"/>
      <c r="AG2302" s="17"/>
      <c r="AH2302" s="17"/>
      <c r="AI2302" s="17"/>
    </row>
    <row r="2303" spans="1:35" ht="14.5" x14ac:dyDescent="0.35">
      <c r="A2303" s="7"/>
      <c r="B2303" s="8"/>
      <c r="C2303" s="8"/>
      <c r="D2303" s="8"/>
      <c r="E2303" s="8"/>
      <c r="F2303" s="7"/>
      <c r="G2303" s="8"/>
      <c r="H2303" s="7"/>
      <c r="I2303" s="8"/>
      <c r="J2303" s="8"/>
      <c r="K2303" s="8"/>
      <c r="L2303" s="8"/>
      <c r="M2303" s="17"/>
      <c r="N2303" s="8"/>
      <c r="O2303" s="8"/>
      <c r="P2303" s="8"/>
      <c r="Q2303" s="8"/>
      <c r="R2303" s="17"/>
      <c r="S2303" s="17"/>
      <c r="T2303" s="17"/>
      <c r="U2303" s="17"/>
      <c r="V2303" s="17"/>
      <c r="W2303" s="17"/>
      <c r="X2303" s="17"/>
      <c r="Y2303" s="17"/>
      <c r="Z2303" s="17"/>
      <c r="AA2303" s="17"/>
      <c r="AB2303" s="17"/>
      <c r="AC2303" s="17"/>
      <c r="AD2303" s="17"/>
      <c r="AE2303" s="17"/>
      <c r="AF2303" s="17"/>
      <c r="AG2303" s="17"/>
      <c r="AH2303" s="17"/>
      <c r="AI2303" s="17"/>
    </row>
    <row r="2304" spans="1:35" ht="14.5" x14ac:dyDescent="0.35">
      <c r="A2304" s="7"/>
      <c r="B2304" s="8"/>
      <c r="C2304" s="8"/>
      <c r="D2304" s="8"/>
      <c r="E2304" s="8"/>
      <c r="F2304" s="7"/>
      <c r="G2304" s="8"/>
      <c r="H2304" s="7"/>
      <c r="I2304" s="8"/>
      <c r="J2304" s="8"/>
      <c r="K2304" s="8"/>
      <c r="L2304" s="8"/>
      <c r="M2304" s="17"/>
      <c r="N2304" s="8"/>
      <c r="O2304" s="8"/>
      <c r="P2304" s="8"/>
      <c r="Q2304" s="8"/>
      <c r="R2304" s="17"/>
      <c r="S2304" s="17"/>
      <c r="T2304" s="17"/>
      <c r="U2304" s="17"/>
      <c r="V2304" s="17"/>
      <c r="W2304" s="17"/>
      <c r="X2304" s="17"/>
      <c r="Y2304" s="17"/>
      <c r="Z2304" s="17"/>
      <c r="AA2304" s="17"/>
      <c r="AB2304" s="17"/>
      <c r="AC2304" s="17"/>
      <c r="AD2304" s="17"/>
      <c r="AE2304" s="17"/>
      <c r="AF2304" s="17"/>
      <c r="AG2304" s="17"/>
      <c r="AH2304" s="17"/>
      <c r="AI2304" s="17"/>
    </row>
    <row r="2305" spans="1:35" ht="14.5" x14ac:dyDescent="0.35">
      <c r="A2305" s="7"/>
      <c r="B2305" s="8"/>
      <c r="C2305" s="8"/>
      <c r="D2305" s="8"/>
      <c r="E2305" s="8"/>
      <c r="F2305" s="7"/>
      <c r="G2305" s="8"/>
      <c r="H2305" s="7"/>
      <c r="I2305" s="8"/>
      <c r="J2305" s="8"/>
      <c r="K2305" s="8"/>
      <c r="L2305" s="8"/>
      <c r="M2305" s="17"/>
      <c r="N2305" s="8"/>
      <c r="O2305" s="8"/>
      <c r="P2305" s="8"/>
      <c r="Q2305" s="8"/>
      <c r="R2305" s="17"/>
      <c r="S2305" s="17"/>
      <c r="T2305" s="17"/>
      <c r="U2305" s="17"/>
      <c r="V2305" s="17"/>
      <c r="W2305" s="17"/>
      <c r="X2305" s="17"/>
      <c r="Y2305" s="17"/>
      <c r="Z2305" s="17"/>
      <c r="AA2305" s="17"/>
      <c r="AB2305" s="17"/>
      <c r="AC2305" s="17"/>
      <c r="AD2305" s="17"/>
      <c r="AE2305" s="17"/>
      <c r="AF2305" s="17"/>
      <c r="AG2305" s="17"/>
      <c r="AH2305" s="17"/>
      <c r="AI2305" s="17"/>
    </row>
    <row r="2306" spans="1:35" ht="14.5" x14ac:dyDescent="0.35">
      <c r="A2306" s="7"/>
      <c r="B2306" s="8"/>
      <c r="C2306" s="8"/>
      <c r="D2306" s="8"/>
      <c r="E2306" s="8"/>
      <c r="F2306" s="7"/>
      <c r="G2306" s="8"/>
      <c r="H2306" s="7"/>
      <c r="I2306" s="8"/>
      <c r="J2306" s="8"/>
      <c r="K2306" s="8"/>
      <c r="L2306" s="8"/>
      <c r="M2306" s="17"/>
      <c r="N2306" s="8"/>
      <c r="O2306" s="8"/>
      <c r="P2306" s="8"/>
      <c r="Q2306" s="8"/>
      <c r="R2306" s="17"/>
      <c r="S2306" s="17"/>
      <c r="T2306" s="17"/>
      <c r="U2306" s="17"/>
      <c r="V2306" s="17"/>
      <c r="W2306" s="17"/>
      <c r="X2306" s="17"/>
      <c r="Y2306" s="17"/>
      <c r="Z2306" s="17"/>
      <c r="AA2306" s="17"/>
      <c r="AB2306" s="17"/>
      <c r="AC2306" s="17"/>
      <c r="AD2306" s="17"/>
      <c r="AE2306" s="17"/>
      <c r="AF2306" s="17"/>
      <c r="AG2306" s="17"/>
      <c r="AH2306" s="17"/>
      <c r="AI2306" s="17"/>
    </row>
    <row r="2307" spans="1:35" ht="14.5" x14ac:dyDescent="0.35">
      <c r="A2307" s="7"/>
      <c r="B2307" s="8"/>
      <c r="C2307" s="8"/>
      <c r="D2307" s="8"/>
      <c r="E2307" s="8"/>
      <c r="F2307" s="7"/>
      <c r="G2307" s="8"/>
      <c r="H2307" s="7"/>
      <c r="I2307" s="8"/>
      <c r="J2307" s="8"/>
      <c r="K2307" s="8"/>
      <c r="L2307" s="8"/>
      <c r="M2307" s="17"/>
      <c r="N2307" s="8"/>
      <c r="O2307" s="8"/>
      <c r="P2307" s="8"/>
      <c r="Q2307" s="8"/>
      <c r="R2307" s="17"/>
      <c r="S2307" s="17"/>
      <c r="T2307" s="17"/>
      <c r="U2307" s="17"/>
      <c r="V2307" s="17"/>
      <c r="W2307" s="17"/>
      <c r="X2307" s="17"/>
      <c r="Y2307" s="17"/>
      <c r="Z2307" s="17"/>
      <c r="AA2307" s="17"/>
      <c r="AB2307" s="17"/>
      <c r="AC2307" s="17"/>
      <c r="AD2307" s="17"/>
      <c r="AE2307" s="17"/>
      <c r="AF2307" s="17"/>
      <c r="AG2307" s="17"/>
      <c r="AH2307" s="17"/>
      <c r="AI2307" s="17"/>
    </row>
    <row r="2308" spans="1:35" ht="14.5" x14ac:dyDescent="0.35">
      <c r="A2308" s="7"/>
      <c r="B2308" s="8"/>
      <c r="C2308" s="8"/>
      <c r="D2308" s="8"/>
      <c r="E2308" s="8"/>
      <c r="F2308" s="7"/>
      <c r="G2308" s="8"/>
      <c r="H2308" s="7"/>
      <c r="I2308" s="8"/>
      <c r="J2308" s="8"/>
      <c r="K2308" s="8"/>
      <c r="L2308" s="8"/>
      <c r="M2308" s="17"/>
      <c r="N2308" s="8"/>
      <c r="O2308" s="8"/>
      <c r="P2308" s="8"/>
      <c r="Q2308" s="8"/>
      <c r="R2308" s="17"/>
      <c r="S2308" s="17"/>
      <c r="T2308" s="17"/>
      <c r="U2308" s="17"/>
      <c r="V2308" s="17"/>
      <c r="W2308" s="17"/>
      <c r="X2308" s="17"/>
      <c r="Y2308" s="17"/>
      <c r="Z2308" s="17"/>
      <c r="AA2308" s="17"/>
      <c r="AB2308" s="17"/>
      <c r="AC2308" s="17"/>
      <c r="AD2308" s="17"/>
      <c r="AE2308" s="17"/>
      <c r="AF2308" s="17"/>
      <c r="AG2308" s="17"/>
      <c r="AH2308" s="17"/>
      <c r="AI2308" s="17"/>
    </row>
    <row r="2309" spans="1:35" ht="14.5" x14ac:dyDescent="0.35">
      <c r="A2309" s="7"/>
      <c r="B2309" s="8"/>
      <c r="C2309" s="8"/>
      <c r="D2309" s="8"/>
      <c r="E2309" s="8"/>
      <c r="F2309" s="7"/>
      <c r="G2309" s="8"/>
      <c r="H2309" s="7"/>
      <c r="I2309" s="8"/>
      <c r="J2309" s="8"/>
      <c r="K2309" s="8"/>
      <c r="L2309" s="8"/>
      <c r="M2309" s="17"/>
      <c r="N2309" s="8"/>
      <c r="O2309" s="8"/>
      <c r="P2309" s="8"/>
      <c r="Q2309" s="8"/>
      <c r="R2309" s="17"/>
      <c r="S2309" s="17"/>
      <c r="T2309" s="17"/>
      <c r="U2309" s="17"/>
      <c r="V2309" s="17"/>
      <c r="W2309" s="17"/>
      <c r="X2309" s="17"/>
      <c r="Y2309" s="17"/>
      <c r="Z2309" s="17"/>
      <c r="AA2309" s="17"/>
      <c r="AB2309" s="17"/>
      <c r="AC2309" s="17"/>
      <c r="AD2309" s="17"/>
      <c r="AE2309" s="17"/>
      <c r="AF2309" s="17"/>
      <c r="AG2309" s="17"/>
      <c r="AH2309" s="17"/>
      <c r="AI2309" s="17"/>
    </row>
    <row r="2310" spans="1:35" ht="14.5" x14ac:dyDescent="0.35">
      <c r="A2310" s="7"/>
      <c r="B2310" s="8"/>
      <c r="C2310" s="8"/>
      <c r="D2310" s="8"/>
      <c r="E2310" s="8"/>
      <c r="F2310" s="7"/>
      <c r="G2310" s="8"/>
      <c r="H2310" s="7"/>
      <c r="I2310" s="8"/>
      <c r="J2310" s="8"/>
      <c r="K2310" s="8"/>
      <c r="L2310" s="8"/>
      <c r="M2310" s="17"/>
      <c r="N2310" s="8"/>
      <c r="O2310" s="8"/>
      <c r="P2310" s="8"/>
      <c r="Q2310" s="8"/>
      <c r="R2310" s="17"/>
      <c r="S2310" s="17"/>
      <c r="T2310" s="17"/>
      <c r="U2310" s="17"/>
      <c r="V2310" s="17"/>
      <c r="W2310" s="17"/>
      <c r="X2310" s="17"/>
      <c r="Y2310" s="17"/>
      <c r="Z2310" s="17"/>
      <c r="AA2310" s="17"/>
      <c r="AB2310" s="17"/>
      <c r="AC2310" s="17"/>
      <c r="AD2310" s="17"/>
      <c r="AE2310" s="17"/>
      <c r="AF2310" s="17"/>
      <c r="AG2310" s="17"/>
      <c r="AH2310" s="17"/>
      <c r="AI2310" s="17"/>
    </row>
    <row r="2311" spans="1:35" ht="14.5" x14ac:dyDescent="0.35">
      <c r="A2311" s="7"/>
      <c r="B2311" s="8"/>
      <c r="C2311" s="8"/>
      <c r="D2311" s="8"/>
      <c r="E2311" s="8"/>
      <c r="F2311" s="7"/>
      <c r="G2311" s="8"/>
      <c r="H2311" s="7"/>
      <c r="I2311" s="8"/>
      <c r="J2311" s="8"/>
      <c r="K2311" s="8"/>
      <c r="L2311" s="8"/>
      <c r="M2311" s="17"/>
      <c r="N2311" s="8"/>
      <c r="O2311" s="8"/>
      <c r="P2311" s="8"/>
      <c r="Q2311" s="8"/>
      <c r="R2311" s="17"/>
      <c r="S2311" s="17"/>
      <c r="T2311" s="17"/>
      <c r="U2311" s="17"/>
      <c r="V2311" s="17"/>
      <c r="W2311" s="17"/>
      <c r="X2311" s="17"/>
      <c r="Y2311" s="17"/>
      <c r="Z2311" s="17"/>
      <c r="AA2311" s="17"/>
      <c r="AB2311" s="17"/>
      <c r="AC2311" s="17"/>
      <c r="AD2311" s="17"/>
      <c r="AE2311" s="17"/>
      <c r="AF2311" s="17"/>
      <c r="AG2311" s="17"/>
      <c r="AH2311" s="17"/>
      <c r="AI2311" s="17"/>
    </row>
    <row r="2312" spans="1:35" ht="14.5" x14ac:dyDescent="0.35">
      <c r="A2312" s="7"/>
      <c r="B2312" s="8"/>
      <c r="C2312" s="8"/>
      <c r="D2312" s="8"/>
      <c r="E2312" s="8"/>
      <c r="F2312" s="7"/>
      <c r="G2312" s="8"/>
      <c r="H2312" s="7"/>
      <c r="I2312" s="8"/>
      <c r="J2312" s="8"/>
      <c r="K2312" s="8"/>
      <c r="L2312" s="8"/>
      <c r="M2312" s="17"/>
      <c r="N2312" s="8"/>
      <c r="O2312" s="8"/>
      <c r="P2312" s="8"/>
      <c r="Q2312" s="8"/>
      <c r="R2312" s="17"/>
      <c r="S2312" s="17"/>
      <c r="T2312" s="17"/>
      <c r="U2312" s="17"/>
      <c r="V2312" s="17"/>
      <c r="W2312" s="17"/>
      <c r="X2312" s="17"/>
      <c r="Y2312" s="17"/>
      <c r="Z2312" s="17"/>
      <c r="AA2312" s="17"/>
      <c r="AB2312" s="17"/>
      <c r="AC2312" s="17"/>
      <c r="AD2312" s="17"/>
      <c r="AE2312" s="17"/>
      <c r="AF2312" s="17"/>
      <c r="AG2312" s="17"/>
      <c r="AH2312" s="17"/>
      <c r="AI2312" s="17"/>
    </row>
    <row r="2313" spans="1:35" ht="14.5" x14ac:dyDescent="0.35">
      <c r="A2313" s="7"/>
      <c r="B2313" s="8"/>
      <c r="C2313" s="8"/>
      <c r="D2313" s="8"/>
      <c r="E2313" s="8"/>
      <c r="F2313" s="7"/>
      <c r="G2313" s="8"/>
      <c r="H2313" s="7"/>
      <c r="I2313" s="8"/>
      <c r="J2313" s="8"/>
      <c r="K2313" s="8"/>
      <c r="L2313" s="8"/>
      <c r="M2313" s="17"/>
      <c r="N2313" s="8"/>
      <c r="O2313" s="8"/>
      <c r="P2313" s="8"/>
      <c r="Q2313" s="8"/>
      <c r="R2313" s="17"/>
      <c r="S2313" s="17"/>
      <c r="T2313" s="17"/>
      <c r="U2313" s="17"/>
      <c r="V2313" s="17"/>
      <c r="W2313" s="17"/>
      <c r="X2313" s="17"/>
      <c r="Y2313" s="17"/>
      <c r="Z2313" s="17"/>
      <c r="AA2313" s="17"/>
      <c r="AB2313" s="17"/>
      <c r="AC2313" s="17"/>
      <c r="AD2313" s="17"/>
      <c r="AE2313" s="17"/>
      <c r="AF2313" s="17"/>
      <c r="AG2313" s="17"/>
      <c r="AH2313" s="17"/>
      <c r="AI2313" s="17"/>
    </row>
    <row r="2314" spans="1:35" ht="14.5" x14ac:dyDescent="0.35">
      <c r="A2314" s="7"/>
      <c r="B2314" s="8"/>
      <c r="C2314" s="8"/>
      <c r="D2314" s="8"/>
      <c r="E2314" s="8"/>
      <c r="F2314" s="7"/>
      <c r="G2314" s="8"/>
      <c r="H2314" s="7"/>
      <c r="I2314" s="8"/>
      <c r="J2314" s="8"/>
      <c r="K2314" s="8"/>
      <c r="L2314" s="8"/>
      <c r="M2314" s="17"/>
      <c r="N2314" s="8"/>
      <c r="O2314" s="8"/>
      <c r="P2314" s="8"/>
      <c r="Q2314" s="8"/>
      <c r="R2314" s="17"/>
      <c r="S2314" s="17"/>
      <c r="T2314" s="17"/>
      <c r="U2314" s="17"/>
      <c r="V2314" s="17"/>
      <c r="W2314" s="17"/>
      <c r="X2314" s="17"/>
      <c r="Y2314" s="17"/>
      <c r="Z2314" s="17"/>
      <c r="AA2314" s="17"/>
      <c r="AB2314" s="17"/>
      <c r="AC2314" s="17"/>
      <c r="AD2314" s="17"/>
      <c r="AE2314" s="17"/>
      <c r="AF2314" s="17"/>
      <c r="AG2314" s="17"/>
      <c r="AH2314" s="17"/>
      <c r="AI2314" s="17"/>
    </row>
    <row r="2315" spans="1:35" ht="14.5" x14ac:dyDescent="0.35">
      <c r="A2315" s="7"/>
      <c r="B2315" s="8"/>
      <c r="C2315" s="8"/>
      <c r="D2315" s="8"/>
      <c r="E2315" s="8"/>
      <c r="F2315" s="7"/>
      <c r="G2315" s="8"/>
      <c r="H2315" s="7"/>
      <c r="I2315" s="8"/>
      <c r="J2315" s="8"/>
      <c r="K2315" s="8"/>
      <c r="L2315" s="8"/>
      <c r="M2315" s="17"/>
      <c r="N2315" s="8"/>
      <c r="O2315" s="8"/>
      <c r="P2315" s="8"/>
      <c r="Q2315" s="8"/>
      <c r="R2315" s="17"/>
      <c r="S2315" s="17"/>
      <c r="T2315" s="17"/>
      <c r="U2315" s="17"/>
      <c r="V2315" s="17"/>
      <c r="W2315" s="17"/>
      <c r="X2315" s="17"/>
      <c r="Y2315" s="17"/>
      <c r="Z2315" s="17"/>
      <c r="AA2315" s="17"/>
      <c r="AB2315" s="17"/>
      <c r="AC2315" s="17"/>
      <c r="AD2315" s="17"/>
      <c r="AE2315" s="17"/>
      <c r="AF2315" s="17"/>
      <c r="AG2315" s="17"/>
      <c r="AH2315" s="17"/>
      <c r="AI2315" s="17"/>
    </row>
    <row r="2316" spans="1:35" ht="14.5" x14ac:dyDescent="0.35">
      <c r="A2316" s="7"/>
      <c r="B2316" s="8"/>
      <c r="C2316" s="8"/>
      <c r="D2316" s="8"/>
      <c r="E2316" s="8"/>
      <c r="F2316" s="7"/>
      <c r="G2316" s="8"/>
      <c r="H2316" s="7"/>
      <c r="I2316" s="8"/>
      <c r="J2316" s="8"/>
      <c r="K2316" s="8"/>
      <c r="L2316" s="8"/>
      <c r="M2316" s="17"/>
      <c r="N2316" s="8"/>
      <c r="O2316" s="8"/>
      <c r="P2316" s="8"/>
      <c r="Q2316" s="8"/>
      <c r="R2316" s="17"/>
      <c r="S2316" s="17"/>
      <c r="T2316" s="17"/>
      <c r="U2316" s="17"/>
      <c r="V2316" s="17"/>
      <c r="W2316" s="17"/>
      <c r="X2316" s="17"/>
      <c r="Y2316" s="17"/>
      <c r="Z2316" s="17"/>
      <c r="AA2316" s="17"/>
      <c r="AB2316" s="17"/>
      <c r="AC2316" s="17"/>
      <c r="AD2316" s="17"/>
      <c r="AE2316" s="17"/>
      <c r="AF2316" s="17"/>
      <c r="AG2316" s="17"/>
      <c r="AH2316" s="17"/>
      <c r="AI2316" s="17"/>
    </row>
    <row r="2317" spans="1:35" ht="14.5" x14ac:dyDescent="0.35">
      <c r="A2317" s="7"/>
      <c r="B2317" s="8"/>
      <c r="C2317" s="8"/>
      <c r="D2317" s="8"/>
      <c r="E2317" s="8"/>
      <c r="F2317" s="7"/>
      <c r="G2317" s="8"/>
      <c r="H2317" s="7"/>
      <c r="I2317" s="8"/>
      <c r="J2317" s="8"/>
      <c r="K2317" s="8"/>
      <c r="L2317" s="8"/>
      <c r="M2317" s="17"/>
      <c r="N2317" s="8"/>
      <c r="O2317" s="8"/>
      <c r="P2317" s="8"/>
      <c r="Q2317" s="8"/>
      <c r="R2317" s="17"/>
      <c r="S2317" s="17"/>
      <c r="T2317" s="17"/>
      <c r="U2317" s="17"/>
      <c r="V2317" s="17"/>
      <c r="W2317" s="17"/>
      <c r="X2317" s="17"/>
      <c r="Y2317" s="17"/>
      <c r="Z2317" s="17"/>
      <c r="AA2317" s="17"/>
      <c r="AB2317" s="17"/>
      <c r="AC2317" s="17"/>
      <c r="AD2317" s="17"/>
      <c r="AE2317" s="17"/>
      <c r="AF2317" s="17"/>
      <c r="AG2317" s="17"/>
      <c r="AH2317" s="17"/>
      <c r="AI2317" s="17"/>
    </row>
    <row r="2318" spans="1:35" ht="14.5" x14ac:dyDescent="0.35">
      <c r="A2318" s="7"/>
      <c r="B2318" s="8"/>
      <c r="C2318" s="8"/>
      <c r="D2318" s="8"/>
      <c r="E2318" s="8"/>
      <c r="F2318" s="7"/>
      <c r="G2318" s="8"/>
      <c r="H2318" s="7"/>
      <c r="I2318" s="8"/>
      <c r="J2318" s="8"/>
      <c r="K2318" s="8"/>
      <c r="L2318" s="8"/>
      <c r="M2318" s="17"/>
      <c r="N2318" s="8"/>
      <c r="O2318" s="8"/>
      <c r="P2318" s="8"/>
      <c r="Q2318" s="8"/>
      <c r="R2318" s="17"/>
      <c r="S2318" s="17"/>
      <c r="T2318" s="17"/>
      <c r="U2318" s="17"/>
      <c r="V2318" s="17"/>
      <c r="W2318" s="17"/>
      <c r="X2318" s="17"/>
      <c r="Y2318" s="17"/>
      <c r="Z2318" s="17"/>
      <c r="AA2318" s="17"/>
      <c r="AB2318" s="17"/>
      <c r="AC2318" s="17"/>
      <c r="AD2318" s="17"/>
      <c r="AE2318" s="17"/>
      <c r="AF2318" s="17"/>
      <c r="AG2318" s="17"/>
      <c r="AH2318" s="17"/>
      <c r="AI2318" s="17"/>
    </row>
    <row r="2319" spans="1:35" ht="14.5" x14ac:dyDescent="0.35">
      <c r="A2319" s="7"/>
      <c r="B2319" s="8"/>
      <c r="C2319" s="8"/>
      <c r="D2319" s="8"/>
      <c r="E2319" s="8"/>
      <c r="F2319" s="7"/>
      <c r="G2319" s="8"/>
      <c r="H2319" s="7"/>
      <c r="I2319" s="8"/>
      <c r="J2319" s="8"/>
      <c r="K2319" s="8"/>
      <c r="L2319" s="8"/>
      <c r="M2319" s="17"/>
      <c r="N2319" s="8"/>
      <c r="O2319" s="8"/>
      <c r="P2319" s="8"/>
      <c r="Q2319" s="8"/>
      <c r="R2319" s="17"/>
      <c r="S2319" s="17"/>
      <c r="T2319" s="17"/>
      <c r="U2319" s="17"/>
      <c r="V2319" s="17"/>
      <c r="W2319" s="17"/>
      <c r="X2319" s="17"/>
      <c r="Y2319" s="17"/>
      <c r="Z2319" s="17"/>
      <c r="AA2319" s="17"/>
      <c r="AB2319" s="17"/>
      <c r="AC2319" s="17"/>
      <c r="AD2319" s="17"/>
      <c r="AE2319" s="17"/>
      <c r="AF2319" s="17"/>
      <c r="AG2319" s="17"/>
      <c r="AH2319" s="17"/>
      <c r="AI2319" s="17"/>
    </row>
    <row r="2320" spans="1:35" ht="14.5" x14ac:dyDescent="0.35">
      <c r="A2320" s="7"/>
      <c r="B2320" s="8"/>
      <c r="C2320" s="8"/>
      <c r="D2320" s="8"/>
      <c r="E2320" s="8"/>
      <c r="F2320" s="7"/>
      <c r="G2320" s="8"/>
      <c r="H2320" s="7"/>
      <c r="I2320" s="8"/>
      <c r="J2320" s="8"/>
      <c r="K2320" s="8"/>
      <c r="L2320" s="8"/>
      <c r="M2320" s="17"/>
      <c r="N2320" s="8"/>
      <c r="O2320" s="8"/>
      <c r="P2320" s="8"/>
      <c r="Q2320" s="8"/>
      <c r="R2320" s="17"/>
      <c r="S2320" s="17"/>
      <c r="T2320" s="17"/>
      <c r="U2320" s="17"/>
      <c r="V2320" s="17"/>
      <c r="W2320" s="17"/>
      <c r="X2320" s="17"/>
      <c r="Y2320" s="17"/>
      <c r="Z2320" s="17"/>
      <c r="AA2320" s="17"/>
      <c r="AB2320" s="17"/>
      <c r="AC2320" s="17"/>
      <c r="AD2320" s="17"/>
      <c r="AE2320" s="17"/>
      <c r="AF2320" s="17"/>
      <c r="AG2320" s="17"/>
      <c r="AH2320" s="17"/>
      <c r="AI2320" s="17"/>
    </row>
    <row r="2321" spans="1:35" ht="14.5" x14ac:dyDescent="0.35">
      <c r="A2321" s="7"/>
      <c r="B2321" s="8"/>
      <c r="C2321" s="8"/>
      <c r="D2321" s="8"/>
      <c r="E2321" s="8"/>
      <c r="F2321" s="7"/>
      <c r="G2321" s="8"/>
      <c r="H2321" s="7"/>
      <c r="I2321" s="8"/>
      <c r="J2321" s="8"/>
      <c r="K2321" s="8"/>
      <c r="L2321" s="8"/>
      <c r="M2321" s="17"/>
      <c r="N2321" s="8"/>
      <c r="O2321" s="8"/>
      <c r="P2321" s="8"/>
      <c r="Q2321" s="8"/>
      <c r="R2321" s="17"/>
      <c r="S2321" s="17"/>
      <c r="T2321" s="17"/>
      <c r="U2321" s="17"/>
      <c r="V2321" s="17"/>
      <c r="W2321" s="17"/>
      <c r="X2321" s="17"/>
      <c r="Y2321" s="17"/>
      <c r="Z2321" s="17"/>
      <c r="AA2321" s="17"/>
      <c r="AB2321" s="17"/>
      <c r="AC2321" s="17"/>
      <c r="AD2321" s="17"/>
      <c r="AE2321" s="17"/>
      <c r="AF2321" s="17"/>
      <c r="AG2321" s="17"/>
      <c r="AH2321" s="17"/>
      <c r="AI2321" s="17"/>
    </row>
    <row r="2322" spans="1:35" ht="14.5" x14ac:dyDescent="0.35">
      <c r="A2322" s="7"/>
      <c r="B2322" s="8"/>
      <c r="C2322" s="8"/>
      <c r="D2322" s="8"/>
      <c r="E2322" s="8"/>
      <c r="F2322" s="7"/>
      <c r="G2322" s="8"/>
      <c r="H2322" s="7"/>
      <c r="I2322" s="8"/>
      <c r="J2322" s="8"/>
      <c r="K2322" s="8"/>
      <c r="L2322" s="8"/>
      <c r="M2322" s="17"/>
      <c r="N2322" s="8"/>
      <c r="O2322" s="8"/>
      <c r="P2322" s="8"/>
      <c r="Q2322" s="8"/>
      <c r="R2322" s="17"/>
      <c r="S2322" s="17"/>
      <c r="T2322" s="17"/>
      <c r="U2322" s="17"/>
      <c r="V2322" s="17"/>
      <c r="W2322" s="17"/>
      <c r="X2322" s="17"/>
      <c r="Y2322" s="17"/>
      <c r="Z2322" s="17"/>
      <c r="AA2322" s="17"/>
      <c r="AB2322" s="17"/>
      <c r="AC2322" s="17"/>
      <c r="AD2322" s="17"/>
      <c r="AE2322" s="17"/>
      <c r="AF2322" s="17"/>
      <c r="AG2322" s="17"/>
      <c r="AH2322" s="17"/>
      <c r="AI2322" s="17"/>
    </row>
    <row r="2323" spans="1:35" ht="14.5" x14ac:dyDescent="0.35">
      <c r="A2323" s="7"/>
      <c r="B2323" s="8"/>
      <c r="C2323" s="8"/>
      <c r="D2323" s="8"/>
      <c r="E2323" s="8"/>
      <c r="F2323" s="7"/>
      <c r="G2323" s="8"/>
      <c r="H2323" s="7"/>
      <c r="I2323" s="8"/>
      <c r="J2323" s="8"/>
      <c r="K2323" s="8"/>
      <c r="L2323" s="8"/>
      <c r="M2323" s="17"/>
      <c r="N2323" s="8"/>
      <c r="O2323" s="8"/>
      <c r="P2323" s="8"/>
      <c r="Q2323" s="8"/>
      <c r="R2323" s="17"/>
      <c r="S2323" s="17"/>
      <c r="T2323" s="17"/>
      <c r="U2323" s="17"/>
      <c r="V2323" s="17"/>
      <c r="W2323" s="17"/>
      <c r="X2323" s="17"/>
      <c r="Y2323" s="17"/>
      <c r="Z2323" s="17"/>
      <c r="AA2323" s="17"/>
      <c r="AB2323" s="17"/>
      <c r="AC2323" s="17"/>
      <c r="AD2323" s="17"/>
      <c r="AE2323" s="17"/>
      <c r="AF2323" s="17"/>
      <c r="AG2323" s="17"/>
      <c r="AH2323" s="17"/>
      <c r="AI2323" s="17"/>
    </row>
    <row r="2324" spans="1:35" ht="14.5" x14ac:dyDescent="0.35">
      <c r="A2324" s="7"/>
      <c r="B2324" s="8"/>
      <c r="C2324" s="8"/>
      <c r="D2324" s="8"/>
      <c r="E2324" s="8"/>
      <c r="F2324" s="7"/>
      <c r="G2324" s="8"/>
      <c r="H2324" s="7"/>
      <c r="I2324" s="8"/>
      <c r="J2324" s="8"/>
      <c r="K2324" s="8"/>
      <c r="L2324" s="8"/>
      <c r="M2324" s="17"/>
      <c r="N2324" s="8"/>
      <c r="O2324" s="8"/>
      <c r="P2324" s="8"/>
      <c r="Q2324" s="8"/>
      <c r="R2324" s="17"/>
      <c r="S2324" s="17"/>
      <c r="T2324" s="17"/>
      <c r="U2324" s="17"/>
      <c r="V2324" s="17"/>
      <c r="W2324" s="17"/>
      <c r="X2324" s="17"/>
      <c r="Y2324" s="17"/>
      <c r="Z2324" s="17"/>
      <c r="AA2324" s="17"/>
      <c r="AB2324" s="17"/>
      <c r="AC2324" s="17"/>
      <c r="AD2324" s="17"/>
      <c r="AE2324" s="17"/>
      <c r="AF2324" s="17"/>
      <c r="AG2324" s="17"/>
      <c r="AH2324" s="17"/>
      <c r="AI2324" s="17"/>
    </row>
    <row r="2325" spans="1:35" ht="14.5" x14ac:dyDescent="0.35">
      <c r="A2325" s="7"/>
      <c r="B2325" s="8"/>
      <c r="C2325" s="8"/>
      <c r="D2325" s="8"/>
      <c r="E2325" s="8"/>
      <c r="F2325" s="7"/>
      <c r="G2325" s="8"/>
      <c r="H2325" s="7"/>
      <c r="I2325" s="8"/>
      <c r="J2325" s="8"/>
      <c r="K2325" s="8"/>
      <c r="L2325" s="8"/>
      <c r="M2325" s="17"/>
      <c r="N2325" s="8"/>
      <c r="O2325" s="8"/>
      <c r="P2325" s="8"/>
      <c r="Q2325" s="8"/>
      <c r="R2325" s="17"/>
      <c r="S2325" s="17"/>
      <c r="T2325" s="17"/>
      <c r="U2325" s="17"/>
      <c r="V2325" s="17"/>
      <c r="W2325" s="17"/>
      <c r="X2325" s="17"/>
      <c r="Y2325" s="17"/>
      <c r="Z2325" s="17"/>
      <c r="AA2325" s="17"/>
      <c r="AB2325" s="17"/>
      <c r="AC2325" s="17"/>
      <c r="AD2325" s="17"/>
      <c r="AE2325" s="17"/>
      <c r="AF2325" s="17"/>
      <c r="AG2325" s="17"/>
      <c r="AH2325" s="17"/>
      <c r="AI2325" s="17"/>
    </row>
    <row r="2326" spans="1:35" ht="14.5" x14ac:dyDescent="0.35">
      <c r="A2326" s="7"/>
      <c r="B2326" s="8"/>
      <c r="C2326" s="8"/>
      <c r="D2326" s="8"/>
      <c r="E2326" s="8"/>
      <c r="F2326" s="7"/>
      <c r="G2326" s="8"/>
      <c r="H2326" s="7"/>
      <c r="I2326" s="8"/>
      <c r="J2326" s="8"/>
      <c r="K2326" s="8"/>
      <c r="L2326" s="8"/>
      <c r="M2326" s="17"/>
      <c r="N2326" s="8"/>
      <c r="O2326" s="8"/>
      <c r="P2326" s="8"/>
      <c r="Q2326" s="8"/>
      <c r="R2326" s="17"/>
      <c r="S2326" s="17"/>
      <c r="T2326" s="17"/>
      <c r="U2326" s="17"/>
      <c r="V2326" s="17"/>
      <c r="W2326" s="17"/>
      <c r="X2326" s="17"/>
      <c r="Y2326" s="17"/>
      <c r="Z2326" s="17"/>
      <c r="AA2326" s="17"/>
      <c r="AB2326" s="17"/>
      <c r="AC2326" s="17"/>
      <c r="AD2326" s="17"/>
      <c r="AE2326" s="17"/>
      <c r="AF2326" s="17"/>
      <c r="AG2326" s="17"/>
      <c r="AH2326" s="17"/>
      <c r="AI2326" s="17"/>
    </row>
    <row r="2327" spans="1:35" ht="14.5" x14ac:dyDescent="0.35">
      <c r="A2327" s="7"/>
      <c r="B2327" s="8"/>
      <c r="C2327" s="8"/>
      <c r="D2327" s="8"/>
      <c r="E2327" s="8"/>
      <c r="F2327" s="7"/>
      <c r="G2327" s="8"/>
      <c r="H2327" s="7"/>
      <c r="I2327" s="8"/>
      <c r="J2327" s="8"/>
      <c r="K2327" s="8"/>
      <c r="L2327" s="8"/>
      <c r="M2327" s="17"/>
      <c r="N2327" s="8"/>
      <c r="O2327" s="8"/>
      <c r="P2327" s="8"/>
      <c r="Q2327" s="8"/>
      <c r="R2327" s="17"/>
      <c r="S2327" s="17"/>
      <c r="T2327" s="17"/>
      <c r="U2327" s="17"/>
      <c r="V2327" s="17"/>
      <c r="W2327" s="17"/>
      <c r="X2327" s="17"/>
      <c r="Y2327" s="17"/>
      <c r="Z2327" s="17"/>
      <c r="AA2327" s="17"/>
      <c r="AB2327" s="17"/>
      <c r="AC2327" s="17"/>
      <c r="AD2327" s="17"/>
      <c r="AE2327" s="17"/>
      <c r="AF2327" s="17"/>
      <c r="AG2327" s="17"/>
      <c r="AH2327" s="17"/>
      <c r="AI2327" s="17"/>
    </row>
    <row r="2328" spans="1:35" ht="14.5" x14ac:dyDescent="0.35">
      <c r="A2328" s="7"/>
      <c r="B2328" s="8"/>
      <c r="C2328" s="8"/>
      <c r="D2328" s="8"/>
      <c r="E2328" s="8"/>
      <c r="F2328" s="7"/>
      <c r="G2328" s="8"/>
      <c r="H2328" s="7"/>
      <c r="I2328" s="8"/>
      <c r="J2328" s="8"/>
      <c r="K2328" s="8"/>
      <c r="L2328" s="8"/>
      <c r="M2328" s="17"/>
      <c r="N2328" s="8"/>
      <c r="O2328" s="8"/>
      <c r="P2328" s="8"/>
      <c r="Q2328" s="8"/>
      <c r="R2328" s="17"/>
      <c r="S2328" s="17"/>
      <c r="T2328" s="17"/>
      <c r="U2328" s="17"/>
      <c r="V2328" s="17"/>
      <c r="W2328" s="17"/>
      <c r="X2328" s="17"/>
      <c r="Y2328" s="17"/>
      <c r="Z2328" s="17"/>
      <c r="AA2328" s="17"/>
      <c r="AB2328" s="17"/>
      <c r="AC2328" s="17"/>
      <c r="AD2328" s="17"/>
      <c r="AE2328" s="17"/>
      <c r="AF2328" s="17"/>
      <c r="AG2328" s="17"/>
      <c r="AH2328" s="17"/>
      <c r="AI2328" s="17"/>
    </row>
    <row r="2329" spans="1:35" ht="14.5" x14ac:dyDescent="0.35">
      <c r="A2329" s="7"/>
      <c r="B2329" s="8"/>
      <c r="C2329" s="8"/>
      <c r="D2329" s="8"/>
      <c r="E2329" s="8"/>
      <c r="F2329" s="7"/>
      <c r="G2329" s="8"/>
      <c r="H2329" s="7"/>
      <c r="I2329" s="8"/>
      <c r="J2329" s="8"/>
      <c r="K2329" s="8"/>
      <c r="L2329" s="8"/>
      <c r="M2329" s="17"/>
      <c r="N2329" s="8"/>
      <c r="O2329" s="8"/>
      <c r="P2329" s="8"/>
      <c r="Q2329" s="8"/>
      <c r="R2329" s="17"/>
      <c r="S2329" s="17"/>
      <c r="T2329" s="17"/>
      <c r="U2329" s="17"/>
      <c r="V2329" s="17"/>
      <c r="W2329" s="17"/>
      <c r="X2329" s="17"/>
      <c r="Y2329" s="17"/>
      <c r="Z2329" s="17"/>
      <c r="AA2329" s="17"/>
      <c r="AB2329" s="17"/>
      <c r="AC2329" s="17"/>
      <c r="AD2329" s="17"/>
      <c r="AE2329" s="17"/>
      <c r="AF2329" s="17"/>
      <c r="AG2329" s="17"/>
      <c r="AH2329" s="17"/>
      <c r="AI2329" s="17"/>
    </row>
    <row r="2330" spans="1:35" ht="14.5" x14ac:dyDescent="0.35">
      <c r="A2330" s="7"/>
      <c r="B2330" s="8"/>
      <c r="C2330" s="8"/>
      <c r="D2330" s="8"/>
      <c r="E2330" s="8"/>
      <c r="F2330" s="7"/>
      <c r="G2330" s="8"/>
      <c r="H2330" s="7"/>
      <c r="I2330" s="8"/>
      <c r="J2330" s="8"/>
      <c r="K2330" s="8"/>
      <c r="L2330" s="8"/>
      <c r="M2330" s="17"/>
      <c r="N2330" s="8"/>
      <c r="O2330" s="8"/>
      <c r="P2330" s="8"/>
      <c r="Q2330" s="8"/>
      <c r="R2330" s="17"/>
      <c r="S2330" s="17"/>
      <c r="T2330" s="17"/>
      <c r="U2330" s="17"/>
      <c r="V2330" s="17"/>
      <c r="W2330" s="17"/>
      <c r="X2330" s="17"/>
      <c r="Y2330" s="17"/>
      <c r="Z2330" s="17"/>
      <c r="AA2330" s="17"/>
      <c r="AB2330" s="17"/>
      <c r="AC2330" s="17"/>
      <c r="AD2330" s="17"/>
      <c r="AE2330" s="17"/>
      <c r="AF2330" s="17"/>
      <c r="AG2330" s="17"/>
      <c r="AH2330" s="17"/>
      <c r="AI2330" s="17"/>
    </row>
    <row r="2331" spans="1:35" ht="14.5" x14ac:dyDescent="0.35">
      <c r="A2331" s="7"/>
      <c r="B2331" s="8"/>
      <c r="C2331" s="8"/>
      <c r="D2331" s="8"/>
      <c r="E2331" s="8"/>
      <c r="F2331" s="7"/>
      <c r="G2331" s="8"/>
      <c r="H2331" s="7"/>
      <c r="I2331" s="8"/>
      <c r="J2331" s="8"/>
      <c r="K2331" s="8"/>
      <c r="L2331" s="8"/>
      <c r="M2331" s="17"/>
      <c r="N2331" s="8"/>
      <c r="O2331" s="8"/>
      <c r="P2331" s="8"/>
      <c r="Q2331" s="8"/>
      <c r="R2331" s="17"/>
      <c r="S2331" s="17"/>
      <c r="T2331" s="17"/>
      <c r="U2331" s="17"/>
      <c r="V2331" s="17"/>
      <c r="W2331" s="17"/>
      <c r="X2331" s="17"/>
      <c r="Y2331" s="17"/>
      <c r="Z2331" s="17"/>
      <c r="AA2331" s="17"/>
      <c r="AB2331" s="17"/>
      <c r="AC2331" s="17"/>
      <c r="AD2331" s="17"/>
      <c r="AE2331" s="17"/>
      <c r="AF2331" s="17"/>
      <c r="AG2331" s="17"/>
      <c r="AH2331" s="17"/>
      <c r="AI2331" s="17"/>
    </row>
    <row r="2332" spans="1:35" ht="14.5" x14ac:dyDescent="0.35">
      <c r="A2332" s="7"/>
      <c r="B2332" s="8"/>
      <c r="C2332" s="8"/>
      <c r="D2332" s="8"/>
      <c r="E2332" s="8"/>
      <c r="F2332" s="7"/>
      <c r="G2332" s="8"/>
      <c r="H2332" s="7"/>
      <c r="I2332" s="8"/>
      <c r="J2332" s="8"/>
      <c r="K2332" s="8"/>
      <c r="L2332" s="8"/>
      <c r="M2332" s="17"/>
      <c r="N2332" s="8"/>
      <c r="O2332" s="8"/>
      <c r="P2332" s="8"/>
      <c r="Q2332" s="8"/>
      <c r="R2332" s="17"/>
      <c r="S2332" s="17"/>
      <c r="T2332" s="17"/>
      <c r="U2332" s="17"/>
      <c r="V2332" s="17"/>
      <c r="W2332" s="17"/>
      <c r="X2332" s="17"/>
      <c r="Y2332" s="17"/>
      <c r="Z2332" s="17"/>
      <c r="AA2332" s="17"/>
      <c r="AB2332" s="17"/>
      <c r="AC2332" s="17"/>
      <c r="AD2332" s="17"/>
      <c r="AE2332" s="17"/>
      <c r="AF2332" s="17"/>
      <c r="AG2332" s="17"/>
      <c r="AH2332" s="17"/>
      <c r="AI2332" s="17"/>
    </row>
    <row r="2333" spans="1:35" ht="14.5" x14ac:dyDescent="0.35">
      <c r="A2333" s="7"/>
      <c r="B2333" s="8"/>
      <c r="C2333" s="8"/>
      <c r="D2333" s="8"/>
      <c r="E2333" s="8"/>
      <c r="F2333" s="7"/>
      <c r="G2333" s="8"/>
      <c r="H2333" s="7"/>
      <c r="I2333" s="8"/>
      <c r="J2333" s="8"/>
      <c r="K2333" s="8"/>
      <c r="L2333" s="8"/>
      <c r="M2333" s="17"/>
      <c r="N2333" s="8"/>
      <c r="O2333" s="8"/>
      <c r="P2333" s="8"/>
      <c r="Q2333" s="8"/>
      <c r="R2333" s="17"/>
      <c r="S2333" s="17"/>
      <c r="T2333" s="17"/>
      <c r="U2333" s="17"/>
      <c r="V2333" s="17"/>
      <c r="W2333" s="17"/>
      <c r="X2333" s="17"/>
      <c r="Y2333" s="17"/>
      <c r="Z2333" s="17"/>
      <c r="AA2333" s="17"/>
      <c r="AB2333" s="17"/>
      <c r="AC2333" s="17"/>
      <c r="AD2333" s="17"/>
      <c r="AE2333" s="17"/>
      <c r="AF2333" s="17"/>
      <c r="AG2333" s="17"/>
      <c r="AH2333" s="17"/>
      <c r="AI2333" s="17"/>
    </row>
    <row r="2334" spans="1:35" ht="14.5" x14ac:dyDescent="0.35">
      <c r="A2334" s="7"/>
      <c r="B2334" s="8"/>
      <c r="C2334" s="8"/>
      <c r="D2334" s="8"/>
      <c r="E2334" s="8"/>
      <c r="F2334" s="7"/>
      <c r="G2334" s="8"/>
      <c r="H2334" s="7"/>
      <c r="I2334" s="8"/>
      <c r="J2334" s="8"/>
      <c r="K2334" s="8"/>
      <c r="L2334" s="8"/>
      <c r="M2334" s="17"/>
      <c r="N2334" s="8"/>
      <c r="O2334" s="8"/>
      <c r="P2334" s="8"/>
      <c r="Q2334" s="8"/>
      <c r="R2334" s="17"/>
      <c r="S2334" s="17"/>
      <c r="T2334" s="17"/>
      <c r="U2334" s="17"/>
      <c r="V2334" s="17"/>
      <c r="W2334" s="17"/>
      <c r="X2334" s="17"/>
      <c r="Y2334" s="17"/>
      <c r="Z2334" s="17"/>
      <c r="AA2334" s="17"/>
      <c r="AB2334" s="17"/>
      <c r="AC2334" s="17"/>
      <c r="AD2334" s="17"/>
      <c r="AE2334" s="17"/>
      <c r="AF2334" s="17"/>
      <c r="AG2334" s="17"/>
      <c r="AH2334" s="17"/>
      <c r="AI2334" s="17"/>
    </row>
    <row r="2335" spans="1:35" ht="14.5" x14ac:dyDescent="0.35">
      <c r="A2335" s="7"/>
      <c r="B2335" s="8"/>
      <c r="C2335" s="8"/>
      <c r="D2335" s="8"/>
      <c r="E2335" s="8"/>
      <c r="F2335" s="7"/>
      <c r="G2335" s="8"/>
      <c r="H2335" s="7"/>
      <c r="I2335" s="8"/>
      <c r="J2335" s="8"/>
      <c r="K2335" s="8"/>
      <c r="L2335" s="8"/>
      <c r="M2335" s="17"/>
      <c r="N2335" s="8"/>
      <c r="O2335" s="8"/>
      <c r="P2335" s="8"/>
      <c r="Q2335" s="8"/>
      <c r="R2335" s="17"/>
      <c r="S2335" s="17"/>
      <c r="T2335" s="17"/>
      <c r="U2335" s="17"/>
      <c r="V2335" s="17"/>
      <c r="W2335" s="17"/>
      <c r="X2335" s="17"/>
      <c r="Y2335" s="17"/>
      <c r="Z2335" s="17"/>
      <c r="AA2335" s="17"/>
      <c r="AB2335" s="17"/>
      <c r="AC2335" s="17"/>
      <c r="AD2335" s="17"/>
      <c r="AE2335" s="17"/>
      <c r="AF2335" s="17"/>
      <c r="AG2335" s="17"/>
      <c r="AH2335" s="17"/>
      <c r="AI2335" s="17"/>
    </row>
    <row r="2336" spans="1:35" ht="14.5" x14ac:dyDescent="0.35">
      <c r="A2336" s="7"/>
      <c r="B2336" s="8"/>
      <c r="C2336" s="8"/>
      <c r="D2336" s="8"/>
      <c r="E2336" s="8"/>
      <c r="F2336" s="7"/>
      <c r="G2336" s="8"/>
      <c r="H2336" s="7"/>
      <c r="I2336" s="8"/>
      <c r="J2336" s="8"/>
      <c r="K2336" s="8"/>
      <c r="L2336" s="8"/>
      <c r="M2336" s="17"/>
      <c r="N2336" s="8"/>
      <c r="O2336" s="8"/>
      <c r="P2336" s="8"/>
      <c r="Q2336" s="8"/>
      <c r="R2336" s="17"/>
      <c r="S2336" s="17"/>
      <c r="T2336" s="17"/>
      <c r="U2336" s="17"/>
      <c r="V2336" s="17"/>
      <c r="W2336" s="17"/>
      <c r="X2336" s="17"/>
      <c r="Y2336" s="17"/>
      <c r="Z2336" s="17"/>
      <c r="AA2336" s="17"/>
      <c r="AB2336" s="17"/>
      <c r="AC2336" s="17"/>
      <c r="AD2336" s="17"/>
      <c r="AE2336" s="17"/>
      <c r="AF2336" s="17"/>
      <c r="AG2336" s="17"/>
      <c r="AH2336" s="17"/>
      <c r="AI2336" s="17"/>
    </row>
    <row r="2337" spans="1:35" ht="14.5" x14ac:dyDescent="0.35">
      <c r="A2337" s="7"/>
      <c r="B2337" s="8"/>
      <c r="C2337" s="8"/>
      <c r="D2337" s="8"/>
      <c r="E2337" s="8"/>
      <c r="F2337" s="7"/>
      <c r="G2337" s="8"/>
      <c r="H2337" s="7"/>
      <c r="I2337" s="8"/>
      <c r="J2337" s="8"/>
      <c r="K2337" s="8"/>
      <c r="L2337" s="8"/>
      <c r="M2337" s="17"/>
      <c r="N2337" s="8"/>
      <c r="O2337" s="8"/>
      <c r="P2337" s="8"/>
      <c r="Q2337" s="8"/>
      <c r="R2337" s="17"/>
      <c r="S2337" s="17"/>
      <c r="T2337" s="17"/>
      <c r="U2337" s="17"/>
      <c r="V2337" s="17"/>
      <c r="W2337" s="17"/>
      <c r="X2337" s="17"/>
      <c r="Y2337" s="17"/>
      <c r="Z2337" s="17"/>
      <c r="AA2337" s="17"/>
      <c r="AB2337" s="17"/>
      <c r="AC2337" s="17"/>
      <c r="AD2337" s="17"/>
      <c r="AE2337" s="17"/>
      <c r="AF2337" s="17"/>
      <c r="AG2337" s="17"/>
      <c r="AH2337" s="17"/>
      <c r="AI2337" s="17"/>
    </row>
    <row r="2338" spans="1:35" ht="14.5" x14ac:dyDescent="0.35">
      <c r="A2338" s="7"/>
      <c r="B2338" s="8"/>
      <c r="C2338" s="8"/>
      <c r="D2338" s="8"/>
      <c r="E2338" s="8"/>
      <c r="F2338" s="7"/>
      <c r="G2338" s="8"/>
      <c r="H2338" s="7"/>
      <c r="I2338" s="8"/>
      <c r="J2338" s="8"/>
      <c r="K2338" s="8"/>
      <c r="L2338" s="8"/>
      <c r="M2338" s="17"/>
      <c r="N2338" s="8"/>
      <c r="O2338" s="8"/>
      <c r="P2338" s="8"/>
      <c r="Q2338" s="8"/>
      <c r="R2338" s="17"/>
      <c r="S2338" s="17"/>
      <c r="T2338" s="17"/>
      <c r="U2338" s="17"/>
      <c r="V2338" s="17"/>
      <c r="W2338" s="17"/>
      <c r="X2338" s="17"/>
      <c r="Y2338" s="17"/>
      <c r="Z2338" s="17"/>
      <c r="AA2338" s="17"/>
      <c r="AB2338" s="17"/>
      <c r="AC2338" s="17"/>
      <c r="AD2338" s="17"/>
      <c r="AE2338" s="17"/>
      <c r="AF2338" s="17"/>
      <c r="AG2338" s="17"/>
      <c r="AH2338" s="17"/>
      <c r="AI2338" s="17"/>
    </row>
    <row r="2339" spans="1:35" ht="14.5" x14ac:dyDescent="0.35">
      <c r="A2339" s="7"/>
      <c r="B2339" s="8"/>
      <c r="C2339" s="8"/>
      <c r="D2339" s="8"/>
      <c r="E2339" s="8"/>
      <c r="F2339" s="7"/>
      <c r="G2339" s="8"/>
      <c r="H2339" s="7"/>
      <c r="I2339" s="8"/>
      <c r="J2339" s="8"/>
      <c r="K2339" s="8"/>
      <c r="L2339" s="8"/>
      <c r="M2339" s="17"/>
      <c r="N2339" s="8"/>
      <c r="O2339" s="8"/>
      <c r="P2339" s="8"/>
      <c r="Q2339" s="8"/>
      <c r="R2339" s="17"/>
      <c r="S2339" s="17"/>
      <c r="T2339" s="17"/>
      <c r="U2339" s="17"/>
      <c r="V2339" s="17"/>
      <c r="W2339" s="17"/>
      <c r="X2339" s="17"/>
      <c r="Y2339" s="17"/>
      <c r="Z2339" s="17"/>
      <c r="AA2339" s="17"/>
      <c r="AB2339" s="17"/>
      <c r="AC2339" s="17"/>
      <c r="AD2339" s="17"/>
      <c r="AE2339" s="17"/>
      <c r="AF2339" s="17"/>
      <c r="AG2339" s="17"/>
      <c r="AH2339" s="17"/>
      <c r="AI2339" s="17"/>
    </row>
    <row r="2340" spans="1:35" ht="14.5" x14ac:dyDescent="0.35">
      <c r="A2340" s="7"/>
      <c r="B2340" s="8"/>
      <c r="C2340" s="8"/>
      <c r="D2340" s="8"/>
      <c r="E2340" s="8"/>
      <c r="F2340" s="7"/>
      <c r="G2340" s="8"/>
      <c r="H2340" s="7"/>
      <c r="I2340" s="8"/>
      <c r="J2340" s="8"/>
      <c r="K2340" s="8"/>
      <c r="L2340" s="8"/>
      <c r="M2340" s="17"/>
      <c r="N2340" s="8"/>
      <c r="O2340" s="8"/>
      <c r="P2340" s="8"/>
      <c r="Q2340" s="8"/>
      <c r="R2340" s="17"/>
      <c r="S2340" s="17"/>
      <c r="T2340" s="17"/>
      <c r="U2340" s="17"/>
      <c r="V2340" s="17"/>
      <c r="W2340" s="17"/>
      <c r="X2340" s="17"/>
      <c r="Y2340" s="17"/>
      <c r="Z2340" s="17"/>
      <c r="AA2340" s="17"/>
      <c r="AB2340" s="17"/>
      <c r="AC2340" s="17"/>
      <c r="AD2340" s="17"/>
      <c r="AE2340" s="17"/>
      <c r="AF2340" s="17"/>
      <c r="AG2340" s="17"/>
      <c r="AH2340" s="17"/>
      <c r="AI2340" s="17"/>
    </row>
    <row r="2341" spans="1:35" ht="14.5" x14ac:dyDescent="0.35">
      <c r="A2341" s="7"/>
      <c r="B2341" s="8"/>
      <c r="C2341" s="8"/>
      <c r="D2341" s="8"/>
      <c r="E2341" s="8"/>
      <c r="F2341" s="7"/>
      <c r="G2341" s="8"/>
      <c r="H2341" s="7"/>
      <c r="I2341" s="8"/>
      <c r="J2341" s="8"/>
      <c r="K2341" s="8"/>
      <c r="L2341" s="8"/>
      <c r="M2341" s="17"/>
      <c r="N2341" s="8"/>
      <c r="O2341" s="8"/>
      <c r="P2341" s="8"/>
      <c r="Q2341" s="8"/>
      <c r="R2341" s="17"/>
      <c r="S2341" s="17"/>
      <c r="T2341" s="17"/>
      <c r="U2341" s="17"/>
      <c r="V2341" s="17"/>
      <c r="W2341" s="17"/>
      <c r="X2341" s="17"/>
      <c r="Y2341" s="17"/>
      <c r="Z2341" s="17"/>
      <c r="AA2341" s="17"/>
      <c r="AB2341" s="17"/>
      <c r="AC2341" s="17"/>
      <c r="AD2341" s="17"/>
      <c r="AE2341" s="17"/>
      <c r="AF2341" s="17"/>
      <c r="AG2341" s="17"/>
      <c r="AH2341" s="17"/>
      <c r="AI2341" s="17"/>
    </row>
    <row r="2342" spans="1:35" ht="14.5" x14ac:dyDescent="0.35">
      <c r="A2342" s="7"/>
      <c r="B2342" s="8"/>
      <c r="C2342" s="8"/>
      <c r="D2342" s="8"/>
      <c r="E2342" s="8"/>
      <c r="F2342" s="7"/>
      <c r="G2342" s="8"/>
      <c r="H2342" s="7"/>
      <c r="I2342" s="8"/>
      <c r="J2342" s="8"/>
      <c r="K2342" s="8"/>
      <c r="L2342" s="8"/>
      <c r="M2342" s="17"/>
      <c r="N2342" s="8"/>
      <c r="O2342" s="8"/>
      <c r="P2342" s="8"/>
      <c r="Q2342" s="8"/>
      <c r="R2342" s="17"/>
      <c r="S2342" s="17"/>
      <c r="T2342" s="17"/>
      <c r="U2342" s="17"/>
      <c r="V2342" s="17"/>
      <c r="W2342" s="17"/>
      <c r="X2342" s="17"/>
      <c r="Y2342" s="17"/>
      <c r="Z2342" s="17"/>
      <c r="AA2342" s="17"/>
      <c r="AB2342" s="17"/>
      <c r="AC2342" s="17"/>
      <c r="AD2342" s="17"/>
      <c r="AE2342" s="17"/>
      <c r="AF2342" s="17"/>
      <c r="AG2342" s="17"/>
      <c r="AH2342" s="17"/>
      <c r="AI2342" s="17"/>
    </row>
    <row r="2343" spans="1:35" ht="14.5" x14ac:dyDescent="0.35">
      <c r="A2343" s="7"/>
      <c r="B2343" s="8"/>
      <c r="C2343" s="8"/>
      <c r="D2343" s="8"/>
      <c r="E2343" s="8"/>
      <c r="F2343" s="7"/>
      <c r="G2343" s="8"/>
      <c r="H2343" s="7"/>
      <c r="I2343" s="8"/>
      <c r="J2343" s="8"/>
      <c r="K2343" s="8"/>
      <c r="L2343" s="8"/>
      <c r="M2343" s="17"/>
      <c r="N2343" s="8"/>
      <c r="O2343" s="8"/>
      <c r="P2343" s="8"/>
      <c r="Q2343" s="8"/>
      <c r="R2343" s="17"/>
      <c r="S2343" s="17"/>
      <c r="T2343" s="17"/>
      <c r="U2343" s="17"/>
      <c r="V2343" s="17"/>
      <c r="W2343" s="17"/>
      <c r="X2343" s="17"/>
      <c r="Y2343" s="17"/>
      <c r="Z2343" s="17"/>
      <c r="AA2343" s="17"/>
      <c r="AB2343" s="17"/>
      <c r="AC2343" s="17"/>
      <c r="AD2343" s="17"/>
      <c r="AE2343" s="17"/>
      <c r="AF2343" s="17"/>
      <c r="AG2343" s="17"/>
      <c r="AH2343" s="17"/>
      <c r="AI2343" s="17"/>
    </row>
    <row r="2344" spans="1:35" ht="14.5" x14ac:dyDescent="0.35">
      <c r="A2344" s="7"/>
      <c r="B2344" s="8"/>
      <c r="C2344" s="8"/>
      <c r="D2344" s="8"/>
      <c r="E2344" s="8"/>
      <c r="F2344" s="7"/>
      <c r="G2344" s="8"/>
      <c r="H2344" s="7"/>
      <c r="I2344" s="8"/>
      <c r="J2344" s="8"/>
      <c r="K2344" s="8"/>
      <c r="L2344" s="8"/>
      <c r="M2344" s="17"/>
      <c r="N2344" s="8"/>
      <c r="O2344" s="8"/>
      <c r="P2344" s="8"/>
      <c r="Q2344" s="8"/>
      <c r="R2344" s="17"/>
      <c r="S2344" s="17"/>
      <c r="T2344" s="17"/>
      <c r="U2344" s="17"/>
      <c r="V2344" s="17"/>
      <c r="W2344" s="17"/>
      <c r="X2344" s="17"/>
      <c r="Y2344" s="17"/>
      <c r="Z2344" s="17"/>
      <c r="AA2344" s="17"/>
      <c r="AB2344" s="17"/>
      <c r="AC2344" s="17"/>
      <c r="AD2344" s="17"/>
      <c r="AE2344" s="17"/>
      <c r="AF2344" s="17"/>
      <c r="AG2344" s="17"/>
      <c r="AH2344" s="17"/>
      <c r="AI2344" s="17"/>
    </row>
    <row r="2345" spans="1:35" ht="14.5" x14ac:dyDescent="0.35">
      <c r="A2345" s="7"/>
      <c r="B2345" s="8"/>
      <c r="C2345" s="8"/>
      <c r="D2345" s="8"/>
      <c r="E2345" s="8"/>
      <c r="F2345" s="7"/>
      <c r="G2345" s="8"/>
      <c r="H2345" s="7"/>
      <c r="I2345" s="8"/>
      <c r="J2345" s="8"/>
      <c r="K2345" s="8"/>
      <c r="L2345" s="8"/>
      <c r="M2345" s="17"/>
      <c r="N2345" s="8"/>
      <c r="O2345" s="8"/>
      <c r="P2345" s="8"/>
      <c r="Q2345" s="8"/>
      <c r="R2345" s="17"/>
      <c r="S2345" s="17"/>
      <c r="T2345" s="17"/>
      <c r="U2345" s="17"/>
      <c r="V2345" s="17"/>
      <c r="W2345" s="17"/>
      <c r="X2345" s="17"/>
      <c r="Y2345" s="17"/>
      <c r="Z2345" s="17"/>
      <c r="AA2345" s="17"/>
      <c r="AB2345" s="17"/>
      <c r="AC2345" s="17"/>
      <c r="AD2345" s="17"/>
      <c r="AE2345" s="17"/>
      <c r="AF2345" s="17"/>
      <c r="AG2345" s="17"/>
      <c r="AH2345" s="17"/>
      <c r="AI2345" s="17"/>
    </row>
    <row r="2346" spans="1:35" ht="14.5" x14ac:dyDescent="0.35">
      <c r="A2346" s="7"/>
      <c r="B2346" s="8"/>
      <c r="C2346" s="8"/>
      <c r="D2346" s="8"/>
      <c r="E2346" s="8"/>
      <c r="F2346" s="7"/>
      <c r="G2346" s="8"/>
      <c r="H2346" s="7"/>
      <c r="I2346" s="8"/>
      <c r="J2346" s="8"/>
      <c r="K2346" s="8"/>
      <c r="L2346" s="8"/>
      <c r="M2346" s="17"/>
      <c r="N2346" s="8"/>
      <c r="O2346" s="8"/>
      <c r="P2346" s="8"/>
      <c r="Q2346" s="8"/>
      <c r="R2346" s="17"/>
      <c r="S2346" s="17"/>
      <c r="T2346" s="17"/>
      <c r="U2346" s="17"/>
      <c r="V2346" s="17"/>
      <c r="W2346" s="17"/>
      <c r="X2346" s="17"/>
      <c r="Y2346" s="17"/>
      <c r="Z2346" s="17"/>
      <c r="AA2346" s="17"/>
      <c r="AB2346" s="17"/>
      <c r="AC2346" s="17"/>
      <c r="AD2346" s="17"/>
      <c r="AE2346" s="17"/>
      <c r="AF2346" s="17"/>
      <c r="AG2346" s="17"/>
      <c r="AH2346" s="17"/>
      <c r="AI2346" s="17"/>
    </row>
    <row r="2347" spans="1:35" ht="14.5" x14ac:dyDescent="0.35">
      <c r="A2347" s="7"/>
      <c r="B2347" s="8"/>
      <c r="C2347" s="8"/>
      <c r="D2347" s="8"/>
      <c r="E2347" s="8"/>
      <c r="F2347" s="7"/>
      <c r="G2347" s="8"/>
      <c r="H2347" s="7"/>
      <c r="I2347" s="8"/>
      <c r="J2347" s="8"/>
      <c r="K2347" s="8"/>
      <c r="L2347" s="8"/>
      <c r="M2347" s="17"/>
      <c r="N2347" s="8"/>
      <c r="O2347" s="8"/>
      <c r="P2347" s="8"/>
      <c r="Q2347" s="8"/>
      <c r="R2347" s="17"/>
      <c r="S2347" s="17"/>
      <c r="T2347" s="17"/>
      <c r="U2347" s="17"/>
      <c r="V2347" s="17"/>
      <c r="W2347" s="17"/>
      <c r="X2347" s="17"/>
      <c r="Y2347" s="17"/>
      <c r="Z2347" s="17"/>
      <c r="AA2347" s="17"/>
      <c r="AB2347" s="17"/>
      <c r="AC2347" s="17"/>
      <c r="AD2347" s="17"/>
      <c r="AE2347" s="17"/>
      <c r="AF2347" s="17"/>
      <c r="AG2347" s="17"/>
      <c r="AH2347" s="17"/>
      <c r="AI2347" s="17"/>
    </row>
    <row r="2348" spans="1:35" ht="14.5" x14ac:dyDescent="0.35">
      <c r="A2348" s="7"/>
      <c r="B2348" s="8"/>
      <c r="C2348" s="8"/>
      <c r="D2348" s="8"/>
      <c r="E2348" s="8"/>
      <c r="F2348" s="7"/>
      <c r="G2348" s="8"/>
      <c r="H2348" s="7"/>
      <c r="I2348" s="8"/>
      <c r="J2348" s="8"/>
      <c r="K2348" s="8"/>
      <c r="L2348" s="8"/>
      <c r="M2348" s="17"/>
      <c r="N2348" s="8"/>
      <c r="O2348" s="8"/>
      <c r="P2348" s="8"/>
      <c r="Q2348" s="8"/>
      <c r="R2348" s="17"/>
      <c r="S2348" s="17"/>
      <c r="T2348" s="17"/>
      <c r="U2348" s="17"/>
      <c r="V2348" s="17"/>
      <c r="W2348" s="17"/>
      <c r="X2348" s="17"/>
      <c r="Y2348" s="17"/>
      <c r="Z2348" s="17"/>
      <c r="AA2348" s="17"/>
      <c r="AB2348" s="17"/>
      <c r="AC2348" s="17"/>
      <c r="AD2348" s="17"/>
      <c r="AE2348" s="17"/>
      <c r="AF2348" s="17"/>
      <c r="AG2348" s="17"/>
      <c r="AH2348" s="17"/>
      <c r="AI2348" s="17"/>
    </row>
    <row r="2349" spans="1:35" ht="14.5" x14ac:dyDescent="0.35">
      <c r="A2349" s="7"/>
      <c r="B2349" s="8"/>
      <c r="C2349" s="8"/>
      <c r="D2349" s="8"/>
      <c r="E2349" s="8"/>
      <c r="F2349" s="7"/>
      <c r="G2349" s="8"/>
      <c r="H2349" s="7"/>
      <c r="I2349" s="8"/>
      <c r="J2349" s="8"/>
      <c r="K2349" s="8"/>
      <c r="L2349" s="8"/>
      <c r="M2349" s="17"/>
      <c r="N2349" s="8"/>
      <c r="O2349" s="8"/>
      <c r="P2349" s="8"/>
      <c r="Q2349" s="8"/>
      <c r="R2349" s="17"/>
      <c r="S2349" s="17"/>
      <c r="T2349" s="17"/>
      <c r="U2349" s="17"/>
      <c r="V2349" s="17"/>
      <c r="W2349" s="17"/>
      <c r="X2349" s="17"/>
      <c r="Y2349" s="17"/>
      <c r="Z2349" s="17"/>
      <c r="AA2349" s="17"/>
      <c r="AB2349" s="17"/>
      <c r="AC2349" s="17"/>
      <c r="AD2349" s="17"/>
      <c r="AE2349" s="17"/>
      <c r="AF2349" s="17"/>
      <c r="AG2349" s="17"/>
      <c r="AH2349" s="17"/>
      <c r="AI2349" s="17"/>
    </row>
    <row r="2350" spans="1:35" ht="14.5" x14ac:dyDescent="0.35">
      <c r="A2350" s="7"/>
      <c r="B2350" s="8"/>
      <c r="C2350" s="8"/>
      <c r="D2350" s="8"/>
      <c r="E2350" s="8"/>
      <c r="F2350" s="7"/>
      <c r="G2350" s="8"/>
      <c r="H2350" s="7"/>
      <c r="I2350" s="8"/>
      <c r="J2350" s="8"/>
      <c r="K2350" s="8"/>
      <c r="L2350" s="8"/>
      <c r="M2350" s="17"/>
      <c r="N2350" s="8"/>
      <c r="O2350" s="8"/>
      <c r="P2350" s="8"/>
      <c r="Q2350" s="8"/>
      <c r="R2350" s="17"/>
      <c r="S2350" s="17"/>
      <c r="T2350" s="17"/>
      <c r="U2350" s="17"/>
      <c r="V2350" s="17"/>
      <c r="W2350" s="17"/>
      <c r="X2350" s="17"/>
      <c r="Y2350" s="17"/>
      <c r="Z2350" s="17"/>
      <c r="AA2350" s="17"/>
      <c r="AB2350" s="17"/>
      <c r="AC2350" s="17"/>
      <c r="AD2350" s="17"/>
      <c r="AE2350" s="17"/>
      <c r="AF2350" s="17"/>
      <c r="AG2350" s="17"/>
      <c r="AH2350" s="17"/>
      <c r="AI2350" s="17"/>
    </row>
    <row r="2351" spans="1:35" ht="14.5" x14ac:dyDescent="0.35">
      <c r="A2351" s="7"/>
      <c r="B2351" s="8"/>
      <c r="C2351" s="8"/>
      <c r="D2351" s="8"/>
      <c r="E2351" s="8"/>
      <c r="F2351" s="7"/>
      <c r="G2351" s="8"/>
      <c r="H2351" s="7"/>
      <c r="I2351" s="8"/>
      <c r="J2351" s="8"/>
      <c r="K2351" s="8"/>
      <c r="L2351" s="8"/>
      <c r="M2351" s="17"/>
      <c r="N2351" s="8"/>
      <c r="O2351" s="8"/>
      <c r="P2351" s="8"/>
      <c r="Q2351" s="8"/>
      <c r="R2351" s="17"/>
      <c r="S2351" s="17"/>
      <c r="T2351" s="17"/>
      <c r="U2351" s="17"/>
      <c r="V2351" s="17"/>
      <c r="W2351" s="17"/>
      <c r="X2351" s="17"/>
      <c r="Y2351" s="17"/>
      <c r="Z2351" s="17"/>
      <c r="AA2351" s="17"/>
      <c r="AB2351" s="17"/>
      <c r="AC2351" s="17"/>
      <c r="AD2351" s="17"/>
      <c r="AE2351" s="17"/>
      <c r="AF2351" s="17"/>
      <c r="AG2351" s="17"/>
      <c r="AH2351" s="17"/>
      <c r="AI2351" s="17"/>
    </row>
    <row r="2352" spans="1:35" ht="14.5" x14ac:dyDescent="0.35">
      <c r="A2352" s="7"/>
      <c r="B2352" s="8"/>
      <c r="C2352" s="8"/>
      <c r="D2352" s="8"/>
      <c r="E2352" s="8"/>
      <c r="F2352" s="7"/>
      <c r="G2352" s="8"/>
      <c r="H2352" s="7"/>
      <c r="I2352" s="8"/>
      <c r="J2352" s="8"/>
      <c r="K2352" s="8"/>
      <c r="L2352" s="8"/>
      <c r="M2352" s="17"/>
      <c r="N2352" s="8"/>
      <c r="O2352" s="8"/>
      <c r="P2352" s="8"/>
      <c r="Q2352" s="8"/>
      <c r="R2352" s="17"/>
      <c r="S2352" s="17"/>
      <c r="T2352" s="17"/>
      <c r="U2352" s="17"/>
      <c r="V2352" s="17"/>
      <c r="W2352" s="17"/>
      <c r="X2352" s="17"/>
      <c r="Y2352" s="17"/>
      <c r="Z2352" s="17"/>
      <c r="AA2352" s="17"/>
      <c r="AB2352" s="17"/>
      <c r="AC2352" s="17"/>
      <c r="AD2352" s="17"/>
      <c r="AE2352" s="17"/>
      <c r="AF2352" s="17"/>
      <c r="AG2352" s="17"/>
      <c r="AH2352" s="17"/>
      <c r="AI2352" s="17"/>
    </row>
    <row r="2353" spans="1:35" ht="14.5" x14ac:dyDescent="0.35">
      <c r="A2353" s="7"/>
      <c r="B2353" s="8"/>
      <c r="C2353" s="8"/>
      <c r="D2353" s="8"/>
      <c r="E2353" s="8"/>
      <c r="F2353" s="7"/>
      <c r="G2353" s="8"/>
      <c r="H2353" s="7"/>
      <c r="I2353" s="8"/>
      <c r="J2353" s="8"/>
      <c r="K2353" s="8"/>
      <c r="L2353" s="8"/>
      <c r="M2353" s="17"/>
      <c r="N2353" s="8"/>
      <c r="O2353" s="8"/>
      <c r="P2353" s="8"/>
      <c r="Q2353" s="8"/>
      <c r="R2353" s="17"/>
      <c r="S2353" s="17"/>
      <c r="T2353" s="17"/>
      <c r="U2353" s="17"/>
      <c r="V2353" s="17"/>
      <c r="W2353" s="17"/>
      <c r="X2353" s="17"/>
      <c r="Y2353" s="17"/>
      <c r="Z2353" s="17"/>
      <c r="AA2353" s="17"/>
      <c r="AB2353" s="17"/>
      <c r="AC2353" s="17"/>
      <c r="AD2353" s="17"/>
      <c r="AE2353" s="17"/>
      <c r="AF2353" s="17"/>
      <c r="AG2353" s="17"/>
      <c r="AH2353" s="17"/>
      <c r="AI2353" s="17"/>
    </row>
    <row r="2354" spans="1:35" ht="14.5" x14ac:dyDescent="0.35">
      <c r="A2354" s="7"/>
      <c r="B2354" s="8"/>
      <c r="C2354" s="8"/>
      <c r="D2354" s="8"/>
      <c r="E2354" s="8"/>
      <c r="F2354" s="7"/>
      <c r="G2354" s="8"/>
      <c r="H2354" s="7"/>
      <c r="I2354" s="8"/>
      <c r="J2354" s="8"/>
      <c r="K2354" s="8"/>
      <c r="L2354" s="8"/>
      <c r="M2354" s="17"/>
      <c r="N2354" s="8"/>
      <c r="O2354" s="8"/>
      <c r="P2354" s="8"/>
      <c r="Q2354" s="8"/>
      <c r="R2354" s="17"/>
      <c r="S2354" s="17"/>
      <c r="T2354" s="17"/>
      <c r="U2354" s="17"/>
      <c r="V2354" s="17"/>
      <c r="W2354" s="17"/>
      <c r="X2354" s="17"/>
      <c r="Y2354" s="17"/>
      <c r="Z2354" s="17"/>
      <c r="AA2354" s="17"/>
      <c r="AB2354" s="17"/>
      <c r="AC2354" s="17"/>
      <c r="AD2354" s="17"/>
      <c r="AE2354" s="17"/>
      <c r="AF2354" s="17"/>
      <c r="AG2354" s="17"/>
      <c r="AH2354" s="17"/>
      <c r="AI2354" s="17"/>
    </row>
    <row r="2355" spans="1:35" ht="14.5" x14ac:dyDescent="0.35">
      <c r="A2355" s="7"/>
      <c r="B2355" s="8"/>
      <c r="C2355" s="8"/>
      <c r="D2355" s="8"/>
      <c r="E2355" s="8"/>
      <c r="F2355" s="7"/>
      <c r="G2355" s="8"/>
      <c r="H2355" s="7"/>
      <c r="I2355" s="8"/>
      <c r="J2355" s="8"/>
      <c r="K2355" s="8"/>
      <c r="L2355" s="8"/>
      <c r="M2355" s="17"/>
      <c r="N2355" s="8"/>
      <c r="O2355" s="8"/>
      <c r="P2355" s="8"/>
      <c r="Q2355" s="8"/>
      <c r="R2355" s="17"/>
      <c r="S2355" s="17"/>
      <c r="T2355" s="17"/>
      <c r="U2355" s="17"/>
      <c r="V2355" s="17"/>
      <c r="W2355" s="17"/>
      <c r="X2355" s="17"/>
      <c r="Y2355" s="17"/>
      <c r="Z2355" s="17"/>
      <c r="AA2355" s="17"/>
      <c r="AB2355" s="17"/>
      <c r="AC2355" s="17"/>
      <c r="AD2355" s="17"/>
      <c r="AE2355" s="17"/>
      <c r="AF2355" s="17"/>
      <c r="AG2355" s="17"/>
      <c r="AH2355" s="17"/>
      <c r="AI2355" s="17"/>
    </row>
    <row r="2356" spans="1:35" ht="14.5" x14ac:dyDescent="0.35">
      <c r="A2356" s="7"/>
      <c r="B2356" s="8"/>
      <c r="C2356" s="8"/>
      <c r="D2356" s="8"/>
      <c r="E2356" s="8"/>
      <c r="F2356" s="7"/>
      <c r="G2356" s="8"/>
      <c r="H2356" s="7"/>
      <c r="I2356" s="8"/>
      <c r="J2356" s="8"/>
      <c r="K2356" s="8"/>
      <c r="L2356" s="8"/>
      <c r="M2356" s="17"/>
      <c r="N2356" s="8"/>
      <c r="O2356" s="8"/>
      <c r="P2356" s="8"/>
      <c r="Q2356" s="8"/>
      <c r="R2356" s="17"/>
      <c r="S2356" s="17"/>
      <c r="T2356" s="17"/>
      <c r="U2356" s="17"/>
      <c r="V2356" s="17"/>
      <c r="W2356" s="17"/>
      <c r="X2356" s="17"/>
      <c r="Y2356" s="17"/>
      <c r="Z2356" s="17"/>
      <c r="AA2356" s="17"/>
      <c r="AB2356" s="17"/>
      <c r="AC2356" s="17"/>
      <c r="AD2356" s="17"/>
      <c r="AE2356" s="17"/>
      <c r="AF2356" s="17"/>
      <c r="AG2356" s="17"/>
      <c r="AH2356" s="17"/>
      <c r="AI2356" s="17"/>
    </row>
    <row r="2357" spans="1:35" ht="14.5" x14ac:dyDescent="0.35">
      <c r="A2357" s="7"/>
      <c r="B2357" s="8"/>
      <c r="C2357" s="8"/>
      <c r="D2357" s="8"/>
      <c r="E2357" s="8"/>
      <c r="F2357" s="7"/>
      <c r="G2357" s="8"/>
      <c r="H2357" s="7"/>
      <c r="I2357" s="8"/>
      <c r="J2357" s="8"/>
      <c r="K2357" s="8"/>
      <c r="L2357" s="8"/>
      <c r="M2357" s="17"/>
      <c r="N2357" s="8"/>
      <c r="O2357" s="8"/>
      <c r="P2357" s="8"/>
      <c r="Q2357" s="8"/>
      <c r="R2357" s="17"/>
      <c r="S2357" s="17"/>
      <c r="T2357" s="17"/>
      <c r="U2357" s="17"/>
      <c r="V2357" s="17"/>
      <c r="W2357" s="17"/>
      <c r="X2357" s="17"/>
      <c r="Y2357" s="17"/>
      <c r="Z2357" s="17"/>
      <c r="AA2357" s="17"/>
      <c r="AB2357" s="17"/>
      <c r="AC2357" s="17"/>
      <c r="AD2357" s="17"/>
      <c r="AE2357" s="17"/>
      <c r="AF2357" s="17"/>
      <c r="AG2357" s="17"/>
      <c r="AH2357" s="17"/>
      <c r="AI2357" s="17"/>
    </row>
    <row r="2358" spans="1:35" ht="14.5" x14ac:dyDescent="0.35">
      <c r="A2358" s="7"/>
      <c r="B2358" s="8"/>
      <c r="C2358" s="8"/>
      <c r="D2358" s="8"/>
      <c r="E2358" s="8"/>
      <c r="F2358" s="7"/>
      <c r="G2358" s="8"/>
      <c r="H2358" s="7"/>
      <c r="I2358" s="8"/>
      <c r="J2358" s="8"/>
      <c r="K2358" s="8"/>
      <c r="L2358" s="8"/>
      <c r="M2358" s="17"/>
      <c r="N2358" s="8"/>
      <c r="O2358" s="8"/>
      <c r="P2358" s="8"/>
      <c r="Q2358" s="8"/>
      <c r="R2358" s="17"/>
      <c r="S2358" s="17"/>
      <c r="T2358" s="17"/>
      <c r="U2358" s="17"/>
      <c r="V2358" s="17"/>
      <c r="W2358" s="17"/>
      <c r="X2358" s="17"/>
      <c r="Y2358" s="17"/>
      <c r="Z2358" s="17"/>
      <c r="AA2358" s="17"/>
      <c r="AB2358" s="17"/>
      <c r="AC2358" s="17"/>
      <c r="AD2358" s="17"/>
      <c r="AE2358" s="17"/>
      <c r="AF2358" s="17"/>
      <c r="AG2358" s="17"/>
      <c r="AH2358" s="17"/>
      <c r="AI2358" s="17"/>
    </row>
    <row r="2359" spans="1:35" ht="14.5" x14ac:dyDescent="0.35">
      <c r="A2359" s="7"/>
      <c r="B2359" s="8"/>
      <c r="C2359" s="8"/>
      <c r="D2359" s="8"/>
      <c r="E2359" s="8"/>
      <c r="F2359" s="7"/>
      <c r="G2359" s="8"/>
      <c r="H2359" s="7"/>
      <c r="I2359" s="8"/>
      <c r="J2359" s="8"/>
      <c r="K2359" s="8"/>
      <c r="L2359" s="8"/>
      <c r="M2359" s="17"/>
      <c r="N2359" s="8"/>
      <c r="O2359" s="8"/>
      <c r="P2359" s="8"/>
      <c r="Q2359" s="8"/>
      <c r="R2359" s="17"/>
      <c r="S2359" s="17"/>
      <c r="T2359" s="17"/>
      <c r="U2359" s="17"/>
      <c r="V2359" s="17"/>
      <c r="W2359" s="17"/>
      <c r="X2359" s="17"/>
      <c r="Y2359" s="17"/>
      <c r="Z2359" s="17"/>
      <c r="AA2359" s="17"/>
      <c r="AB2359" s="17"/>
      <c r="AC2359" s="17"/>
      <c r="AD2359" s="17"/>
      <c r="AE2359" s="17"/>
      <c r="AF2359" s="17"/>
      <c r="AG2359" s="17"/>
      <c r="AH2359" s="17"/>
      <c r="AI2359" s="17"/>
    </row>
    <row r="2360" spans="1:35" ht="14.5" x14ac:dyDescent="0.35">
      <c r="A2360" s="7"/>
      <c r="B2360" s="8"/>
      <c r="C2360" s="8"/>
      <c r="D2360" s="8"/>
      <c r="E2360" s="8"/>
      <c r="F2360" s="7"/>
      <c r="G2360" s="8"/>
      <c r="H2360" s="7"/>
      <c r="I2360" s="8"/>
      <c r="J2360" s="8"/>
      <c r="K2360" s="8"/>
      <c r="L2360" s="8"/>
      <c r="M2360" s="17"/>
      <c r="N2360" s="8"/>
      <c r="O2360" s="8"/>
      <c r="P2360" s="8"/>
      <c r="Q2360" s="8"/>
      <c r="R2360" s="17"/>
      <c r="S2360" s="17"/>
      <c r="T2360" s="17"/>
      <c r="U2360" s="17"/>
      <c r="V2360" s="17"/>
      <c r="W2360" s="17"/>
      <c r="X2360" s="17"/>
      <c r="Y2360" s="17"/>
      <c r="Z2360" s="17"/>
      <c r="AA2360" s="17"/>
      <c r="AB2360" s="17"/>
      <c r="AC2360" s="17"/>
      <c r="AD2360" s="17"/>
      <c r="AE2360" s="17"/>
      <c r="AF2360" s="17"/>
      <c r="AG2360" s="17"/>
      <c r="AH2360" s="17"/>
      <c r="AI2360" s="17"/>
    </row>
    <row r="2361" spans="1:35" ht="14.5" x14ac:dyDescent="0.35">
      <c r="A2361" s="7"/>
      <c r="B2361" s="8"/>
      <c r="C2361" s="8"/>
      <c r="D2361" s="8"/>
      <c r="E2361" s="8"/>
      <c r="F2361" s="7"/>
      <c r="G2361" s="8"/>
      <c r="H2361" s="7"/>
      <c r="I2361" s="8"/>
      <c r="J2361" s="8"/>
      <c r="K2361" s="8"/>
      <c r="L2361" s="8"/>
      <c r="M2361" s="17"/>
      <c r="N2361" s="8"/>
      <c r="O2361" s="8"/>
      <c r="P2361" s="8"/>
      <c r="Q2361" s="8"/>
      <c r="R2361" s="17"/>
      <c r="S2361" s="17"/>
      <c r="T2361" s="17"/>
      <c r="U2361" s="17"/>
      <c r="V2361" s="17"/>
      <c r="W2361" s="17"/>
      <c r="X2361" s="17"/>
      <c r="Y2361" s="17"/>
      <c r="Z2361" s="17"/>
      <c r="AA2361" s="17"/>
      <c r="AB2361" s="17"/>
      <c r="AC2361" s="17"/>
      <c r="AD2361" s="17"/>
      <c r="AE2361" s="17"/>
      <c r="AF2361" s="17"/>
      <c r="AG2361" s="17"/>
      <c r="AH2361" s="17"/>
      <c r="AI2361" s="17"/>
    </row>
    <row r="2362" spans="1:35" ht="14.5" x14ac:dyDescent="0.35">
      <c r="A2362" s="7"/>
      <c r="B2362" s="8"/>
      <c r="C2362" s="8"/>
      <c r="D2362" s="8"/>
      <c r="E2362" s="8"/>
      <c r="F2362" s="7"/>
      <c r="G2362" s="8"/>
      <c r="H2362" s="7"/>
      <c r="I2362" s="8"/>
      <c r="J2362" s="8"/>
      <c r="K2362" s="8"/>
      <c r="L2362" s="8"/>
      <c r="M2362" s="17"/>
      <c r="N2362" s="8"/>
      <c r="O2362" s="8"/>
      <c r="P2362" s="8"/>
      <c r="Q2362" s="8"/>
      <c r="R2362" s="17"/>
      <c r="S2362" s="17"/>
      <c r="T2362" s="17"/>
      <c r="U2362" s="17"/>
      <c r="V2362" s="17"/>
      <c r="W2362" s="17"/>
      <c r="X2362" s="17"/>
      <c r="Y2362" s="17"/>
      <c r="Z2362" s="17"/>
      <c r="AA2362" s="17"/>
      <c r="AB2362" s="17"/>
      <c r="AC2362" s="17"/>
      <c r="AD2362" s="17"/>
      <c r="AE2362" s="17"/>
      <c r="AF2362" s="17"/>
      <c r="AG2362" s="17"/>
      <c r="AH2362" s="17"/>
      <c r="AI2362" s="17"/>
    </row>
    <row r="2363" spans="1:35" ht="14.5" x14ac:dyDescent="0.35">
      <c r="A2363" s="7"/>
      <c r="B2363" s="8"/>
      <c r="C2363" s="8"/>
      <c r="D2363" s="8"/>
      <c r="E2363" s="8"/>
      <c r="F2363" s="7"/>
      <c r="G2363" s="8"/>
      <c r="H2363" s="7"/>
      <c r="I2363" s="8"/>
      <c r="J2363" s="8"/>
      <c r="K2363" s="8"/>
      <c r="L2363" s="8"/>
      <c r="M2363" s="17"/>
      <c r="N2363" s="8"/>
      <c r="O2363" s="8"/>
      <c r="P2363" s="8"/>
      <c r="Q2363" s="8"/>
      <c r="R2363" s="17"/>
      <c r="S2363" s="17"/>
      <c r="T2363" s="17"/>
      <c r="U2363" s="17"/>
      <c r="V2363" s="17"/>
      <c r="W2363" s="17"/>
      <c r="X2363" s="17"/>
      <c r="Y2363" s="17"/>
      <c r="Z2363" s="17"/>
      <c r="AA2363" s="17"/>
      <c r="AB2363" s="17"/>
      <c r="AC2363" s="17"/>
      <c r="AD2363" s="17"/>
      <c r="AE2363" s="17"/>
      <c r="AF2363" s="17"/>
      <c r="AG2363" s="17"/>
      <c r="AH2363" s="17"/>
      <c r="AI2363" s="17"/>
    </row>
    <row r="2364" spans="1:35" ht="14.5" x14ac:dyDescent="0.35">
      <c r="A2364" s="7"/>
      <c r="B2364" s="8"/>
      <c r="C2364" s="8"/>
      <c r="D2364" s="8"/>
      <c r="E2364" s="8"/>
      <c r="F2364" s="7"/>
      <c r="G2364" s="8"/>
      <c r="H2364" s="7"/>
      <c r="I2364" s="8"/>
      <c r="J2364" s="8"/>
      <c r="K2364" s="8"/>
      <c r="L2364" s="8"/>
      <c r="M2364" s="17"/>
      <c r="N2364" s="8"/>
      <c r="O2364" s="8"/>
      <c r="P2364" s="8"/>
      <c r="Q2364" s="8"/>
      <c r="R2364" s="17"/>
      <c r="S2364" s="17"/>
      <c r="T2364" s="17"/>
      <c r="U2364" s="17"/>
      <c r="V2364" s="17"/>
      <c r="W2364" s="17"/>
      <c r="X2364" s="17"/>
      <c r="Y2364" s="17"/>
      <c r="Z2364" s="17"/>
      <c r="AA2364" s="17"/>
      <c r="AB2364" s="17"/>
      <c r="AC2364" s="17"/>
      <c r="AD2364" s="17"/>
      <c r="AE2364" s="17"/>
      <c r="AF2364" s="17"/>
      <c r="AG2364" s="17"/>
      <c r="AH2364" s="17"/>
      <c r="AI2364" s="17"/>
    </row>
    <row r="2365" spans="1:35" ht="14.5" x14ac:dyDescent="0.35">
      <c r="A2365" s="7"/>
      <c r="B2365" s="8"/>
      <c r="C2365" s="8"/>
      <c r="D2365" s="8"/>
      <c r="E2365" s="8"/>
      <c r="F2365" s="7"/>
      <c r="G2365" s="8"/>
      <c r="H2365" s="7"/>
      <c r="I2365" s="8"/>
      <c r="J2365" s="8"/>
      <c r="K2365" s="8"/>
      <c r="L2365" s="8"/>
      <c r="M2365" s="17"/>
      <c r="N2365" s="8"/>
      <c r="O2365" s="8"/>
      <c r="P2365" s="8"/>
      <c r="Q2365" s="8"/>
      <c r="R2365" s="17"/>
      <c r="S2365" s="17"/>
      <c r="T2365" s="17"/>
      <c r="U2365" s="17"/>
      <c r="V2365" s="17"/>
      <c r="W2365" s="17"/>
      <c r="X2365" s="17"/>
      <c r="Y2365" s="17"/>
      <c r="Z2365" s="17"/>
      <c r="AA2365" s="17"/>
      <c r="AB2365" s="17"/>
      <c r="AC2365" s="17"/>
      <c r="AD2365" s="17"/>
      <c r="AE2365" s="17"/>
      <c r="AF2365" s="17"/>
      <c r="AG2365" s="17"/>
      <c r="AH2365" s="17"/>
      <c r="AI2365" s="17"/>
    </row>
    <row r="2366" spans="1:35" ht="14.5" x14ac:dyDescent="0.35">
      <c r="A2366" s="7"/>
      <c r="B2366" s="8"/>
      <c r="C2366" s="8"/>
      <c r="D2366" s="8"/>
      <c r="E2366" s="8"/>
      <c r="F2366" s="7"/>
      <c r="G2366" s="8"/>
      <c r="H2366" s="7"/>
      <c r="I2366" s="8"/>
      <c r="J2366" s="8"/>
      <c r="K2366" s="8"/>
      <c r="L2366" s="8"/>
      <c r="M2366" s="17"/>
      <c r="N2366" s="8"/>
      <c r="O2366" s="8"/>
      <c r="P2366" s="8"/>
      <c r="Q2366" s="8"/>
      <c r="R2366" s="17"/>
      <c r="S2366" s="17"/>
      <c r="T2366" s="17"/>
      <c r="U2366" s="17"/>
      <c r="V2366" s="17"/>
      <c r="W2366" s="17"/>
      <c r="X2366" s="17"/>
      <c r="Y2366" s="17"/>
      <c r="Z2366" s="17"/>
      <c r="AA2366" s="17"/>
      <c r="AB2366" s="17"/>
      <c r="AC2366" s="17"/>
      <c r="AD2366" s="17"/>
      <c r="AE2366" s="17"/>
      <c r="AF2366" s="17"/>
      <c r="AG2366" s="17"/>
      <c r="AH2366" s="17"/>
      <c r="AI2366" s="17"/>
    </row>
    <row r="2367" spans="1:35" ht="14.5" x14ac:dyDescent="0.35">
      <c r="A2367" s="7"/>
      <c r="B2367" s="8"/>
      <c r="C2367" s="8"/>
      <c r="D2367" s="8"/>
      <c r="E2367" s="8"/>
      <c r="F2367" s="7"/>
      <c r="G2367" s="8"/>
      <c r="H2367" s="7"/>
      <c r="I2367" s="8"/>
      <c r="J2367" s="8"/>
      <c r="K2367" s="8"/>
      <c r="L2367" s="8"/>
      <c r="M2367" s="17"/>
      <c r="N2367" s="8"/>
      <c r="O2367" s="8"/>
      <c r="P2367" s="8"/>
      <c r="Q2367" s="8"/>
      <c r="R2367" s="17"/>
      <c r="S2367" s="17"/>
      <c r="T2367" s="17"/>
      <c r="U2367" s="17"/>
      <c r="V2367" s="17"/>
      <c r="W2367" s="17"/>
      <c r="X2367" s="17"/>
      <c r="Y2367" s="17"/>
      <c r="Z2367" s="17"/>
      <c r="AA2367" s="17"/>
      <c r="AB2367" s="17"/>
      <c r="AC2367" s="17"/>
      <c r="AD2367" s="17"/>
      <c r="AE2367" s="17"/>
      <c r="AF2367" s="17"/>
      <c r="AG2367" s="17"/>
      <c r="AH2367" s="17"/>
      <c r="AI2367" s="17"/>
    </row>
    <row r="2368" spans="1:35" ht="14.5" x14ac:dyDescent="0.35">
      <c r="A2368" s="7"/>
      <c r="B2368" s="8"/>
      <c r="C2368" s="8"/>
      <c r="D2368" s="8"/>
      <c r="E2368" s="8"/>
      <c r="F2368" s="7"/>
      <c r="G2368" s="8"/>
      <c r="H2368" s="7"/>
      <c r="I2368" s="8"/>
      <c r="J2368" s="8"/>
      <c r="K2368" s="8"/>
      <c r="L2368" s="8"/>
      <c r="M2368" s="17"/>
      <c r="N2368" s="8"/>
      <c r="O2368" s="8"/>
      <c r="P2368" s="8"/>
      <c r="Q2368" s="8"/>
      <c r="R2368" s="17"/>
      <c r="S2368" s="17"/>
      <c r="T2368" s="17"/>
      <c r="U2368" s="17"/>
      <c r="V2368" s="17"/>
      <c r="W2368" s="17"/>
      <c r="X2368" s="17"/>
      <c r="Y2368" s="17"/>
      <c r="Z2368" s="17"/>
      <c r="AA2368" s="17"/>
      <c r="AB2368" s="17"/>
      <c r="AC2368" s="17"/>
      <c r="AD2368" s="17"/>
      <c r="AE2368" s="17"/>
      <c r="AF2368" s="17"/>
      <c r="AG2368" s="17"/>
      <c r="AH2368" s="17"/>
      <c r="AI2368" s="17"/>
    </row>
    <row r="2369" spans="1:35" ht="14.5" x14ac:dyDescent="0.35">
      <c r="A2369" s="7"/>
      <c r="B2369" s="8"/>
      <c r="C2369" s="8"/>
      <c r="D2369" s="8"/>
      <c r="E2369" s="8"/>
      <c r="F2369" s="7"/>
      <c r="G2369" s="8"/>
      <c r="H2369" s="7"/>
      <c r="I2369" s="8"/>
      <c r="J2369" s="8"/>
      <c r="K2369" s="8"/>
      <c r="L2369" s="8"/>
      <c r="M2369" s="17"/>
      <c r="N2369" s="8"/>
      <c r="O2369" s="8"/>
      <c r="P2369" s="8"/>
      <c r="Q2369" s="8"/>
      <c r="R2369" s="17"/>
      <c r="S2369" s="17"/>
      <c r="T2369" s="17"/>
      <c r="U2369" s="17"/>
      <c r="V2369" s="17"/>
      <c r="W2369" s="17"/>
      <c r="X2369" s="17"/>
      <c r="Y2369" s="17"/>
      <c r="Z2369" s="17"/>
      <c r="AA2369" s="17"/>
      <c r="AB2369" s="17"/>
      <c r="AC2369" s="17"/>
      <c r="AD2369" s="17"/>
      <c r="AE2369" s="17"/>
      <c r="AF2369" s="17"/>
      <c r="AG2369" s="17"/>
      <c r="AH2369" s="17"/>
      <c r="AI2369" s="17"/>
    </row>
    <row r="2370" spans="1:35" ht="14.5" x14ac:dyDescent="0.35">
      <c r="A2370" s="7"/>
      <c r="B2370" s="8"/>
      <c r="C2370" s="8"/>
      <c r="D2370" s="8"/>
      <c r="E2370" s="8"/>
      <c r="F2370" s="7"/>
      <c r="G2370" s="8"/>
      <c r="H2370" s="7"/>
      <c r="I2370" s="8"/>
      <c r="J2370" s="8"/>
      <c r="K2370" s="8"/>
      <c r="L2370" s="8"/>
      <c r="M2370" s="17"/>
      <c r="N2370" s="8"/>
      <c r="O2370" s="8"/>
      <c r="P2370" s="8"/>
      <c r="Q2370" s="8"/>
      <c r="R2370" s="17"/>
      <c r="S2370" s="17"/>
      <c r="T2370" s="17"/>
      <c r="U2370" s="17"/>
      <c r="V2370" s="17"/>
      <c r="W2370" s="17"/>
      <c r="X2370" s="17"/>
      <c r="Y2370" s="17"/>
      <c r="Z2370" s="17"/>
      <c r="AA2370" s="17"/>
      <c r="AB2370" s="17"/>
      <c r="AC2370" s="17"/>
      <c r="AD2370" s="17"/>
      <c r="AE2370" s="17"/>
      <c r="AF2370" s="17"/>
      <c r="AG2370" s="17"/>
      <c r="AH2370" s="17"/>
      <c r="AI2370" s="17"/>
    </row>
    <row r="2371" spans="1:35" ht="14.5" x14ac:dyDescent="0.35">
      <c r="A2371" s="7"/>
      <c r="B2371" s="8"/>
      <c r="C2371" s="8"/>
      <c r="D2371" s="8"/>
      <c r="E2371" s="8"/>
      <c r="F2371" s="7"/>
      <c r="G2371" s="8"/>
      <c r="H2371" s="7"/>
      <c r="I2371" s="8"/>
      <c r="J2371" s="8"/>
      <c r="K2371" s="8"/>
      <c r="L2371" s="8"/>
      <c r="M2371" s="17"/>
      <c r="N2371" s="8"/>
      <c r="O2371" s="8"/>
      <c r="P2371" s="8"/>
      <c r="Q2371" s="8"/>
      <c r="R2371" s="17"/>
      <c r="S2371" s="17"/>
      <c r="T2371" s="17"/>
      <c r="U2371" s="17"/>
      <c r="V2371" s="17"/>
      <c r="W2371" s="17"/>
      <c r="X2371" s="17"/>
      <c r="Y2371" s="17"/>
      <c r="Z2371" s="17"/>
      <c r="AA2371" s="17"/>
      <c r="AB2371" s="17"/>
      <c r="AC2371" s="17"/>
      <c r="AD2371" s="17"/>
      <c r="AE2371" s="17"/>
      <c r="AF2371" s="17"/>
      <c r="AG2371" s="17"/>
      <c r="AH2371" s="17"/>
      <c r="AI2371" s="17"/>
    </row>
    <row r="2372" spans="1:35" ht="14.5" x14ac:dyDescent="0.35">
      <c r="A2372" s="7"/>
      <c r="B2372" s="8"/>
      <c r="C2372" s="8"/>
      <c r="D2372" s="8"/>
      <c r="E2372" s="8"/>
      <c r="F2372" s="7"/>
      <c r="G2372" s="8"/>
      <c r="H2372" s="7"/>
      <c r="I2372" s="8"/>
      <c r="J2372" s="8"/>
      <c r="K2372" s="8"/>
      <c r="L2372" s="8"/>
      <c r="M2372" s="17"/>
      <c r="N2372" s="8"/>
      <c r="O2372" s="8"/>
      <c r="P2372" s="8"/>
      <c r="Q2372" s="8"/>
      <c r="R2372" s="17"/>
      <c r="S2372" s="17"/>
      <c r="T2372" s="17"/>
      <c r="U2372" s="17"/>
      <c r="V2372" s="17"/>
      <c r="W2372" s="17"/>
      <c r="X2372" s="17"/>
      <c r="Y2372" s="17"/>
      <c r="Z2372" s="17"/>
      <c r="AA2372" s="17"/>
      <c r="AB2372" s="17"/>
      <c r="AC2372" s="17"/>
      <c r="AD2372" s="17"/>
      <c r="AE2372" s="17"/>
      <c r="AF2372" s="17"/>
      <c r="AG2372" s="17"/>
      <c r="AH2372" s="17"/>
      <c r="AI2372" s="17"/>
    </row>
    <row r="2373" spans="1:35" ht="14.5" x14ac:dyDescent="0.35">
      <c r="A2373" s="7"/>
      <c r="B2373" s="8"/>
      <c r="C2373" s="8"/>
      <c r="D2373" s="8"/>
      <c r="E2373" s="8"/>
      <c r="F2373" s="7"/>
      <c r="G2373" s="8"/>
      <c r="H2373" s="7"/>
      <c r="I2373" s="8"/>
      <c r="J2373" s="8"/>
      <c r="K2373" s="8"/>
      <c r="L2373" s="8"/>
      <c r="M2373" s="17"/>
      <c r="N2373" s="8"/>
      <c r="O2373" s="8"/>
      <c r="P2373" s="8"/>
      <c r="Q2373" s="8"/>
      <c r="R2373" s="17"/>
      <c r="S2373" s="17"/>
      <c r="T2373" s="17"/>
      <c r="U2373" s="17"/>
      <c r="V2373" s="17"/>
      <c r="W2373" s="17"/>
      <c r="X2373" s="17"/>
      <c r="Y2373" s="17"/>
      <c r="Z2373" s="17"/>
      <c r="AA2373" s="17"/>
      <c r="AB2373" s="17"/>
      <c r="AC2373" s="17"/>
      <c r="AD2373" s="17"/>
      <c r="AE2373" s="17"/>
      <c r="AF2373" s="17"/>
      <c r="AG2373" s="17"/>
      <c r="AH2373" s="17"/>
      <c r="AI2373" s="17"/>
    </row>
    <row r="2374" spans="1:35" ht="14.5" x14ac:dyDescent="0.35">
      <c r="A2374" s="7"/>
      <c r="B2374" s="8"/>
      <c r="C2374" s="8"/>
      <c r="D2374" s="8"/>
      <c r="E2374" s="8"/>
      <c r="F2374" s="7"/>
      <c r="G2374" s="8"/>
      <c r="H2374" s="7"/>
      <c r="I2374" s="8"/>
      <c r="J2374" s="8"/>
      <c r="K2374" s="8"/>
      <c r="L2374" s="8"/>
      <c r="M2374" s="17"/>
      <c r="N2374" s="8"/>
      <c r="O2374" s="8"/>
      <c r="P2374" s="8"/>
      <c r="Q2374" s="8"/>
      <c r="R2374" s="17"/>
      <c r="S2374" s="17"/>
      <c r="T2374" s="17"/>
      <c r="U2374" s="17"/>
      <c r="V2374" s="17"/>
      <c r="W2374" s="17"/>
      <c r="X2374" s="17"/>
      <c r="Y2374" s="17"/>
      <c r="Z2374" s="17"/>
      <c r="AA2374" s="17"/>
      <c r="AB2374" s="17"/>
      <c r="AC2374" s="17"/>
      <c r="AD2374" s="17"/>
      <c r="AE2374" s="17"/>
      <c r="AF2374" s="17"/>
      <c r="AG2374" s="17"/>
      <c r="AH2374" s="17"/>
      <c r="AI2374" s="17"/>
    </row>
    <row r="2375" spans="1:35" ht="14.5" x14ac:dyDescent="0.35">
      <c r="A2375" s="7"/>
      <c r="B2375" s="8"/>
      <c r="C2375" s="8"/>
      <c r="D2375" s="8"/>
      <c r="E2375" s="8"/>
      <c r="F2375" s="7"/>
      <c r="G2375" s="8"/>
      <c r="H2375" s="7"/>
      <c r="I2375" s="8"/>
      <c r="J2375" s="8"/>
      <c r="K2375" s="8"/>
      <c r="L2375" s="8"/>
      <c r="M2375" s="17"/>
      <c r="N2375" s="8"/>
      <c r="O2375" s="8"/>
      <c r="P2375" s="8"/>
      <c r="Q2375" s="8"/>
      <c r="R2375" s="17"/>
      <c r="S2375" s="17"/>
      <c r="T2375" s="17"/>
      <c r="U2375" s="17"/>
      <c r="V2375" s="17"/>
      <c r="W2375" s="17"/>
      <c r="X2375" s="17"/>
      <c r="Y2375" s="17"/>
      <c r="Z2375" s="17"/>
      <c r="AA2375" s="17"/>
      <c r="AB2375" s="17"/>
      <c r="AC2375" s="17"/>
      <c r="AD2375" s="17"/>
      <c r="AE2375" s="17"/>
      <c r="AF2375" s="17"/>
      <c r="AG2375" s="17"/>
      <c r="AH2375" s="17"/>
      <c r="AI2375" s="17"/>
    </row>
    <row r="2376" spans="1:35" ht="14.5" x14ac:dyDescent="0.35">
      <c r="A2376" s="7"/>
      <c r="B2376" s="8"/>
      <c r="C2376" s="8"/>
      <c r="D2376" s="8"/>
      <c r="E2376" s="8"/>
      <c r="F2376" s="7"/>
      <c r="G2376" s="8"/>
      <c r="H2376" s="7"/>
      <c r="I2376" s="8"/>
      <c r="J2376" s="8"/>
      <c r="K2376" s="8"/>
      <c r="L2376" s="8"/>
      <c r="M2376" s="17"/>
      <c r="N2376" s="8"/>
      <c r="O2376" s="8"/>
      <c r="P2376" s="8"/>
      <c r="Q2376" s="8"/>
      <c r="R2376" s="17"/>
      <c r="S2376" s="17"/>
      <c r="T2376" s="17"/>
      <c r="U2376" s="17"/>
      <c r="V2376" s="17"/>
      <c r="W2376" s="17"/>
      <c r="X2376" s="17"/>
      <c r="Y2376" s="17"/>
      <c r="Z2376" s="17"/>
      <c r="AA2376" s="17"/>
      <c r="AB2376" s="17"/>
      <c r="AC2376" s="17"/>
      <c r="AD2376" s="17"/>
      <c r="AE2376" s="17"/>
      <c r="AF2376" s="17"/>
      <c r="AG2376" s="17"/>
      <c r="AH2376" s="17"/>
      <c r="AI2376" s="17"/>
    </row>
    <row r="2377" spans="1:35" ht="14.5" x14ac:dyDescent="0.35">
      <c r="A2377" s="7"/>
      <c r="B2377" s="8"/>
      <c r="C2377" s="8"/>
      <c r="D2377" s="8"/>
      <c r="E2377" s="8"/>
      <c r="F2377" s="7"/>
      <c r="G2377" s="8"/>
      <c r="H2377" s="7"/>
      <c r="I2377" s="8"/>
      <c r="J2377" s="8"/>
      <c r="K2377" s="8"/>
      <c r="L2377" s="8"/>
      <c r="M2377" s="17"/>
      <c r="N2377" s="8"/>
      <c r="O2377" s="8"/>
      <c r="P2377" s="8"/>
      <c r="Q2377" s="8"/>
      <c r="R2377" s="17"/>
      <c r="S2377" s="17"/>
      <c r="T2377" s="17"/>
      <c r="U2377" s="17"/>
      <c r="V2377" s="17"/>
      <c r="W2377" s="17"/>
      <c r="X2377" s="17"/>
      <c r="Y2377" s="17"/>
      <c r="Z2377" s="17"/>
      <c r="AA2377" s="17"/>
      <c r="AB2377" s="17"/>
      <c r="AC2377" s="17"/>
      <c r="AD2377" s="17"/>
      <c r="AE2377" s="17"/>
      <c r="AF2377" s="17"/>
      <c r="AG2377" s="17"/>
      <c r="AH2377" s="17"/>
      <c r="AI2377" s="17"/>
    </row>
    <row r="2378" spans="1:35" ht="14.5" x14ac:dyDescent="0.35">
      <c r="A2378" s="7"/>
      <c r="B2378" s="8"/>
      <c r="C2378" s="8"/>
      <c r="D2378" s="8"/>
      <c r="E2378" s="8"/>
      <c r="F2378" s="7"/>
      <c r="G2378" s="8"/>
      <c r="H2378" s="7"/>
      <c r="I2378" s="8"/>
      <c r="J2378" s="8"/>
      <c r="K2378" s="8"/>
      <c r="L2378" s="8"/>
      <c r="M2378" s="17"/>
      <c r="N2378" s="8"/>
      <c r="O2378" s="8"/>
      <c r="P2378" s="8"/>
      <c r="Q2378" s="8"/>
      <c r="R2378" s="17"/>
      <c r="S2378" s="17"/>
      <c r="T2378" s="17"/>
      <c r="U2378" s="17"/>
      <c r="V2378" s="17"/>
      <c r="W2378" s="17"/>
      <c r="X2378" s="17"/>
      <c r="Y2378" s="17"/>
      <c r="Z2378" s="17"/>
      <c r="AA2378" s="17"/>
      <c r="AB2378" s="17"/>
      <c r="AC2378" s="17"/>
      <c r="AD2378" s="17"/>
      <c r="AE2378" s="17"/>
      <c r="AF2378" s="17"/>
      <c r="AG2378" s="17"/>
      <c r="AH2378" s="17"/>
      <c r="AI2378" s="17"/>
    </row>
    <row r="2379" spans="1:35" ht="14.5" x14ac:dyDescent="0.35">
      <c r="A2379" s="7"/>
      <c r="B2379" s="8"/>
      <c r="C2379" s="8"/>
      <c r="D2379" s="8"/>
      <c r="E2379" s="8"/>
      <c r="F2379" s="7"/>
      <c r="G2379" s="8"/>
      <c r="H2379" s="7"/>
      <c r="I2379" s="8"/>
      <c r="J2379" s="8"/>
      <c r="K2379" s="8"/>
      <c r="L2379" s="8"/>
      <c r="M2379" s="17"/>
      <c r="N2379" s="8"/>
      <c r="O2379" s="8"/>
      <c r="P2379" s="8"/>
      <c r="Q2379" s="8"/>
      <c r="R2379" s="17"/>
      <c r="S2379" s="17"/>
      <c r="T2379" s="17"/>
      <c r="U2379" s="17"/>
      <c r="V2379" s="17"/>
      <c r="W2379" s="17"/>
      <c r="X2379" s="17"/>
      <c r="Y2379" s="17"/>
      <c r="Z2379" s="17"/>
      <c r="AA2379" s="17"/>
      <c r="AB2379" s="17"/>
      <c r="AC2379" s="17"/>
      <c r="AD2379" s="17"/>
      <c r="AE2379" s="17"/>
      <c r="AF2379" s="17"/>
      <c r="AG2379" s="17"/>
      <c r="AH2379" s="17"/>
      <c r="AI2379" s="17"/>
    </row>
    <row r="2380" spans="1:35" ht="14.5" x14ac:dyDescent="0.35">
      <c r="A2380" s="7"/>
      <c r="B2380" s="8"/>
      <c r="C2380" s="8"/>
      <c r="D2380" s="8"/>
      <c r="E2380" s="8"/>
      <c r="F2380" s="7"/>
      <c r="G2380" s="8"/>
      <c r="H2380" s="7"/>
      <c r="I2380" s="8"/>
      <c r="J2380" s="8"/>
      <c r="K2380" s="8"/>
      <c r="L2380" s="8"/>
      <c r="M2380" s="17"/>
      <c r="N2380" s="8"/>
      <c r="O2380" s="8"/>
      <c r="P2380" s="8"/>
      <c r="Q2380" s="8"/>
      <c r="R2380" s="17"/>
      <c r="S2380" s="17"/>
      <c r="T2380" s="17"/>
      <c r="U2380" s="17"/>
      <c r="V2380" s="17"/>
      <c r="W2380" s="17"/>
      <c r="X2380" s="17"/>
      <c r="Y2380" s="17"/>
      <c r="Z2380" s="17"/>
      <c r="AA2380" s="17"/>
      <c r="AB2380" s="17"/>
      <c r="AC2380" s="17"/>
      <c r="AD2380" s="17"/>
      <c r="AE2380" s="17"/>
      <c r="AF2380" s="17"/>
      <c r="AG2380" s="17"/>
      <c r="AH2380" s="17"/>
      <c r="AI2380" s="17"/>
    </row>
    <row r="2381" spans="1:35" ht="14.5" x14ac:dyDescent="0.35">
      <c r="A2381" s="7"/>
      <c r="B2381" s="8"/>
      <c r="C2381" s="8"/>
      <c r="D2381" s="8"/>
      <c r="E2381" s="8"/>
      <c r="F2381" s="7"/>
      <c r="G2381" s="8"/>
      <c r="H2381" s="7"/>
      <c r="I2381" s="8"/>
      <c r="J2381" s="8"/>
      <c r="K2381" s="8"/>
      <c r="L2381" s="8"/>
      <c r="M2381" s="17"/>
      <c r="N2381" s="8"/>
      <c r="O2381" s="8"/>
      <c r="P2381" s="8"/>
      <c r="Q2381" s="8"/>
      <c r="R2381" s="17"/>
      <c r="S2381" s="17"/>
      <c r="T2381" s="17"/>
      <c r="U2381" s="17"/>
      <c r="V2381" s="17"/>
      <c r="W2381" s="17"/>
      <c r="X2381" s="17"/>
      <c r="Y2381" s="17"/>
      <c r="Z2381" s="17"/>
      <c r="AA2381" s="17"/>
      <c r="AB2381" s="17"/>
      <c r="AC2381" s="17"/>
      <c r="AD2381" s="17"/>
      <c r="AE2381" s="17"/>
      <c r="AF2381" s="17"/>
      <c r="AG2381" s="17"/>
      <c r="AH2381" s="17"/>
      <c r="AI2381" s="17"/>
    </row>
    <row r="2382" spans="1:35" ht="14.5" x14ac:dyDescent="0.35">
      <c r="A2382" s="7"/>
      <c r="B2382" s="8"/>
      <c r="C2382" s="8"/>
      <c r="D2382" s="8"/>
      <c r="E2382" s="8"/>
      <c r="F2382" s="7"/>
      <c r="G2382" s="8"/>
      <c r="H2382" s="7"/>
      <c r="I2382" s="8"/>
      <c r="J2382" s="8"/>
      <c r="K2382" s="8"/>
      <c r="L2382" s="8"/>
      <c r="M2382" s="17"/>
      <c r="N2382" s="8"/>
      <c r="O2382" s="8"/>
      <c r="P2382" s="8"/>
      <c r="Q2382" s="8"/>
      <c r="R2382" s="17"/>
      <c r="S2382" s="17"/>
      <c r="T2382" s="17"/>
      <c r="U2382" s="17"/>
      <c r="V2382" s="17"/>
      <c r="W2382" s="17"/>
      <c r="X2382" s="17"/>
      <c r="Y2382" s="17"/>
      <c r="Z2382" s="17"/>
      <c r="AA2382" s="17"/>
      <c r="AB2382" s="17"/>
      <c r="AC2382" s="17"/>
      <c r="AD2382" s="17"/>
      <c r="AE2382" s="17"/>
      <c r="AF2382" s="17"/>
      <c r="AG2382" s="17"/>
      <c r="AH2382" s="17"/>
      <c r="AI2382" s="17"/>
    </row>
    <row r="2383" spans="1:35" ht="14.5" x14ac:dyDescent="0.35">
      <c r="A2383" s="7"/>
      <c r="B2383" s="8"/>
      <c r="C2383" s="8"/>
      <c r="D2383" s="8"/>
      <c r="E2383" s="8"/>
      <c r="F2383" s="7"/>
      <c r="G2383" s="8"/>
      <c r="H2383" s="7"/>
      <c r="I2383" s="8"/>
      <c r="J2383" s="8"/>
      <c r="K2383" s="8"/>
      <c r="L2383" s="8"/>
      <c r="M2383" s="17"/>
      <c r="N2383" s="8"/>
      <c r="O2383" s="8"/>
      <c r="P2383" s="8"/>
      <c r="Q2383" s="8"/>
      <c r="R2383" s="17"/>
      <c r="S2383" s="17"/>
      <c r="T2383" s="17"/>
      <c r="U2383" s="17"/>
      <c r="V2383" s="17"/>
      <c r="W2383" s="17"/>
      <c r="X2383" s="17"/>
      <c r="Y2383" s="17"/>
      <c r="Z2383" s="17"/>
      <c r="AA2383" s="17"/>
      <c r="AB2383" s="17"/>
      <c r="AC2383" s="17"/>
      <c r="AD2383" s="17"/>
      <c r="AE2383" s="17"/>
      <c r="AF2383" s="17"/>
      <c r="AG2383" s="17"/>
      <c r="AH2383" s="17"/>
      <c r="AI2383" s="17"/>
    </row>
    <row r="2384" spans="1:35" ht="14.5" x14ac:dyDescent="0.35">
      <c r="A2384" s="7"/>
      <c r="B2384" s="8"/>
      <c r="C2384" s="8"/>
      <c r="D2384" s="8"/>
      <c r="E2384" s="8"/>
      <c r="F2384" s="7"/>
      <c r="G2384" s="8"/>
      <c r="H2384" s="7"/>
      <c r="I2384" s="8"/>
      <c r="J2384" s="8"/>
      <c r="K2384" s="8"/>
      <c r="L2384" s="8"/>
      <c r="M2384" s="17"/>
      <c r="N2384" s="8"/>
      <c r="O2384" s="8"/>
      <c r="P2384" s="8"/>
      <c r="Q2384" s="8"/>
      <c r="R2384" s="17"/>
      <c r="S2384" s="17"/>
      <c r="T2384" s="17"/>
      <c r="U2384" s="17"/>
      <c r="V2384" s="17"/>
      <c r="W2384" s="17"/>
      <c r="X2384" s="17"/>
      <c r="Y2384" s="17"/>
      <c r="Z2384" s="17"/>
      <c r="AA2384" s="17"/>
      <c r="AB2384" s="17"/>
      <c r="AC2384" s="17"/>
      <c r="AD2384" s="17"/>
      <c r="AE2384" s="17"/>
      <c r="AF2384" s="17"/>
      <c r="AG2384" s="17"/>
      <c r="AH2384" s="17"/>
      <c r="AI2384" s="17"/>
    </row>
    <row r="2385" spans="1:35" ht="14.5" x14ac:dyDescent="0.35">
      <c r="A2385" s="7"/>
      <c r="B2385" s="8"/>
      <c r="C2385" s="8"/>
      <c r="D2385" s="8"/>
      <c r="E2385" s="8"/>
      <c r="F2385" s="7"/>
      <c r="G2385" s="8"/>
      <c r="H2385" s="7"/>
      <c r="I2385" s="8"/>
      <c r="J2385" s="8"/>
      <c r="K2385" s="8"/>
      <c r="L2385" s="8"/>
      <c r="M2385" s="17"/>
      <c r="N2385" s="8"/>
      <c r="O2385" s="8"/>
      <c r="P2385" s="8"/>
      <c r="Q2385" s="8"/>
      <c r="R2385" s="17"/>
      <c r="S2385" s="17"/>
      <c r="T2385" s="17"/>
      <c r="U2385" s="17"/>
      <c r="V2385" s="17"/>
      <c r="W2385" s="17"/>
      <c r="X2385" s="17"/>
      <c r="Y2385" s="17"/>
      <c r="Z2385" s="17"/>
      <c r="AA2385" s="17"/>
      <c r="AB2385" s="17"/>
      <c r="AC2385" s="17"/>
      <c r="AD2385" s="17"/>
      <c r="AE2385" s="17"/>
      <c r="AF2385" s="17"/>
      <c r="AG2385" s="17"/>
      <c r="AH2385" s="17"/>
      <c r="AI2385" s="17"/>
    </row>
    <row r="2386" spans="1:35" ht="14.5" x14ac:dyDescent="0.35">
      <c r="A2386" s="7"/>
      <c r="B2386" s="8"/>
      <c r="C2386" s="8"/>
      <c r="D2386" s="8"/>
      <c r="E2386" s="8"/>
      <c r="F2386" s="7"/>
      <c r="G2386" s="8"/>
      <c r="H2386" s="7"/>
      <c r="I2386" s="8"/>
      <c r="J2386" s="8"/>
      <c r="K2386" s="8"/>
      <c r="L2386" s="8"/>
      <c r="M2386" s="17"/>
      <c r="N2386" s="8"/>
      <c r="O2386" s="8"/>
      <c r="P2386" s="8"/>
      <c r="Q2386" s="8"/>
      <c r="R2386" s="17"/>
      <c r="S2386" s="17"/>
      <c r="T2386" s="17"/>
      <c r="U2386" s="17"/>
      <c r="V2386" s="17"/>
      <c r="W2386" s="17"/>
      <c r="X2386" s="17"/>
      <c r="Y2386" s="17"/>
      <c r="Z2386" s="17"/>
      <c r="AA2386" s="17"/>
      <c r="AB2386" s="17"/>
      <c r="AC2386" s="17"/>
      <c r="AD2386" s="17"/>
      <c r="AE2386" s="17"/>
      <c r="AF2386" s="17"/>
      <c r="AG2386" s="17"/>
      <c r="AH2386" s="17"/>
      <c r="AI2386" s="17"/>
    </row>
    <row r="2387" spans="1:35" ht="14.5" x14ac:dyDescent="0.35">
      <c r="A2387" s="7"/>
      <c r="B2387" s="8"/>
      <c r="C2387" s="8"/>
      <c r="D2387" s="8"/>
      <c r="E2387" s="8"/>
      <c r="F2387" s="7"/>
      <c r="G2387" s="8"/>
      <c r="H2387" s="7"/>
      <c r="I2387" s="8"/>
      <c r="J2387" s="8"/>
      <c r="K2387" s="8"/>
      <c r="L2387" s="8"/>
      <c r="M2387" s="17"/>
      <c r="N2387" s="8"/>
      <c r="O2387" s="8"/>
      <c r="P2387" s="8"/>
      <c r="Q2387" s="8"/>
      <c r="R2387" s="17"/>
      <c r="S2387" s="17"/>
      <c r="T2387" s="17"/>
      <c r="U2387" s="17"/>
      <c r="V2387" s="17"/>
      <c r="W2387" s="17"/>
      <c r="X2387" s="17"/>
      <c r="Y2387" s="17"/>
      <c r="Z2387" s="17"/>
      <c r="AA2387" s="17"/>
      <c r="AB2387" s="17"/>
      <c r="AC2387" s="17"/>
      <c r="AD2387" s="17"/>
      <c r="AE2387" s="17"/>
      <c r="AF2387" s="17"/>
      <c r="AG2387" s="17"/>
      <c r="AH2387" s="17"/>
      <c r="AI2387" s="17"/>
    </row>
    <row r="2388" spans="1:35" ht="14.5" x14ac:dyDescent="0.35">
      <c r="A2388" s="7"/>
      <c r="B2388" s="8"/>
      <c r="C2388" s="8"/>
      <c r="D2388" s="8"/>
      <c r="E2388" s="8"/>
      <c r="F2388" s="7"/>
      <c r="G2388" s="8"/>
      <c r="H2388" s="7"/>
      <c r="I2388" s="8"/>
      <c r="J2388" s="8"/>
      <c r="K2388" s="8"/>
      <c r="L2388" s="8"/>
      <c r="M2388" s="17"/>
      <c r="N2388" s="8"/>
      <c r="O2388" s="8"/>
      <c r="P2388" s="8"/>
      <c r="Q2388" s="8"/>
      <c r="R2388" s="17"/>
      <c r="S2388" s="17"/>
      <c r="T2388" s="17"/>
      <c r="U2388" s="17"/>
      <c r="V2388" s="17"/>
      <c r="W2388" s="17"/>
      <c r="X2388" s="17"/>
      <c r="Y2388" s="17"/>
      <c r="Z2388" s="17"/>
      <c r="AA2388" s="17"/>
      <c r="AB2388" s="17"/>
      <c r="AC2388" s="17"/>
      <c r="AD2388" s="17"/>
      <c r="AE2388" s="17"/>
      <c r="AF2388" s="17"/>
      <c r="AG2388" s="17"/>
      <c r="AH2388" s="17"/>
      <c r="AI2388" s="17"/>
    </row>
    <row r="2389" spans="1:35" ht="14.5" x14ac:dyDescent="0.35">
      <c r="A2389" s="7"/>
      <c r="B2389" s="8"/>
      <c r="C2389" s="8"/>
      <c r="D2389" s="8"/>
      <c r="E2389" s="8"/>
      <c r="F2389" s="7"/>
      <c r="G2389" s="8"/>
      <c r="H2389" s="7"/>
      <c r="I2389" s="8"/>
      <c r="J2389" s="8"/>
      <c r="K2389" s="8"/>
      <c r="L2389" s="8"/>
      <c r="M2389" s="17"/>
      <c r="N2389" s="8"/>
      <c r="O2389" s="8"/>
      <c r="P2389" s="8"/>
      <c r="Q2389" s="8"/>
      <c r="R2389" s="17"/>
      <c r="S2389" s="17"/>
      <c r="T2389" s="17"/>
      <c r="U2389" s="17"/>
      <c r="V2389" s="17"/>
      <c r="W2389" s="17"/>
      <c r="X2389" s="17"/>
      <c r="Y2389" s="17"/>
      <c r="Z2389" s="17"/>
      <c r="AA2389" s="17"/>
      <c r="AB2389" s="17"/>
      <c r="AC2389" s="17"/>
      <c r="AD2389" s="17"/>
      <c r="AE2389" s="17"/>
      <c r="AF2389" s="17"/>
      <c r="AG2389" s="17"/>
      <c r="AH2389" s="17"/>
      <c r="AI2389" s="17"/>
    </row>
    <row r="2390" spans="1:35" ht="14.5" x14ac:dyDescent="0.35">
      <c r="A2390" s="7"/>
      <c r="B2390" s="8"/>
      <c r="C2390" s="8"/>
      <c r="D2390" s="8"/>
      <c r="E2390" s="8"/>
      <c r="F2390" s="7"/>
      <c r="G2390" s="8"/>
      <c r="H2390" s="7"/>
      <c r="I2390" s="8"/>
      <c r="J2390" s="8"/>
      <c r="K2390" s="8"/>
      <c r="L2390" s="8"/>
      <c r="M2390" s="17"/>
      <c r="N2390" s="8"/>
      <c r="O2390" s="8"/>
      <c r="P2390" s="8"/>
      <c r="Q2390" s="8"/>
      <c r="R2390" s="17"/>
      <c r="S2390" s="17"/>
      <c r="T2390" s="17"/>
      <c r="U2390" s="17"/>
      <c r="V2390" s="17"/>
      <c r="W2390" s="17"/>
      <c r="X2390" s="17"/>
      <c r="Y2390" s="17"/>
      <c r="Z2390" s="17"/>
      <c r="AA2390" s="17"/>
      <c r="AB2390" s="17"/>
      <c r="AC2390" s="17"/>
      <c r="AD2390" s="17"/>
      <c r="AE2390" s="17"/>
      <c r="AF2390" s="17"/>
      <c r="AG2390" s="17"/>
      <c r="AH2390" s="17"/>
      <c r="AI2390" s="17"/>
    </row>
    <row r="2391" spans="1:35" ht="14.5" x14ac:dyDescent="0.35">
      <c r="A2391" s="7"/>
      <c r="B2391" s="8"/>
      <c r="C2391" s="8"/>
      <c r="D2391" s="8"/>
      <c r="E2391" s="8"/>
      <c r="F2391" s="7"/>
      <c r="G2391" s="8"/>
      <c r="H2391" s="7"/>
      <c r="I2391" s="8"/>
      <c r="J2391" s="8"/>
      <c r="K2391" s="8"/>
      <c r="L2391" s="8"/>
      <c r="M2391" s="17"/>
      <c r="N2391" s="8"/>
      <c r="O2391" s="8"/>
      <c r="P2391" s="8"/>
      <c r="Q2391" s="8"/>
      <c r="R2391" s="17"/>
      <c r="S2391" s="17"/>
      <c r="T2391" s="17"/>
      <c r="U2391" s="17"/>
      <c r="V2391" s="17"/>
      <c r="W2391" s="17"/>
      <c r="X2391" s="17"/>
      <c r="Y2391" s="17"/>
      <c r="Z2391" s="17"/>
      <c r="AA2391" s="17"/>
      <c r="AB2391" s="17"/>
      <c r="AC2391" s="17"/>
      <c r="AD2391" s="17"/>
      <c r="AE2391" s="17"/>
      <c r="AF2391" s="17"/>
      <c r="AG2391" s="17"/>
      <c r="AH2391" s="17"/>
      <c r="AI2391" s="17"/>
    </row>
    <row r="2392" spans="1:35" ht="14.5" x14ac:dyDescent="0.35">
      <c r="A2392" s="7"/>
      <c r="B2392" s="8"/>
      <c r="C2392" s="8"/>
      <c r="D2392" s="8"/>
      <c r="E2392" s="8"/>
      <c r="F2392" s="7"/>
      <c r="G2392" s="8"/>
      <c r="H2392" s="7"/>
      <c r="I2392" s="8"/>
      <c r="J2392" s="8"/>
      <c r="K2392" s="8"/>
      <c r="L2392" s="8"/>
      <c r="M2392" s="17"/>
      <c r="N2392" s="8"/>
      <c r="O2392" s="8"/>
      <c r="P2392" s="8"/>
      <c r="Q2392" s="8"/>
      <c r="R2392" s="17"/>
      <c r="S2392" s="17"/>
      <c r="T2392" s="17"/>
      <c r="U2392" s="17"/>
      <c r="V2392" s="17"/>
      <c r="W2392" s="17"/>
      <c r="X2392" s="17"/>
      <c r="Y2392" s="17"/>
      <c r="Z2392" s="17"/>
      <c r="AA2392" s="17"/>
      <c r="AB2392" s="17"/>
      <c r="AC2392" s="17"/>
      <c r="AD2392" s="17"/>
      <c r="AE2392" s="17"/>
      <c r="AF2392" s="17"/>
      <c r="AG2392" s="17"/>
      <c r="AH2392" s="17"/>
      <c r="AI2392" s="17"/>
    </row>
    <row r="2393" spans="1:35" ht="14.5" x14ac:dyDescent="0.35">
      <c r="A2393" s="7"/>
      <c r="B2393" s="8"/>
      <c r="C2393" s="8"/>
      <c r="D2393" s="8"/>
      <c r="E2393" s="8"/>
      <c r="F2393" s="7"/>
      <c r="G2393" s="8"/>
      <c r="H2393" s="7"/>
      <c r="I2393" s="8"/>
      <c r="J2393" s="8"/>
      <c r="K2393" s="8"/>
      <c r="L2393" s="8"/>
      <c r="M2393" s="17"/>
      <c r="N2393" s="8"/>
      <c r="O2393" s="8"/>
      <c r="P2393" s="8"/>
      <c r="Q2393" s="8"/>
      <c r="R2393" s="17"/>
      <c r="S2393" s="17"/>
      <c r="T2393" s="17"/>
      <c r="U2393" s="17"/>
      <c r="V2393" s="17"/>
      <c r="W2393" s="17"/>
      <c r="X2393" s="17"/>
      <c r="Y2393" s="17"/>
      <c r="Z2393" s="17"/>
      <c r="AA2393" s="17"/>
      <c r="AB2393" s="17"/>
      <c r="AC2393" s="17"/>
      <c r="AD2393" s="17"/>
      <c r="AE2393" s="17"/>
      <c r="AF2393" s="17"/>
      <c r="AG2393" s="17"/>
      <c r="AH2393" s="17"/>
      <c r="AI2393" s="17"/>
    </row>
    <row r="2394" spans="1:35" ht="14.5" x14ac:dyDescent="0.35">
      <c r="A2394" s="7"/>
      <c r="B2394" s="8"/>
      <c r="C2394" s="8"/>
      <c r="D2394" s="8"/>
      <c r="E2394" s="8"/>
      <c r="F2394" s="7"/>
      <c r="G2394" s="8"/>
      <c r="H2394" s="7"/>
      <c r="I2394" s="8"/>
      <c r="J2394" s="8"/>
      <c r="K2394" s="8"/>
      <c r="L2394" s="8"/>
      <c r="M2394" s="17"/>
      <c r="N2394" s="8"/>
      <c r="O2394" s="8"/>
      <c r="P2394" s="8"/>
      <c r="Q2394" s="8"/>
      <c r="R2394" s="17"/>
      <c r="S2394" s="17"/>
      <c r="T2394" s="17"/>
      <c r="U2394" s="17"/>
      <c r="V2394" s="17"/>
      <c r="W2394" s="17"/>
      <c r="X2394" s="17"/>
      <c r="Y2394" s="17"/>
      <c r="Z2394" s="17"/>
      <c r="AA2394" s="17"/>
      <c r="AB2394" s="17"/>
      <c r="AC2394" s="17"/>
      <c r="AD2394" s="17"/>
      <c r="AE2394" s="17"/>
      <c r="AF2394" s="17"/>
      <c r="AG2394" s="17"/>
      <c r="AH2394" s="17"/>
      <c r="AI2394" s="17"/>
    </row>
    <row r="2395" spans="1:35" ht="14.5" x14ac:dyDescent="0.35">
      <c r="A2395" s="7"/>
      <c r="B2395" s="8"/>
      <c r="C2395" s="8"/>
      <c r="D2395" s="8"/>
      <c r="E2395" s="8"/>
      <c r="F2395" s="7"/>
      <c r="G2395" s="8"/>
      <c r="H2395" s="7"/>
      <c r="I2395" s="8"/>
      <c r="J2395" s="8"/>
      <c r="K2395" s="8"/>
      <c r="L2395" s="8"/>
      <c r="M2395" s="17"/>
      <c r="N2395" s="8"/>
      <c r="O2395" s="8"/>
      <c r="P2395" s="8"/>
      <c r="Q2395" s="8"/>
      <c r="R2395" s="17"/>
      <c r="S2395" s="17"/>
      <c r="T2395" s="17"/>
      <c r="U2395" s="17"/>
      <c r="V2395" s="17"/>
      <c r="W2395" s="17"/>
      <c r="X2395" s="17"/>
      <c r="Y2395" s="17"/>
      <c r="Z2395" s="17"/>
      <c r="AA2395" s="17"/>
      <c r="AB2395" s="17"/>
      <c r="AC2395" s="17"/>
      <c r="AD2395" s="17"/>
      <c r="AE2395" s="17"/>
      <c r="AF2395" s="17"/>
      <c r="AG2395" s="17"/>
      <c r="AH2395" s="17"/>
      <c r="AI2395" s="17"/>
    </row>
    <row r="2396" spans="1:35" ht="14.5" x14ac:dyDescent="0.35">
      <c r="A2396" s="7"/>
      <c r="B2396" s="8"/>
      <c r="C2396" s="8"/>
      <c r="D2396" s="8"/>
      <c r="E2396" s="8"/>
      <c r="F2396" s="7"/>
      <c r="G2396" s="8"/>
      <c r="H2396" s="7"/>
      <c r="I2396" s="8"/>
      <c r="J2396" s="8"/>
      <c r="K2396" s="8"/>
      <c r="L2396" s="8"/>
      <c r="M2396" s="17"/>
      <c r="N2396" s="8"/>
      <c r="O2396" s="8"/>
      <c r="P2396" s="8"/>
      <c r="Q2396" s="8"/>
      <c r="R2396" s="17"/>
      <c r="S2396" s="17"/>
      <c r="T2396" s="17"/>
      <c r="U2396" s="17"/>
      <c r="V2396" s="17"/>
      <c r="W2396" s="17"/>
      <c r="X2396" s="17"/>
      <c r="Y2396" s="17"/>
      <c r="Z2396" s="17"/>
      <c r="AA2396" s="17"/>
      <c r="AB2396" s="17"/>
      <c r="AC2396" s="17"/>
      <c r="AD2396" s="17"/>
      <c r="AE2396" s="17"/>
      <c r="AF2396" s="17"/>
      <c r="AG2396" s="17"/>
      <c r="AH2396" s="17"/>
      <c r="AI2396" s="17"/>
    </row>
    <row r="2397" spans="1:35" ht="14.5" x14ac:dyDescent="0.35">
      <c r="A2397" s="7"/>
      <c r="B2397" s="8"/>
      <c r="C2397" s="8"/>
      <c r="D2397" s="8"/>
      <c r="E2397" s="8"/>
      <c r="F2397" s="7"/>
      <c r="G2397" s="8"/>
      <c r="H2397" s="7"/>
      <c r="I2397" s="8"/>
      <c r="J2397" s="8"/>
      <c r="K2397" s="8"/>
      <c r="L2397" s="8"/>
      <c r="M2397" s="17"/>
      <c r="N2397" s="8"/>
      <c r="O2397" s="8"/>
      <c r="P2397" s="8"/>
      <c r="Q2397" s="8"/>
      <c r="R2397" s="17"/>
      <c r="S2397" s="17"/>
      <c r="T2397" s="17"/>
      <c r="U2397" s="17"/>
      <c r="V2397" s="17"/>
      <c r="W2397" s="17"/>
      <c r="X2397" s="17"/>
      <c r="Y2397" s="17"/>
      <c r="Z2397" s="17"/>
      <c r="AA2397" s="17"/>
      <c r="AB2397" s="17"/>
      <c r="AC2397" s="17"/>
      <c r="AD2397" s="17"/>
      <c r="AE2397" s="17"/>
      <c r="AF2397" s="17"/>
      <c r="AG2397" s="17"/>
      <c r="AH2397" s="17"/>
      <c r="AI2397" s="17"/>
    </row>
    <row r="2398" spans="1:35" ht="14.5" x14ac:dyDescent="0.35">
      <c r="A2398" s="7"/>
      <c r="B2398" s="8"/>
      <c r="C2398" s="8"/>
      <c r="D2398" s="8"/>
      <c r="E2398" s="8"/>
      <c r="F2398" s="7"/>
      <c r="G2398" s="8"/>
      <c r="H2398" s="7"/>
      <c r="I2398" s="8"/>
      <c r="J2398" s="8"/>
      <c r="K2398" s="8"/>
      <c r="L2398" s="8"/>
      <c r="M2398" s="17"/>
      <c r="N2398" s="8"/>
      <c r="O2398" s="8"/>
      <c r="P2398" s="8"/>
      <c r="Q2398" s="8"/>
      <c r="R2398" s="17"/>
      <c r="S2398" s="17"/>
      <c r="T2398" s="17"/>
      <c r="U2398" s="17"/>
      <c r="V2398" s="17"/>
      <c r="W2398" s="17"/>
      <c r="X2398" s="17"/>
      <c r="Y2398" s="17"/>
      <c r="Z2398" s="17"/>
      <c r="AA2398" s="17"/>
      <c r="AB2398" s="17"/>
      <c r="AC2398" s="17"/>
      <c r="AD2398" s="17"/>
      <c r="AE2398" s="17"/>
      <c r="AF2398" s="17"/>
      <c r="AG2398" s="17"/>
      <c r="AH2398" s="17"/>
      <c r="AI2398" s="17"/>
    </row>
    <row r="2399" spans="1:35" ht="14.5" x14ac:dyDescent="0.35">
      <c r="A2399" s="7"/>
      <c r="B2399" s="8"/>
      <c r="C2399" s="8"/>
      <c r="D2399" s="8"/>
      <c r="E2399" s="8"/>
      <c r="F2399" s="7"/>
      <c r="G2399" s="8"/>
      <c r="H2399" s="7"/>
      <c r="I2399" s="8"/>
      <c r="J2399" s="8"/>
      <c r="K2399" s="8"/>
      <c r="L2399" s="8"/>
      <c r="M2399" s="17"/>
      <c r="N2399" s="8"/>
      <c r="O2399" s="8"/>
      <c r="P2399" s="8"/>
      <c r="Q2399" s="8"/>
      <c r="R2399" s="17"/>
      <c r="S2399" s="17"/>
      <c r="T2399" s="17"/>
      <c r="U2399" s="17"/>
      <c r="V2399" s="17"/>
      <c r="W2399" s="17"/>
      <c r="X2399" s="17"/>
      <c r="Y2399" s="17"/>
      <c r="Z2399" s="17"/>
      <c r="AA2399" s="17"/>
      <c r="AB2399" s="17"/>
      <c r="AC2399" s="17"/>
      <c r="AD2399" s="17"/>
      <c r="AE2399" s="17"/>
      <c r="AF2399" s="17"/>
      <c r="AG2399" s="17"/>
      <c r="AH2399" s="17"/>
      <c r="AI2399" s="17"/>
    </row>
    <row r="2400" spans="1:35" ht="14.5" x14ac:dyDescent="0.35">
      <c r="A2400" s="7"/>
      <c r="B2400" s="8"/>
      <c r="C2400" s="8"/>
      <c r="D2400" s="8"/>
      <c r="E2400" s="8"/>
      <c r="F2400" s="7"/>
      <c r="G2400" s="8"/>
      <c r="H2400" s="7"/>
      <c r="I2400" s="8"/>
      <c r="J2400" s="8"/>
      <c r="K2400" s="8"/>
      <c r="L2400" s="8"/>
      <c r="M2400" s="17"/>
      <c r="N2400" s="8"/>
      <c r="O2400" s="8"/>
      <c r="P2400" s="8"/>
      <c r="Q2400" s="8"/>
      <c r="R2400" s="17"/>
      <c r="S2400" s="17"/>
      <c r="T2400" s="17"/>
      <c r="U2400" s="17"/>
      <c r="V2400" s="17"/>
      <c r="W2400" s="17"/>
      <c r="X2400" s="17"/>
      <c r="Y2400" s="17"/>
      <c r="Z2400" s="17"/>
      <c r="AA2400" s="17"/>
      <c r="AB2400" s="17"/>
      <c r="AC2400" s="17"/>
      <c r="AD2400" s="17"/>
      <c r="AE2400" s="17"/>
      <c r="AF2400" s="17"/>
      <c r="AG2400" s="17"/>
      <c r="AH2400" s="17"/>
      <c r="AI2400" s="17"/>
    </row>
    <row r="2401" spans="1:35" ht="14.5" x14ac:dyDescent="0.35">
      <c r="A2401" s="7"/>
      <c r="B2401" s="8"/>
      <c r="C2401" s="8"/>
      <c r="D2401" s="8"/>
      <c r="E2401" s="8"/>
      <c r="F2401" s="7"/>
      <c r="G2401" s="8"/>
      <c r="H2401" s="7"/>
      <c r="I2401" s="8"/>
      <c r="J2401" s="8"/>
      <c r="K2401" s="8"/>
      <c r="L2401" s="8"/>
      <c r="M2401" s="17"/>
      <c r="N2401" s="8"/>
      <c r="O2401" s="8"/>
      <c r="P2401" s="8"/>
      <c r="Q2401" s="8"/>
      <c r="R2401" s="17"/>
      <c r="S2401" s="17"/>
      <c r="T2401" s="17"/>
      <c r="U2401" s="17"/>
      <c r="V2401" s="17"/>
      <c r="W2401" s="17"/>
      <c r="X2401" s="17"/>
      <c r="Y2401" s="17"/>
      <c r="Z2401" s="17"/>
      <c r="AA2401" s="17"/>
      <c r="AB2401" s="17"/>
      <c r="AC2401" s="17"/>
      <c r="AD2401" s="17"/>
      <c r="AE2401" s="17"/>
      <c r="AF2401" s="17"/>
      <c r="AG2401" s="17"/>
      <c r="AH2401" s="17"/>
      <c r="AI2401" s="17"/>
    </row>
    <row r="2402" spans="1:35" ht="14.5" x14ac:dyDescent="0.35">
      <c r="A2402" s="7"/>
      <c r="B2402" s="8"/>
      <c r="C2402" s="8"/>
      <c r="D2402" s="8"/>
      <c r="E2402" s="8"/>
      <c r="F2402" s="7"/>
      <c r="G2402" s="8"/>
      <c r="H2402" s="7"/>
      <c r="I2402" s="8"/>
      <c r="J2402" s="8"/>
      <c r="K2402" s="8"/>
      <c r="L2402" s="8"/>
      <c r="M2402" s="17"/>
      <c r="N2402" s="8"/>
      <c r="O2402" s="8"/>
      <c r="P2402" s="8"/>
      <c r="Q2402" s="8"/>
      <c r="R2402" s="17"/>
      <c r="S2402" s="17"/>
      <c r="T2402" s="17"/>
      <c r="U2402" s="17"/>
      <c r="V2402" s="17"/>
      <c r="W2402" s="17"/>
      <c r="X2402" s="17"/>
      <c r="Y2402" s="17"/>
      <c r="Z2402" s="17"/>
      <c r="AA2402" s="17"/>
      <c r="AB2402" s="17"/>
      <c r="AC2402" s="17"/>
      <c r="AD2402" s="17"/>
      <c r="AE2402" s="17"/>
      <c r="AF2402" s="17"/>
      <c r="AG2402" s="17"/>
      <c r="AH2402" s="17"/>
      <c r="AI2402" s="17"/>
    </row>
    <row r="2403" spans="1:35" ht="14.5" x14ac:dyDescent="0.35">
      <c r="A2403" s="7"/>
      <c r="B2403" s="8"/>
      <c r="C2403" s="8"/>
      <c r="D2403" s="8"/>
      <c r="E2403" s="8"/>
      <c r="F2403" s="7"/>
      <c r="G2403" s="8"/>
      <c r="H2403" s="7"/>
      <c r="I2403" s="8"/>
      <c r="J2403" s="8"/>
      <c r="K2403" s="8"/>
      <c r="L2403" s="8"/>
      <c r="M2403" s="17"/>
      <c r="N2403" s="8"/>
      <c r="O2403" s="8"/>
      <c r="P2403" s="8"/>
      <c r="Q2403" s="8"/>
      <c r="R2403" s="17"/>
      <c r="S2403" s="17"/>
      <c r="T2403" s="17"/>
      <c r="U2403" s="17"/>
      <c r="V2403" s="17"/>
      <c r="W2403" s="17"/>
      <c r="X2403" s="17"/>
      <c r="Y2403" s="17"/>
      <c r="Z2403" s="17"/>
      <c r="AA2403" s="17"/>
      <c r="AB2403" s="17"/>
      <c r="AC2403" s="17"/>
      <c r="AD2403" s="17"/>
      <c r="AE2403" s="17"/>
      <c r="AF2403" s="17"/>
      <c r="AG2403" s="17"/>
      <c r="AH2403" s="17"/>
      <c r="AI2403" s="17"/>
    </row>
    <row r="2404" spans="1:35" ht="14.5" x14ac:dyDescent="0.35">
      <c r="A2404" s="7"/>
      <c r="B2404" s="8"/>
      <c r="C2404" s="8"/>
      <c r="D2404" s="8"/>
      <c r="E2404" s="8"/>
      <c r="F2404" s="7"/>
      <c r="G2404" s="8"/>
      <c r="H2404" s="7"/>
      <c r="I2404" s="8"/>
      <c r="J2404" s="8"/>
      <c r="K2404" s="8"/>
      <c r="L2404" s="8"/>
      <c r="M2404" s="17"/>
      <c r="N2404" s="8"/>
      <c r="O2404" s="8"/>
      <c r="P2404" s="8"/>
      <c r="Q2404" s="8"/>
      <c r="R2404" s="17"/>
      <c r="S2404" s="17"/>
      <c r="T2404" s="17"/>
      <c r="U2404" s="17"/>
      <c r="V2404" s="17"/>
      <c r="W2404" s="17"/>
      <c r="X2404" s="17"/>
      <c r="Y2404" s="17"/>
      <c r="Z2404" s="17"/>
      <c r="AA2404" s="17"/>
      <c r="AB2404" s="17"/>
      <c r="AC2404" s="17"/>
      <c r="AD2404" s="17"/>
      <c r="AE2404" s="17"/>
      <c r="AF2404" s="17"/>
      <c r="AG2404" s="17"/>
      <c r="AH2404" s="17"/>
      <c r="AI2404" s="17"/>
    </row>
    <row r="2405" spans="1:35" ht="14.5" x14ac:dyDescent="0.35">
      <c r="A2405" s="7"/>
      <c r="B2405" s="8"/>
      <c r="C2405" s="8"/>
      <c r="D2405" s="8"/>
      <c r="E2405" s="8"/>
      <c r="F2405" s="7"/>
      <c r="G2405" s="8"/>
      <c r="H2405" s="7"/>
      <c r="I2405" s="8"/>
      <c r="J2405" s="8"/>
      <c r="K2405" s="8"/>
      <c r="L2405" s="8"/>
      <c r="M2405" s="17"/>
      <c r="N2405" s="8"/>
      <c r="O2405" s="8"/>
      <c r="P2405" s="8"/>
      <c r="Q2405" s="8"/>
      <c r="R2405" s="17"/>
      <c r="S2405" s="17"/>
      <c r="T2405" s="17"/>
      <c r="U2405" s="17"/>
      <c r="V2405" s="17"/>
      <c r="W2405" s="17"/>
      <c r="X2405" s="17"/>
      <c r="Y2405" s="17"/>
      <c r="Z2405" s="17"/>
      <c r="AA2405" s="17"/>
      <c r="AB2405" s="17"/>
      <c r="AC2405" s="17"/>
      <c r="AD2405" s="17"/>
      <c r="AE2405" s="17"/>
      <c r="AF2405" s="17"/>
      <c r="AG2405" s="17"/>
      <c r="AH2405" s="17"/>
      <c r="AI2405" s="17"/>
    </row>
    <row r="2406" spans="1:35" ht="14.5" x14ac:dyDescent="0.35">
      <c r="A2406" s="7"/>
      <c r="B2406" s="8"/>
      <c r="C2406" s="8"/>
      <c r="D2406" s="8"/>
      <c r="E2406" s="8"/>
      <c r="F2406" s="7"/>
      <c r="G2406" s="8"/>
      <c r="H2406" s="7"/>
      <c r="I2406" s="8"/>
      <c r="J2406" s="8"/>
      <c r="K2406" s="8"/>
      <c r="L2406" s="8"/>
      <c r="M2406" s="17"/>
      <c r="N2406" s="8"/>
      <c r="O2406" s="8"/>
      <c r="P2406" s="8"/>
      <c r="Q2406" s="8"/>
      <c r="R2406" s="17"/>
      <c r="S2406" s="17"/>
      <c r="T2406" s="17"/>
      <c r="U2406" s="17"/>
      <c r="V2406" s="17"/>
      <c r="W2406" s="17"/>
      <c r="X2406" s="17"/>
      <c r="Y2406" s="17"/>
      <c r="Z2406" s="17"/>
      <c r="AA2406" s="17"/>
      <c r="AB2406" s="17"/>
      <c r="AC2406" s="17"/>
      <c r="AD2406" s="17"/>
      <c r="AE2406" s="17"/>
      <c r="AF2406" s="17"/>
      <c r="AG2406" s="17"/>
      <c r="AH2406" s="17"/>
      <c r="AI2406" s="17"/>
    </row>
    <row r="2407" spans="1:35" ht="14.5" x14ac:dyDescent="0.35">
      <c r="A2407" s="7"/>
      <c r="B2407" s="8"/>
      <c r="C2407" s="8"/>
      <c r="D2407" s="8"/>
      <c r="E2407" s="8"/>
      <c r="F2407" s="7"/>
      <c r="G2407" s="8"/>
      <c r="H2407" s="7"/>
      <c r="I2407" s="8"/>
      <c r="J2407" s="8"/>
      <c r="K2407" s="8"/>
      <c r="L2407" s="8"/>
      <c r="M2407" s="17"/>
      <c r="N2407" s="8"/>
      <c r="O2407" s="8"/>
      <c r="P2407" s="8"/>
      <c r="Q2407" s="8"/>
      <c r="R2407" s="17"/>
      <c r="S2407" s="17"/>
      <c r="T2407" s="17"/>
      <c r="U2407" s="17"/>
      <c r="V2407" s="17"/>
      <c r="W2407" s="17"/>
      <c r="X2407" s="17"/>
      <c r="Y2407" s="17"/>
      <c r="Z2407" s="17"/>
      <c r="AA2407" s="17"/>
      <c r="AB2407" s="17"/>
      <c r="AC2407" s="17"/>
      <c r="AD2407" s="17"/>
      <c r="AE2407" s="17"/>
      <c r="AF2407" s="17"/>
      <c r="AG2407" s="17"/>
      <c r="AH2407" s="17"/>
      <c r="AI2407" s="17"/>
    </row>
    <row r="2408" spans="1:35" ht="14.5" x14ac:dyDescent="0.35">
      <c r="A2408" s="7"/>
      <c r="B2408" s="8"/>
      <c r="C2408" s="8"/>
      <c r="D2408" s="8"/>
      <c r="E2408" s="8"/>
      <c r="F2408" s="7"/>
      <c r="G2408" s="8"/>
      <c r="H2408" s="7"/>
      <c r="I2408" s="8"/>
      <c r="J2408" s="8"/>
      <c r="K2408" s="8"/>
      <c r="L2408" s="8"/>
      <c r="M2408" s="17"/>
      <c r="N2408" s="8"/>
      <c r="O2408" s="8"/>
      <c r="P2408" s="8"/>
      <c r="Q2408" s="8"/>
      <c r="R2408" s="17"/>
      <c r="S2408" s="17"/>
      <c r="T2408" s="17"/>
      <c r="U2408" s="17"/>
      <c r="V2408" s="17"/>
      <c r="W2408" s="17"/>
      <c r="X2408" s="17"/>
      <c r="Y2408" s="17"/>
      <c r="Z2408" s="17"/>
      <c r="AA2408" s="17"/>
      <c r="AB2408" s="17"/>
      <c r="AC2408" s="17"/>
      <c r="AD2408" s="17"/>
      <c r="AE2408" s="17"/>
      <c r="AF2408" s="17"/>
      <c r="AG2408" s="17"/>
      <c r="AH2408" s="17"/>
      <c r="AI2408" s="17"/>
    </row>
    <row r="2409" spans="1:35" ht="14.5" x14ac:dyDescent="0.35">
      <c r="A2409" s="7"/>
      <c r="B2409" s="8"/>
      <c r="C2409" s="8"/>
      <c r="D2409" s="8"/>
      <c r="E2409" s="8"/>
      <c r="F2409" s="7"/>
      <c r="G2409" s="8"/>
      <c r="H2409" s="7"/>
      <c r="I2409" s="8"/>
      <c r="J2409" s="8"/>
      <c r="K2409" s="8"/>
      <c r="L2409" s="8"/>
      <c r="M2409" s="17"/>
      <c r="N2409" s="8"/>
      <c r="O2409" s="8"/>
      <c r="P2409" s="8"/>
      <c r="Q2409" s="8"/>
      <c r="R2409" s="17"/>
      <c r="S2409" s="17"/>
      <c r="T2409" s="17"/>
      <c r="U2409" s="17"/>
      <c r="V2409" s="17"/>
      <c r="W2409" s="17"/>
      <c r="X2409" s="17"/>
      <c r="Y2409" s="17"/>
      <c r="Z2409" s="17"/>
      <c r="AA2409" s="17"/>
      <c r="AB2409" s="17"/>
      <c r="AC2409" s="17"/>
      <c r="AD2409" s="17"/>
      <c r="AE2409" s="17"/>
      <c r="AF2409" s="17"/>
      <c r="AG2409" s="17"/>
      <c r="AH2409" s="17"/>
      <c r="AI2409" s="17"/>
    </row>
    <row r="2410" spans="1:35" ht="14.5" x14ac:dyDescent="0.35">
      <c r="A2410" s="7"/>
      <c r="B2410" s="8"/>
      <c r="C2410" s="8"/>
      <c r="D2410" s="8"/>
      <c r="E2410" s="8"/>
      <c r="F2410" s="7"/>
      <c r="G2410" s="8"/>
      <c r="H2410" s="7"/>
      <c r="I2410" s="8"/>
      <c r="J2410" s="8"/>
      <c r="K2410" s="8"/>
      <c r="L2410" s="8"/>
      <c r="M2410" s="17"/>
      <c r="N2410" s="8"/>
      <c r="O2410" s="8"/>
      <c r="P2410" s="8"/>
      <c r="Q2410" s="8"/>
      <c r="R2410" s="17"/>
      <c r="S2410" s="17"/>
      <c r="T2410" s="17"/>
      <c r="U2410" s="17"/>
      <c r="V2410" s="17"/>
      <c r="W2410" s="17"/>
      <c r="X2410" s="17"/>
      <c r="Y2410" s="17"/>
      <c r="Z2410" s="17"/>
      <c r="AA2410" s="17"/>
      <c r="AB2410" s="17"/>
      <c r="AC2410" s="17"/>
      <c r="AD2410" s="17"/>
      <c r="AE2410" s="17"/>
      <c r="AF2410" s="17"/>
      <c r="AG2410" s="17"/>
      <c r="AH2410" s="17"/>
      <c r="AI2410" s="17"/>
    </row>
    <row r="2411" spans="1:35" ht="14.5" x14ac:dyDescent="0.35">
      <c r="A2411" s="7"/>
      <c r="B2411" s="8"/>
      <c r="C2411" s="8"/>
      <c r="D2411" s="8"/>
      <c r="E2411" s="8"/>
      <c r="F2411" s="7"/>
      <c r="G2411" s="8"/>
      <c r="H2411" s="7"/>
      <c r="I2411" s="8"/>
      <c r="J2411" s="8"/>
      <c r="K2411" s="8"/>
      <c r="L2411" s="8"/>
      <c r="M2411" s="17"/>
      <c r="N2411" s="8"/>
      <c r="O2411" s="8"/>
      <c r="P2411" s="8"/>
      <c r="Q2411" s="8"/>
      <c r="R2411" s="17"/>
      <c r="S2411" s="17"/>
      <c r="T2411" s="17"/>
      <c r="U2411" s="17"/>
      <c r="V2411" s="17"/>
      <c r="W2411" s="17"/>
      <c r="X2411" s="17"/>
      <c r="Y2411" s="17"/>
      <c r="Z2411" s="17"/>
      <c r="AA2411" s="17"/>
      <c r="AB2411" s="17"/>
      <c r="AC2411" s="17"/>
      <c r="AD2411" s="17"/>
      <c r="AE2411" s="17"/>
      <c r="AF2411" s="17"/>
      <c r="AG2411" s="17"/>
      <c r="AH2411" s="17"/>
      <c r="AI2411" s="17"/>
    </row>
    <row r="2412" spans="1:35" ht="14.5" x14ac:dyDescent="0.35">
      <c r="A2412" s="7"/>
      <c r="B2412" s="8"/>
      <c r="C2412" s="8"/>
      <c r="D2412" s="8"/>
      <c r="E2412" s="8"/>
      <c r="F2412" s="7"/>
      <c r="G2412" s="8"/>
      <c r="H2412" s="7"/>
      <c r="I2412" s="8"/>
      <c r="J2412" s="8"/>
      <c r="K2412" s="8"/>
      <c r="L2412" s="8"/>
      <c r="M2412" s="17"/>
      <c r="N2412" s="8"/>
      <c r="O2412" s="8"/>
      <c r="P2412" s="8"/>
      <c r="Q2412" s="8"/>
      <c r="R2412" s="17"/>
      <c r="S2412" s="17"/>
      <c r="T2412" s="17"/>
      <c r="U2412" s="17"/>
      <c r="V2412" s="17"/>
      <c r="W2412" s="17"/>
      <c r="X2412" s="17"/>
      <c r="Y2412" s="17"/>
      <c r="Z2412" s="17"/>
      <c r="AA2412" s="17"/>
      <c r="AB2412" s="17"/>
      <c r="AC2412" s="17"/>
      <c r="AD2412" s="17"/>
      <c r="AE2412" s="17"/>
      <c r="AF2412" s="17"/>
      <c r="AG2412" s="17"/>
      <c r="AH2412" s="17"/>
      <c r="AI2412" s="17"/>
    </row>
    <row r="2413" spans="1:35" ht="14.5" x14ac:dyDescent="0.35">
      <c r="A2413" s="7"/>
      <c r="B2413" s="8"/>
      <c r="C2413" s="8"/>
      <c r="D2413" s="8"/>
      <c r="E2413" s="8"/>
      <c r="F2413" s="7"/>
      <c r="G2413" s="8"/>
      <c r="H2413" s="7"/>
      <c r="I2413" s="8"/>
      <c r="J2413" s="8"/>
      <c r="K2413" s="8"/>
      <c r="L2413" s="8"/>
      <c r="M2413" s="17"/>
      <c r="N2413" s="8"/>
      <c r="O2413" s="8"/>
      <c r="P2413" s="8"/>
      <c r="Q2413" s="8"/>
      <c r="R2413" s="17"/>
      <c r="S2413" s="17"/>
      <c r="T2413" s="17"/>
      <c r="U2413" s="17"/>
      <c r="V2413" s="17"/>
      <c r="W2413" s="17"/>
      <c r="X2413" s="17"/>
      <c r="Y2413" s="17"/>
      <c r="Z2413" s="17"/>
      <c r="AA2413" s="17"/>
      <c r="AB2413" s="17"/>
      <c r="AC2413" s="17"/>
      <c r="AD2413" s="17"/>
      <c r="AE2413" s="17"/>
      <c r="AF2413" s="17"/>
      <c r="AG2413" s="17"/>
      <c r="AH2413" s="17"/>
      <c r="AI2413" s="17"/>
    </row>
    <row r="2414" spans="1:35" ht="14.5" x14ac:dyDescent="0.35">
      <c r="A2414" s="7"/>
      <c r="B2414" s="8"/>
      <c r="C2414" s="8"/>
      <c r="D2414" s="8"/>
      <c r="E2414" s="8"/>
      <c r="F2414" s="7"/>
      <c r="G2414" s="8"/>
      <c r="H2414" s="7"/>
      <c r="I2414" s="8"/>
      <c r="J2414" s="8"/>
      <c r="K2414" s="8"/>
      <c r="L2414" s="8"/>
      <c r="M2414" s="17"/>
      <c r="N2414" s="8"/>
      <c r="O2414" s="8"/>
      <c r="P2414" s="8"/>
      <c r="Q2414" s="8"/>
      <c r="R2414" s="17"/>
      <c r="S2414" s="17"/>
      <c r="T2414" s="17"/>
      <c r="U2414" s="17"/>
      <c r="V2414" s="17"/>
      <c r="W2414" s="17"/>
      <c r="X2414" s="17"/>
      <c r="Y2414" s="17"/>
      <c r="Z2414" s="17"/>
      <c r="AA2414" s="17"/>
      <c r="AB2414" s="17"/>
      <c r="AC2414" s="17"/>
      <c r="AD2414" s="17"/>
      <c r="AE2414" s="17"/>
      <c r="AF2414" s="17"/>
      <c r="AG2414" s="17"/>
      <c r="AH2414" s="17"/>
      <c r="AI2414" s="17"/>
    </row>
    <row r="2415" spans="1:35" ht="14.5" x14ac:dyDescent="0.35">
      <c r="A2415" s="7"/>
      <c r="B2415" s="8"/>
      <c r="C2415" s="8"/>
      <c r="D2415" s="8"/>
      <c r="E2415" s="8"/>
      <c r="F2415" s="7"/>
      <c r="G2415" s="8"/>
      <c r="H2415" s="7"/>
      <c r="I2415" s="8"/>
      <c r="J2415" s="8"/>
      <c r="K2415" s="8"/>
      <c r="L2415" s="8"/>
      <c r="M2415" s="17"/>
      <c r="N2415" s="8"/>
      <c r="O2415" s="8"/>
      <c r="P2415" s="8"/>
      <c r="Q2415" s="8"/>
      <c r="R2415" s="17"/>
      <c r="S2415" s="17"/>
      <c r="T2415" s="17"/>
      <c r="U2415" s="17"/>
      <c r="V2415" s="17"/>
      <c r="W2415" s="17"/>
      <c r="X2415" s="17"/>
      <c r="Y2415" s="17"/>
      <c r="Z2415" s="17"/>
      <c r="AA2415" s="17"/>
      <c r="AB2415" s="17"/>
      <c r="AC2415" s="17"/>
      <c r="AD2415" s="17"/>
      <c r="AE2415" s="17"/>
      <c r="AF2415" s="17"/>
      <c r="AG2415" s="17"/>
      <c r="AH2415" s="17"/>
      <c r="AI2415" s="17"/>
    </row>
    <row r="2416" spans="1:35" ht="14.5" x14ac:dyDescent="0.35">
      <c r="A2416" s="7"/>
      <c r="B2416" s="8"/>
      <c r="C2416" s="8"/>
      <c r="D2416" s="8"/>
      <c r="E2416" s="8"/>
      <c r="F2416" s="7"/>
      <c r="G2416" s="8"/>
      <c r="H2416" s="7"/>
      <c r="I2416" s="8"/>
      <c r="J2416" s="8"/>
      <c r="K2416" s="8"/>
      <c r="L2416" s="8"/>
      <c r="M2416" s="17"/>
      <c r="N2416" s="8"/>
      <c r="O2416" s="8"/>
      <c r="P2416" s="8"/>
      <c r="Q2416" s="8"/>
      <c r="R2416" s="17"/>
      <c r="S2416" s="17"/>
      <c r="T2416" s="17"/>
      <c r="U2416" s="17"/>
      <c r="V2416" s="17"/>
      <c r="W2416" s="17"/>
      <c r="X2416" s="17"/>
      <c r="Y2416" s="17"/>
      <c r="Z2416" s="17"/>
      <c r="AA2416" s="17"/>
      <c r="AB2416" s="17"/>
      <c r="AC2416" s="17"/>
      <c r="AD2416" s="17"/>
      <c r="AE2416" s="17"/>
      <c r="AF2416" s="17"/>
      <c r="AG2416" s="17"/>
      <c r="AH2416" s="17"/>
      <c r="AI2416" s="17"/>
    </row>
    <row r="2417" spans="1:35" ht="14.5" x14ac:dyDescent="0.35">
      <c r="A2417" s="7"/>
      <c r="B2417" s="8"/>
      <c r="C2417" s="8"/>
      <c r="D2417" s="8"/>
      <c r="E2417" s="8"/>
      <c r="F2417" s="7"/>
      <c r="G2417" s="8"/>
      <c r="H2417" s="7"/>
      <c r="I2417" s="8"/>
      <c r="J2417" s="8"/>
      <c r="K2417" s="8"/>
      <c r="L2417" s="8"/>
      <c r="M2417" s="17"/>
      <c r="N2417" s="8"/>
      <c r="O2417" s="8"/>
      <c r="P2417" s="8"/>
      <c r="Q2417" s="8"/>
      <c r="R2417" s="17"/>
      <c r="S2417" s="17"/>
      <c r="T2417" s="17"/>
      <c r="U2417" s="17"/>
      <c r="V2417" s="17"/>
      <c r="W2417" s="17"/>
      <c r="X2417" s="17"/>
      <c r="Y2417" s="17"/>
      <c r="Z2417" s="17"/>
      <c r="AA2417" s="17"/>
      <c r="AB2417" s="17"/>
      <c r="AC2417" s="17"/>
      <c r="AD2417" s="17"/>
      <c r="AE2417" s="17"/>
      <c r="AF2417" s="17"/>
      <c r="AG2417" s="17"/>
      <c r="AH2417" s="17"/>
      <c r="AI2417" s="17"/>
    </row>
    <row r="2418" spans="1:35" ht="14.5" x14ac:dyDescent="0.35">
      <c r="A2418" s="7"/>
      <c r="B2418" s="8"/>
      <c r="C2418" s="8"/>
      <c r="D2418" s="8"/>
      <c r="E2418" s="8"/>
      <c r="F2418" s="7"/>
      <c r="G2418" s="8"/>
      <c r="H2418" s="7"/>
      <c r="I2418" s="8"/>
      <c r="J2418" s="8"/>
      <c r="K2418" s="8"/>
      <c r="L2418" s="8"/>
      <c r="M2418" s="17"/>
      <c r="N2418" s="8"/>
      <c r="O2418" s="8"/>
      <c r="P2418" s="8"/>
      <c r="Q2418" s="8"/>
      <c r="R2418" s="17"/>
      <c r="S2418" s="17"/>
      <c r="T2418" s="17"/>
      <c r="U2418" s="17"/>
      <c r="V2418" s="17"/>
      <c r="W2418" s="17"/>
      <c r="X2418" s="17"/>
      <c r="Y2418" s="17"/>
      <c r="Z2418" s="17"/>
      <c r="AA2418" s="17"/>
      <c r="AB2418" s="17"/>
      <c r="AC2418" s="17"/>
      <c r="AD2418" s="17"/>
      <c r="AE2418" s="17"/>
      <c r="AF2418" s="17"/>
      <c r="AG2418" s="17"/>
      <c r="AH2418" s="17"/>
      <c r="AI2418" s="17"/>
    </row>
    <row r="2419" spans="1:35" ht="14.5" x14ac:dyDescent="0.35">
      <c r="A2419" s="7"/>
      <c r="B2419" s="8"/>
      <c r="C2419" s="8"/>
      <c r="D2419" s="8"/>
      <c r="E2419" s="8"/>
      <c r="F2419" s="7"/>
      <c r="G2419" s="8"/>
      <c r="H2419" s="7"/>
      <c r="I2419" s="8"/>
      <c r="J2419" s="8"/>
      <c r="K2419" s="8"/>
      <c r="L2419" s="8"/>
      <c r="M2419" s="17"/>
      <c r="N2419" s="8"/>
      <c r="O2419" s="8"/>
      <c r="P2419" s="8"/>
      <c r="Q2419" s="8"/>
      <c r="R2419" s="17"/>
      <c r="S2419" s="17"/>
      <c r="T2419" s="17"/>
      <c r="U2419" s="17"/>
      <c r="V2419" s="17"/>
      <c r="W2419" s="17"/>
      <c r="X2419" s="17"/>
      <c r="Y2419" s="17"/>
      <c r="Z2419" s="17"/>
      <c r="AA2419" s="17"/>
      <c r="AB2419" s="17"/>
      <c r="AC2419" s="17"/>
      <c r="AD2419" s="17"/>
      <c r="AE2419" s="17"/>
      <c r="AF2419" s="17"/>
      <c r="AG2419" s="17"/>
      <c r="AH2419" s="17"/>
      <c r="AI2419" s="17"/>
    </row>
    <row r="2420" spans="1:35" ht="14.5" x14ac:dyDescent="0.35">
      <c r="A2420" s="7"/>
      <c r="B2420" s="8"/>
      <c r="C2420" s="8"/>
      <c r="D2420" s="8"/>
      <c r="E2420" s="8"/>
      <c r="F2420" s="7"/>
      <c r="G2420" s="8"/>
      <c r="H2420" s="7"/>
      <c r="I2420" s="8"/>
      <c r="J2420" s="8"/>
      <c r="K2420" s="8"/>
      <c r="L2420" s="8"/>
      <c r="M2420" s="17"/>
      <c r="N2420" s="8"/>
      <c r="O2420" s="8"/>
      <c r="P2420" s="8"/>
      <c r="Q2420" s="8"/>
      <c r="R2420" s="17"/>
      <c r="S2420" s="17"/>
      <c r="T2420" s="17"/>
      <c r="U2420" s="17"/>
      <c r="V2420" s="17"/>
      <c r="W2420" s="17"/>
      <c r="X2420" s="17"/>
      <c r="Y2420" s="17"/>
      <c r="Z2420" s="17"/>
      <c r="AA2420" s="17"/>
      <c r="AB2420" s="17"/>
      <c r="AC2420" s="17"/>
      <c r="AD2420" s="17"/>
      <c r="AE2420" s="17"/>
      <c r="AF2420" s="17"/>
      <c r="AG2420" s="17"/>
      <c r="AH2420" s="17"/>
      <c r="AI2420" s="17"/>
    </row>
    <row r="2421" spans="1:35" ht="14.5" x14ac:dyDescent="0.35">
      <c r="A2421" s="7"/>
      <c r="B2421" s="8"/>
      <c r="C2421" s="8"/>
      <c r="D2421" s="8"/>
      <c r="E2421" s="8"/>
      <c r="F2421" s="7"/>
      <c r="G2421" s="8"/>
      <c r="H2421" s="7"/>
      <c r="I2421" s="8"/>
      <c r="J2421" s="8"/>
      <c r="K2421" s="8"/>
      <c r="L2421" s="8"/>
      <c r="M2421" s="17"/>
      <c r="N2421" s="8"/>
      <c r="O2421" s="8"/>
      <c r="P2421" s="8"/>
      <c r="Q2421" s="8"/>
      <c r="R2421" s="17"/>
      <c r="S2421" s="17"/>
      <c r="T2421" s="17"/>
      <c r="U2421" s="17"/>
      <c r="V2421" s="17"/>
      <c r="W2421" s="17"/>
      <c r="X2421" s="17"/>
      <c r="Y2421" s="17"/>
      <c r="Z2421" s="17"/>
      <c r="AA2421" s="17"/>
      <c r="AB2421" s="17"/>
      <c r="AC2421" s="17"/>
      <c r="AD2421" s="17"/>
      <c r="AE2421" s="17"/>
      <c r="AF2421" s="17"/>
      <c r="AG2421" s="17"/>
      <c r="AH2421" s="17"/>
      <c r="AI2421" s="17"/>
    </row>
    <row r="2422" spans="1:35" ht="14.5" x14ac:dyDescent="0.35">
      <c r="A2422" s="7"/>
      <c r="B2422" s="8"/>
      <c r="C2422" s="8"/>
      <c r="D2422" s="8"/>
      <c r="E2422" s="8"/>
      <c r="F2422" s="7"/>
      <c r="G2422" s="8"/>
      <c r="H2422" s="7"/>
      <c r="I2422" s="8"/>
      <c r="J2422" s="8"/>
      <c r="K2422" s="8"/>
      <c r="L2422" s="8"/>
      <c r="M2422" s="17"/>
      <c r="N2422" s="8"/>
      <c r="O2422" s="8"/>
      <c r="P2422" s="8"/>
      <c r="Q2422" s="8"/>
      <c r="R2422" s="17"/>
      <c r="S2422" s="17"/>
      <c r="T2422" s="17"/>
      <c r="U2422" s="17"/>
      <c r="V2422" s="17"/>
      <c r="W2422" s="17"/>
      <c r="X2422" s="17"/>
      <c r="Y2422" s="17"/>
      <c r="Z2422" s="17"/>
      <c r="AA2422" s="17"/>
      <c r="AB2422" s="17"/>
      <c r="AC2422" s="17"/>
      <c r="AD2422" s="17"/>
      <c r="AE2422" s="17"/>
      <c r="AF2422" s="17"/>
      <c r="AG2422" s="17"/>
      <c r="AH2422" s="17"/>
      <c r="AI2422" s="17"/>
    </row>
    <row r="2423" spans="1:35" ht="14.5" x14ac:dyDescent="0.35">
      <c r="A2423" s="7"/>
      <c r="B2423" s="8"/>
      <c r="C2423" s="8"/>
      <c r="D2423" s="8"/>
      <c r="E2423" s="8"/>
      <c r="F2423" s="7"/>
      <c r="G2423" s="8"/>
      <c r="H2423" s="7"/>
      <c r="I2423" s="8"/>
      <c r="J2423" s="8"/>
      <c r="K2423" s="8"/>
      <c r="L2423" s="8"/>
      <c r="M2423" s="17"/>
      <c r="N2423" s="8"/>
      <c r="O2423" s="8"/>
      <c r="P2423" s="8"/>
      <c r="Q2423" s="8"/>
      <c r="R2423" s="17"/>
      <c r="S2423" s="17"/>
      <c r="T2423" s="17"/>
      <c r="U2423" s="17"/>
      <c r="V2423" s="17"/>
      <c r="W2423" s="17"/>
      <c r="X2423" s="17"/>
      <c r="Y2423" s="17"/>
      <c r="Z2423" s="17"/>
      <c r="AA2423" s="17"/>
      <c r="AB2423" s="17"/>
      <c r="AC2423" s="17"/>
      <c r="AD2423" s="17"/>
      <c r="AE2423" s="17"/>
      <c r="AF2423" s="17"/>
      <c r="AG2423" s="17"/>
      <c r="AH2423" s="17"/>
      <c r="AI2423" s="17"/>
    </row>
    <row r="2424" spans="1:35" ht="14.5" x14ac:dyDescent="0.35">
      <c r="A2424" s="7"/>
      <c r="B2424" s="8"/>
      <c r="C2424" s="8"/>
      <c r="D2424" s="8"/>
      <c r="E2424" s="8"/>
      <c r="F2424" s="7"/>
      <c r="G2424" s="8"/>
      <c r="H2424" s="7"/>
      <c r="I2424" s="8"/>
      <c r="J2424" s="8"/>
      <c r="K2424" s="8"/>
      <c r="L2424" s="8"/>
      <c r="M2424" s="17"/>
      <c r="N2424" s="8"/>
      <c r="O2424" s="8"/>
      <c r="P2424" s="8"/>
      <c r="Q2424" s="8"/>
      <c r="R2424" s="17"/>
      <c r="S2424" s="17"/>
      <c r="T2424" s="17"/>
      <c r="U2424" s="17"/>
      <c r="V2424" s="17"/>
      <c r="W2424" s="17"/>
      <c r="X2424" s="17"/>
      <c r="Y2424" s="17"/>
      <c r="Z2424" s="17"/>
      <c r="AA2424" s="17"/>
      <c r="AB2424" s="17"/>
      <c r="AC2424" s="17"/>
      <c r="AD2424" s="17"/>
      <c r="AE2424" s="17"/>
      <c r="AF2424" s="17"/>
      <c r="AG2424" s="17"/>
      <c r="AH2424" s="17"/>
      <c r="AI2424" s="17"/>
    </row>
    <row r="2425" spans="1:35" ht="14.5" x14ac:dyDescent="0.35">
      <c r="A2425" s="7"/>
      <c r="B2425" s="8"/>
      <c r="C2425" s="8"/>
      <c r="D2425" s="8"/>
      <c r="E2425" s="8"/>
      <c r="F2425" s="7"/>
      <c r="G2425" s="8"/>
      <c r="H2425" s="7"/>
      <c r="I2425" s="8"/>
      <c r="J2425" s="8"/>
      <c r="K2425" s="8"/>
      <c r="L2425" s="8"/>
      <c r="M2425" s="17"/>
      <c r="N2425" s="8"/>
      <c r="O2425" s="8"/>
      <c r="P2425" s="8"/>
      <c r="Q2425" s="8"/>
      <c r="R2425" s="17"/>
      <c r="S2425" s="17"/>
      <c r="T2425" s="17"/>
      <c r="U2425" s="17"/>
      <c r="V2425" s="17"/>
      <c r="W2425" s="17"/>
      <c r="X2425" s="17"/>
      <c r="Y2425" s="17"/>
      <c r="Z2425" s="17"/>
      <c r="AA2425" s="17"/>
      <c r="AB2425" s="17"/>
      <c r="AC2425" s="17"/>
      <c r="AD2425" s="17"/>
      <c r="AE2425" s="17"/>
      <c r="AF2425" s="17"/>
      <c r="AG2425" s="17"/>
      <c r="AH2425" s="17"/>
      <c r="AI2425" s="17"/>
    </row>
    <row r="2426" spans="1:35" ht="14.5" x14ac:dyDescent="0.35">
      <c r="A2426" s="7"/>
      <c r="B2426" s="8"/>
      <c r="C2426" s="8"/>
      <c r="D2426" s="8"/>
      <c r="E2426" s="8"/>
      <c r="F2426" s="7"/>
      <c r="G2426" s="8"/>
      <c r="H2426" s="7"/>
      <c r="I2426" s="8"/>
      <c r="J2426" s="8"/>
      <c r="K2426" s="8"/>
      <c r="L2426" s="8"/>
      <c r="M2426" s="17"/>
      <c r="N2426" s="8"/>
      <c r="O2426" s="8"/>
      <c r="P2426" s="8"/>
      <c r="Q2426" s="8"/>
      <c r="R2426" s="17"/>
      <c r="S2426" s="17"/>
      <c r="T2426" s="17"/>
      <c r="U2426" s="17"/>
      <c r="V2426" s="17"/>
      <c r="W2426" s="17"/>
      <c r="X2426" s="17"/>
      <c r="Y2426" s="17"/>
      <c r="Z2426" s="17"/>
      <c r="AA2426" s="17"/>
      <c r="AB2426" s="17"/>
      <c r="AC2426" s="17"/>
      <c r="AD2426" s="17"/>
      <c r="AE2426" s="17"/>
      <c r="AF2426" s="17"/>
      <c r="AG2426" s="17"/>
      <c r="AH2426" s="17"/>
      <c r="AI2426" s="17"/>
    </row>
    <row r="2427" spans="1:35" ht="14.5" x14ac:dyDescent="0.35">
      <c r="A2427" s="7"/>
      <c r="B2427" s="8"/>
      <c r="C2427" s="8"/>
      <c r="D2427" s="8"/>
      <c r="E2427" s="8"/>
      <c r="F2427" s="7"/>
      <c r="G2427" s="8"/>
      <c r="H2427" s="7"/>
      <c r="I2427" s="8"/>
      <c r="J2427" s="8"/>
      <c r="K2427" s="8"/>
      <c r="L2427" s="8"/>
      <c r="M2427" s="17"/>
      <c r="N2427" s="8"/>
      <c r="O2427" s="8"/>
      <c r="P2427" s="8"/>
      <c r="Q2427" s="8"/>
      <c r="R2427" s="17"/>
      <c r="S2427" s="17"/>
      <c r="T2427" s="17"/>
      <c r="U2427" s="17"/>
      <c r="V2427" s="17"/>
      <c r="W2427" s="17"/>
      <c r="X2427" s="17"/>
      <c r="Y2427" s="17"/>
      <c r="Z2427" s="17"/>
      <c r="AA2427" s="17"/>
      <c r="AB2427" s="17"/>
      <c r="AC2427" s="17"/>
      <c r="AD2427" s="17"/>
      <c r="AE2427" s="17"/>
      <c r="AF2427" s="17"/>
      <c r="AG2427" s="17"/>
      <c r="AH2427" s="17"/>
      <c r="AI2427" s="17"/>
    </row>
    <row r="2428" spans="1:35" ht="14.5" x14ac:dyDescent="0.35">
      <c r="A2428" s="7"/>
      <c r="B2428" s="8"/>
      <c r="C2428" s="8"/>
      <c r="D2428" s="8"/>
      <c r="E2428" s="8"/>
      <c r="F2428" s="7"/>
      <c r="G2428" s="8"/>
      <c r="H2428" s="7"/>
      <c r="I2428" s="8"/>
      <c r="J2428" s="8"/>
      <c r="K2428" s="8"/>
      <c r="L2428" s="8"/>
      <c r="M2428" s="17"/>
      <c r="N2428" s="8"/>
      <c r="O2428" s="8"/>
      <c r="P2428" s="8"/>
      <c r="Q2428" s="8"/>
      <c r="R2428" s="17"/>
      <c r="S2428" s="17"/>
      <c r="T2428" s="17"/>
      <c r="U2428" s="17"/>
      <c r="V2428" s="17"/>
      <c r="W2428" s="17"/>
      <c r="X2428" s="17"/>
      <c r="Y2428" s="17"/>
      <c r="Z2428" s="17"/>
      <c r="AA2428" s="17"/>
      <c r="AB2428" s="17"/>
      <c r="AC2428" s="17"/>
      <c r="AD2428" s="17"/>
      <c r="AE2428" s="17"/>
      <c r="AF2428" s="17"/>
      <c r="AG2428" s="17"/>
      <c r="AH2428" s="17"/>
      <c r="AI2428" s="17"/>
    </row>
    <row r="2429" spans="1:35" ht="14.5" x14ac:dyDescent="0.35">
      <c r="A2429" s="7"/>
      <c r="B2429" s="8"/>
      <c r="C2429" s="8"/>
      <c r="D2429" s="8"/>
      <c r="E2429" s="8"/>
      <c r="F2429" s="7"/>
      <c r="G2429" s="8"/>
      <c r="H2429" s="7"/>
      <c r="I2429" s="8"/>
      <c r="J2429" s="8"/>
      <c r="K2429" s="8"/>
      <c r="L2429" s="8"/>
      <c r="M2429" s="17"/>
      <c r="N2429" s="8"/>
      <c r="O2429" s="8"/>
      <c r="P2429" s="8"/>
      <c r="Q2429" s="8"/>
      <c r="R2429" s="17"/>
      <c r="S2429" s="17"/>
      <c r="T2429" s="17"/>
      <c r="U2429" s="17"/>
      <c r="V2429" s="17"/>
      <c r="W2429" s="17"/>
      <c r="X2429" s="17"/>
      <c r="Y2429" s="17"/>
      <c r="Z2429" s="17"/>
      <c r="AA2429" s="17"/>
      <c r="AB2429" s="17"/>
      <c r="AC2429" s="17"/>
      <c r="AD2429" s="17"/>
      <c r="AE2429" s="17"/>
      <c r="AF2429" s="17"/>
      <c r="AG2429" s="17"/>
      <c r="AH2429" s="17"/>
      <c r="AI2429" s="17"/>
    </row>
    <row r="2430" spans="1:35" ht="14.5" x14ac:dyDescent="0.35">
      <c r="A2430" s="7"/>
      <c r="B2430" s="8"/>
      <c r="C2430" s="8"/>
      <c r="D2430" s="8"/>
      <c r="E2430" s="8"/>
      <c r="F2430" s="7"/>
      <c r="G2430" s="8"/>
      <c r="H2430" s="7"/>
      <c r="I2430" s="8"/>
      <c r="J2430" s="8"/>
      <c r="K2430" s="8"/>
      <c r="L2430" s="8"/>
      <c r="M2430" s="17"/>
      <c r="N2430" s="8"/>
      <c r="O2430" s="8"/>
      <c r="P2430" s="8"/>
      <c r="Q2430" s="8"/>
      <c r="R2430" s="17"/>
      <c r="S2430" s="17"/>
      <c r="T2430" s="17"/>
      <c r="U2430" s="17"/>
      <c r="V2430" s="17"/>
      <c r="W2430" s="17"/>
      <c r="X2430" s="17"/>
      <c r="Y2430" s="17"/>
      <c r="Z2430" s="17"/>
      <c r="AA2430" s="17"/>
      <c r="AB2430" s="17"/>
      <c r="AC2430" s="17"/>
      <c r="AD2430" s="17"/>
      <c r="AE2430" s="17"/>
      <c r="AF2430" s="17"/>
      <c r="AG2430" s="17"/>
      <c r="AH2430" s="17"/>
      <c r="AI2430" s="17"/>
    </row>
    <row r="2431" spans="1:35" ht="14.5" x14ac:dyDescent="0.35">
      <c r="A2431" s="7"/>
      <c r="B2431" s="8"/>
      <c r="C2431" s="8"/>
      <c r="D2431" s="8"/>
      <c r="E2431" s="8"/>
      <c r="F2431" s="7"/>
      <c r="G2431" s="8"/>
      <c r="H2431" s="7"/>
      <c r="I2431" s="8"/>
      <c r="J2431" s="8"/>
      <c r="K2431" s="8"/>
      <c r="L2431" s="8"/>
      <c r="M2431" s="17"/>
      <c r="N2431" s="8"/>
      <c r="O2431" s="8"/>
      <c r="P2431" s="8"/>
      <c r="Q2431" s="8"/>
      <c r="R2431" s="17"/>
      <c r="S2431" s="17"/>
      <c r="T2431" s="17"/>
      <c r="U2431" s="17"/>
      <c r="V2431" s="17"/>
      <c r="W2431" s="17"/>
      <c r="X2431" s="17"/>
      <c r="Y2431" s="17"/>
      <c r="Z2431" s="17"/>
      <c r="AA2431" s="17"/>
      <c r="AB2431" s="17"/>
      <c r="AC2431" s="17"/>
      <c r="AD2431" s="17"/>
      <c r="AE2431" s="17"/>
      <c r="AF2431" s="17"/>
      <c r="AG2431" s="17"/>
      <c r="AH2431" s="17"/>
      <c r="AI2431" s="17"/>
    </row>
    <row r="2432" spans="1:35" ht="14.5" x14ac:dyDescent="0.35">
      <c r="A2432" s="7"/>
      <c r="B2432" s="8"/>
      <c r="C2432" s="8"/>
      <c r="D2432" s="8"/>
      <c r="E2432" s="8"/>
      <c r="F2432" s="7"/>
      <c r="G2432" s="8"/>
      <c r="H2432" s="7"/>
      <c r="I2432" s="8"/>
      <c r="J2432" s="8"/>
      <c r="K2432" s="8"/>
      <c r="L2432" s="8"/>
      <c r="M2432" s="17"/>
      <c r="N2432" s="8"/>
      <c r="O2432" s="8"/>
      <c r="P2432" s="8"/>
      <c r="Q2432" s="8"/>
      <c r="R2432" s="17"/>
      <c r="S2432" s="17"/>
      <c r="T2432" s="17"/>
      <c r="U2432" s="17"/>
      <c r="V2432" s="17"/>
      <c r="W2432" s="17"/>
      <c r="X2432" s="17"/>
      <c r="Y2432" s="17"/>
      <c r="Z2432" s="17"/>
      <c r="AA2432" s="17"/>
      <c r="AB2432" s="17"/>
      <c r="AC2432" s="17"/>
      <c r="AD2432" s="17"/>
      <c r="AE2432" s="17"/>
      <c r="AF2432" s="17"/>
      <c r="AG2432" s="17"/>
      <c r="AH2432" s="17"/>
      <c r="AI2432" s="17"/>
    </row>
    <row r="2433" spans="1:35" ht="14.5" x14ac:dyDescent="0.35">
      <c r="A2433" s="7"/>
      <c r="B2433" s="8"/>
      <c r="C2433" s="8"/>
      <c r="D2433" s="8"/>
      <c r="E2433" s="8"/>
      <c r="F2433" s="7"/>
      <c r="G2433" s="8"/>
      <c r="H2433" s="7"/>
      <c r="I2433" s="8"/>
      <c r="J2433" s="8"/>
      <c r="K2433" s="8"/>
      <c r="L2433" s="8"/>
      <c r="M2433" s="17"/>
      <c r="N2433" s="8"/>
      <c r="O2433" s="8"/>
      <c r="P2433" s="8"/>
      <c r="Q2433" s="8"/>
      <c r="R2433" s="17"/>
      <c r="S2433" s="17"/>
      <c r="T2433" s="17"/>
      <c r="U2433" s="17"/>
      <c r="V2433" s="17"/>
      <c r="W2433" s="17"/>
      <c r="X2433" s="17"/>
      <c r="Y2433" s="17"/>
      <c r="Z2433" s="17"/>
      <c r="AA2433" s="17"/>
      <c r="AB2433" s="17"/>
      <c r="AC2433" s="17"/>
      <c r="AD2433" s="17"/>
      <c r="AE2433" s="17"/>
      <c r="AF2433" s="17"/>
      <c r="AG2433" s="17"/>
      <c r="AH2433" s="17"/>
      <c r="AI2433" s="17"/>
    </row>
    <row r="2434" spans="1:35" ht="14.5" x14ac:dyDescent="0.35">
      <c r="A2434" s="7"/>
      <c r="B2434" s="8"/>
      <c r="C2434" s="8"/>
      <c r="D2434" s="8"/>
      <c r="E2434" s="8"/>
      <c r="F2434" s="7"/>
      <c r="G2434" s="8"/>
      <c r="H2434" s="7"/>
      <c r="I2434" s="8"/>
      <c r="J2434" s="8"/>
      <c r="K2434" s="8"/>
      <c r="L2434" s="8"/>
      <c r="M2434" s="17"/>
      <c r="N2434" s="8"/>
      <c r="O2434" s="8"/>
      <c r="P2434" s="8"/>
      <c r="Q2434" s="8"/>
      <c r="R2434" s="17"/>
      <c r="S2434" s="17"/>
      <c r="T2434" s="17"/>
      <c r="U2434" s="17"/>
      <c r="V2434" s="17"/>
      <c r="W2434" s="17"/>
      <c r="X2434" s="17"/>
      <c r="Y2434" s="17"/>
      <c r="Z2434" s="17"/>
      <c r="AA2434" s="17"/>
      <c r="AB2434" s="17"/>
      <c r="AC2434" s="17"/>
      <c r="AD2434" s="17"/>
      <c r="AE2434" s="17"/>
      <c r="AF2434" s="17"/>
      <c r="AG2434" s="17"/>
      <c r="AH2434" s="17"/>
      <c r="AI2434" s="17"/>
    </row>
    <row r="2435" spans="1:35" ht="14.5" x14ac:dyDescent="0.35">
      <c r="A2435" s="7"/>
      <c r="B2435" s="8"/>
      <c r="C2435" s="8"/>
      <c r="D2435" s="8"/>
      <c r="E2435" s="8"/>
      <c r="F2435" s="7"/>
      <c r="G2435" s="8"/>
      <c r="H2435" s="7"/>
      <c r="I2435" s="8"/>
      <c r="J2435" s="8"/>
      <c r="K2435" s="8"/>
      <c r="L2435" s="8"/>
      <c r="M2435" s="17"/>
      <c r="N2435" s="8"/>
      <c r="O2435" s="8"/>
      <c r="P2435" s="8"/>
      <c r="Q2435" s="8"/>
      <c r="R2435" s="17"/>
      <c r="S2435" s="17"/>
      <c r="T2435" s="17"/>
      <c r="U2435" s="17"/>
      <c r="V2435" s="17"/>
      <c r="W2435" s="17"/>
      <c r="X2435" s="17"/>
      <c r="Y2435" s="17"/>
      <c r="Z2435" s="17"/>
      <c r="AA2435" s="17"/>
      <c r="AB2435" s="17"/>
      <c r="AC2435" s="17"/>
      <c r="AD2435" s="17"/>
      <c r="AE2435" s="17"/>
      <c r="AF2435" s="17"/>
      <c r="AG2435" s="17"/>
      <c r="AH2435" s="17"/>
      <c r="AI2435" s="17"/>
    </row>
    <row r="2436" spans="1:35" ht="14.5" x14ac:dyDescent="0.35">
      <c r="A2436" s="7"/>
      <c r="B2436" s="8"/>
      <c r="C2436" s="8"/>
      <c r="D2436" s="8"/>
      <c r="E2436" s="8"/>
      <c r="F2436" s="7"/>
      <c r="G2436" s="8"/>
      <c r="H2436" s="7"/>
      <c r="I2436" s="8"/>
      <c r="J2436" s="8"/>
      <c r="K2436" s="8"/>
      <c r="L2436" s="8"/>
      <c r="M2436" s="17"/>
      <c r="N2436" s="8"/>
      <c r="O2436" s="8"/>
      <c r="P2436" s="8"/>
      <c r="Q2436" s="8"/>
      <c r="R2436" s="17"/>
      <c r="S2436" s="17"/>
      <c r="T2436" s="17"/>
      <c r="U2436" s="17"/>
      <c r="V2436" s="17"/>
      <c r="W2436" s="17"/>
      <c r="X2436" s="17"/>
      <c r="Y2436" s="17"/>
      <c r="Z2436" s="17"/>
      <c r="AA2436" s="17"/>
      <c r="AB2436" s="17"/>
      <c r="AC2436" s="17"/>
      <c r="AD2436" s="17"/>
      <c r="AE2436" s="17"/>
      <c r="AF2436" s="17"/>
      <c r="AG2436" s="17"/>
      <c r="AH2436" s="17"/>
      <c r="AI2436" s="17"/>
    </row>
    <row r="2437" spans="1:35" ht="14.5" x14ac:dyDescent="0.35">
      <c r="A2437" s="7"/>
      <c r="B2437" s="8"/>
      <c r="C2437" s="8"/>
      <c r="D2437" s="8"/>
      <c r="E2437" s="8"/>
      <c r="F2437" s="7"/>
      <c r="G2437" s="8"/>
      <c r="H2437" s="7"/>
      <c r="I2437" s="8"/>
      <c r="J2437" s="8"/>
      <c r="K2437" s="8"/>
      <c r="L2437" s="8"/>
      <c r="M2437" s="17"/>
      <c r="N2437" s="8"/>
      <c r="O2437" s="8"/>
      <c r="P2437" s="8"/>
      <c r="Q2437" s="8"/>
      <c r="R2437" s="17"/>
      <c r="S2437" s="17"/>
      <c r="T2437" s="17"/>
      <c r="U2437" s="17"/>
      <c r="V2437" s="17"/>
      <c r="W2437" s="17"/>
      <c r="X2437" s="17"/>
      <c r="Y2437" s="17"/>
      <c r="Z2437" s="17"/>
      <c r="AA2437" s="17"/>
      <c r="AB2437" s="17"/>
      <c r="AC2437" s="17"/>
      <c r="AD2437" s="17"/>
      <c r="AE2437" s="17"/>
      <c r="AF2437" s="17"/>
      <c r="AG2437" s="17"/>
      <c r="AH2437" s="17"/>
      <c r="AI2437" s="17"/>
    </row>
    <row r="2438" spans="1:35" ht="14.5" x14ac:dyDescent="0.35">
      <c r="A2438" s="7"/>
      <c r="B2438" s="8"/>
      <c r="C2438" s="8"/>
      <c r="D2438" s="8"/>
      <c r="E2438" s="8"/>
      <c r="F2438" s="7"/>
      <c r="G2438" s="8"/>
      <c r="H2438" s="7"/>
      <c r="I2438" s="8"/>
      <c r="J2438" s="8"/>
      <c r="K2438" s="8"/>
      <c r="L2438" s="8"/>
      <c r="M2438" s="17"/>
      <c r="N2438" s="8"/>
      <c r="O2438" s="8"/>
      <c r="P2438" s="8"/>
      <c r="Q2438" s="8"/>
      <c r="R2438" s="17"/>
      <c r="S2438" s="17"/>
      <c r="T2438" s="17"/>
      <c r="U2438" s="17"/>
      <c r="V2438" s="17"/>
      <c r="W2438" s="17"/>
      <c r="X2438" s="17"/>
      <c r="Y2438" s="17"/>
      <c r="Z2438" s="17"/>
      <c r="AA2438" s="17"/>
      <c r="AB2438" s="17"/>
      <c r="AC2438" s="17"/>
      <c r="AD2438" s="17"/>
      <c r="AE2438" s="17"/>
      <c r="AF2438" s="17"/>
      <c r="AG2438" s="17"/>
      <c r="AH2438" s="17"/>
      <c r="AI2438" s="17"/>
    </row>
    <row r="2439" spans="1:35" ht="14.5" x14ac:dyDescent="0.35">
      <c r="A2439" s="7"/>
      <c r="B2439" s="8"/>
      <c r="C2439" s="8"/>
      <c r="D2439" s="8"/>
      <c r="E2439" s="8"/>
      <c r="F2439" s="7"/>
      <c r="G2439" s="8"/>
      <c r="H2439" s="7"/>
      <c r="I2439" s="8"/>
      <c r="J2439" s="8"/>
      <c r="K2439" s="8"/>
      <c r="L2439" s="8"/>
      <c r="M2439" s="17"/>
      <c r="N2439" s="8"/>
      <c r="O2439" s="8"/>
      <c r="P2439" s="8"/>
      <c r="Q2439" s="8"/>
      <c r="R2439" s="17"/>
      <c r="S2439" s="17"/>
      <c r="T2439" s="17"/>
      <c r="U2439" s="17"/>
      <c r="V2439" s="17"/>
      <c r="W2439" s="17"/>
      <c r="X2439" s="17"/>
      <c r="Y2439" s="17"/>
      <c r="Z2439" s="17"/>
      <c r="AA2439" s="17"/>
      <c r="AB2439" s="17"/>
      <c r="AC2439" s="17"/>
      <c r="AD2439" s="17"/>
      <c r="AE2439" s="17"/>
      <c r="AF2439" s="17"/>
      <c r="AG2439" s="17"/>
      <c r="AH2439" s="17"/>
      <c r="AI2439" s="17"/>
    </row>
    <row r="2440" spans="1:35" ht="14.5" x14ac:dyDescent="0.35">
      <c r="A2440" s="7"/>
      <c r="B2440" s="8"/>
      <c r="C2440" s="8"/>
      <c r="D2440" s="8"/>
      <c r="E2440" s="8"/>
      <c r="F2440" s="7"/>
      <c r="G2440" s="8"/>
      <c r="H2440" s="7"/>
      <c r="I2440" s="8"/>
      <c r="J2440" s="8"/>
      <c r="K2440" s="8"/>
      <c r="L2440" s="8"/>
      <c r="M2440" s="17"/>
      <c r="N2440" s="8"/>
      <c r="O2440" s="8"/>
      <c r="P2440" s="8"/>
      <c r="Q2440" s="8"/>
      <c r="R2440" s="17"/>
      <c r="S2440" s="17"/>
      <c r="T2440" s="17"/>
      <c r="U2440" s="17"/>
      <c r="V2440" s="17"/>
      <c r="W2440" s="17"/>
      <c r="X2440" s="17"/>
      <c r="Y2440" s="17"/>
      <c r="Z2440" s="17"/>
      <c r="AA2440" s="17"/>
      <c r="AB2440" s="17"/>
      <c r="AC2440" s="17"/>
      <c r="AD2440" s="17"/>
      <c r="AE2440" s="17"/>
      <c r="AF2440" s="17"/>
      <c r="AG2440" s="17"/>
      <c r="AH2440" s="17"/>
      <c r="AI2440" s="17"/>
    </row>
    <row r="2441" spans="1:35" ht="14.5" x14ac:dyDescent="0.35">
      <c r="A2441" s="7"/>
      <c r="B2441" s="8"/>
      <c r="C2441" s="8"/>
      <c r="D2441" s="8"/>
      <c r="E2441" s="8"/>
      <c r="F2441" s="7"/>
      <c r="G2441" s="8"/>
      <c r="H2441" s="7"/>
      <c r="I2441" s="8"/>
      <c r="J2441" s="8"/>
      <c r="K2441" s="8"/>
      <c r="L2441" s="8"/>
      <c r="M2441" s="17"/>
      <c r="N2441" s="8"/>
      <c r="O2441" s="8"/>
      <c r="P2441" s="8"/>
      <c r="Q2441" s="8"/>
      <c r="R2441" s="17"/>
      <c r="S2441" s="17"/>
      <c r="T2441" s="17"/>
      <c r="U2441" s="17"/>
      <c r="V2441" s="17"/>
      <c r="W2441" s="17"/>
      <c r="X2441" s="17"/>
      <c r="Y2441" s="17"/>
      <c r="Z2441" s="17"/>
      <c r="AA2441" s="17"/>
      <c r="AB2441" s="17"/>
      <c r="AC2441" s="17"/>
      <c r="AD2441" s="17"/>
      <c r="AE2441" s="17"/>
      <c r="AF2441" s="17"/>
      <c r="AG2441" s="17"/>
      <c r="AH2441" s="17"/>
      <c r="AI2441" s="17"/>
    </row>
    <row r="2442" spans="1:35" ht="14.5" x14ac:dyDescent="0.35">
      <c r="A2442" s="7"/>
      <c r="B2442" s="8"/>
      <c r="C2442" s="8"/>
      <c r="D2442" s="8"/>
      <c r="E2442" s="8"/>
      <c r="F2442" s="7"/>
      <c r="G2442" s="8"/>
      <c r="H2442" s="7"/>
      <c r="I2442" s="8"/>
      <c r="J2442" s="8"/>
      <c r="K2442" s="8"/>
      <c r="L2442" s="8"/>
      <c r="M2442" s="17"/>
      <c r="N2442" s="8"/>
      <c r="O2442" s="8"/>
      <c r="P2442" s="8"/>
      <c r="Q2442" s="8"/>
      <c r="R2442" s="17"/>
      <c r="S2442" s="17"/>
      <c r="T2442" s="17"/>
      <c r="U2442" s="17"/>
      <c r="V2442" s="17"/>
      <c r="W2442" s="17"/>
      <c r="X2442" s="17"/>
      <c r="Y2442" s="17"/>
      <c r="Z2442" s="17"/>
      <c r="AA2442" s="17"/>
      <c r="AB2442" s="17"/>
      <c r="AC2442" s="17"/>
      <c r="AD2442" s="17"/>
      <c r="AE2442" s="17"/>
      <c r="AF2442" s="17"/>
      <c r="AG2442" s="17"/>
      <c r="AH2442" s="17"/>
      <c r="AI2442" s="17"/>
    </row>
    <row r="2443" spans="1:35" ht="14.5" x14ac:dyDescent="0.35">
      <c r="A2443" s="7"/>
      <c r="B2443" s="8"/>
      <c r="C2443" s="8"/>
      <c r="D2443" s="8"/>
      <c r="E2443" s="8"/>
      <c r="F2443" s="7"/>
      <c r="G2443" s="8"/>
      <c r="H2443" s="7"/>
      <c r="I2443" s="8"/>
      <c r="J2443" s="8"/>
      <c r="K2443" s="8"/>
      <c r="L2443" s="8"/>
      <c r="M2443" s="17"/>
      <c r="N2443" s="8"/>
      <c r="O2443" s="8"/>
      <c r="P2443" s="8"/>
      <c r="Q2443" s="8"/>
      <c r="R2443" s="17"/>
      <c r="S2443" s="17"/>
      <c r="T2443" s="17"/>
      <c r="U2443" s="17"/>
      <c r="V2443" s="17"/>
      <c r="W2443" s="17"/>
      <c r="X2443" s="17"/>
      <c r="Y2443" s="17"/>
      <c r="Z2443" s="17"/>
      <c r="AA2443" s="17"/>
      <c r="AB2443" s="17"/>
      <c r="AC2443" s="17"/>
      <c r="AD2443" s="17"/>
      <c r="AE2443" s="17"/>
      <c r="AF2443" s="17"/>
      <c r="AG2443" s="17"/>
      <c r="AH2443" s="17"/>
      <c r="AI2443" s="17"/>
    </row>
    <row r="2444" spans="1:35" ht="14.5" x14ac:dyDescent="0.35">
      <c r="A2444" s="7"/>
      <c r="B2444" s="8"/>
      <c r="C2444" s="8"/>
      <c r="D2444" s="8"/>
      <c r="E2444" s="8"/>
      <c r="F2444" s="7"/>
      <c r="G2444" s="8"/>
      <c r="H2444" s="7"/>
      <c r="I2444" s="8"/>
      <c r="J2444" s="8"/>
      <c r="K2444" s="8"/>
      <c r="L2444" s="8"/>
      <c r="M2444" s="17"/>
      <c r="N2444" s="8"/>
      <c r="O2444" s="8"/>
      <c r="P2444" s="8"/>
      <c r="Q2444" s="8"/>
      <c r="R2444" s="17"/>
      <c r="S2444" s="17"/>
      <c r="T2444" s="17"/>
      <c r="U2444" s="17"/>
      <c r="V2444" s="17"/>
      <c r="W2444" s="17"/>
      <c r="X2444" s="17"/>
      <c r="Y2444" s="17"/>
      <c r="Z2444" s="17"/>
      <c r="AA2444" s="17"/>
      <c r="AB2444" s="17"/>
      <c r="AC2444" s="17"/>
      <c r="AD2444" s="17"/>
      <c r="AE2444" s="17"/>
      <c r="AF2444" s="17"/>
      <c r="AG2444" s="17"/>
      <c r="AH2444" s="17"/>
      <c r="AI2444" s="17"/>
    </row>
    <row r="2445" spans="1:35" ht="14.5" x14ac:dyDescent="0.35">
      <c r="A2445" s="7"/>
      <c r="B2445" s="8"/>
      <c r="C2445" s="8"/>
      <c r="D2445" s="8"/>
      <c r="E2445" s="8"/>
      <c r="F2445" s="7"/>
      <c r="G2445" s="8"/>
      <c r="H2445" s="7"/>
      <c r="I2445" s="8"/>
      <c r="J2445" s="8"/>
      <c r="K2445" s="8"/>
      <c r="L2445" s="8"/>
      <c r="M2445" s="17"/>
      <c r="N2445" s="8"/>
      <c r="O2445" s="8"/>
      <c r="P2445" s="8"/>
      <c r="Q2445" s="8"/>
      <c r="R2445" s="17"/>
      <c r="S2445" s="17"/>
      <c r="T2445" s="17"/>
      <c r="U2445" s="17"/>
      <c r="V2445" s="17"/>
      <c r="W2445" s="17"/>
      <c r="X2445" s="17"/>
      <c r="Y2445" s="17"/>
      <c r="Z2445" s="17"/>
      <c r="AA2445" s="17"/>
      <c r="AB2445" s="17"/>
      <c r="AC2445" s="17"/>
      <c r="AD2445" s="17"/>
      <c r="AE2445" s="17"/>
      <c r="AF2445" s="17"/>
      <c r="AG2445" s="17"/>
      <c r="AH2445" s="17"/>
      <c r="AI2445" s="17"/>
    </row>
    <row r="2446" spans="1:35" ht="14.5" x14ac:dyDescent="0.35">
      <c r="A2446" s="7"/>
      <c r="B2446" s="8"/>
      <c r="C2446" s="8"/>
      <c r="D2446" s="8"/>
      <c r="E2446" s="8"/>
      <c r="F2446" s="7"/>
      <c r="G2446" s="8"/>
      <c r="H2446" s="7"/>
      <c r="I2446" s="8"/>
      <c r="J2446" s="8"/>
      <c r="K2446" s="8"/>
      <c r="L2446" s="8"/>
      <c r="M2446" s="17"/>
      <c r="N2446" s="8"/>
      <c r="O2446" s="8"/>
      <c r="P2446" s="8"/>
      <c r="Q2446" s="8"/>
      <c r="R2446" s="17"/>
      <c r="S2446" s="17"/>
      <c r="T2446" s="17"/>
      <c r="U2446" s="17"/>
      <c r="V2446" s="17"/>
      <c r="W2446" s="17"/>
      <c r="X2446" s="17"/>
      <c r="Y2446" s="17"/>
      <c r="Z2446" s="17"/>
      <c r="AA2446" s="17"/>
      <c r="AB2446" s="17"/>
      <c r="AC2446" s="17"/>
      <c r="AD2446" s="17"/>
      <c r="AE2446" s="17"/>
      <c r="AF2446" s="17"/>
      <c r="AG2446" s="17"/>
      <c r="AH2446" s="17"/>
      <c r="AI2446" s="17"/>
    </row>
    <row r="2447" spans="1:35" ht="14.5" x14ac:dyDescent="0.35">
      <c r="A2447" s="7"/>
      <c r="B2447" s="8"/>
      <c r="C2447" s="8"/>
      <c r="D2447" s="8"/>
      <c r="E2447" s="8"/>
      <c r="F2447" s="7"/>
      <c r="G2447" s="8"/>
      <c r="H2447" s="7"/>
      <c r="I2447" s="8"/>
      <c r="J2447" s="8"/>
      <c r="K2447" s="8"/>
      <c r="L2447" s="8"/>
      <c r="M2447" s="17"/>
      <c r="N2447" s="8"/>
      <c r="O2447" s="8"/>
      <c r="P2447" s="8"/>
      <c r="Q2447" s="8"/>
      <c r="R2447" s="17"/>
      <c r="S2447" s="17"/>
      <c r="T2447" s="17"/>
      <c r="U2447" s="17"/>
      <c r="V2447" s="17"/>
      <c r="W2447" s="17"/>
      <c r="X2447" s="17"/>
      <c r="Y2447" s="17"/>
      <c r="Z2447" s="17"/>
      <c r="AA2447" s="17"/>
      <c r="AB2447" s="17"/>
      <c r="AC2447" s="17"/>
      <c r="AD2447" s="17"/>
      <c r="AE2447" s="17"/>
      <c r="AF2447" s="17"/>
      <c r="AG2447" s="17"/>
      <c r="AH2447" s="17"/>
      <c r="AI2447" s="17"/>
    </row>
    <row r="2448" spans="1:35" ht="14.5" x14ac:dyDescent="0.35">
      <c r="A2448" s="7"/>
      <c r="B2448" s="8"/>
      <c r="C2448" s="8"/>
      <c r="D2448" s="8"/>
      <c r="E2448" s="8"/>
      <c r="F2448" s="7"/>
      <c r="G2448" s="8"/>
      <c r="H2448" s="7"/>
      <c r="I2448" s="8"/>
      <c r="J2448" s="8"/>
      <c r="K2448" s="8"/>
      <c r="L2448" s="8"/>
      <c r="M2448" s="17"/>
      <c r="N2448" s="8"/>
      <c r="O2448" s="8"/>
      <c r="P2448" s="8"/>
      <c r="Q2448" s="8"/>
      <c r="R2448" s="17"/>
      <c r="S2448" s="17"/>
      <c r="T2448" s="17"/>
      <c r="U2448" s="17"/>
      <c r="V2448" s="17"/>
      <c r="W2448" s="17"/>
      <c r="X2448" s="17"/>
      <c r="Y2448" s="17"/>
      <c r="Z2448" s="17"/>
      <c r="AA2448" s="17"/>
      <c r="AB2448" s="17"/>
      <c r="AC2448" s="17"/>
      <c r="AD2448" s="17"/>
      <c r="AE2448" s="17"/>
      <c r="AF2448" s="17"/>
      <c r="AG2448" s="17"/>
      <c r="AH2448" s="17"/>
      <c r="AI2448" s="17"/>
    </row>
    <row r="2449" spans="1:35" ht="14.5" x14ac:dyDescent="0.35">
      <c r="A2449" s="7"/>
      <c r="B2449" s="8"/>
      <c r="C2449" s="8"/>
      <c r="D2449" s="8"/>
      <c r="E2449" s="8"/>
      <c r="F2449" s="7"/>
      <c r="G2449" s="8"/>
      <c r="H2449" s="7"/>
      <c r="I2449" s="8"/>
      <c r="J2449" s="8"/>
      <c r="K2449" s="8"/>
      <c r="L2449" s="8"/>
      <c r="M2449" s="17"/>
      <c r="N2449" s="8"/>
      <c r="O2449" s="8"/>
      <c r="P2449" s="8"/>
      <c r="Q2449" s="8"/>
      <c r="R2449" s="17"/>
      <c r="S2449" s="17"/>
      <c r="T2449" s="17"/>
      <c r="U2449" s="17"/>
      <c r="V2449" s="17"/>
      <c r="W2449" s="17"/>
      <c r="X2449" s="17"/>
      <c r="Y2449" s="17"/>
      <c r="Z2449" s="17"/>
      <c r="AA2449" s="17"/>
      <c r="AB2449" s="17"/>
      <c r="AC2449" s="17"/>
      <c r="AD2449" s="17"/>
      <c r="AE2449" s="17"/>
      <c r="AF2449" s="17"/>
      <c r="AG2449" s="17"/>
      <c r="AH2449" s="17"/>
      <c r="AI2449" s="17"/>
    </row>
    <row r="2450" spans="1:35" ht="14.5" x14ac:dyDescent="0.35">
      <c r="A2450" s="7"/>
      <c r="B2450" s="8"/>
      <c r="C2450" s="8"/>
      <c r="D2450" s="8"/>
      <c r="E2450" s="8"/>
      <c r="F2450" s="7"/>
      <c r="G2450" s="8"/>
      <c r="H2450" s="7"/>
      <c r="I2450" s="8"/>
      <c r="J2450" s="8"/>
      <c r="K2450" s="8"/>
      <c r="L2450" s="8"/>
      <c r="M2450" s="17"/>
      <c r="N2450" s="8"/>
      <c r="O2450" s="8"/>
      <c r="P2450" s="8"/>
      <c r="Q2450" s="8"/>
      <c r="R2450" s="17"/>
      <c r="S2450" s="17"/>
      <c r="T2450" s="17"/>
      <c r="U2450" s="17"/>
      <c r="V2450" s="17"/>
      <c r="W2450" s="17"/>
      <c r="X2450" s="17"/>
      <c r="Y2450" s="17"/>
      <c r="Z2450" s="17"/>
      <c r="AA2450" s="17"/>
      <c r="AB2450" s="17"/>
      <c r="AC2450" s="17"/>
      <c r="AD2450" s="17"/>
      <c r="AE2450" s="17"/>
      <c r="AF2450" s="17"/>
      <c r="AG2450" s="17"/>
      <c r="AH2450" s="17"/>
      <c r="AI2450" s="17"/>
    </row>
    <row r="2451" spans="1:35" ht="14.5" x14ac:dyDescent="0.35">
      <c r="A2451" s="7"/>
      <c r="B2451" s="8"/>
      <c r="C2451" s="8"/>
      <c r="D2451" s="8"/>
      <c r="E2451" s="8"/>
      <c r="F2451" s="7"/>
      <c r="G2451" s="8"/>
      <c r="H2451" s="7"/>
      <c r="I2451" s="8"/>
      <c r="J2451" s="8"/>
      <c r="K2451" s="8"/>
      <c r="L2451" s="8"/>
      <c r="M2451" s="17"/>
      <c r="N2451" s="8"/>
      <c r="O2451" s="8"/>
      <c r="P2451" s="8"/>
      <c r="Q2451" s="8"/>
      <c r="R2451" s="17"/>
      <c r="S2451" s="17"/>
      <c r="T2451" s="17"/>
      <c r="U2451" s="17"/>
      <c r="V2451" s="17"/>
      <c r="W2451" s="17"/>
      <c r="X2451" s="17"/>
      <c r="Y2451" s="17"/>
      <c r="Z2451" s="17"/>
      <c r="AA2451" s="17"/>
      <c r="AB2451" s="17"/>
      <c r="AC2451" s="17"/>
      <c r="AD2451" s="17"/>
      <c r="AE2451" s="17"/>
      <c r="AF2451" s="17"/>
      <c r="AG2451" s="17"/>
      <c r="AH2451" s="17"/>
      <c r="AI2451" s="17"/>
    </row>
    <row r="2452" spans="1:35" ht="14.5" x14ac:dyDescent="0.35">
      <c r="A2452" s="7"/>
      <c r="B2452" s="8"/>
      <c r="C2452" s="8"/>
      <c r="D2452" s="8"/>
      <c r="E2452" s="8"/>
      <c r="F2452" s="7"/>
      <c r="G2452" s="8"/>
      <c r="H2452" s="7"/>
      <c r="I2452" s="8"/>
      <c r="J2452" s="8"/>
      <c r="K2452" s="8"/>
      <c r="L2452" s="8"/>
      <c r="M2452" s="17"/>
      <c r="N2452" s="8"/>
      <c r="O2452" s="8"/>
      <c r="P2452" s="8"/>
      <c r="Q2452" s="8"/>
      <c r="R2452" s="17"/>
      <c r="S2452" s="17"/>
      <c r="T2452" s="17"/>
      <c r="U2452" s="17"/>
      <c r="V2452" s="17"/>
      <c r="W2452" s="17"/>
      <c r="X2452" s="17"/>
      <c r="Y2452" s="17"/>
      <c r="Z2452" s="17"/>
      <c r="AA2452" s="17"/>
      <c r="AB2452" s="17"/>
      <c r="AC2452" s="17"/>
      <c r="AD2452" s="17"/>
      <c r="AE2452" s="17"/>
      <c r="AF2452" s="17"/>
      <c r="AG2452" s="17"/>
      <c r="AH2452" s="17"/>
      <c r="AI2452" s="17"/>
    </row>
    <row r="2453" spans="1:35" ht="14.5" x14ac:dyDescent="0.35">
      <c r="A2453" s="7"/>
      <c r="B2453" s="8"/>
      <c r="C2453" s="8"/>
      <c r="D2453" s="8"/>
      <c r="E2453" s="8"/>
      <c r="F2453" s="7"/>
      <c r="G2453" s="8"/>
      <c r="H2453" s="7"/>
      <c r="I2453" s="8"/>
      <c r="J2453" s="8"/>
      <c r="K2453" s="8"/>
      <c r="L2453" s="8"/>
      <c r="M2453" s="17"/>
      <c r="N2453" s="8"/>
      <c r="O2453" s="8"/>
      <c r="P2453" s="8"/>
      <c r="Q2453" s="8"/>
      <c r="R2453" s="17"/>
      <c r="S2453" s="17"/>
      <c r="T2453" s="17"/>
      <c r="U2453" s="17"/>
      <c r="V2453" s="17"/>
      <c r="W2453" s="17"/>
      <c r="X2453" s="17"/>
      <c r="Y2453" s="17"/>
      <c r="Z2453" s="17"/>
      <c r="AA2453" s="17"/>
      <c r="AB2453" s="17"/>
      <c r="AC2453" s="17"/>
      <c r="AD2453" s="17"/>
      <c r="AE2453" s="17"/>
      <c r="AF2453" s="17"/>
      <c r="AG2453" s="17"/>
      <c r="AH2453" s="17"/>
      <c r="AI2453" s="17"/>
    </row>
    <row r="2454" spans="1:35" ht="14.5" x14ac:dyDescent="0.35">
      <c r="A2454" s="7"/>
      <c r="B2454" s="8"/>
      <c r="C2454" s="8"/>
      <c r="D2454" s="8"/>
      <c r="E2454" s="8"/>
      <c r="F2454" s="7"/>
      <c r="G2454" s="8"/>
      <c r="H2454" s="7"/>
      <c r="I2454" s="8"/>
      <c r="J2454" s="8"/>
      <c r="K2454" s="8"/>
      <c r="L2454" s="8"/>
      <c r="M2454" s="17"/>
      <c r="N2454" s="8"/>
      <c r="O2454" s="8"/>
      <c r="P2454" s="8"/>
      <c r="Q2454" s="8"/>
      <c r="R2454" s="17"/>
      <c r="S2454" s="17"/>
      <c r="T2454" s="17"/>
      <c r="U2454" s="17"/>
      <c r="V2454" s="17"/>
      <c r="W2454" s="17"/>
      <c r="X2454" s="17"/>
      <c r="Y2454" s="17"/>
      <c r="Z2454" s="17"/>
      <c r="AA2454" s="17"/>
      <c r="AB2454" s="17"/>
      <c r="AC2454" s="17"/>
      <c r="AD2454" s="17"/>
      <c r="AE2454" s="17"/>
      <c r="AF2454" s="17"/>
      <c r="AG2454" s="17"/>
      <c r="AH2454" s="17"/>
      <c r="AI2454" s="17"/>
    </row>
    <row r="2455" spans="1:35" ht="14.5" x14ac:dyDescent="0.35">
      <c r="A2455" s="7"/>
      <c r="B2455" s="8"/>
      <c r="C2455" s="8"/>
      <c r="D2455" s="8"/>
      <c r="E2455" s="8"/>
      <c r="F2455" s="7"/>
      <c r="G2455" s="8"/>
      <c r="H2455" s="7"/>
      <c r="I2455" s="8"/>
      <c r="J2455" s="8"/>
      <c r="K2455" s="8"/>
      <c r="L2455" s="8"/>
      <c r="M2455" s="17"/>
      <c r="N2455" s="8"/>
      <c r="O2455" s="8"/>
      <c r="P2455" s="8"/>
      <c r="Q2455" s="8"/>
      <c r="R2455" s="17"/>
      <c r="S2455" s="17"/>
      <c r="T2455" s="17"/>
      <c r="U2455" s="17"/>
      <c r="V2455" s="17"/>
      <c r="W2455" s="17"/>
      <c r="X2455" s="17"/>
      <c r="Y2455" s="17"/>
      <c r="Z2455" s="17"/>
      <c r="AA2455" s="17"/>
      <c r="AB2455" s="17"/>
      <c r="AC2455" s="17"/>
      <c r="AD2455" s="17"/>
      <c r="AE2455" s="17"/>
      <c r="AF2455" s="17"/>
      <c r="AG2455" s="17"/>
      <c r="AH2455" s="17"/>
      <c r="AI2455" s="17"/>
    </row>
    <row r="2456" spans="1:35" ht="14.5" x14ac:dyDescent="0.35">
      <c r="A2456" s="7"/>
      <c r="B2456" s="8"/>
      <c r="C2456" s="8"/>
      <c r="D2456" s="8"/>
      <c r="E2456" s="8"/>
      <c r="F2456" s="7"/>
      <c r="G2456" s="8"/>
      <c r="H2456" s="7"/>
      <c r="I2456" s="8"/>
      <c r="J2456" s="8"/>
      <c r="K2456" s="8"/>
      <c r="L2456" s="8"/>
      <c r="M2456" s="17"/>
      <c r="N2456" s="8"/>
      <c r="O2456" s="8"/>
      <c r="P2456" s="8"/>
      <c r="Q2456" s="8"/>
      <c r="R2456" s="17"/>
      <c r="S2456" s="17"/>
      <c r="T2456" s="17"/>
      <c r="U2456" s="17"/>
      <c r="V2456" s="17"/>
      <c r="W2456" s="17"/>
      <c r="X2456" s="17"/>
      <c r="Y2456" s="17"/>
      <c r="Z2456" s="17"/>
      <c r="AA2456" s="17"/>
      <c r="AB2456" s="17"/>
      <c r="AC2456" s="17"/>
      <c r="AD2456" s="17"/>
      <c r="AE2456" s="17"/>
      <c r="AF2456" s="17"/>
      <c r="AG2456" s="17"/>
      <c r="AH2456" s="17"/>
      <c r="AI2456" s="17"/>
    </row>
    <row r="2457" spans="1:35" ht="14.5" x14ac:dyDescent="0.35">
      <c r="A2457" s="7"/>
      <c r="B2457" s="8"/>
      <c r="C2457" s="8"/>
      <c r="D2457" s="8"/>
      <c r="E2457" s="8"/>
      <c r="F2457" s="7"/>
      <c r="G2457" s="8"/>
      <c r="H2457" s="7"/>
      <c r="I2457" s="8"/>
      <c r="J2457" s="8"/>
      <c r="K2457" s="8"/>
      <c r="L2457" s="8"/>
      <c r="M2457" s="17"/>
      <c r="N2457" s="8"/>
      <c r="O2457" s="8"/>
      <c r="P2457" s="8"/>
      <c r="Q2457" s="8"/>
      <c r="R2457" s="17"/>
      <c r="S2457" s="17"/>
      <c r="T2457" s="17"/>
      <c r="U2457" s="17"/>
      <c r="V2457" s="17"/>
      <c r="W2457" s="17"/>
      <c r="X2457" s="17"/>
      <c r="Y2457" s="17"/>
      <c r="Z2457" s="17"/>
      <c r="AA2457" s="17"/>
      <c r="AB2457" s="17"/>
      <c r="AC2457" s="17"/>
      <c r="AD2457" s="17"/>
      <c r="AE2457" s="17"/>
      <c r="AF2457" s="17"/>
      <c r="AG2457" s="17"/>
      <c r="AH2457" s="17"/>
      <c r="AI2457" s="17"/>
    </row>
    <row r="2458" spans="1:35" ht="14.5" x14ac:dyDescent="0.35">
      <c r="A2458" s="7"/>
      <c r="B2458" s="8"/>
      <c r="C2458" s="8"/>
      <c r="D2458" s="8"/>
      <c r="E2458" s="8"/>
      <c r="F2458" s="7"/>
      <c r="G2458" s="8"/>
      <c r="H2458" s="7"/>
      <c r="I2458" s="8"/>
      <c r="J2458" s="8"/>
      <c r="K2458" s="8"/>
      <c r="L2458" s="8"/>
      <c r="M2458" s="17"/>
      <c r="N2458" s="8"/>
      <c r="O2458" s="8"/>
      <c r="P2458" s="8"/>
      <c r="Q2458" s="8"/>
      <c r="R2458" s="17"/>
      <c r="S2458" s="17"/>
      <c r="T2458" s="17"/>
      <c r="U2458" s="17"/>
      <c r="V2458" s="17"/>
      <c r="W2458" s="17"/>
      <c r="X2458" s="17"/>
      <c r="Y2458" s="17"/>
      <c r="Z2458" s="17"/>
      <c r="AA2458" s="17"/>
      <c r="AB2458" s="17"/>
      <c r="AC2458" s="17"/>
      <c r="AD2458" s="17"/>
      <c r="AE2458" s="17"/>
      <c r="AF2458" s="17"/>
      <c r="AG2458" s="17"/>
      <c r="AH2458" s="17"/>
      <c r="AI2458" s="17"/>
    </row>
    <row r="2459" spans="1:35" ht="14.5" x14ac:dyDescent="0.35">
      <c r="A2459" s="7"/>
      <c r="B2459" s="8"/>
      <c r="C2459" s="8"/>
      <c r="D2459" s="8"/>
      <c r="E2459" s="8"/>
      <c r="F2459" s="7"/>
      <c r="G2459" s="8"/>
      <c r="H2459" s="7"/>
      <c r="I2459" s="8"/>
      <c r="J2459" s="8"/>
      <c r="K2459" s="8"/>
      <c r="L2459" s="8"/>
      <c r="M2459" s="17"/>
      <c r="N2459" s="8"/>
      <c r="O2459" s="8"/>
      <c r="P2459" s="8"/>
      <c r="Q2459" s="8"/>
      <c r="R2459" s="17"/>
      <c r="S2459" s="17"/>
      <c r="T2459" s="17"/>
      <c r="U2459" s="17"/>
      <c r="V2459" s="17"/>
      <c r="W2459" s="17"/>
      <c r="X2459" s="17"/>
      <c r="Y2459" s="17"/>
      <c r="Z2459" s="17"/>
      <c r="AA2459" s="17"/>
      <c r="AB2459" s="17"/>
      <c r="AC2459" s="17"/>
      <c r="AD2459" s="17"/>
      <c r="AE2459" s="17"/>
      <c r="AF2459" s="17"/>
      <c r="AG2459" s="17"/>
      <c r="AH2459" s="17"/>
      <c r="AI2459" s="17"/>
    </row>
    <row r="2460" spans="1:35" ht="14.5" x14ac:dyDescent="0.35">
      <c r="A2460" s="7"/>
      <c r="B2460" s="8"/>
      <c r="C2460" s="8"/>
      <c r="D2460" s="8"/>
      <c r="E2460" s="8"/>
      <c r="F2460" s="7"/>
      <c r="G2460" s="8"/>
      <c r="H2460" s="7"/>
      <c r="I2460" s="8"/>
      <c r="J2460" s="8"/>
      <c r="K2460" s="8"/>
      <c r="L2460" s="8"/>
      <c r="M2460" s="17"/>
      <c r="N2460" s="8"/>
      <c r="O2460" s="8"/>
      <c r="P2460" s="8"/>
      <c r="Q2460" s="8"/>
      <c r="R2460" s="17"/>
      <c r="S2460" s="17"/>
      <c r="T2460" s="17"/>
      <c r="U2460" s="17"/>
      <c r="V2460" s="17"/>
      <c r="W2460" s="17"/>
      <c r="X2460" s="17"/>
      <c r="Y2460" s="17"/>
      <c r="Z2460" s="17"/>
      <c r="AA2460" s="17"/>
      <c r="AB2460" s="17"/>
      <c r="AC2460" s="17"/>
      <c r="AD2460" s="17"/>
      <c r="AE2460" s="17"/>
      <c r="AF2460" s="17"/>
      <c r="AG2460" s="17"/>
      <c r="AH2460" s="17"/>
      <c r="AI2460" s="17"/>
    </row>
    <row r="2461" spans="1:35" ht="14.5" x14ac:dyDescent="0.35">
      <c r="A2461" s="7"/>
      <c r="B2461" s="8"/>
      <c r="C2461" s="8"/>
      <c r="D2461" s="8"/>
      <c r="E2461" s="8"/>
      <c r="F2461" s="7"/>
      <c r="G2461" s="8"/>
      <c r="H2461" s="7"/>
      <c r="I2461" s="8"/>
      <c r="J2461" s="8"/>
      <c r="K2461" s="8"/>
      <c r="L2461" s="8"/>
      <c r="M2461" s="17"/>
      <c r="N2461" s="8"/>
      <c r="O2461" s="8"/>
      <c r="P2461" s="8"/>
      <c r="Q2461" s="8"/>
      <c r="R2461" s="17"/>
      <c r="S2461" s="17"/>
      <c r="T2461" s="17"/>
      <c r="U2461" s="17"/>
      <c r="V2461" s="17"/>
      <c r="W2461" s="17"/>
      <c r="X2461" s="17"/>
      <c r="Y2461" s="17"/>
      <c r="Z2461" s="17"/>
      <c r="AA2461" s="17"/>
      <c r="AB2461" s="17"/>
      <c r="AC2461" s="17"/>
      <c r="AD2461" s="17"/>
      <c r="AE2461" s="17"/>
      <c r="AF2461" s="17"/>
      <c r="AG2461" s="17"/>
      <c r="AH2461" s="17"/>
      <c r="AI2461" s="17"/>
    </row>
    <row r="2462" spans="1:35" ht="14.5" x14ac:dyDescent="0.35">
      <c r="A2462" s="7"/>
      <c r="B2462" s="8"/>
      <c r="C2462" s="8"/>
      <c r="D2462" s="8"/>
      <c r="E2462" s="8"/>
      <c r="F2462" s="7"/>
      <c r="G2462" s="8"/>
      <c r="H2462" s="7"/>
      <c r="I2462" s="8"/>
      <c r="J2462" s="8"/>
      <c r="K2462" s="8"/>
      <c r="L2462" s="8"/>
      <c r="M2462" s="17"/>
      <c r="N2462" s="8"/>
      <c r="O2462" s="8"/>
      <c r="P2462" s="8"/>
      <c r="Q2462" s="8"/>
      <c r="R2462" s="17"/>
      <c r="S2462" s="17"/>
      <c r="T2462" s="17"/>
      <c r="U2462" s="17"/>
      <c r="V2462" s="17"/>
      <c r="W2462" s="17"/>
      <c r="X2462" s="17"/>
      <c r="Y2462" s="17"/>
      <c r="Z2462" s="17"/>
      <c r="AA2462" s="17"/>
      <c r="AB2462" s="17"/>
      <c r="AC2462" s="17"/>
      <c r="AD2462" s="17"/>
      <c r="AE2462" s="17"/>
      <c r="AF2462" s="17"/>
      <c r="AG2462" s="17"/>
      <c r="AH2462" s="17"/>
      <c r="AI2462" s="17"/>
    </row>
    <row r="2463" spans="1:35" ht="14.5" x14ac:dyDescent="0.35">
      <c r="A2463" s="7"/>
      <c r="B2463" s="8"/>
      <c r="C2463" s="8"/>
      <c r="D2463" s="8"/>
      <c r="E2463" s="8"/>
      <c r="F2463" s="7"/>
      <c r="G2463" s="8"/>
      <c r="H2463" s="7"/>
      <c r="I2463" s="8"/>
      <c r="J2463" s="8"/>
      <c r="K2463" s="8"/>
      <c r="L2463" s="8"/>
      <c r="M2463" s="17"/>
      <c r="N2463" s="8"/>
      <c r="O2463" s="8"/>
      <c r="P2463" s="8"/>
      <c r="Q2463" s="8"/>
      <c r="R2463" s="17"/>
      <c r="S2463" s="17"/>
      <c r="T2463" s="17"/>
      <c r="U2463" s="17"/>
      <c r="V2463" s="17"/>
      <c r="W2463" s="17"/>
      <c r="X2463" s="17"/>
      <c r="Y2463" s="17"/>
      <c r="Z2463" s="17"/>
      <c r="AA2463" s="17"/>
      <c r="AB2463" s="17"/>
      <c r="AC2463" s="17"/>
      <c r="AD2463" s="17"/>
      <c r="AE2463" s="17"/>
      <c r="AF2463" s="17"/>
      <c r="AG2463" s="17"/>
      <c r="AH2463" s="17"/>
      <c r="AI2463" s="17"/>
    </row>
    <row r="2464" spans="1:35" ht="14.5" x14ac:dyDescent="0.35">
      <c r="A2464" s="7"/>
      <c r="B2464" s="8"/>
      <c r="C2464" s="8"/>
      <c r="D2464" s="8"/>
      <c r="E2464" s="8"/>
      <c r="F2464" s="7"/>
      <c r="G2464" s="8"/>
      <c r="H2464" s="7"/>
      <c r="I2464" s="8"/>
      <c r="J2464" s="8"/>
      <c r="K2464" s="8"/>
      <c r="L2464" s="8"/>
      <c r="M2464" s="17"/>
      <c r="N2464" s="8"/>
      <c r="O2464" s="8"/>
      <c r="P2464" s="8"/>
      <c r="Q2464" s="8"/>
      <c r="R2464" s="17"/>
      <c r="S2464" s="17"/>
      <c r="T2464" s="17"/>
      <c r="U2464" s="17"/>
      <c r="V2464" s="17"/>
      <c r="W2464" s="17"/>
      <c r="X2464" s="17"/>
      <c r="Y2464" s="17"/>
      <c r="Z2464" s="17"/>
      <c r="AA2464" s="17"/>
      <c r="AB2464" s="17"/>
      <c r="AC2464" s="17"/>
      <c r="AD2464" s="17"/>
      <c r="AE2464" s="17"/>
      <c r="AF2464" s="17"/>
      <c r="AG2464" s="17"/>
      <c r="AH2464" s="17"/>
      <c r="AI2464" s="17"/>
    </row>
    <row r="2465" spans="1:35" ht="14.5" x14ac:dyDescent="0.35">
      <c r="A2465" s="7"/>
      <c r="B2465" s="8"/>
      <c r="C2465" s="8"/>
      <c r="D2465" s="8"/>
      <c r="E2465" s="8"/>
      <c r="F2465" s="7"/>
      <c r="G2465" s="8"/>
      <c r="H2465" s="7"/>
      <c r="I2465" s="8"/>
      <c r="J2465" s="8"/>
      <c r="K2465" s="8"/>
      <c r="L2465" s="8"/>
      <c r="M2465" s="17"/>
      <c r="N2465" s="8"/>
      <c r="O2465" s="8"/>
      <c r="P2465" s="8"/>
      <c r="Q2465" s="8"/>
      <c r="R2465" s="17"/>
      <c r="S2465" s="17"/>
      <c r="T2465" s="17"/>
      <c r="U2465" s="17"/>
      <c r="V2465" s="17"/>
      <c r="W2465" s="17"/>
      <c r="X2465" s="17"/>
      <c r="Y2465" s="17"/>
      <c r="Z2465" s="17"/>
      <c r="AA2465" s="17"/>
      <c r="AB2465" s="17"/>
      <c r="AC2465" s="17"/>
      <c r="AD2465" s="17"/>
      <c r="AE2465" s="17"/>
      <c r="AF2465" s="17"/>
      <c r="AG2465" s="17"/>
      <c r="AH2465" s="17"/>
      <c r="AI2465" s="17"/>
    </row>
    <row r="2466" spans="1:35" ht="14.5" x14ac:dyDescent="0.35">
      <c r="A2466" s="7"/>
      <c r="B2466" s="8"/>
      <c r="C2466" s="8"/>
      <c r="D2466" s="8"/>
      <c r="E2466" s="8"/>
      <c r="F2466" s="7"/>
      <c r="G2466" s="8"/>
      <c r="H2466" s="7"/>
      <c r="I2466" s="8"/>
      <c r="J2466" s="8"/>
      <c r="K2466" s="8"/>
      <c r="L2466" s="8"/>
      <c r="M2466" s="17"/>
      <c r="N2466" s="8"/>
      <c r="O2466" s="8"/>
      <c r="P2466" s="8"/>
      <c r="Q2466" s="8"/>
      <c r="R2466" s="17"/>
      <c r="S2466" s="17"/>
      <c r="T2466" s="17"/>
      <c r="U2466" s="17"/>
      <c r="V2466" s="17"/>
      <c r="W2466" s="17"/>
      <c r="X2466" s="17"/>
      <c r="Y2466" s="17"/>
      <c r="Z2466" s="17"/>
      <c r="AA2466" s="17"/>
      <c r="AB2466" s="17"/>
      <c r="AC2466" s="17"/>
      <c r="AD2466" s="17"/>
      <c r="AE2466" s="17"/>
      <c r="AF2466" s="17"/>
      <c r="AG2466" s="17"/>
      <c r="AH2466" s="17"/>
      <c r="AI2466" s="17"/>
    </row>
    <row r="2467" spans="1:35" ht="14.5" x14ac:dyDescent="0.35">
      <c r="A2467" s="7"/>
      <c r="B2467" s="8"/>
      <c r="C2467" s="8"/>
      <c r="D2467" s="8"/>
      <c r="E2467" s="8"/>
      <c r="F2467" s="7"/>
      <c r="G2467" s="8"/>
      <c r="H2467" s="7"/>
      <c r="I2467" s="8"/>
      <c r="J2467" s="8"/>
      <c r="K2467" s="8"/>
      <c r="L2467" s="8"/>
      <c r="M2467" s="17"/>
      <c r="N2467" s="8"/>
      <c r="O2467" s="8"/>
      <c r="P2467" s="8"/>
      <c r="Q2467" s="8"/>
      <c r="R2467" s="17"/>
      <c r="S2467" s="17"/>
      <c r="T2467" s="17"/>
      <c r="U2467" s="17"/>
      <c r="V2467" s="17"/>
      <c r="W2467" s="17"/>
      <c r="X2467" s="17"/>
      <c r="Y2467" s="17"/>
      <c r="Z2467" s="17"/>
      <c r="AA2467" s="17"/>
      <c r="AB2467" s="17"/>
      <c r="AC2467" s="17"/>
      <c r="AD2467" s="17"/>
      <c r="AE2467" s="17"/>
      <c r="AF2467" s="17"/>
      <c r="AG2467" s="17"/>
      <c r="AH2467" s="17"/>
      <c r="AI2467" s="17"/>
    </row>
    <row r="2468" spans="1:35" ht="14.5" x14ac:dyDescent="0.35">
      <c r="A2468" s="7"/>
      <c r="B2468" s="8"/>
      <c r="C2468" s="8"/>
      <c r="D2468" s="8"/>
      <c r="E2468" s="8"/>
      <c r="F2468" s="7"/>
      <c r="G2468" s="8"/>
      <c r="H2468" s="7"/>
      <c r="I2468" s="8"/>
      <c r="J2468" s="8"/>
      <c r="K2468" s="8"/>
      <c r="L2468" s="8"/>
      <c r="M2468" s="17"/>
      <c r="N2468" s="8"/>
      <c r="O2468" s="8"/>
      <c r="P2468" s="8"/>
      <c r="Q2468" s="8"/>
      <c r="R2468" s="17"/>
      <c r="S2468" s="17"/>
      <c r="T2468" s="17"/>
      <c r="U2468" s="17"/>
      <c r="V2468" s="17"/>
      <c r="W2468" s="17"/>
      <c r="X2468" s="17"/>
      <c r="Y2468" s="17"/>
      <c r="Z2468" s="17"/>
      <c r="AA2468" s="17"/>
      <c r="AB2468" s="17"/>
      <c r="AC2468" s="17"/>
      <c r="AD2468" s="17"/>
      <c r="AE2468" s="17"/>
      <c r="AF2468" s="17"/>
      <c r="AG2468" s="17"/>
      <c r="AH2468" s="17"/>
      <c r="AI2468" s="17"/>
    </row>
    <row r="2469" spans="1:35" ht="14.5" x14ac:dyDescent="0.35">
      <c r="A2469" s="7"/>
      <c r="B2469" s="8"/>
      <c r="C2469" s="8"/>
      <c r="D2469" s="8"/>
      <c r="E2469" s="8"/>
      <c r="F2469" s="7"/>
      <c r="G2469" s="8"/>
      <c r="H2469" s="7"/>
      <c r="I2469" s="8"/>
      <c r="J2469" s="8"/>
      <c r="K2469" s="8"/>
      <c r="L2469" s="8"/>
      <c r="M2469" s="17"/>
      <c r="N2469" s="8"/>
      <c r="O2469" s="8"/>
      <c r="P2469" s="8"/>
      <c r="Q2469" s="8"/>
      <c r="R2469" s="17"/>
      <c r="S2469" s="17"/>
      <c r="T2469" s="17"/>
      <c r="U2469" s="17"/>
      <c r="V2469" s="17"/>
      <c r="W2469" s="17"/>
      <c r="X2469" s="17"/>
      <c r="Y2469" s="17"/>
      <c r="Z2469" s="17"/>
      <c r="AA2469" s="17"/>
      <c r="AB2469" s="17"/>
      <c r="AC2469" s="17"/>
      <c r="AD2469" s="17"/>
      <c r="AE2469" s="17"/>
      <c r="AF2469" s="17"/>
      <c r="AG2469" s="17"/>
      <c r="AH2469" s="17"/>
      <c r="AI2469" s="17"/>
    </row>
    <row r="2470" spans="1:35" ht="14.5" x14ac:dyDescent="0.35">
      <c r="A2470" s="7"/>
      <c r="B2470" s="8"/>
      <c r="C2470" s="8"/>
      <c r="D2470" s="8"/>
      <c r="E2470" s="8"/>
      <c r="F2470" s="7"/>
      <c r="G2470" s="8"/>
      <c r="H2470" s="7"/>
      <c r="I2470" s="8"/>
      <c r="J2470" s="8"/>
      <c r="K2470" s="8"/>
      <c r="L2470" s="8"/>
      <c r="M2470" s="17"/>
      <c r="N2470" s="8"/>
      <c r="O2470" s="8"/>
      <c r="P2470" s="8"/>
      <c r="Q2470" s="8"/>
      <c r="R2470" s="17"/>
      <c r="S2470" s="17"/>
      <c r="T2470" s="17"/>
      <c r="U2470" s="17"/>
      <c r="V2470" s="17"/>
      <c r="W2470" s="17"/>
      <c r="X2470" s="17"/>
      <c r="Y2470" s="17"/>
      <c r="Z2470" s="17"/>
      <c r="AA2470" s="17"/>
      <c r="AB2470" s="17"/>
      <c r="AC2470" s="17"/>
      <c r="AD2470" s="17"/>
      <c r="AE2470" s="17"/>
      <c r="AF2470" s="17"/>
      <c r="AG2470" s="17"/>
      <c r="AH2470" s="17"/>
      <c r="AI2470" s="17"/>
    </row>
    <row r="2471" spans="1:35" ht="14.5" x14ac:dyDescent="0.35">
      <c r="A2471" s="7"/>
      <c r="B2471" s="8"/>
      <c r="C2471" s="8"/>
      <c r="D2471" s="8"/>
      <c r="E2471" s="8"/>
      <c r="F2471" s="7"/>
      <c r="G2471" s="8"/>
      <c r="H2471" s="7"/>
      <c r="I2471" s="8"/>
      <c r="J2471" s="8"/>
      <c r="K2471" s="8"/>
      <c r="L2471" s="8"/>
      <c r="M2471" s="17"/>
      <c r="N2471" s="8"/>
      <c r="O2471" s="8"/>
      <c r="P2471" s="8"/>
      <c r="Q2471" s="8"/>
      <c r="R2471" s="17"/>
      <c r="S2471" s="17"/>
      <c r="T2471" s="17"/>
      <c r="U2471" s="17"/>
      <c r="V2471" s="17"/>
      <c r="W2471" s="17"/>
      <c r="X2471" s="17"/>
      <c r="Y2471" s="17"/>
      <c r="Z2471" s="17"/>
      <c r="AA2471" s="17"/>
      <c r="AB2471" s="17"/>
      <c r="AC2471" s="17"/>
      <c r="AD2471" s="17"/>
      <c r="AE2471" s="17"/>
      <c r="AF2471" s="17"/>
      <c r="AG2471" s="17"/>
      <c r="AH2471" s="17"/>
      <c r="AI2471" s="17"/>
    </row>
    <row r="2472" spans="1:35" ht="14.5" x14ac:dyDescent="0.35">
      <c r="A2472" s="7"/>
      <c r="B2472" s="8"/>
      <c r="C2472" s="8"/>
      <c r="D2472" s="8"/>
      <c r="E2472" s="8"/>
      <c r="F2472" s="7"/>
      <c r="G2472" s="8"/>
      <c r="H2472" s="7"/>
      <c r="I2472" s="8"/>
      <c r="J2472" s="8"/>
      <c r="K2472" s="8"/>
      <c r="L2472" s="8"/>
      <c r="M2472" s="17"/>
      <c r="N2472" s="8"/>
      <c r="O2472" s="8"/>
      <c r="P2472" s="8"/>
      <c r="Q2472" s="8"/>
      <c r="R2472" s="17"/>
      <c r="S2472" s="17"/>
      <c r="T2472" s="17"/>
      <c r="U2472" s="17"/>
      <c r="V2472" s="17"/>
      <c r="W2472" s="17"/>
      <c r="X2472" s="17"/>
      <c r="Y2472" s="17"/>
      <c r="Z2472" s="17"/>
      <c r="AA2472" s="17"/>
      <c r="AB2472" s="17"/>
      <c r="AC2472" s="17"/>
      <c r="AD2472" s="17"/>
      <c r="AE2472" s="17"/>
      <c r="AF2472" s="17"/>
      <c r="AG2472" s="17"/>
      <c r="AH2472" s="17"/>
      <c r="AI2472" s="17"/>
    </row>
    <row r="2473" spans="1:35" ht="14.5" x14ac:dyDescent="0.35">
      <c r="A2473" s="7"/>
      <c r="B2473" s="8"/>
      <c r="C2473" s="8"/>
      <c r="D2473" s="8"/>
      <c r="E2473" s="8"/>
      <c r="F2473" s="7"/>
      <c r="G2473" s="8"/>
      <c r="H2473" s="7"/>
      <c r="I2473" s="8"/>
      <c r="J2473" s="8"/>
      <c r="K2473" s="8"/>
      <c r="L2473" s="8"/>
      <c r="M2473" s="17"/>
      <c r="N2473" s="8"/>
      <c r="O2473" s="8"/>
      <c r="P2473" s="8"/>
      <c r="Q2473" s="8"/>
      <c r="R2473" s="17"/>
      <c r="S2473" s="17"/>
      <c r="T2473" s="17"/>
      <c r="U2473" s="17"/>
      <c r="V2473" s="17"/>
      <c r="W2473" s="17"/>
      <c r="X2473" s="17"/>
      <c r="Y2473" s="17"/>
      <c r="Z2473" s="17"/>
      <c r="AA2473" s="17"/>
      <c r="AB2473" s="17"/>
      <c r="AC2473" s="17"/>
      <c r="AD2473" s="17"/>
      <c r="AE2473" s="17"/>
      <c r="AF2473" s="17"/>
      <c r="AG2473" s="17"/>
      <c r="AH2473" s="17"/>
      <c r="AI2473" s="17"/>
    </row>
    <row r="2474" spans="1:35" ht="14.5" x14ac:dyDescent="0.35">
      <c r="A2474" s="7"/>
      <c r="B2474" s="8"/>
      <c r="C2474" s="8"/>
      <c r="D2474" s="8"/>
      <c r="E2474" s="8"/>
      <c r="F2474" s="7"/>
      <c r="G2474" s="8"/>
      <c r="H2474" s="7"/>
      <c r="I2474" s="8"/>
      <c r="J2474" s="8"/>
      <c r="K2474" s="8"/>
      <c r="L2474" s="8"/>
      <c r="M2474" s="17"/>
      <c r="N2474" s="8"/>
      <c r="O2474" s="8"/>
      <c r="P2474" s="8"/>
      <c r="Q2474" s="8"/>
      <c r="R2474" s="17"/>
      <c r="S2474" s="17"/>
      <c r="T2474" s="17"/>
      <c r="U2474" s="17"/>
      <c r="V2474" s="17"/>
      <c r="W2474" s="17"/>
      <c r="X2474" s="17"/>
      <c r="Y2474" s="17"/>
      <c r="Z2474" s="17"/>
      <c r="AA2474" s="17"/>
      <c r="AB2474" s="17"/>
      <c r="AC2474" s="17"/>
      <c r="AD2474" s="17"/>
      <c r="AE2474" s="17"/>
      <c r="AF2474" s="17"/>
      <c r="AG2474" s="17"/>
      <c r="AH2474" s="17"/>
      <c r="AI2474" s="17"/>
    </row>
    <row r="2475" spans="1:35" ht="14.5" x14ac:dyDescent="0.35">
      <c r="A2475" s="7"/>
      <c r="B2475" s="8"/>
      <c r="C2475" s="8"/>
      <c r="D2475" s="8"/>
      <c r="E2475" s="8"/>
      <c r="F2475" s="7"/>
      <c r="G2475" s="8"/>
      <c r="H2475" s="7"/>
      <c r="I2475" s="8"/>
      <c r="J2475" s="8"/>
      <c r="K2475" s="8"/>
      <c r="L2475" s="8"/>
      <c r="M2475" s="17"/>
      <c r="N2475" s="8"/>
      <c r="O2475" s="8"/>
      <c r="P2475" s="8"/>
      <c r="Q2475" s="8"/>
      <c r="R2475" s="17"/>
      <c r="S2475" s="17"/>
      <c r="T2475" s="17"/>
      <c r="U2475" s="17"/>
      <c r="V2475" s="17"/>
      <c r="W2475" s="17"/>
      <c r="X2475" s="17"/>
      <c r="Y2475" s="17"/>
      <c r="Z2475" s="17"/>
      <c r="AA2475" s="17"/>
      <c r="AB2475" s="17"/>
      <c r="AC2475" s="17"/>
      <c r="AD2475" s="17"/>
      <c r="AE2475" s="17"/>
      <c r="AF2475" s="17"/>
      <c r="AG2475" s="17"/>
      <c r="AH2475" s="17"/>
      <c r="AI2475" s="17"/>
    </row>
    <row r="2476" spans="1:35" ht="14.5" x14ac:dyDescent="0.35">
      <c r="A2476" s="7"/>
      <c r="B2476" s="8"/>
      <c r="C2476" s="8"/>
      <c r="D2476" s="8"/>
      <c r="E2476" s="8"/>
      <c r="F2476" s="7"/>
      <c r="G2476" s="8"/>
      <c r="H2476" s="7"/>
      <c r="I2476" s="8"/>
      <c r="J2476" s="8"/>
      <c r="K2476" s="8"/>
      <c r="L2476" s="8"/>
      <c r="M2476" s="17"/>
      <c r="N2476" s="8"/>
      <c r="O2476" s="8"/>
      <c r="P2476" s="8"/>
      <c r="Q2476" s="8"/>
      <c r="R2476" s="17"/>
      <c r="S2476" s="17"/>
      <c r="T2476" s="17"/>
      <c r="U2476" s="17"/>
      <c r="V2476" s="17"/>
      <c r="W2476" s="17"/>
      <c r="X2476" s="17"/>
      <c r="Y2476" s="17"/>
      <c r="Z2476" s="17"/>
      <c r="AA2476" s="17"/>
      <c r="AB2476" s="17"/>
      <c r="AC2476" s="17"/>
      <c r="AD2476" s="17"/>
      <c r="AE2476" s="17"/>
      <c r="AF2476" s="17"/>
      <c r="AG2476" s="17"/>
      <c r="AH2476" s="17"/>
      <c r="AI2476" s="17"/>
    </row>
    <row r="2477" spans="1:35" ht="14.5" x14ac:dyDescent="0.35">
      <c r="A2477" s="7"/>
      <c r="B2477" s="8"/>
      <c r="C2477" s="8"/>
      <c r="D2477" s="8"/>
      <c r="E2477" s="8"/>
      <c r="F2477" s="7"/>
      <c r="G2477" s="8"/>
      <c r="H2477" s="7"/>
      <c r="I2477" s="8"/>
      <c r="J2477" s="8"/>
      <c r="K2477" s="8"/>
      <c r="L2477" s="8"/>
      <c r="M2477" s="17"/>
      <c r="N2477" s="8"/>
      <c r="O2477" s="8"/>
      <c r="P2477" s="8"/>
      <c r="Q2477" s="8"/>
      <c r="R2477" s="17"/>
      <c r="S2477" s="17"/>
      <c r="T2477" s="17"/>
      <c r="U2477" s="17"/>
      <c r="V2477" s="17"/>
      <c r="W2477" s="17"/>
      <c r="X2477" s="17"/>
      <c r="Y2477" s="17"/>
      <c r="Z2477" s="17"/>
      <c r="AA2477" s="17"/>
      <c r="AB2477" s="17"/>
      <c r="AC2477" s="17"/>
      <c r="AD2477" s="17"/>
      <c r="AE2477" s="17"/>
      <c r="AF2477" s="17"/>
      <c r="AG2477" s="17"/>
      <c r="AH2477" s="17"/>
      <c r="AI2477" s="17"/>
    </row>
    <row r="2478" spans="1:35" ht="14.5" x14ac:dyDescent="0.35">
      <c r="A2478" s="7"/>
      <c r="B2478" s="8"/>
      <c r="C2478" s="8"/>
      <c r="D2478" s="8"/>
      <c r="E2478" s="8"/>
      <c r="F2478" s="7"/>
      <c r="G2478" s="8"/>
      <c r="H2478" s="7"/>
      <c r="I2478" s="8"/>
      <c r="J2478" s="8"/>
      <c r="K2478" s="8"/>
      <c r="L2478" s="8"/>
      <c r="M2478" s="17"/>
      <c r="N2478" s="8"/>
      <c r="O2478" s="8"/>
      <c r="P2478" s="8"/>
      <c r="Q2478" s="8"/>
      <c r="R2478" s="17"/>
      <c r="S2478" s="17"/>
      <c r="T2478" s="17"/>
      <c r="U2478" s="17"/>
      <c r="V2478" s="17"/>
      <c r="W2478" s="17"/>
      <c r="X2478" s="17"/>
      <c r="Y2478" s="17"/>
      <c r="Z2478" s="17"/>
      <c r="AA2478" s="17"/>
      <c r="AB2478" s="17"/>
      <c r="AC2478" s="17"/>
      <c r="AD2478" s="17"/>
      <c r="AE2478" s="17"/>
      <c r="AF2478" s="17"/>
      <c r="AG2478" s="17"/>
      <c r="AH2478" s="17"/>
      <c r="AI2478" s="17"/>
    </row>
    <row r="2479" spans="1:35" ht="14.5" x14ac:dyDescent="0.35">
      <c r="A2479" s="7"/>
      <c r="B2479" s="8"/>
      <c r="C2479" s="8"/>
      <c r="D2479" s="8"/>
      <c r="E2479" s="8"/>
      <c r="F2479" s="7"/>
      <c r="G2479" s="8"/>
      <c r="H2479" s="7"/>
      <c r="I2479" s="8"/>
      <c r="J2479" s="8"/>
      <c r="K2479" s="8"/>
      <c r="L2479" s="8"/>
      <c r="M2479" s="17"/>
      <c r="N2479" s="8"/>
      <c r="O2479" s="8"/>
      <c r="P2479" s="8"/>
      <c r="Q2479" s="8"/>
      <c r="R2479" s="17"/>
      <c r="S2479" s="17"/>
      <c r="T2479" s="17"/>
      <c r="U2479" s="17"/>
      <c r="V2479" s="17"/>
      <c r="W2479" s="17"/>
      <c r="X2479" s="17"/>
      <c r="Y2479" s="17"/>
      <c r="Z2479" s="17"/>
      <c r="AA2479" s="17"/>
      <c r="AB2479" s="17"/>
      <c r="AC2479" s="17"/>
      <c r="AD2479" s="17"/>
      <c r="AE2479" s="17"/>
      <c r="AF2479" s="17"/>
      <c r="AG2479" s="17"/>
      <c r="AH2479" s="17"/>
      <c r="AI2479" s="17"/>
    </row>
    <row r="2480" spans="1:35" ht="14.5" x14ac:dyDescent="0.35">
      <c r="A2480" s="7"/>
      <c r="B2480" s="8"/>
      <c r="C2480" s="8"/>
      <c r="D2480" s="8"/>
      <c r="E2480" s="8"/>
      <c r="F2480" s="7"/>
      <c r="G2480" s="8"/>
      <c r="H2480" s="7"/>
      <c r="I2480" s="8"/>
      <c r="J2480" s="8"/>
      <c r="K2480" s="8"/>
      <c r="L2480" s="8"/>
      <c r="M2480" s="17"/>
      <c r="N2480" s="8"/>
      <c r="O2480" s="8"/>
      <c r="P2480" s="8"/>
      <c r="Q2480" s="8"/>
      <c r="R2480" s="17"/>
      <c r="S2480" s="17"/>
      <c r="T2480" s="17"/>
      <c r="U2480" s="17"/>
      <c r="V2480" s="17"/>
      <c r="W2480" s="17"/>
      <c r="X2480" s="17"/>
      <c r="Y2480" s="17"/>
      <c r="Z2480" s="17"/>
      <c r="AA2480" s="17"/>
      <c r="AB2480" s="17"/>
      <c r="AC2480" s="17"/>
      <c r="AD2480" s="17"/>
      <c r="AE2480" s="17"/>
      <c r="AF2480" s="17"/>
      <c r="AG2480" s="17"/>
      <c r="AH2480" s="17"/>
      <c r="AI2480" s="17"/>
    </row>
    <row r="2481" spans="1:35" ht="14.5" x14ac:dyDescent="0.35">
      <c r="A2481" s="7"/>
      <c r="B2481" s="8"/>
      <c r="C2481" s="8"/>
      <c r="D2481" s="8"/>
      <c r="E2481" s="8"/>
      <c r="F2481" s="7"/>
      <c r="G2481" s="8"/>
      <c r="H2481" s="7"/>
      <c r="I2481" s="8"/>
      <c r="J2481" s="8"/>
      <c r="K2481" s="8"/>
      <c r="L2481" s="8"/>
      <c r="M2481" s="17"/>
      <c r="N2481" s="8"/>
      <c r="O2481" s="8"/>
      <c r="P2481" s="8"/>
      <c r="Q2481" s="8"/>
      <c r="R2481" s="17"/>
      <c r="S2481" s="17"/>
      <c r="T2481" s="17"/>
      <c r="U2481" s="17"/>
      <c r="V2481" s="17"/>
      <c r="W2481" s="17"/>
      <c r="X2481" s="17"/>
      <c r="Y2481" s="17"/>
      <c r="Z2481" s="17"/>
      <c r="AA2481" s="17"/>
      <c r="AB2481" s="17"/>
      <c r="AC2481" s="17"/>
      <c r="AD2481" s="17"/>
      <c r="AE2481" s="17"/>
      <c r="AF2481" s="17"/>
      <c r="AG2481" s="17"/>
      <c r="AH2481" s="17"/>
      <c r="AI2481" s="17"/>
    </row>
    <row r="2482" spans="1:35" ht="14.5" x14ac:dyDescent="0.35">
      <c r="A2482" s="7"/>
      <c r="B2482" s="8"/>
      <c r="C2482" s="8"/>
      <c r="D2482" s="8"/>
      <c r="E2482" s="8"/>
      <c r="F2482" s="7"/>
      <c r="G2482" s="8"/>
      <c r="H2482" s="7"/>
      <c r="I2482" s="8"/>
      <c r="J2482" s="8"/>
      <c r="K2482" s="8"/>
      <c r="L2482" s="8"/>
      <c r="M2482" s="17"/>
      <c r="N2482" s="8"/>
      <c r="O2482" s="8"/>
      <c r="P2482" s="8"/>
      <c r="Q2482" s="8"/>
      <c r="R2482" s="17"/>
      <c r="S2482" s="17"/>
      <c r="T2482" s="17"/>
      <c r="U2482" s="17"/>
      <c r="V2482" s="17"/>
      <c r="W2482" s="17"/>
      <c r="X2482" s="17"/>
      <c r="Y2482" s="17"/>
      <c r="Z2482" s="17"/>
      <c r="AA2482" s="17"/>
      <c r="AB2482" s="17"/>
      <c r="AC2482" s="17"/>
      <c r="AD2482" s="17"/>
      <c r="AE2482" s="17"/>
      <c r="AF2482" s="17"/>
      <c r="AG2482" s="17"/>
      <c r="AH2482" s="17"/>
      <c r="AI2482" s="17"/>
    </row>
    <row r="2483" spans="1:35" ht="14.5" x14ac:dyDescent="0.35">
      <c r="A2483" s="7"/>
      <c r="B2483" s="8"/>
      <c r="C2483" s="8"/>
      <c r="D2483" s="8"/>
      <c r="E2483" s="8"/>
      <c r="F2483" s="7"/>
      <c r="G2483" s="8"/>
      <c r="H2483" s="7"/>
      <c r="I2483" s="8"/>
      <c r="J2483" s="8"/>
      <c r="K2483" s="8"/>
      <c r="L2483" s="8"/>
      <c r="M2483" s="17"/>
      <c r="N2483" s="8"/>
      <c r="O2483" s="8"/>
      <c r="P2483" s="8"/>
      <c r="Q2483" s="8"/>
      <c r="R2483" s="17"/>
      <c r="S2483" s="17"/>
      <c r="T2483" s="17"/>
      <c r="U2483" s="17"/>
      <c r="V2483" s="17"/>
      <c r="W2483" s="17"/>
      <c r="X2483" s="17"/>
      <c r="Y2483" s="17"/>
      <c r="Z2483" s="17"/>
      <c r="AA2483" s="17"/>
      <c r="AB2483" s="17"/>
      <c r="AC2483" s="17"/>
      <c r="AD2483" s="17"/>
      <c r="AE2483" s="17"/>
      <c r="AF2483" s="17"/>
      <c r="AG2483" s="17"/>
      <c r="AH2483" s="17"/>
      <c r="AI2483" s="17"/>
    </row>
    <row r="2484" spans="1:35" ht="14.5" x14ac:dyDescent="0.35">
      <c r="A2484" s="7"/>
      <c r="B2484" s="8"/>
      <c r="C2484" s="8"/>
      <c r="D2484" s="8"/>
      <c r="E2484" s="8"/>
      <c r="F2484" s="7"/>
      <c r="G2484" s="8"/>
      <c r="H2484" s="7"/>
      <c r="I2484" s="8"/>
      <c r="J2484" s="8"/>
      <c r="K2484" s="8"/>
      <c r="L2484" s="8"/>
      <c r="M2484" s="17"/>
      <c r="N2484" s="8"/>
      <c r="O2484" s="8"/>
      <c r="P2484" s="8"/>
      <c r="Q2484" s="8"/>
      <c r="R2484" s="17"/>
      <c r="S2484" s="17"/>
      <c r="T2484" s="17"/>
      <c r="U2484" s="17"/>
      <c r="V2484" s="17"/>
      <c r="W2484" s="17"/>
      <c r="X2484" s="17"/>
      <c r="Y2484" s="17"/>
      <c r="Z2484" s="17"/>
      <c r="AA2484" s="17"/>
      <c r="AB2484" s="17"/>
      <c r="AC2484" s="17"/>
      <c r="AD2484" s="17"/>
      <c r="AE2484" s="17"/>
      <c r="AF2484" s="17"/>
      <c r="AG2484" s="17"/>
      <c r="AH2484" s="17"/>
      <c r="AI2484" s="17"/>
    </row>
    <row r="2485" spans="1:35" ht="14.5" x14ac:dyDescent="0.35">
      <c r="A2485" s="7"/>
      <c r="B2485" s="8"/>
      <c r="C2485" s="8"/>
      <c r="D2485" s="8"/>
      <c r="E2485" s="8"/>
      <c r="F2485" s="7"/>
      <c r="G2485" s="8"/>
      <c r="H2485" s="7"/>
      <c r="I2485" s="8"/>
      <c r="J2485" s="8"/>
      <c r="K2485" s="8"/>
      <c r="L2485" s="8"/>
      <c r="M2485" s="17"/>
      <c r="N2485" s="8"/>
      <c r="O2485" s="8"/>
      <c r="P2485" s="8"/>
      <c r="Q2485" s="8"/>
      <c r="R2485" s="17"/>
      <c r="S2485" s="17"/>
      <c r="T2485" s="17"/>
      <c r="U2485" s="17"/>
      <c r="V2485" s="17"/>
      <c r="W2485" s="17"/>
      <c r="X2485" s="17"/>
      <c r="Y2485" s="17"/>
      <c r="Z2485" s="17"/>
      <c r="AA2485" s="17"/>
      <c r="AB2485" s="17"/>
      <c r="AC2485" s="17"/>
      <c r="AD2485" s="17"/>
      <c r="AE2485" s="17"/>
      <c r="AF2485" s="17"/>
      <c r="AG2485" s="17"/>
      <c r="AH2485" s="17"/>
      <c r="AI2485" s="17"/>
    </row>
    <row r="2486" spans="1:35" ht="14.5" x14ac:dyDescent="0.35">
      <c r="A2486" s="7"/>
      <c r="B2486" s="8"/>
      <c r="C2486" s="8"/>
      <c r="D2486" s="8"/>
      <c r="E2486" s="8"/>
      <c r="F2486" s="7"/>
      <c r="G2486" s="8"/>
      <c r="H2486" s="7"/>
      <c r="I2486" s="8"/>
      <c r="J2486" s="8"/>
      <c r="K2486" s="8"/>
      <c r="L2486" s="8"/>
      <c r="M2486" s="17"/>
      <c r="N2486" s="8"/>
      <c r="O2486" s="8"/>
      <c r="P2486" s="8"/>
      <c r="Q2486" s="8"/>
      <c r="R2486" s="17"/>
      <c r="S2486" s="17"/>
      <c r="T2486" s="17"/>
      <c r="U2486" s="17"/>
      <c r="V2486" s="17"/>
      <c r="W2486" s="17"/>
      <c r="X2486" s="17"/>
      <c r="Y2486" s="17"/>
      <c r="Z2486" s="17"/>
      <c r="AA2486" s="17"/>
      <c r="AB2486" s="17"/>
      <c r="AC2486" s="17"/>
      <c r="AD2486" s="17"/>
      <c r="AE2486" s="17"/>
      <c r="AF2486" s="17"/>
      <c r="AG2486" s="17"/>
      <c r="AH2486" s="17"/>
      <c r="AI2486" s="17"/>
    </row>
    <row r="2487" spans="1:35" ht="14.5" x14ac:dyDescent="0.35">
      <c r="A2487" s="7"/>
      <c r="B2487" s="8"/>
      <c r="C2487" s="8"/>
      <c r="D2487" s="8"/>
      <c r="E2487" s="8"/>
      <c r="F2487" s="7"/>
      <c r="G2487" s="8"/>
      <c r="H2487" s="7"/>
      <c r="I2487" s="8"/>
      <c r="J2487" s="8"/>
      <c r="K2487" s="8"/>
      <c r="L2487" s="8"/>
      <c r="M2487" s="17"/>
      <c r="N2487" s="8"/>
      <c r="O2487" s="8"/>
      <c r="P2487" s="8"/>
      <c r="Q2487" s="8"/>
      <c r="R2487" s="17"/>
      <c r="S2487" s="17"/>
      <c r="T2487" s="17"/>
      <c r="U2487" s="17"/>
      <c r="V2487" s="17"/>
      <c r="W2487" s="17"/>
      <c r="X2487" s="17"/>
      <c r="Y2487" s="17"/>
      <c r="Z2487" s="17"/>
      <c r="AA2487" s="17"/>
      <c r="AB2487" s="17"/>
      <c r="AC2487" s="17"/>
      <c r="AD2487" s="17"/>
      <c r="AE2487" s="17"/>
      <c r="AF2487" s="17"/>
      <c r="AG2487" s="17"/>
      <c r="AH2487" s="17"/>
      <c r="AI2487" s="17"/>
    </row>
    <row r="2488" spans="1:35" ht="14.5" x14ac:dyDescent="0.35">
      <c r="A2488" s="7"/>
      <c r="B2488" s="8"/>
      <c r="C2488" s="8"/>
      <c r="D2488" s="8"/>
      <c r="E2488" s="8"/>
      <c r="F2488" s="7"/>
      <c r="G2488" s="8"/>
      <c r="H2488" s="7"/>
      <c r="I2488" s="8"/>
      <c r="J2488" s="8"/>
      <c r="K2488" s="8"/>
      <c r="L2488" s="8"/>
      <c r="M2488" s="17"/>
      <c r="N2488" s="8"/>
      <c r="O2488" s="8"/>
      <c r="P2488" s="8"/>
      <c r="Q2488" s="8"/>
      <c r="R2488" s="17"/>
      <c r="S2488" s="17"/>
      <c r="T2488" s="17"/>
      <c r="U2488" s="17"/>
      <c r="V2488" s="17"/>
      <c r="W2488" s="17"/>
      <c r="X2488" s="17"/>
      <c r="Y2488" s="17"/>
      <c r="Z2488" s="17"/>
      <c r="AA2488" s="17"/>
      <c r="AB2488" s="17"/>
      <c r="AC2488" s="17"/>
      <c r="AD2488" s="17"/>
      <c r="AE2488" s="17"/>
      <c r="AF2488" s="17"/>
      <c r="AG2488" s="17"/>
      <c r="AH2488" s="17"/>
      <c r="AI2488" s="17"/>
    </row>
    <row r="2489" spans="1:35" ht="14.5" x14ac:dyDescent="0.35">
      <c r="A2489" s="7"/>
      <c r="B2489" s="8"/>
      <c r="C2489" s="8"/>
      <c r="D2489" s="8"/>
      <c r="E2489" s="8"/>
      <c r="F2489" s="7"/>
      <c r="G2489" s="8"/>
      <c r="H2489" s="7"/>
      <c r="I2489" s="8"/>
      <c r="J2489" s="8"/>
      <c r="K2489" s="8"/>
      <c r="L2489" s="8"/>
      <c r="M2489" s="17"/>
      <c r="N2489" s="8"/>
      <c r="O2489" s="8"/>
      <c r="P2489" s="8"/>
      <c r="Q2489" s="8"/>
      <c r="R2489" s="17"/>
      <c r="S2489" s="17"/>
      <c r="T2489" s="17"/>
      <c r="U2489" s="17"/>
      <c r="V2489" s="17"/>
      <c r="W2489" s="17"/>
      <c r="X2489" s="17"/>
      <c r="Y2489" s="17"/>
      <c r="Z2489" s="17"/>
      <c r="AA2489" s="17"/>
      <c r="AB2489" s="17"/>
      <c r="AC2489" s="17"/>
      <c r="AD2489" s="17"/>
      <c r="AE2489" s="17"/>
      <c r="AF2489" s="17"/>
      <c r="AG2489" s="17"/>
      <c r="AH2489" s="17"/>
      <c r="AI2489" s="17"/>
    </row>
    <row r="2490" spans="1:35" ht="14.5" x14ac:dyDescent="0.35">
      <c r="A2490" s="7"/>
      <c r="B2490" s="8"/>
      <c r="C2490" s="8"/>
      <c r="D2490" s="8"/>
      <c r="E2490" s="8"/>
      <c r="F2490" s="7"/>
      <c r="G2490" s="8"/>
      <c r="H2490" s="7"/>
      <c r="I2490" s="8"/>
      <c r="J2490" s="8"/>
      <c r="K2490" s="8"/>
      <c r="L2490" s="8"/>
      <c r="M2490" s="17"/>
      <c r="N2490" s="8"/>
      <c r="O2490" s="8"/>
      <c r="P2490" s="8"/>
      <c r="Q2490" s="8"/>
      <c r="R2490" s="17"/>
      <c r="S2490" s="17"/>
      <c r="T2490" s="17"/>
      <c r="U2490" s="17"/>
      <c r="V2490" s="17"/>
      <c r="W2490" s="17"/>
      <c r="X2490" s="17"/>
      <c r="Y2490" s="17"/>
      <c r="Z2490" s="17"/>
      <c r="AA2490" s="17"/>
      <c r="AB2490" s="17"/>
      <c r="AC2490" s="17"/>
      <c r="AD2490" s="17"/>
      <c r="AE2490" s="17"/>
      <c r="AF2490" s="17"/>
      <c r="AG2490" s="17"/>
      <c r="AH2490" s="17"/>
      <c r="AI2490" s="17"/>
    </row>
    <row r="2491" spans="1:35" ht="14.5" x14ac:dyDescent="0.35">
      <c r="A2491" s="7"/>
      <c r="B2491" s="8"/>
      <c r="C2491" s="8"/>
      <c r="D2491" s="8"/>
      <c r="E2491" s="8"/>
      <c r="F2491" s="7"/>
      <c r="G2491" s="8"/>
      <c r="H2491" s="7"/>
      <c r="I2491" s="8"/>
      <c r="J2491" s="8"/>
      <c r="K2491" s="8"/>
      <c r="L2491" s="8"/>
      <c r="M2491" s="17"/>
      <c r="N2491" s="8"/>
      <c r="O2491" s="8"/>
      <c r="P2491" s="8"/>
      <c r="Q2491" s="8"/>
      <c r="R2491" s="17"/>
      <c r="S2491" s="17"/>
      <c r="T2491" s="17"/>
      <c r="U2491" s="17"/>
      <c r="V2491" s="17"/>
      <c r="W2491" s="17"/>
      <c r="X2491" s="17"/>
      <c r="Y2491" s="17"/>
      <c r="Z2491" s="17"/>
      <c r="AA2491" s="17"/>
      <c r="AB2491" s="17"/>
      <c r="AC2491" s="17"/>
      <c r="AD2491" s="17"/>
      <c r="AE2491" s="17"/>
      <c r="AF2491" s="17"/>
      <c r="AG2491" s="17"/>
      <c r="AH2491" s="17"/>
      <c r="AI2491" s="17"/>
    </row>
    <row r="2492" spans="1:35" ht="14.5" x14ac:dyDescent="0.35">
      <c r="A2492" s="7"/>
      <c r="B2492" s="8"/>
      <c r="C2492" s="8"/>
      <c r="D2492" s="8"/>
      <c r="E2492" s="8"/>
      <c r="F2492" s="7"/>
      <c r="G2492" s="8"/>
      <c r="H2492" s="7"/>
      <c r="I2492" s="8"/>
      <c r="J2492" s="8"/>
      <c r="K2492" s="8"/>
      <c r="L2492" s="8"/>
      <c r="M2492" s="17"/>
      <c r="N2492" s="8"/>
      <c r="O2492" s="8"/>
      <c r="P2492" s="8"/>
      <c r="Q2492" s="8"/>
      <c r="R2492" s="17"/>
      <c r="S2492" s="17"/>
      <c r="T2492" s="17"/>
      <c r="U2492" s="17"/>
      <c r="V2492" s="17"/>
      <c r="W2492" s="17"/>
      <c r="X2492" s="17"/>
      <c r="Y2492" s="17"/>
      <c r="Z2492" s="17"/>
      <c r="AA2492" s="17"/>
      <c r="AB2492" s="17"/>
      <c r="AC2492" s="17"/>
      <c r="AD2492" s="17"/>
      <c r="AE2492" s="17"/>
      <c r="AF2492" s="17"/>
      <c r="AG2492" s="17"/>
      <c r="AH2492" s="17"/>
      <c r="AI2492" s="17"/>
    </row>
    <row r="2493" spans="1:35" ht="14.5" x14ac:dyDescent="0.35">
      <c r="A2493" s="7"/>
      <c r="B2493" s="8"/>
      <c r="C2493" s="8"/>
      <c r="D2493" s="8"/>
      <c r="E2493" s="8"/>
      <c r="F2493" s="7"/>
      <c r="G2493" s="8"/>
      <c r="H2493" s="7"/>
      <c r="I2493" s="8"/>
      <c r="J2493" s="8"/>
      <c r="K2493" s="8"/>
      <c r="L2493" s="8"/>
      <c r="M2493" s="17"/>
      <c r="N2493" s="8"/>
      <c r="O2493" s="8"/>
      <c r="P2493" s="8"/>
      <c r="Q2493" s="8"/>
      <c r="R2493" s="17"/>
      <c r="S2493" s="17"/>
      <c r="T2493" s="17"/>
      <c r="U2493" s="17"/>
      <c r="V2493" s="17"/>
      <c r="W2493" s="17"/>
      <c r="X2493" s="17"/>
      <c r="Y2493" s="17"/>
      <c r="Z2493" s="17"/>
      <c r="AA2493" s="17"/>
      <c r="AB2493" s="17"/>
      <c r="AC2493" s="17"/>
      <c r="AD2493" s="17"/>
      <c r="AE2493" s="17"/>
      <c r="AF2493" s="17"/>
      <c r="AG2493" s="17"/>
      <c r="AH2493" s="17"/>
      <c r="AI2493" s="17"/>
    </row>
    <row r="2494" spans="1:35" ht="14.5" x14ac:dyDescent="0.35">
      <c r="A2494" s="7"/>
      <c r="B2494" s="8"/>
      <c r="C2494" s="8"/>
      <c r="D2494" s="8"/>
      <c r="E2494" s="8"/>
      <c r="F2494" s="7"/>
      <c r="G2494" s="8"/>
      <c r="H2494" s="7"/>
      <c r="I2494" s="8"/>
      <c r="J2494" s="8"/>
      <c r="K2494" s="8"/>
      <c r="L2494" s="8"/>
      <c r="M2494" s="17"/>
      <c r="N2494" s="8"/>
      <c r="O2494" s="8"/>
      <c r="P2494" s="8"/>
      <c r="Q2494" s="8"/>
      <c r="R2494" s="17"/>
      <c r="S2494" s="17"/>
      <c r="T2494" s="17"/>
      <c r="U2494" s="17"/>
      <c r="V2494" s="17"/>
      <c r="W2494" s="17"/>
      <c r="X2494" s="17"/>
      <c r="Y2494" s="17"/>
      <c r="Z2494" s="17"/>
      <c r="AA2494" s="17"/>
      <c r="AB2494" s="17"/>
      <c r="AC2494" s="17"/>
      <c r="AD2494" s="17"/>
      <c r="AE2494" s="17"/>
      <c r="AF2494" s="17"/>
      <c r="AG2494" s="17"/>
      <c r="AH2494" s="17"/>
      <c r="AI2494" s="17"/>
    </row>
    <row r="2495" spans="1:35" ht="14.5" x14ac:dyDescent="0.35">
      <c r="A2495" s="7"/>
      <c r="B2495" s="8"/>
      <c r="C2495" s="8"/>
      <c r="D2495" s="8"/>
      <c r="E2495" s="8"/>
      <c r="F2495" s="7"/>
      <c r="G2495" s="8"/>
      <c r="H2495" s="7"/>
      <c r="I2495" s="8"/>
      <c r="J2495" s="8"/>
      <c r="K2495" s="8"/>
      <c r="L2495" s="8"/>
      <c r="M2495" s="17"/>
      <c r="N2495" s="8"/>
      <c r="O2495" s="8"/>
      <c r="P2495" s="8"/>
      <c r="Q2495" s="8"/>
      <c r="R2495" s="17"/>
      <c r="S2495" s="17"/>
      <c r="T2495" s="17"/>
      <c r="U2495" s="17"/>
      <c r="V2495" s="17"/>
      <c r="W2495" s="17"/>
      <c r="X2495" s="17"/>
      <c r="Y2495" s="17"/>
      <c r="Z2495" s="17"/>
      <c r="AA2495" s="17"/>
      <c r="AB2495" s="17"/>
      <c r="AC2495" s="17"/>
      <c r="AD2495" s="17"/>
      <c r="AE2495" s="17"/>
      <c r="AF2495" s="17"/>
      <c r="AG2495" s="17"/>
      <c r="AH2495" s="17"/>
      <c r="AI2495" s="17"/>
    </row>
    <row r="2496" spans="1:35" ht="14.5" x14ac:dyDescent="0.35">
      <c r="A2496" s="7"/>
      <c r="B2496" s="8"/>
      <c r="C2496" s="8"/>
      <c r="D2496" s="8"/>
      <c r="E2496" s="8"/>
      <c r="F2496" s="7"/>
      <c r="G2496" s="8"/>
      <c r="H2496" s="7"/>
      <c r="I2496" s="8"/>
      <c r="J2496" s="8"/>
      <c r="K2496" s="8"/>
      <c r="L2496" s="8"/>
      <c r="M2496" s="17"/>
      <c r="N2496" s="8"/>
      <c r="O2496" s="8"/>
      <c r="P2496" s="8"/>
      <c r="Q2496" s="8"/>
      <c r="R2496" s="17"/>
      <c r="S2496" s="17"/>
      <c r="T2496" s="17"/>
      <c r="U2496" s="17"/>
      <c r="V2496" s="17"/>
      <c r="W2496" s="17"/>
      <c r="X2496" s="17"/>
      <c r="Y2496" s="17"/>
      <c r="Z2496" s="17"/>
      <c r="AA2496" s="17"/>
      <c r="AB2496" s="17"/>
      <c r="AC2496" s="17"/>
      <c r="AD2496" s="17"/>
      <c r="AE2496" s="17"/>
      <c r="AF2496" s="17"/>
      <c r="AG2496" s="17"/>
      <c r="AH2496" s="17"/>
      <c r="AI2496" s="17"/>
    </row>
    <row r="2497" spans="1:35" ht="14.5" x14ac:dyDescent="0.35">
      <c r="A2497" s="7"/>
      <c r="B2497" s="8"/>
      <c r="C2497" s="8"/>
      <c r="D2497" s="8"/>
      <c r="E2497" s="8"/>
      <c r="F2497" s="7"/>
      <c r="G2497" s="8"/>
      <c r="H2497" s="7"/>
      <c r="I2497" s="8"/>
      <c r="J2497" s="8"/>
      <c r="K2497" s="8"/>
      <c r="L2497" s="8"/>
      <c r="M2497" s="17"/>
      <c r="N2497" s="8"/>
      <c r="O2497" s="8"/>
      <c r="P2497" s="8"/>
      <c r="Q2497" s="8"/>
      <c r="R2497" s="17"/>
      <c r="S2497" s="17"/>
      <c r="T2497" s="17"/>
      <c r="U2497" s="17"/>
      <c r="V2497" s="17"/>
      <c r="W2497" s="17"/>
      <c r="X2497" s="17"/>
      <c r="Y2497" s="17"/>
      <c r="Z2497" s="17"/>
      <c r="AA2497" s="17"/>
      <c r="AB2497" s="17"/>
      <c r="AC2497" s="17"/>
      <c r="AD2497" s="17"/>
      <c r="AE2497" s="17"/>
      <c r="AF2497" s="17"/>
      <c r="AG2497" s="17"/>
      <c r="AH2497" s="17"/>
      <c r="AI2497" s="17"/>
    </row>
    <row r="2498" spans="1:35" ht="14.5" x14ac:dyDescent="0.35">
      <c r="A2498" s="7"/>
      <c r="B2498" s="8"/>
      <c r="C2498" s="8"/>
      <c r="D2498" s="8"/>
      <c r="E2498" s="8"/>
      <c r="F2498" s="7"/>
      <c r="G2498" s="8"/>
      <c r="H2498" s="7"/>
      <c r="I2498" s="8"/>
      <c r="J2498" s="8"/>
      <c r="K2498" s="8"/>
      <c r="L2498" s="8"/>
      <c r="M2498" s="17"/>
      <c r="N2498" s="8"/>
      <c r="O2498" s="8"/>
      <c r="P2498" s="8"/>
      <c r="Q2498" s="8"/>
      <c r="R2498" s="17"/>
      <c r="S2498" s="17"/>
      <c r="T2498" s="17"/>
      <c r="U2498" s="17"/>
      <c r="V2498" s="17"/>
      <c r="W2498" s="17"/>
      <c r="X2498" s="17"/>
      <c r="Y2498" s="17"/>
      <c r="Z2498" s="17"/>
      <c r="AA2498" s="17"/>
      <c r="AB2498" s="17"/>
      <c r="AC2498" s="17"/>
      <c r="AD2498" s="17"/>
      <c r="AE2498" s="17"/>
      <c r="AF2498" s="17"/>
      <c r="AG2498" s="17"/>
      <c r="AH2498" s="17"/>
      <c r="AI2498" s="17"/>
    </row>
    <row r="2499" spans="1:35" ht="14.5" x14ac:dyDescent="0.35">
      <c r="A2499" s="7"/>
      <c r="B2499" s="8"/>
      <c r="C2499" s="8"/>
      <c r="D2499" s="8"/>
      <c r="E2499" s="8"/>
      <c r="F2499" s="7"/>
      <c r="G2499" s="8"/>
      <c r="H2499" s="7"/>
      <c r="I2499" s="8"/>
      <c r="J2499" s="8"/>
      <c r="K2499" s="8"/>
      <c r="L2499" s="8"/>
      <c r="M2499" s="17"/>
      <c r="N2499" s="8"/>
      <c r="O2499" s="8"/>
      <c r="P2499" s="8"/>
      <c r="Q2499" s="8"/>
      <c r="R2499" s="17"/>
      <c r="S2499" s="17"/>
      <c r="T2499" s="17"/>
      <c r="U2499" s="17"/>
      <c r="V2499" s="17"/>
      <c r="W2499" s="17"/>
      <c r="X2499" s="17"/>
      <c r="Y2499" s="17"/>
      <c r="Z2499" s="17"/>
      <c r="AA2499" s="17"/>
      <c r="AB2499" s="17"/>
      <c r="AC2499" s="17"/>
      <c r="AD2499" s="17"/>
      <c r="AE2499" s="17"/>
      <c r="AF2499" s="17"/>
      <c r="AG2499" s="17"/>
      <c r="AH2499" s="17"/>
      <c r="AI2499" s="17"/>
    </row>
    <row r="2500" spans="1:35" ht="14.5" x14ac:dyDescent="0.35">
      <c r="A2500" s="7"/>
      <c r="B2500" s="8"/>
      <c r="C2500" s="8"/>
      <c r="D2500" s="8"/>
      <c r="E2500" s="8"/>
      <c r="F2500" s="7"/>
      <c r="G2500" s="8"/>
      <c r="H2500" s="7"/>
      <c r="I2500" s="8"/>
      <c r="J2500" s="8"/>
      <c r="K2500" s="8"/>
      <c r="L2500" s="8"/>
      <c r="M2500" s="17"/>
      <c r="N2500" s="8"/>
      <c r="O2500" s="8"/>
      <c r="P2500" s="8"/>
      <c r="Q2500" s="8"/>
      <c r="R2500" s="17"/>
      <c r="S2500" s="17"/>
      <c r="T2500" s="17"/>
      <c r="U2500" s="17"/>
      <c r="V2500" s="17"/>
      <c r="W2500" s="17"/>
      <c r="X2500" s="17"/>
      <c r="Y2500" s="17"/>
      <c r="Z2500" s="17"/>
      <c r="AA2500" s="17"/>
      <c r="AB2500" s="17"/>
      <c r="AC2500" s="17"/>
      <c r="AD2500" s="17"/>
      <c r="AE2500" s="17"/>
      <c r="AF2500" s="17"/>
      <c r="AG2500" s="17"/>
      <c r="AH2500" s="17"/>
      <c r="AI2500" s="17"/>
    </row>
    <row r="2501" spans="1:35" ht="14.5" x14ac:dyDescent="0.35">
      <c r="A2501" s="7"/>
      <c r="B2501" s="8"/>
      <c r="C2501" s="8"/>
      <c r="D2501" s="8"/>
      <c r="E2501" s="8"/>
      <c r="F2501" s="7"/>
      <c r="G2501" s="8"/>
      <c r="H2501" s="7"/>
      <c r="I2501" s="8"/>
      <c r="J2501" s="8"/>
      <c r="K2501" s="8"/>
      <c r="L2501" s="8"/>
      <c r="M2501" s="17"/>
      <c r="N2501" s="8"/>
      <c r="O2501" s="8"/>
      <c r="P2501" s="8"/>
      <c r="Q2501" s="8"/>
      <c r="R2501" s="17"/>
      <c r="S2501" s="17"/>
      <c r="T2501" s="17"/>
      <c r="U2501" s="17"/>
      <c r="V2501" s="17"/>
      <c r="W2501" s="17"/>
      <c r="X2501" s="17"/>
      <c r="Y2501" s="17"/>
      <c r="Z2501" s="17"/>
      <c r="AA2501" s="17"/>
      <c r="AB2501" s="17"/>
      <c r="AC2501" s="17"/>
      <c r="AD2501" s="17"/>
      <c r="AE2501" s="17"/>
      <c r="AF2501" s="17"/>
      <c r="AG2501" s="17"/>
      <c r="AH2501" s="17"/>
      <c r="AI2501" s="17"/>
    </row>
    <row r="2502" spans="1:35" ht="14.5" x14ac:dyDescent="0.35">
      <c r="A2502" s="7"/>
      <c r="B2502" s="8"/>
      <c r="C2502" s="8"/>
      <c r="D2502" s="8"/>
      <c r="E2502" s="8"/>
      <c r="F2502" s="7"/>
      <c r="G2502" s="8"/>
      <c r="H2502" s="7"/>
      <c r="I2502" s="8"/>
      <c r="J2502" s="8"/>
      <c r="K2502" s="8"/>
      <c r="L2502" s="8"/>
      <c r="M2502" s="17"/>
      <c r="N2502" s="8"/>
      <c r="O2502" s="8"/>
      <c r="P2502" s="8"/>
      <c r="Q2502" s="8"/>
      <c r="R2502" s="17"/>
      <c r="S2502" s="17"/>
      <c r="T2502" s="17"/>
      <c r="U2502" s="17"/>
      <c r="V2502" s="17"/>
      <c r="W2502" s="17"/>
      <c r="X2502" s="17"/>
      <c r="Y2502" s="17"/>
      <c r="Z2502" s="17"/>
      <c r="AA2502" s="17"/>
      <c r="AB2502" s="17"/>
      <c r="AC2502" s="17"/>
      <c r="AD2502" s="17"/>
      <c r="AE2502" s="17"/>
      <c r="AF2502" s="17"/>
      <c r="AG2502" s="17"/>
      <c r="AH2502" s="17"/>
      <c r="AI2502" s="17"/>
    </row>
    <row r="2503" spans="1:35" ht="14.5" x14ac:dyDescent="0.35">
      <c r="A2503" s="7"/>
      <c r="B2503" s="8"/>
      <c r="C2503" s="8"/>
      <c r="D2503" s="8"/>
      <c r="E2503" s="8"/>
      <c r="F2503" s="7"/>
      <c r="G2503" s="8"/>
      <c r="H2503" s="7"/>
      <c r="I2503" s="8"/>
      <c r="J2503" s="8"/>
      <c r="K2503" s="8"/>
      <c r="L2503" s="8"/>
      <c r="M2503" s="17"/>
      <c r="N2503" s="8"/>
      <c r="O2503" s="8"/>
      <c r="P2503" s="8"/>
      <c r="Q2503" s="8"/>
      <c r="R2503" s="17"/>
      <c r="S2503" s="17"/>
      <c r="T2503" s="17"/>
      <c r="U2503" s="17"/>
      <c r="V2503" s="17"/>
      <c r="W2503" s="17"/>
      <c r="X2503" s="17"/>
      <c r="Y2503" s="17"/>
      <c r="Z2503" s="17"/>
      <c r="AA2503" s="17"/>
      <c r="AB2503" s="17"/>
      <c r="AC2503" s="17"/>
      <c r="AD2503" s="17"/>
      <c r="AE2503" s="17"/>
      <c r="AF2503" s="17"/>
      <c r="AG2503" s="17"/>
      <c r="AH2503" s="17"/>
      <c r="AI2503" s="17"/>
    </row>
    <row r="2504" spans="1:35" ht="14.5" x14ac:dyDescent="0.35">
      <c r="A2504" s="7"/>
      <c r="B2504" s="8"/>
      <c r="C2504" s="8"/>
      <c r="D2504" s="8"/>
      <c r="E2504" s="8"/>
      <c r="F2504" s="7"/>
      <c r="G2504" s="8"/>
      <c r="H2504" s="7"/>
      <c r="I2504" s="8"/>
      <c r="J2504" s="8"/>
      <c r="K2504" s="8"/>
      <c r="L2504" s="8"/>
      <c r="M2504" s="17"/>
      <c r="N2504" s="8"/>
      <c r="O2504" s="8"/>
      <c r="P2504" s="8"/>
      <c r="Q2504" s="8"/>
      <c r="R2504" s="17"/>
      <c r="S2504" s="17"/>
      <c r="T2504" s="17"/>
      <c r="U2504" s="17"/>
      <c r="V2504" s="17"/>
      <c r="W2504" s="17"/>
      <c r="X2504" s="17"/>
      <c r="Y2504" s="17"/>
      <c r="Z2504" s="17"/>
      <c r="AA2504" s="17"/>
      <c r="AB2504" s="17"/>
      <c r="AC2504" s="17"/>
      <c r="AD2504" s="17"/>
      <c r="AE2504" s="17"/>
      <c r="AF2504" s="17"/>
      <c r="AG2504" s="17"/>
      <c r="AH2504" s="17"/>
      <c r="AI2504" s="17"/>
    </row>
    <row r="2505" spans="1:35" ht="14.5" x14ac:dyDescent="0.35">
      <c r="A2505" s="7"/>
      <c r="B2505" s="8"/>
      <c r="C2505" s="8"/>
      <c r="D2505" s="8"/>
      <c r="E2505" s="8"/>
      <c r="F2505" s="7"/>
      <c r="G2505" s="8"/>
      <c r="H2505" s="7"/>
      <c r="I2505" s="8"/>
      <c r="J2505" s="8"/>
      <c r="K2505" s="8"/>
      <c r="L2505" s="8"/>
      <c r="M2505" s="17"/>
      <c r="N2505" s="8"/>
      <c r="O2505" s="8"/>
      <c r="P2505" s="8"/>
      <c r="Q2505" s="8"/>
      <c r="R2505" s="17"/>
      <c r="S2505" s="17"/>
      <c r="T2505" s="17"/>
      <c r="U2505" s="17"/>
      <c r="V2505" s="17"/>
      <c r="W2505" s="17"/>
      <c r="X2505" s="17"/>
      <c r="Y2505" s="17"/>
      <c r="Z2505" s="17"/>
      <c r="AA2505" s="17"/>
      <c r="AB2505" s="17"/>
      <c r="AC2505" s="17"/>
      <c r="AD2505" s="17"/>
      <c r="AE2505" s="17"/>
      <c r="AF2505" s="17"/>
      <c r="AG2505" s="17"/>
      <c r="AH2505" s="17"/>
      <c r="AI2505" s="17"/>
    </row>
    <row r="2506" spans="1:35" ht="14.5" x14ac:dyDescent="0.35">
      <c r="A2506" s="7"/>
      <c r="B2506" s="8"/>
      <c r="C2506" s="8"/>
      <c r="D2506" s="8"/>
      <c r="E2506" s="8"/>
      <c r="F2506" s="7"/>
      <c r="G2506" s="8"/>
      <c r="H2506" s="7"/>
      <c r="I2506" s="8"/>
      <c r="J2506" s="8"/>
      <c r="K2506" s="8"/>
      <c r="L2506" s="8"/>
      <c r="M2506" s="17"/>
      <c r="N2506" s="8"/>
      <c r="O2506" s="8"/>
      <c r="P2506" s="8"/>
      <c r="Q2506" s="8"/>
      <c r="R2506" s="17"/>
      <c r="S2506" s="17"/>
      <c r="T2506" s="17"/>
      <c r="U2506" s="17"/>
      <c r="V2506" s="17"/>
      <c r="W2506" s="17"/>
      <c r="X2506" s="17"/>
      <c r="Y2506" s="17"/>
      <c r="Z2506" s="17"/>
      <c r="AA2506" s="17"/>
      <c r="AB2506" s="17"/>
      <c r="AC2506" s="17"/>
      <c r="AD2506" s="17"/>
      <c r="AE2506" s="17"/>
      <c r="AF2506" s="17"/>
      <c r="AG2506" s="17"/>
      <c r="AH2506" s="17"/>
      <c r="AI2506" s="17"/>
    </row>
    <row r="2507" spans="1:35" ht="14.5" x14ac:dyDescent="0.35">
      <c r="A2507" s="7"/>
      <c r="B2507" s="8"/>
      <c r="C2507" s="8"/>
      <c r="D2507" s="8"/>
      <c r="E2507" s="8"/>
      <c r="F2507" s="7"/>
      <c r="G2507" s="8"/>
      <c r="H2507" s="7"/>
      <c r="I2507" s="8"/>
      <c r="J2507" s="8"/>
      <c r="K2507" s="8"/>
      <c r="L2507" s="8"/>
      <c r="M2507" s="17"/>
      <c r="N2507" s="8"/>
      <c r="O2507" s="8"/>
      <c r="P2507" s="8"/>
      <c r="Q2507" s="8"/>
      <c r="R2507" s="17"/>
      <c r="S2507" s="17"/>
      <c r="T2507" s="17"/>
      <c r="U2507" s="17"/>
      <c r="V2507" s="17"/>
      <c r="W2507" s="17"/>
      <c r="X2507" s="17"/>
      <c r="Y2507" s="17"/>
      <c r="Z2507" s="17"/>
      <c r="AA2507" s="17"/>
      <c r="AB2507" s="17"/>
      <c r="AC2507" s="17"/>
      <c r="AD2507" s="17"/>
      <c r="AE2507" s="17"/>
      <c r="AF2507" s="17"/>
      <c r="AG2507" s="17"/>
      <c r="AH2507" s="17"/>
      <c r="AI2507" s="17"/>
    </row>
    <row r="2508" spans="1:35" ht="14.5" x14ac:dyDescent="0.35">
      <c r="A2508" s="7"/>
      <c r="B2508" s="8"/>
      <c r="C2508" s="8"/>
      <c r="D2508" s="8"/>
      <c r="E2508" s="8"/>
      <c r="F2508" s="7"/>
      <c r="G2508" s="8"/>
      <c r="H2508" s="7"/>
      <c r="I2508" s="8"/>
      <c r="J2508" s="8"/>
      <c r="K2508" s="8"/>
      <c r="L2508" s="8"/>
      <c r="M2508" s="17"/>
      <c r="N2508" s="8"/>
      <c r="O2508" s="8"/>
      <c r="P2508" s="8"/>
      <c r="Q2508" s="8"/>
      <c r="R2508" s="17"/>
      <c r="S2508" s="17"/>
      <c r="T2508" s="17"/>
      <c r="U2508" s="17"/>
      <c r="V2508" s="17"/>
      <c r="W2508" s="17"/>
      <c r="X2508" s="17"/>
      <c r="Y2508" s="17"/>
      <c r="Z2508" s="17"/>
      <c r="AA2508" s="17"/>
      <c r="AB2508" s="17"/>
      <c r="AC2508" s="17"/>
      <c r="AD2508" s="17"/>
      <c r="AE2508" s="17"/>
      <c r="AF2508" s="17"/>
      <c r="AG2508" s="17"/>
      <c r="AH2508" s="17"/>
      <c r="AI2508" s="17"/>
    </row>
    <row r="2509" spans="1:35" ht="14.5" x14ac:dyDescent="0.35">
      <c r="A2509" s="7"/>
      <c r="B2509" s="8"/>
      <c r="C2509" s="8"/>
      <c r="D2509" s="8"/>
      <c r="E2509" s="8"/>
      <c r="F2509" s="7"/>
      <c r="G2509" s="8"/>
      <c r="H2509" s="7"/>
      <c r="I2509" s="8"/>
      <c r="J2509" s="8"/>
      <c r="K2509" s="8"/>
      <c r="L2509" s="8"/>
      <c r="M2509" s="17"/>
      <c r="N2509" s="8"/>
      <c r="O2509" s="8"/>
      <c r="P2509" s="8"/>
      <c r="Q2509" s="8"/>
      <c r="R2509" s="17"/>
      <c r="S2509" s="17"/>
      <c r="T2509" s="17"/>
      <c r="U2509" s="17"/>
      <c r="V2509" s="17"/>
      <c r="W2509" s="17"/>
      <c r="X2509" s="17"/>
      <c r="Y2509" s="17"/>
      <c r="Z2509" s="17"/>
      <c r="AA2509" s="17"/>
      <c r="AB2509" s="17"/>
      <c r="AC2509" s="17"/>
      <c r="AD2509" s="17"/>
      <c r="AE2509" s="17"/>
      <c r="AF2509" s="17"/>
      <c r="AG2509" s="17"/>
      <c r="AH2509" s="17"/>
      <c r="AI2509" s="17"/>
    </row>
    <row r="2510" spans="1:35" ht="14.5" x14ac:dyDescent="0.35">
      <c r="A2510" s="7"/>
      <c r="B2510" s="8"/>
      <c r="C2510" s="8"/>
      <c r="D2510" s="8"/>
      <c r="E2510" s="8"/>
      <c r="F2510" s="7"/>
      <c r="G2510" s="8"/>
      <c r="H2510" s="7"/>
      <c r="I2510" s="8"/>
      <c r="J2510" s="8"/>
      <c r="K2510" s="8"/>
      <c r="L2510" s="8"/>
      <c r="M2510" s="17"/>
      <c r="N2510" s="8"/>
      <c r="O2510" s="8"/>
      <c r="P2510" s="8"/>
      <c r="Q2510" s="8"/>
      <c r="R2510" s="17"/>
      <c r="S2510" s="17"/>
      <c r="T2510" s="17"/>
      <c r="U2510" s="17"/>
      <c r="V2510" s="17"/>
      <c r="W2510" s="17"/>
      <c r="X2510" s="17"/>
      <c r="Y2510" s="17"/>
      <c r="Z2510" s="17"/>
      <c r="AA2510" s="17"/>
      <c r="AB2510" s="17"/>
      <c r="AC2510" s="17"/>
      <c r="AD2510" s="17"/>
      <c r="AE2510" s="17"/>
      <c r="AF2510" s="17"/>
      <c r="AG2510" s="17"/>
      <c r="AH2510" s="17"/>
      <c r="AI2510" s="17"/>
    </row>
    <row r="2511" spans="1:35" ht="14.5" x14ac:dyDescent="0.35">
      <c r="A2511" s="7"/>
      <c r="B2511" s="8"/>
      <c r="C2511" s="8"/>
      <c r="D2511" s="8"/>
      <c r="E2511" s="8"/>
      <c r="F2511" s="7"/>
      <c r="G2511" s="8"/>
      <c r="H2511" s="7"/>
      <c r="I2511" s="8"/>
      <c r="J2511" s="8"/>
      <c r="K2511" s="8"/>
      <c r="L2511" s="8"/>
      <c r="M2511" s="17"/>
      <c r="N2511" s="8"/>
      <c r="O2511" s="8"/>
      <c r="P2511" s="8"/>
      <c r="Q2511" s="8"/>
      <c r="R2511" s="17"/>
      <c r="S2511" s="17"/>
      <c r="T2511" s="17"/>
      <c r="U2511" s="17"/>
      <c r="V2511" s="17"/>
      <c r="W2511" s="17"/>
      <c r="X2511" s="17"/>
      <c r="Y2511" s="17"/>
      <c r="Z2511" s="17"/>
      <c r="AA2511" s="17"/>
      <c r="AB2511" s="17"/>
      <c r="AC2511" s="17"/>
      <c r="AD2511" s="17"/>
      <c r="AE2511" s="17"/>
      <c r="AF2511" s="17"/>
      <c r="AG2511" s="17"/>
      <c r="AH2511" s="17"/>
      <c r="AI2511" s="17"/>
    </row>
    <row r="2512" spans="1:35" ht="14.5" x14ac:dyDescent="0.35">
      <c r="A2512" s="7"/>
      <c r="B2512" s="8"/>
      <c r="C2512" s="8"/>
      <c r="D2512" s="8"/>
      <c r="E2512" s="8"/>
      <c r="F2512" s="7"/>
      <c r="G2512" s="8"/>
      <c r="H2512" s="7"/>
      <c r="I2512" s="8"/>
      <c r="J2512" s="8"/>
      <c r="K2512" s="8"/>
      <c r="L2512" s="8"/>
      <c r="M2512" s="17"/>
      <c r="N2512" s="8"/>
      <c r="O2512" s="8"/>
      <c r="P2512" s="8"/>
      <c r="Q2512" s="8"/>
      <c r="R2512" s="17"/>
      <c r="S2512" s="17"/>
      <c r="T2512" s="17"/>
      <c r="U2512" s="17"/>
      <c r="V2512" s="17"/>
      <c r="W2512" s="17"/>
      <c r="X2512" s="17"/>
      <c r="Y2512" s="17"/>
      <c r="Z2512" s="17"/>
      <c r="AA2512" s="17"/>
      <c r="AB2512" s="17"/>
      <c r="AC2512" s="17"/>
      <c r="AD2512" s="17"/>
      <c r="AE2512" s="17"/>
      <c r="AF2512" s="17"/>
      <c r="AG2512" s="17"/>
      <c r="AH2512" s="17"/>
      <c r="AI2512" s="17"/>
    </row>
    <row r="2513" spans="1:35" ht="14.5" x14ac:dyDescent="0.35">
      <c r="A2513" s="7"/>
      <c r="B2513" s="8"/>
      <c r="C2513" s="8"/>
      <c r="D2513" s="8"/>
      <c r="E2513" s="8"/>
      <c r="F2513" s="7"/>
      <c r="G2513" s="8"/>
      <c r="H2513" s="7"/>
      <c r="I2513" s="8"/>
      <c r="J2513" s="8"/>
      <c r="K2513" s="8"/>
      <c r="L2513" s="8"/>
      <c r="M2513" s="17"/>
      <c r="N2513" s="8"/>
      <c r="O2513" s="8"/>
      <c r="P2513" s="8"/>
      <c r="Q2513" s="8"/>
      <c r="R2513" s="17"/>
      <c r="S2513" s="17"/>
      <c r="T2513" s="17"/>
      <c r="U2513" s="17"/>
      <c r="V2513" s="17"/>
      <c r="W2513" s="17"/>
      <c r="X2513" s="17"/>
      <c r="Y2513" s="17"/>
      <c r="Z2513" s="17"/>
      <c r="AA2513" s="17"/>
      <c r="AB2513" s="17"/>
      <c r="AC2513" s="17"/>
      <c r="AD2513" s="17"/>
      <c r="AE2513" s="17"/>
      <c r="AF2513" s="17"/>
      <c r="AG2513" s="17"/>
      <c r="AH2513" s="17"/>
      <c r="AI2513" s="17"/>
    </row>
    <row r="2514" spans="1:35" ht="14.5" x14ac:dyDescent="0.35">
      <c r="A2514" s="7"/>
      <c r="B2514" s="8"/>
      <c r="C2514" s="8"/>
      <c r="D2514" s="8"/>
      <c r="E2514" s="8"/>
      <c r="F2514" s="7"/>
      <c r="G2514" s="8"/>
      <c r="H2514" s="7"/>
      <c r="I2514" s="8"/>
      <c r="J2514" s="8"/>
      <c r="K2514" s="8"/>
      <c r="L2514" s="8"/>
      <c r="M2514" s="17"/>
      <c r="N2514" s="8"/>
      <c r="O2514" s="8"/>
      <c r="P2514" s="8"/>
      <c r="Q2514" s="8"/>
      <c r="R2514" s="17"/>
      <c r="S2514" s="17"/>
      <c r="T2514" s="17"/>
      <c r="U2514" s="17"/>
      <c r="V2514" s="17"/>
      <c r="W2514" s="17"/>
      <c r="X2514" s="17"/>
      <c r="Y2514" s="17"/>
      <c r="Z2514" s="17"/>
      <c r="AA2514" s="17"/>
      <c r="AB2514" s="17"/>
      <c r="AC2514" s="17"/>
      <c r="AD2514" s="17"/>
      <c r="AE2514" s="17"/>
      <c r="AF2514" s="17"/>
      <c r="AG2514" s="17"/>
      <c r="AH2514" s="17"/>
      <c r="AI2514" s="17"/>
    </row>
    <row r="2515" spans="1:35" ht="14.5" x14ac:dyDescent="0.35">
      <c r="A2515" s="7"/>
      <c r="B2515" s="8"/>
      <c r="C2515" s="8"/>
      <c r="D2515" s="8"/>
      <c r="E2515" s="8"/>
      <c r="F2515" s="7"/>
      <c r="G2515" s="8"/>
      <c r="H2515" s="7"/>
      <c r="I2515" s="8"/>
      <c r="J2515" s="8"/>
      <c r="K2515" s="8"/>
      <c r="L2515" s="8"/>
      <c r="M2515" s="17"/>
      <c r="N2515" s="8"/>
      <c r="O2515" s="8"/>
      <c r="P2515" s="8"/>
      <c r="Q2515" s="8"/>
      <c r="R2515" s="17"/>
      <c r="S2515" s="17"/>
      <c r="T2515" s="17"/>
      <c r="U2515" s="17"/>
      <c r="V2515" s="17"/>
      <c r="W2515" s="17"/>
      <c r="X2515" s="17"/>
      <c r="Y2515" s="17"/>
      <c r="Z2515" s="17"/>
      <c r="AA2515" s="17"/>
      <c r="AB2515" s="17"/>
      <c r="AC2515" s="17"/>
      <c r="AD2515" s="17"/>
      <c r="AE2515" s="17"/>
      <c r="AF2515" s="17"/>
      <c r="AG2515" s="17"/>
      <c r="AH2515" s="17"/>
      <c r="AI2515" s="17"/>
    </row>
    <row r="2516" spans="1:35" ht="14.5" x14ac:dyDescent="0.35">
      <c r="A2516" s="7"/>
      <c r="B2516" s="8"/>
      <c r="C2516" s="8"/>
      <c r="D2516" s="8"/>
      <c r="E2516" s="8"/>
      <c r="F2516" s="7"/>
      <c r="G2516" s="8"/>
      <c r="H2516" s="7"/>
      <c r="I2516" s="8"/>
      <c r="J2516" s="8"/>
      <c r="K2516" s="8"/>
      <c r="L2516" s="8"/>
      <c r="M2516" s="17"/>
      <c r="N2516" s="8"/>
      <c r="O2516" s="8"/>
      <c r="P2516" s="8"/>
      <c r="Q2516" s="8"/>
      <c r="R2516" s="17"/>
      <c r="S2516" s="17"/>
      <c r="T2516" s="17"/>
      <c r="U2516" s="17"/>
      <c r="V2516" s="17"/>
      <c r="W2516" s="17"/>
      <c r="X2516" s="17"/>
      <c r="Y2516" s="17"/>
      <c r="Z2516" s="17"/>
      <c r="AA2516" s="17"/>
      <c r="AB2516" s="17"/>
      <c r="AC2516" s="17"/>
      <c r="AD2516" s="17"/>
      <c r="AE2516" s="17"/>
      <c r="AF2516" s="17"/>
      <c r="AG2516" s="17"/>
      <c r="AH2516" s="17"/>
      <c r="AI2516" s="17"/>
    </row>
    <row r="2517" spans="1:35" ht="14.5" x14ac:dyDescent="0.35">
      <c r="A2517" s="7"/>
      <c r="B2517" s="8"/>
      <c r="C2517" s="8"/>
      <c r="D2517" s="8"/>
      <c r="E2517" s="8"/>
      <c r="F2517" s="7"/>
      <c r="G2517" s="8"/>
      <c r="H2517" s="7"/>
      <c r="I2517" s="8"/>
      <c r="J2517" s="8"/>
      <c r="K2517" s="8"/>
      <c r="L2517" s="8"/>
      <c r="M2517" s="17"/>
      <c r="N2517" s="8"/>
      <c r="O2517" s="8"/>
      <c r="P2517" s="8"/>
      <c r="Q2517" s="8"/>
      <c r="R2517" s="17"/>
      <c r="S2517" s="17"/>
      <c r="T2517" s="17"/>
      <c r="U2517" s="17"/>
      <c r="V2517" s="17"/>
      <c r="W2517" s="17"/>
      <c r="X2517" s="17"/>
      <c r="Y2517" s="17"/>
      <c r="Z2517" s="17"/>
      <c r="AA2517" s="17"/>
      <c r="AB2517" s="17"/>
      <c r="AC2517" s="17"/>
      <c r="AD2517" s="17"/>
      <c r="AE2517" s="17"/>
      <c r="AF2517" s="17"/>
      <c r="AG2517" s="17"/>
      <c r="AH2517" s="17"/>
      <c r="AI2517" s="17"/>
    </row>
    <row r="2518" spans="1:35" ht="14.5" x14ac:dyDescent="0.35">
      <c r="A2518" s="7"/>
      <c r="B2518" s="8"/>
      <c r="C2518" s="8"/>
      <c r="D2518" s="8"/>
      <c r="E2518" s="8"/>
      <c r="F2518" s="7"/>
      <c r="G2518" s="8"/>
      <c r="H2518" s="7"/>
      <c r="I2518" s="8"/>
      <c r="J2518" s="8"/>
      <c r="K2518" s="8"/>
      <c r="L2518" s="8"/>
      <c r="M2518" s="17"/>
      <c r="N2518" s="8"/>
      <c r="O2518" s="8"/>
      <c r="P2518" s="8"/>
      <c r="Q2518" s="8"/>
      <c r="R2518" s="17"/>
      <c r="S2518" s="17"/>
      <c r="T2518" s="17"/>
      <c r="U2518" s="17"/>
      <c r="V2518" s="17"/>
      <c r="W2518" s="17"/>
      <c r="X2518" s="17"/>
      <c r="Y2518" s="17"/>
      <c r="Z2518" s="17"/>
      <c r="AA2518" s="17"/>
      <c r="AB2518" s="17"/>
      <c r="AC2518" s="17"/>
      <c r="AD2518" s="17"/>
      <c r="AE2518" s="17"/>
      <c r="AF2518" s="17"/>
      <c r="AG2518" s="17"/>
      <c r="AH2518" s="17"/>
      <c r="AI2518" s="17"/>
    </row>
    <row r="2519" spans="1:35" ht="14.5" x14ac:dyDescent="0.35">
      <c r="A2519" s="7"/>
      <c r="B2519" s="8"/>
      <c r="C2519" s="8"/>
      <c r="D2519" s="8"/>
      <c r="E2519" s="8"/>
      <c r="F2519" s="7"/>
      <c r="G2519" s="8"/>
      <c r="H2519" s="7"/>
      <c r="I2519" s="8"/>
      <c r="J2519" s="8"/>
      <c r="K2519" s="8"/>
      <c r="L2519" s="8"/>
      <c r="M2519" s="17"/>
      <c r="N2519" s="8"/>
      <c r="O2519" s="8"/>
      <c r="P2519" s="8"/>
      <c r="Q2519" s="8"/>
      <c r="R2519" s="17"/>
      <c r="S2519" s="17"/>
      <c r="T2519" s="17"/>
      <c r="U2519" s="17"/>
      <c r="V2519" s="17"/>
      <c r="W2519" s="17"/>
      <c r="X2519" s="17"/>
      <c r="Y2519" s="17"/>
      <c r="Z2519" s="17"/>
      <c r="AA2519" s="17"/>
      <c r="AB2519" s="17"/>
      <c r="AC2519" s="17"/>
      <c r="AD2519" s="17"/>
      <c r="AE2519" s="17"/>
      <c r="AF2519" s="17"/>
      <c r="AG2519" s="17"/>
      <c r="AH2519" s="17"/>
      <c r="AI2519" s="17"/>
    </row>
    <row r="2520" spans="1:35" ht="14.5" x14ac:dyDescent="0.35">
      <c r="A2520" s="7"/>
      <c r="B2520" s="8"/>
      <c r="C2520" s="8"/>
      <c r="D2520" s="8"/>
      <c r="E2520" s="8"/>
      <c r="F2520" s="7"/>
      <c r="G2520" s="8"/>
      <c r="H2520" s="7"/>
      <c r="I2520" s="8"/>
      <c r="J2520" s="8"/>
      <c r="K2520" s="8"/>
      <c r="L2520" s="8"/>
      <c r="M2520" s="17"/>
      <c r="N2520" s="8"/>
      <c r="O2520" s="8"/>
      <c r="P2520" s="8"/>
      <c r="Q2520" s="8"/>
      <c r="R2520" s="17"/>
      <c r="S2520" s="17"/>
      <c r="T2520" s="17"/>
      <c r="U2520" s="17"/>
      <c r="V2520" s="17"/>
      <c r="W2520" s="17"/>
      <c r="X2520" s="17"/>
      <c r="Y2520" s="17"/>
      <c r="Z2520" s="17"/>
      <c r="AA2520" s="17"/>
      <c r="AB2520" s="17"/>
      <c r="AC2520" s="17"/>
      <c r="AD2520" s="17"/>
      <c r="AE2520" s="17"/>
      <c r="AF2520" s="17"/>
      <c r="AG2520" s="17"/>
      <c r="AH2520" s="17"/>
      <c r="AI2520" s="17"/>
    </row>
    <row r="2521" spans="1:35" ht="14.5" x14ac:dyDescent="0.35">
      <c r="A2521" s="7"/>
      <c r="B2521" s="8"/>
      <c r="C2521" s="8"/>
      <c r="D2521" s="8"/>
      <c r="E2521" s="8"/>
      <c r="F2521" s="7"/>
      <c r="G2521" s="8"/>
      <c r="H2521" s="7"/>
      <c r="I2521" s="8"/>
      <c r="J2521" s="8"/>
      <c r="K2521" s="8"/>
      <c r="L2521" s="8"/>
      <c r="M2521" s="17"/>
      <c r="N2521" s="8"/>
      <c r="O2521" s="8"/>
      <c r="P2521" s="8"/>
      <c r="Q2521" s="8"/>
      <c r="R2521" s="17"/>
      <c r="S2521" s="17"/>
      <c r="T2521" s="17"/>
      <c r="U2521" s="17"/>
      <c r="V2521" s="17"/>
      <c r="W2521" s="17"/>
      <c r="X2521" s="17"/>
      <c r="Y2521" s="17"/>
      <c r="Z2521" s="17"/>
      <c r="AA2521" s="17"/>
      <c r="AB2521" s="17"/>
      <c r="AC2521" s="17"/>
      <c r="AD2521" s="17"/>
      <c r="AE2521" s="17"/>
      <c r="AF2521" s="17"/>
      <c r="AG2521" s="17"/>
      <c r="AH2521" s="17"/>
      <c r="AI2521" s="17"/>
    </row>
    <row r="2522" spans="1:35" ht="14.5" x14ac:dyDescent="0.35">
      <c r="A2522" s="7"/>
      <c r="B2522" s="8"/>
      <c r="C2522" s="8"/>
      <c r="D2522" s="8"/>
      <c r="E2522" s="8"/>
      <c r="F2522" s="7"/>
      <c r="G2522" s="8"/>
      <c r="H2522" s="7"/>
      <c r="I2522" s="8"/>
      <c r="J2522" s="8"/>
      <c r="K2522" s="8"/>
      <c r="L2522" s="8"/>
      <c r="M2522" s="17"/>
      <c r="N2522" s="8"/>
      <c r="O2522" s="8"/>
      <c r="P2522" s="8"/>
      <c r="Q2522" s="8"/>
      <c r="R2522" s="17"/>
      <c r="S2522" s="17"/>
      <c r="T2522" s="17"/>
      <c r="U2522" s="17"/>
      <c r="V2522" s="17"/>
      <c r="W2522" s="17"/>
      <c r="X2522" s="17"/>
      <c r="Y2522" s="17"/>
      <c r="Z2522" s="17"/>
      <c r="AA2522" s="17"/>
      <c r="AB2522" s="17"/>
      <c r="AC2522" s="17"/>
      <c r="AD2522" s="17"/>
      <c r="AE2522" s="17"/>
      <c r="AF2522" s="17"/>
      <c r="AG2522" s="17"/>
      <c r="AH2522" s="17"/>
      <c r="AI2522" s="17"/>
    </row>
    <row r="2523" spans="1:35" ht="14.5" x14ac:dyDescent="0.35">
      <c r="A2523" s="7"/>
      <c r="B2523" s="8"/>
      <c r="C2523" s="8"/>
      <c r="D2523" s="8"/>
      <c r="E2523" s="8"/>
      <c r="F2523" s="7"/>
      <c r="G2523" s="8"/>
      <c r="H2523" s="7"/>
      <c r="I2523" s="8"/>
      <c r="J2523" s="8"/>
      <c r="K2523" s="8"/>
      <c r="L2523" s="8"/>
      <c r="M2523" s="17"/>
      <c r="N2523" s="8"/>
      <c r="O2523" s="8"/>
      <c r="P2523" s="8"/>
      <c r="Q2523" s="8"/>
      <c r="R2523" s="17"/>
      <c r="S2523" s="17"/>
      <c r="T2523" s="17"/>
      <c r="U2523" s="17"/>
      <c r="V2523" s="17"/>
      <c r="W2523" s="17"/>
      <c r="X2523" s="17"/>
      <c r="Y2523" s="17"/>
      <c r="Z2523" s="17"/>
      <c r="AA2523" s="17"/>
      <c r="AB2523" s="17"/>
      <c r="AC2523" s="17"/>
      <c r="AD2523" s="17"/>
      <c r="AE2523" s="17"/>
      <c r="AF2523" s="17"/>
      <c r="AG2523" s="17"/>
      <c r="AH2523" s="17"/>
      <c r="AI2523" s="17"/>
    </row>
    <row r="2524" spans="1:35" ht="14.5" x14ac:dyDescent="0.35">
      <c r="A2524" s="7"/>
      <c r="B2524" s="8"/>
      <c r="C2524" s="8"/>
      <c r="D2524" s="8"/>
      <c r="E2524" s="8"/>
      <c r="F2524" s="7"/>
      <c r="G2524" s="8"/>
      <c r="H2524" s="7"/>
      <c r="I2524" s="8"/>
      <c r="J2524" s="8"/>
      <c r="K2524" s="8"/>
      <c r="L2524" s="8"/>
      <c r="M2524" s="17"/>
      <c r="N2524" s="8"/>
      <c r="O2524" s="8"/>
      <c r="P2524" s="8"/>
      <c r="Q2524" s="8"/>
      <c r="R2524" s="17"/>
      <c r="S2524" s="17"/>
      <c r="T2524" s="17"/>
      <c r="U2524" s="17"/>
      <c r="V2524" s="17"/>
      <c r="W2524" s="17"/>
      <c r="X2524" s="17"/>
      <c r="Y2524" s="17"/>
      <c r="Z2524" s="17"/>
      <c r="AA2524" s="17"/>
      <c r="AB2524" s="17"/>
      <c r="AC2524" s="17"/>
      <c r="AD2524" s="17"/>
      <c r="AE2524" s="17"/>
      <c r="AF2524" s="17"/>
      <c r="AG2524" s="17"/>
      <c r="AH2524" s="17"/>
      <c r="AI2524" s="17"/>
    </row>
    <row r="2525" spans="1:35" ht="14.5" x14ac:dyDescent="0.35">
      <c r="A2525" s="7"/>
      <c r="B2525" s="8"/>
      <c r="C2525" s="8"/>
      <c r="D2525" s="8"/>
      <c r="E2525" s="8"/>
      <c r="F2525" s="7"/>
      <c r="G2525" s="8"/>
      <c r="H2525" s="7"/>
      <c r="I2525" s="8"/>
      <c r="J2525" s="8"/>
      <c r="K2525" s="8"/>
      <c r="L2525" s="8"/>
      <c r="M2525" s="17"/>
      <c r="N2525" s="8"/>
      <c r="O2525" s="8"/>
      <c r="P2525" s="8"/>
      <c r="Q2525" s="8"/>
      <c r="R2525" s="17"/>
      <c r="S2525" s="17"/>
      <c r="T2525" s="17"/>
      <c r="U2525" s="17"/>
      <c r="V2525" s="17"/>
      <c r="W2525" s="17"/>
      <c r="X2525" s="17"/>
      <c r="Y2525" s="17"/>
      <c r="Z2525" s="17"/>
      <c r="AA2525" s="17"/>
      <c r="AB2525" s="17"/>
      <c r="AC2525" s="17"/>
      <c r="AD2525" s="17"/>
      <c r="AE2525" s="17"/>
      <c r="AF2525" s="17"/>
      <c r="AG2525" s="17"/>
      <c r="AH2525" s="17"/>
      <c r="AI2525" s="17"/>
    </row>
    <row r="2526" spans="1:35" ht="14.5" x14ac:dyDescent="0.35">
      <c r="A2526" s="7"/>
      <c r="B2526" s="8"/>
      <c r="C2526" s="8"/>
      <c r="D2526" s="8"/>
      <c r="E2526" s="8"/>
      <c r="F2526" s="7"/>
      <c r="G2526" s="8"/>
      <c r="H2526" s="7"/>
      <c r="I2526" s="8"/>
      <c r="J2526" s="8"/>
      <c r="K2526" s="8"/>
      <c r="L2526" s="8"/>
      <c r="M2526" s="17"/>
      <c r="N2526" s="8"/>
      <c r="O2526" s="8"/>
      <c r="P2526" s="8"/>
      <c r="Q2526" s="8"/>
      <c r="R2526" s="17"/>
      <c r="S2526" s="17"/>
      <c r="T2526" s="17"/>
      <c r="U2526" s="17"/>
      <c r="V2526" s="17"/>
      <c r="W2526" s="17"/>
      <c r="X2526" s="17"/>
      <c r="Y2526" s="17"/>
      <c r="Z2526" s="17"/>
      <c r="AA2526" s="17"/>
      <c r="AB2526" s="17"/>
      <c r="AC2526" s="17"/>
      <c r="AD2526" s="17"/>
      <c r="AE2526" s="17"/>
      <c r="AF2526" s="17"/>
      <c r="AG2526" s="17"/>
      <c r="AH2526" s="17"/>
      <c r="AI2526" s="17"/>
    </row>
    <row r="2527" spans="1:35" ht="14.5" x14ac:dyDescent="0.35">
      <c r="A2527" s="7"/>
      <c r="B2527" s="8"/>
      <c r="C2527" s="8"/>
      <c r="D2527" s="8"/>
      <c r="E2527" s="8"/>
      <c r="F2527" s="7"/>
      <c r="G2527" s="8"/>
      <c r="H2527" s="7"/>
      <c r="I2527" s="8"/>
      <c r="J2527" s="8"/>
      <c r="K2527" s="8"/>
      <c r="L2527" s="8"/>
      <c r="M2527" s="17"/>
      <c r="N2527" s="8"/>
      <c r="O2527" s="8"/>
      <c r="P2527" s="8"/>
      <c r="Q2527" s="8"/>
      <c r="R2527" s="17"/>
      <c r="S2527" s="17"/>
      <c r="T2527" s="17"/>
      <c r="U2527" s="17"/>
      <c r="V2527" s="17"/>
      <c r="W2527" s="17"/>
      <c r="X2527" s="17"/>
      <c r="Y2527" s="17"/>
      <c r="Z2527" s="17"/>
      <c r="AA2527" s="17"/>
      <c r="AB2527" s="17"/>
      <c r="AC2527" s="17"/>
      <c r="AD2527" s="17"/>
      <c r="AE2527" s="17"/>
      <c r="AF2527" s="17"/>
      <c r="AG2527" s="17"/>
      <c r="AH2527" s="17"/>
      <c r="AI2527" s="17"/>
    </row>
    <row r="2528" spans="1:35" ht="14.5" x14ac:dyDescent="0.35">
      <c r="A2528" s="7"/>
      <c r="B2528" s="8"/>
      <c r="C2528" s="8"/>
      <c r="D2528" s="8"/>
      <c r="E2528" s="8"/>
      <c r="F2528" s="7"/>
      <c r="G2528" s="8"/>
      <c r="H2528" s="7"/>
      <c r="I2528" s="8"/>
      <c r="J2528" s="8"/>
      <c r="K2528" s="8"/>
      <c r="L2528" s="8"/>
      <c r="M2528" s="17"/>
      <c r="N2528" s="8"/>
      <c r="O2528" s="8"/>
      <c r="P2528" s="8"/>
      <c r="Q2528" s="8"/>
      <c r="R2528" s="17"/>
      <c r="S2528" s="17"/>
      <c r="T2528" s="17"/>
      <c r="U2528" s="17"/>
      <c r="V2528" s="17"/>
      <c r="W2528" s="17"/>
      <c r="X2528" s="17"/>
      <c r="Y2528" s="17"/>
      <c r="Z2528" s="17"/>
      <c r="AA2528" s="17"/>
      <c r="AB2528" s="17"/>
      <c r="AC2528" s="17"/>
      <c r="AD2528" s="17"/>
      <c r="AE2528" s="17"/>
      <c r="AF2528" s="17"/>
      <c r="AG2528" s="17"/>
      <c r="AH2528" s="17"/>
      <c r="AI2528" s="17"/>
    </row>
    <row r="2529" spans="1:35" ht="14.5" x14ac:dyDescent="0.35">
      <c r="A2529" s="7"/>
      <c r="B2529" s="8"/>
      <c r="C2529" s="8"/>
      <c r="D2529" s="8"/>
      <c r="E2529" s="8"/>
      <c r="F2529" s="7"/>
      <c r="G2529" s="8"/>
      <c r="H2529" s="7"/>
      <c r="I2529" s="8"/>
      <c r="J2529" s="8"/>
      <c r="K2529" s="8"/>
      <c r="L2529" s="8"/>
      <c r="M2529" s="17"/>
      <c r="N2529" s="8"/>
      <c r="O2529" s="8"/>
      <c r="P2529" s="8"/>
      <c r="Q2529" s="8"/>
      <c r="R2529" s="17"/>
      <c r="S2529" s="17"/>
      <c r="T2529" s="17"/>
      <c r="U2529" s="17"/>
      <c r="V2529" s="17"/>
      <c r="W2529" s="17"/>
      <c r="X2529" s="17"/>
      <c r="Y2529" s="17"/>
      <c r="Z2529" s="17"/>
      <c r="AA2529" s="17"/>
      <c r="AB2529" s="17"/>
      <c r="AC2529" s="17"/>
      <c r="AD2529" s="17"/>
      <c r="AE2529" s="17"/>
      <c r="AF2529" s="17"/>
      <c r="AG2529" s="17"/>
      <c r="AH2529" s="17"/>
      <c r="AI2529" s="17"/>
    </row>
    <row r="2530" spans="1:35" ht="14.5" x14ac:dyDescent="0.35">
      <c r="A2530" s="7"/>
      <c r="B2530" s="8"/>
      <c r="C2530" s="8"/>
      <c r="D2530" s="8"/>
      <c r="E2530" s="8"/>
      <c r="F2530" s="7"/>
      <c r="G2530" s="8"/>
      <c r="H2530" s="7"/>
      <c r="I2530" s="8"/>
      <c r="J2530" s="8"/>
      <c r="K2530" s="8"/>
      <c r="L2530" s="8"/>
      <c r="M2530" s="17"/>
      <c r="N2530" s="8"/>
      <c r="O2530" s="8"/>
      <c r="P2530" s="8"/>
      <c r="Q2530" s="8"/>
      <c r="R2530" s="17"/>
      <c r="S2530" s="17"/>
      <c r="T2530" s="17"/>
      <c r="U2530" s="17"/>
      <c r="V2530" s="17"/>
      <c r="W2530" s="17"/>
      <c r="X2530" s="17"/>
      <c r="Y2530" s="17"/>
      <c r="Z2530" s="17"/>
      <c r="AA2530" s="17"/>
      <c r="AB2530" s="17"/>
      <c r="AC2530" s="17"/>
      <c r="AD2530" s="17"/>
      <c r="AE2530" s="17"/>
      <c r="AF2530" s="17"/>
      <c r="AG2530" s="17"/>
      <c r="AH2530" s="17"/>
      <c r="AI2530" s="17"/>
    </row>
    <row r="2531" spans="1:35" ht="14.5" x14ac:dyDescent="0.35">
      <c r="A2531" s="7"/>
      <c r="B2531" s="8"/>
      <c r="C2531" s="8"/>
      <c r="D2531" s="8"/>
      <c r="E2531" s="8"/>
      <c r="F2531" s="7"/>
      <c r="G2531" s="8"/>
      <c r="H2531" s="7"/>
      <c r="I2531" s="8"/>
      <c r="J2531" s="8"/>
      <c r="K2531" s="8"/>
      <c r="L2531" s="8"/>
      <c r="M2531" s="17"/>
      <c r="N2531" s="8"/>
      <c r="O2531" s="8"/>
      <c r="P2531" s="8"/>
      <c r="Q2531" s="8"/>
      <c r="R2531" s="17"/>
      <c r="S2531" s="17"/>
      <c r="T2531" s="17"/>
      <c r="U2531" s="17"/>
      <c r="V2531" s="17"/>
      <c r="W2531" s="17"/>
      <c r="X2531" s="17"/>
      <c r="Y2531" s="17"/>
      <c r="Z2531" s="17"/>
      <c r="AA2531" s="17"/>
      <c r="AB2531" s="17"/>
      <c r="AC2531" s="17"/>
      <c r="AD2531" s="17"/>
      <c r="AE2531" s="17"/>
      <c r="AF2531" s="17"/>
      <c r="AG2531" s="17"/>
      <c r="AH2531" s="17"/>
      <c r="AI2531" s="17"/>
    </row>
    <row r="2532" spans="1:35" ht="14.5" x14ac:dyDescent="0.35">
      <c r="A2532" s="7"/>
      <c r="B2532" s="8"/>
      <c r="C2532" s="8"/>
      <c r="D2532" s="8"/>
      <c r="E2532" s="8"/>
      <c r="F2532" s="7"/>
      <c r="G2532" s="8"/>
      <c r="H2532" s="7"/>
      <c r="I2532" s="8"/>
      <c r="J2532" s="8"/>
      <c r="K2532" s="8"/>
      <c r="L2532" s="8"/>
      <c r="M2532" s="17"/>
      <c r="N2532" s="8"/>
      <c r="O2532" s="8"/>
      <c r="P2532" s="8"/>
      <c r="Q2532" s="8"/>
      <c r="R2532" s="17"/>
      <c r="S2532" s="17"/>
      <c r="T2532" s="17"/>
      <c r="U2532" s="17"/>
      <c r="V2532" s="17"/>
      <c r="W2532" s="17"/>
      <c r="X2532" s="17"/>
      <c r="Y2532" s="17"/>
      <c r="Z2532" s="17"/>
      <c r="AA2532" s="17"/>
      <c r="AB2532" s="17"/>
      <c r="AC2532" s="17"/>
      <c r="AD2532" s="17"/>
      <c r="AE2532" s="17"/>
      <c r="AF2532" s="17"/>
      <c r="AG2532" s="17"/>
      <c r="AH2532" s="17"/>
      <c r="AI2532" s="17"/>
    </row>
    <row r="2533" spans="1:35" ht="14.5" x14ac:dyDescent="0.35">
      <c r="A2533" s="7"/>
      <c r="B2533" s="8"/>
      <c r="C2533" s="8"/>
      <c r="D2533" s="8"/>
      <c r="E2533" s="8"/>
      <c r="F2533" s="7"/>
      <c r="G2533" s="8"/>
      <c r="H2533" s="7"/>
      <c r="I2533" s="8"/>
      <c r="J2533" s="8"/>
      <c r="K2533" s="8"/>
      <c r="L2533" s="8"/>
      <c r="M2533" s="17"/>
      <c r="N2533" s="8"/>
      <c r="O2533" s="8"/>
      <c r="P2533" s="8"/>
      <c r="Q2533" s="8"/>
      <c r="R2533" s="17"/>
      <c r="S2533" s="17"/>
      <c r="T2533" s="17"/>
      <c r="U2533" s="17"/>
      <c r="V2533" s="17"/>
      <c r="W2533" s="17"/>
      <c r="X2533" s="17"/>
      <c r="Y2533" s="17"/>
      <c r="Z2533" s="17"/>
      <c r="AA2533" s="17"/>
      <c r="AB2533" s="17"/>
      <c r="AC2533" s="17"/>
      <c r="AD2533" s="17"/>
      <c r="AE2533" s="17"/>
      <c r="AF2533" s="17"/>
      <c r="AG2533" s="17"/>
      <c r="AH2533" s="17"/>
      <c r="AI2533" s="17"/>
    </row>
    <row r="2534" spans="1:35" ht="14.5" x14ac:dyDescent="0.35">
      <c r="A2534" s="7"/>
      <c r="B2534" s="8"/>
      <c r="C2534" s="8"/>
      <c r="D2534" s="8"/>
      <c r="E2534" s="8"/>
      <c r="F2534" s="7"/>
      <c r="G2534" s="8"/>
      <c r="H2534" s="7"/>
      <c r="I2534" s="8"/>
      <c r="J2534" s="8"/>
      <c r="K2534" s="8"/>
      <c r="L2534" s="8"/>
      <c r="M2534" s="17"/>
      <c r="N2534" s="8"/>
      <c r="O2534" s="8"/>
      <c r="P2534" s="8"/>
      <c r="Q2534" s="8"/>
      <c r="R2534" s="17"/>
      <c r="S2534" s="17"/>
      <c r="T2534" s="17"/>
      <c r="U2534" s="17"/>
      <c r="V2534" s="17"/>
      <c r="W2534" s="17"/>
      <c r="X2534" s="17"/>
      <c r="Y2534" s="17"/>
      <c r="Z2534" s="17"/>
      <c r="AA2534" s="17"/>
      <c r="AB2534" s="17"/>
      <c r="AC2534" s="17"/>
      <c r="AD2534" s="17"/>
      <c r="AE2534" s="17"/>
      <c r="AF2534" s="17"/>
      <c r="AG2534" s="17"/>
      <c r="AH2534" s="17"/>
      <c r="AI2534" s="17"/>
    </row>
    <row r="2535" spans="1:35" ht="14.5" x14ac:dyDescent="0.35">
      <c r="A2535" s="7"/>
      <c r="B2535" s="8"/>
      <c r="C2535" s="8"/>
      <c r="D2535" s="8"/>
      <c r="E2535" s="8"/>
      <c r="F2535" s="7"/>
      <c r="G2535" s="8"/>
      <c r="H2535" s="7"/>
      <c r="I2535" s="8"/>
      <c r="J2535" s="8"/>
      <c r="K2535" s="8"/>
      <c r="L2535" s="8"/>
      <c r="M2535" s="17"/>
      <c r="N2535" s="8"/>
      <c r="O2535" s="8"/>
      <c r="P2535" s="8"/>
      <c r="Q2535" s="8"/>
      <c r="R2535" s="17"/>
      <c r="S2535" s="17"/>
      <c r="T2535" s="17"/>
      <c r="U2535" s="17"/>
      <c r="V2535" s="17"/>
      <c r="W2535" s="17"/>
      <c r="X2535" s="17"/>
      <c r="Y2535" s="17"/>
      <c r="Z2535" s="17"/>
      <c r="AA2535" s="17"/>
      <c r="AB2535" s="17"/>
      <c r="AC2535" s="17"/>
      <c r="AD2535" s="17"/>
      <c r="AE2535" s="17"/>
      <c r="AF2535" s="17"/>
      <c r="AG2535" s="17"/>
      <c r="AH2535" s="17"/>
      <c r="AI2535" s="17"/>
    </row>
    <row r="2536" spans="1:35" ht="14.5" x14ac:dyDescent="0.35">
      <c r="A2536" s="7"/>
      <c r="B2536" s="8"/>
      <c r="C2536" s="8"/>
      <c r="D2536" s="8"/>
      <c r="E2536" s="8"/>
      <c r="F2536" s="7"/>
      <c r="G2536" s="8"/>
      <c r="H2536" s="7"/>
      <c r="I2536" s="8"/>
      <c r="J2536" s="8"/>
      <c r="K2536" s="8"/>
      <c r="L2536" s="8"/>
      <c r="M2536" s="17"/>
      <c r="N2536" s="8"/>
      <c r="O2536" s="8"/>
      <c r="P2536" s="8"/>
      <c r="Q2536" s="8"/>
      <c r="R2536" s="17"/>
      <c r="S2536" s="17"/>
      <c r="T2536" s="17"/>
      <c r="U2536" s="17"/>
      <c r="V2536" s="17"/>
      <c r="W2536" s="17"/>
      <c r="X2536" s="17"/>
      <c r="Y2536" s="17"/>
      <c r="Z2536" s="17"/>
      <c r="AA2536" s="17"/>
      <c r="AB2536" s="17"/>
      <c r="AC2536" s="17"/>
      <c r="AD2536" s="17"/>
      <c r="AE2536" s="17"/>
      <c r="AF2536" s="17"/>
      <c r="AG2536" s="17"/>
      <c r="AH2536" s="17"/>
      <c r="AI2536" s="17"/>
    </row>
    <row r="2537" spans="1:35" ht="14.5" x14ac:dyDescent="0.35">
      <c r="A2537" s="7"/>
      <c r="B2537" s="8"/>
      <c r="C2537" s="8"/>
      <c r="D2537" s="8"/>
      <c r="E2537" s="8"/>
      <c r="F2537" s="7"/>
      <c r="G2537" s="8"/>
      <c r="H2537" s="7"/>
      <c r="I2537" s="8"/>
      <c r="J2537" s="8"/>
      <c r="K2537" s="8"/>
      <c r="L2537" s="8"/>
      <c r="M2537" s="17"/>
      <c r="N2537" s="8"/>
      <c r="O2537" s="8"/>
      <c r="P2537" s="8"/>
      <c r="Q2537" s="8"/>
      <c r="R2537" s="17"/>
      <c r="S2537" s="17"/>
      <c r="T2537" s="17"/>
      <c r="U2537" s="17"/>
      <c r="V2537" s="17"/>
      <c r="W2537" s="17"/>
      <c r="X2537" s="17"/>
      <c r="Y2537" s="17"/>
      <c r="Z2537" s="17"/>
      <c r="AA2537" s="17"/>
      <c r="AB2537" s="17"/>
      <c r="AC2537" s="17"/>
      <c r="AD2537" s="17"/>
      <c r="AE2537" s="17"/>
      <c r="AF2537" s="17"/>
      <c r="AG2537" s="17"/>
      <c r="AH2537" s="17"/>
      <c r="AI2537" s="17"/>
    </row>
    <row r="2538" spans="1:35" ht="14.5" x14ac:dyDescent="0.35">
      <c r="A2538" s="7"/>
      <c r="B2538" s="8"/>
      <c r="C2538" s="8"/>
      <c r="D2538" s="8"/>
      <c r="E2538" s="8"/>
      <c r="F2538" s="7"/>
      <c r="G2538" s="8"/>
      <c r="H2538" s="7"/>
      <c r="I2538" s="8"/>
      <c r="J2538" s="8"/>
      <c r="K2538" s="8"/>
      <c r="L2538" s="8"/>
      <c r="M2538" s="17"/>
      <c r="N2538" s="8"/>
      <c r="O2538" s="8"/>
      <c r="P2538" s="8"/>
      <c r="Q2538" s="8"/>
      <c r="R2538" s="17"/>
      <c r="S2538" s="17"/>
      <c r="T2538" s="17"/>
      <c r="U2538" s="17"/>
      <c r="V2538" s="17"/>
      <c r="W2538" s="17"/>
      <c r="X2538" s="17"/>
      <c r="Y2538" s="17"/>
      <c r="Z2538" s="17"/>
      <c r="AA2538" s="17"/>
      <c r="AB2538" s="17"/>
      <c r="AC2538" s="17"/>
      <c r="AD2538" s="17"/>
      <c r="AE2538" s="17"/>
      <c r="AF2538" s="17"/>
      <c r="AG2538" s="17"/>
      <c r="AH2538" s="17"/>
      <c r="AI2538" s="17"/>
    </row>
    <row r="2539" spans="1:35" ht="14.5" x14ac:dyDescent="0.35">
      <c r="A2539" s="7"/>
      <c r="B2539" s="8"/>
      <c r="C2539" s="8"/>
      <c r="D2539" s="8"/>
      <c r="E2539" s="8"/>
      <c r="F2539" s="7"/>
      <c r="G2539" s="8"/>
      <c r="H2539" s="7"/>
      <c r="I2539" s="8"/>
      <c r="J2539" s="8"/>
      <c r="K2539" s="8"/>
      <c r="L2539" s="8"/>
      <c r="M2539" s="17"/>
      <c r="N2539" s="8"/>
      <c r="O2539" s="8"/>
      <c r="P2539" s="8"/>
      <c r="Q2539" s="8"/>
      <c r="R2539" s="17"/>
      <c r="S2539" s="17"/>
      <c r="T2539" s="17"/>
      <c r="U2539" s="17"/>
      <c r="V2539" s="17"/>
      <c r="W2539" s="17"/>
      <c r="X2539" s="17"/>
      <c r="Y2539" s="17"/>
      <c r="Z2539" s="17"/>
      <c r="AA2539" s="17"/>
      <c r="AB2539" s="17"/>
      <c r="AC2539" s="17"/>
      <c r="AD2539" s="17"/>
      <c r="AE2539" s="17"/>
      <c r="AF2539" s="17"/>
      <c r="AG2539" s="17"/>
      <c r="AH2539" s="17"/>
      <c r="AI2539" s="17"/>
    </row>
    <row r="2540" spans="1:35" ht="14.5" x14ac:dyDescent="0.35">
      <c r="A2540" s="7"/>
      <c r="B2540" s="8"/>
      <c r="C2540" s="8"/>
      <c r="D2540" s="8"/>
      <c r="E2540" s="8"/>
      <c r="F2540" s="7"/>
      <c r="G2540" s="8"/>
      <c r="H2540" s="7"/>
      <c r="I2540" s="8"/>
      <c r="J2540" s="8"/>
      <c r="K2540" s="8"/>
      <c r="L2540" s="8"/>
      <c r="M2540" s="17"/>
      <c r="N2540" s="8"/>
      <c r="O2540" s="8"/>
      <c r="P2540" s="8"/>
      <c r="Q2540" s="8"/>
      <c r="R2540" s="17"/>
      <c r="S2540" s="17"/>
      <c r="T2540" s="17"/>
      <c r="U2540" s="17"/>
      <c r="V2540" s="17"/>
      <c r="W2540" s="17"/>
      <c r="X2540" s="17"/>
      <c r="Y2540" s="17"/>
      <c r="Z2540" s="17"/>
      <c r="AA2540" s="17"/>
      <c r="AB2540" s="17"/>
      <c r="AC2540" s="17"/>
      <c r="AD2540" s="17"/>
      <c r="AE2540" s="17"/>
      <c r="AF2540" s="17"/>
      <c r="AG2540" s="17"/>
      <c r="AH2540" s="17"/>
      <c r="AI2540" s="17"/>
    </row>
    <row r="2541" spans="1:35" ht="14.5" x14ac:dyDescent="0.35">
      <c r="A2541" s="7"/>
      <c r="B2541" s="8"/>
      <c r="C2541" s="8"/>
      <c r="D2541" s="8"/>
      <c r="E2541" s="8"/>
      <c r="F2541" s="7"/>
      <c r="G2541" s="8"/>
      <c r="H2541" s="7"/>
      <c r="I2541" s="8"/>
      <c r="J2541" s="8"/>
      <c r="K2541" s="8"/>
      <c r="L2541" s="8"/>
      <c r="M2541" s="17"/>
      <c r="N2541" s="8"/>
      <c r="O2541" s="8"/>
      <c r="P2541" s="8"/>
      <c r="Q2541" s="8"/>
      <c r="R2541" s="17"/>
      <c r="S2541" s="17"/>
      <c r="T2541" s="17"/>
      <c r="U2541" s="17"/>
      <c r="V2541" s="17"/>
      <c r="W2541" s="17"/>
      <c r="X2541" s="17"/>
      <c r="Y2541" s="17"/>
      <c r="Z2541" s="17"/>
      <c r="AA2541" s="17"/>
      <c r="AB2541" s="17"/>
      <c r="AC2541" s="17"/>
      <c r="AD2541" s="17"/>
      <c r="AE2541" s="17"/>
      <c r="AF2541" s="17"/>
      <c r="AG2541" s="17"/>
      <c r="AH2541" s="17"/>
      <c r="AI2541" s="17"/>
    </row>
    <row r="2542" spans="1:35" ht="14.5" x14ac:dyDescent="0.35">
      <c r="A2542" s="7"/>
      <c r="B2542" s="8"/>
      <c r="C2542" s="8"/>
      <c r="D2542" s="8"/>
      <c r="E2542" s="8"/>
      <c r="F2542" s="7"/>
      <c r="G2542" s="8"/>
      <c r="H2542" s="7"/>
      <c r="I2542" s="8"/>
      <c r="J2542" s="8"/>
      <c r="K2542" s="8"/>
      <c r="L2542" s="8"/>
      <c r="M2542" s="17"/>
      <c r="N2542" s="8"/>
      <c r="O2542" s="8"/>
      <c r="P2542" s="8"/>
      <c r="Q2542" s="8"/>
      <c r="R2542" s="17"/>
      <c r="S2542" s="17"/>
      <c r="T2542" s="17"/>
      <c r="U2542" s="17"/>
      <c r="V2542" s="17"/>
      <c r="W2542" s="17"/>
      <c r="X2542" s="17"/>
      <c r="Y2542" s="17"/>
      <c r="Z2542" s="17"/>
      <c r="AA2542" s="17"/>
      <c r="AB2542" s="17"/>
      <c r="AC2542" s="17"/>
      <c r="AD2542" s="17"/>
      <c r="AE2542" s="17"/>
      <c r="AF2542" s="17"/>
      <c r="AG2542" s="17"/>
      <c r="AH2542" s="17"/>
      <c r="AI2542" s="17"/>
    </row>
    <row r="2543" spans="1:35" ht="14.5" x14ac:dyDescent="0.35">
      <c r="A2543" s="7"/>
      <c r="B2543" s="8"/>
      <c r="C2543" s="8"/>
      <c r="D2543" s="8"/>
      <c r="E2543" s="8"/>
      <c r="F2543" s="7"/>
      <c r="G2543" s="8"/>
      <c r="H2543" s="7"/>
      <c r="I2543" s="8"/>
      <c r="J2543" s="8"/>
      <c r="K2543" s="8"/>
      <c r="L2543" s="8"/>
      <c r="M2543" s="17"/>
      <c r="N2543" s="8"/>
      <c r="O2543" s="8"/>
      <c r="P2543" s="8"/>
      <c r="Q2543" s="8"/>
      <c r="R2543" s="17"/>
      <c r="S2543" s="17"/>
      <c r="T2543" s="17"/>
      <c r="U2543" s="17"/>
      <c r="V2543" s="17"/>
      <c r="W2543" s="17"/>
      <c r="X2543" s="17"/>
      <c r="Y2543" s="17"/>
      <c r="Z2543" s="17"/>
      <c r="AA2543" s="17"/>
      <c r="AB2543" s="17"/>
      <c r="AC2543" s="17"/>
      <c r="AD2543" s="17"/>
      <c r="AE2543" s="17"/>
      <c r="AF2543" s="17"/>
      <c r="AG2543" s="17"/>
      <c r="AH2543" s="17"/>
      <c r="AI2543" s="17"/>
    </row>
    <row r="2544" spans="1:35" ht="14.5" x14ac:dyDescent="0.35">
      <c r="A2544" s="7"/>
      <c r="B2544" s="8"/>
      <c r="C2544" s="8"/>
      <c r="D2544" s="8"/>
      <c r="E2544" s="8"/>
      <c r="F2544" s="7"/>
      <c r="G2544" s="8"/>
      <c r="H2544" s="7"/>
      <c r="I2544" s="8"/>
      <c r="J2544" s="8"/>
      <c r="K2544" s="8"/>
      <c r="L2544" s="8"/>
      <c r="M2544" s="17"/>
      <c r="N2544" s="8"/>
      <c r="O2544" s="8"/>
      <c r="P2544" s="8"/>
      <c r="Q2544" s="8"/>
      <c r="R2544" s="17"/>
      <c r="S2544" s="17"/>
      <c r="T2544" s="17"/>
      <c r="U2544" s="17"/>
      <c r="V2544" s="17"/>
      <c r="W2544" s="17"/>
      <c r="X2544" s="17"/>
      <c r="Y2544" s="17"/>
      <c r="Z2544" s="17"/>
      <c r="AA2544" s="17"/>
      <c r="AB2544" s="17"/>
      <c r="AC2544" s="17"/>
      <c r="AD2544" s="17"/>
      <c r="AE2544" s="17"/>
      <c r="AF2544" s="17"/>
      <c r="AG2544" s="17"/>
      <c r="AH2544" s="17"/>
      <c r="AI2544" s="17"/>
    </row>
    <row r="2545" spans="1:35" ht="14.5" x14ac:dyDescent="0.35">
      <c r="A2545" s="7"/>
      <c r="B2545" s="8"/>
      <c r="C2545" s="8"/>
      <c r="D2545" s="8"/>
      <c r="E2545" s="8"/>
      <c r="F2545" s="7"/>
      <c r="G2545" s="8"/>
      <c r="H2545" s="7"/>
      <c r="I2545" s="8"/>
      <c r="J2545" s="8"/>
      <c r="K2545" s="8"/>
      <c r="L2545" s="8"/>
      <c r="M2545" s="17"/>
      <c r="N2545" s="8"/>
      <c r="O2545" s="8"/>
      <c r="P2545" s="8"/>
      <c r="Q2545" s="8"/>
      <c r="R2545" s="17"/>
      <c r="S2545" s="17"/>
      <c r="T2545" s="17"/>
      <c r="U2545" s="17"/>
      <c r="V2545" s="17"/>
      <c r="W2545" s="17"/>
      <c r="X2545" s="17"/>
      <c r="Y2545" s="17"/>
      <c r="Z2545" s="17"/>
      <c r="AA2545" s="17"/>
      <c r="AB2545" s="17"/>
      <c r="AC2545" s="17"/>
      <c r="AD2545" s="17"/>
      <c r="AE2545" s="17"/>
      <c r="AF2545" s="17"/>
      <c r="AG2545" s="17"/>
      <c r="AH2545" s="17"/>
      <c r="AI2545" s="17"/>
    </row>
    <row r="2546" spans="1:35" ht="14.5" x14ac:dyDescent="0.35">
      <c r="A2546" s="7"/>
      <c r="B2546" s="8"/>
      <c r="C2546" s="8"/>
      <c r="D2546" s="8"/>
      <c r="E2546" s="8"/>
      <c r="F2546" s="7"/>
      <c r="G2546" s="8"/>
      <c r="H2546" s="7"/>
      <c r="I2546" s="8"/>
      <c r="J2546" s="8"/>
      <c r="K2546" s="8"/>
      <c r="L2546" s="8"/>
      <c r="M2546" s="17"/>
      <c r="N2546" s="8"/>
      <c r="O2546" s="8"/>
      <c r="P2546" s="8"/>
      <c r="Q2546" s="8"/>
      <c r="R2546" s="17"/>
      <c r="S2546" s="17"/>
      <c r="T2546" s="17"/>
      <c r="U2546" s="17"/>
      <c r="V2546" s="17"/>
      <c r="W2546" s="17"/>
      <c r="X2546" s="17"/>
      <c r="Y2546" s="17"/>
      <c r="Z2546" s="17"/>
      <c r="AA2546" s="17"/>
      <c r="AB2546" s="17"/>
      <c r="AC2546" s="17"/>
      <c r="AD2546" s="17"/>
      <c r="AE2546" s="17"/>
      <c r="AF2546" s="17"/>
      <c r="AG2546" s="17"/>
      <c r="AH2546" s="17"/>
      <c r="AI2546" s="17"/>
    </row>
    <row r="2547" spans="1:35" ht="14.5" x14ac:dyDescent="0.35">
      <c r="A2547" s="7"/>
      <c r="B2547" s="8"/>
      <c r="C2547" s="8"/>
      <c r="D2547" s="8"/>
      <c r="E2547" s="8"/>
      <c r="F2547" s="7"/>
      <c r="G2547" s="8"/>
      <c r="H2547" s="7"/>
      <c r="I2547" s="8"/>
      <c r="J2547" s="8"/>
      <c r="K2547" s="8"/>
      <c r="L2547" s="8"/>
      <c r="M2547" s="17"/>
      <c r="N2547" s="8"/>
      <c r="O2547" s="8"/>
      <c r="P2547" s="8"/>
      <c r="Q2547" s="8"/>
      <c r="R2547" s="17"/>
      <c r="S2547" s="17"/>
      <c r="T2547" s="17"/>
      <c r="U2547" s="17"/>
      <c r="V2547" s="17"/>
      <c r="W2547" s="17"/>
      <c r="X2547" s="17"/>
      <c r="Y2547" s="17"/>
      <c r="Z2547" s="17"/>
      <c r="AA2547" s="17"/>
      <c r="AB2547" s="17"/>
      <c r="AC2547" s="17"/>
      <c r="AD2547" s="17"/>
      <c r="AE2547" s="17"/>
      <c r="AF2547" s="17"/>
      <c r="AG2547" s="17"/>
      <c r="AH2547" s="17"/>
      <c r="AI2547" s="17"/>
    </row>
    <row r="2548" spans="1:35" ht="14.5" x14ac:dyDescent="0.35">
      <c r="A2548" s="7"/>
      <c r="B2548" s="8"/>
      <c r="C2548" s="8"/>
      <c r="D2548" s="8"/>
      <c r="E2548" s="8"/>
      <c r="F2548" s="7"/>
      <c r="G2548" s="8"/>
      <c r="H2548" s="7"/>
      <c r="I2548" s="8"/>
      <c r="J2548" s="8"/>
      <c r="K2548" s="8"/>
      <c r="L2548" s="8"/>
      <c r="M2548" s="17"/>
      <c r="N2548" s="8"/>
      <c r="O2548" s="8"/>
      <c r="P2548" s="8"/>
      <c r="Q2548" s="8"/>
      <c r="R2548" s="17"/>
      <c r="S2548" s="17"/>
      <c r="T2548" s="17"/>
      <c r="U2548" s="17"/>
      <c r="V2548" s="17"/>
      <c r="W2548" s="17"/>
      <c r="X2548" s="17"/>
      <c r="Y2548" s="17"/>
      <c r="Z2548" s="17"/>
      <c r="AA2548" s="17"/>
      <c r="AB2548" s="17"/>
      <c r="AC2548" s="17"/>
      <c r="AD2548" s="17"/>
      <c r="AE2548" s="17"/>
      <c r="AF2548" s="17"/>
      <c r="AG2548" s="17"/>
      <c r="AH2548" s="17"/>
      <c r="AI2548" s="17"/>
    </row>
    <row r="2549" spans="1:35" ht="14.5" x14ac:dyDescent="0.35">
      <c r="A2549" s="7"/>
      <c r="B2549" s="8"/>
      <c r="C2549" s="8"/>
      <c r="D2549" s="8"/>
      <c r="E2549" s="8"/>
      <c r="F2549" s="7"/>
      <c r="G2549" s="8"/>
      <c r="H2549" s="7"/>
      <c r="I2549" s="8"/>
      <c r="J2549" s="8"/>
      <c r="K2549" s="8"/>
      <c r="L2549" s="8"/>
      <c r="M2549" s="17"/>
      <c r="N2549" s="8"/>
      <c r="O2549" s="8"/>
      <c r="P2549" s="8"/>
      <c r="Q2549" s="8"/>
      <c r="R2549" s="17"/>
      <c r="S2549" s="17"/>
      <c r="T2549" s="17"/>
      <c r="U2549" s="17"/>
      <c r="V2549" s="17"/>
      <c r="W2549" s="17"/>
      <c r="X2549" s="17"/>
      <c r="Y2549" s="17"/>
      <c r="Z2549" s="17"/>
      <c r="AA2549" s="17"/>
      <c r="AB2549" s="17"/>
      <c r="AC2549" s="17"/>
      <c r="AD2549" s="17"/>
      <c r="AE2549" s="17"/>
      <c r="AF2549" s="17"/>
      <c r="AG2549" s="17"/>
      <c r="AH2549" s="17"/>
      <c r="AI2549" s="17"/>
    </row>
    <row r="2550" spans="1:35" ht="14.5" x14ac:dyDescent="0.35">
      <c r="A2550" s="7"/>
      <c r="B2550" s="8"/>
      <c r="C2550" s="8"/>
      <c r="D2550" s="8"/>
      <c r="E2550" s="8"/>
      <c r="F2550" s="7"/>
      <c r="G2550" s="8"/>
      <c r="H2550" s="7"/>
      <c r="I2550" s="8"/>
      <c r="J2550" s="8"/>
      <c r="K2550" s="8"/>
      <c r="L2550" s="8"/>
      <c r="M2550" s="17"/>
      <c r="N2550" s="8"/>
      <c r="O2550" s="8"/>
      <c r="P2550" s="8"/>
      <c r="Q2550" s="8"/>
      <c r="R2550" s="17"/>
      <c r="S2550" s="17"/>
      <c r="T2550" s="17"/>
      <c r="U2550" s="17"/>
      <c r="V2550" s="17"/>
      <c r="W2550" s="17"/>
      <c r="X2550" s="17"/>
      <c r="Y2550" s="17"/>
      <c r="Z2550" s="17"/>
      <c r="AA2550" s="17"/>
      <c r="AB2550" s="17"/>
      <c r="AC2550" s="17"/>
      <c r="AD2550" s="17"/>
      <c r="AE2550" s="17"/>
      <c r="AF2550" s="17"/>
      <c r="AG2550" s="17"/>
      <c r="AH2550" s="17"/>
      <c r="AI2550" s="17"/>
    </row>
    <row r="2551" spans="1:35" ht="14.5" x14ac:dyDescent="0.35">
      <c r="A2551" s="7"/>
      <c r="B2551" s="8"/>
      <c r="C2551" s="8"/>
      <c r="D2551" s="8"/>
      <c r="E2551" s="8"/>
      <c r="F2551" s="7"/>
      <c r="G2551" s="8"/>
      <c r="H2551" s="7"/>
      <c r="I2551" s="8"/>
      <c r="J2551" s="8"/>
      <c r="K2551" s="8"/>
      <c r="L2551" s="8"/>
      <c r="M2551" s="17"/>
      <c r="N2551" s="8"/>
      <c r="O2551" s="8"/>
      <c r="P2551" s="8"/>
      <c r="Q2551" s="8"/>
      <c r="R2551" s="17"/>
      <c r="S2551" s="17"/>
      <c r="T2551" s="17"/>
      <c r="U2551" s="17"/>
      <c r="V2551" s="17"/>
      <c r="W2551" s="17"/>
      <c r="X2551" s="17"/>
      <c r="Y2551" s="17"/>
      <c r="Z2551" s="17"/>
      <c r="AA2551" s="17"/>
      <c r="AB2551" s="17"/>
      <c r="AC2551" s="17"/>
      <c r="AD2551" s="17"/>
      <c r="AE2551" s="17"/>
      <c r="AF2551" s="17"/>
      <c r="AG2551" s="17"/>
      <c r="AH2551" s="17"/>
      <c r="AI2551" s="17"/>
    </row>
    <row r="2552" spans="1:35" ht="14.5" x14ac:dyDescent="0.35">
      <c r="A2552" s="7"/>
      <c r="B2552" s="8"/>
      <c r="C2552" s="8"/>
      <c r="D2552" s="8"/>
      <c r="E2552" s="8"/>
      <c r="F2552" s="7"/>
      <c r="G2552" s="8"/>
      <c r="H2552" s="7"/>
      <c r="I2552" s="8"/>
      <c r="J2552" s="8"/>
      <c r="K2552" s="8"/>
      <c r="L2552" s="8"/>
      <c r="M2552" s="17"/>
      <c r="N2552" s="8"/>
      <c r="O2552" s="8"/>
      <c r="P2552" s="8"/>
      <c r="Q2552" s="8"/>
      <c r="R2552" s="17"/>
      <c r="S2552" s="17"/>
      <c r="T2552" s="17"/>
      <c r="U2552" s="17"/>
      <c r="V2552" s="17"/>
      <c r="W2552" s="17"/>
      <c r="X2552" s="17"/>
      <c r="Y2552" s="17"/>
      <c r="Z2552" s="17"/>
      <c r="AA2552" s="17"/>
      <c r="AB2552" s="17"/>
      <c r="AC2552" s="17"/>
      <c r="AD2552" s="17"/>
      <c r="AE2552" s="17"/>
      <c r="AF2552" s="17"/>
      <c r="AG2552" s="17"/>
      <c r="AH2552" s="17"/>
      <c r="AI2552" s="17"/>
    </row>
    <row r="2553" spans="1:35" ht="14.5" x14ac:dyDescent="0.35">
      <c r="A2553" s="7"/>
      <c r="B2553" s="8"/>
      <c r="C2553" s="8"/>
      <c r="D2553" s="8"/>
      <c r="E2553" s="8"/>
      <c r="F2553" s="7"/>
      <c r="G2553" s="8"/>
      <c r="H2553" s="7"/>
      <c r="I2553" s="8"/>
      <c r="J2553" s="8"/>
      <c r="K2553" s="8"/>
      <c r="L2553" s="8"/>
      <c r="M2553" s="17"/>
      <c r="N2553" s="8"/>
      <c r="O2553" s="8"/>
      <c r="P2553" s="8"/>
      <c r="Q2553" s="8"/>
      <c r="R2553" s="17"/>
      <c r="S2553" s="17"/>
      <c r="T2553" s="17"/>
      <c r="U2553" s="17"/>
      <c r="V2553" s="17"/>
      <c r="W2553" s="17"/>
      <c r="X2553" s="17"/>
      <c r="Y2553" s="17"/>
      <c r="Z2553" s="17"/>
      <c r="AA2553" s="17"/>
      <c r="AB2553" s="17"/>
      <c r="AC2553" s="17"/>
      <c r="AD2553" s="17"/>
      <c r="AE2553" s="17"/>
      <c r="AF2553" s="17"/>
      <c r="AG2553" s="17"/>
      <c r="AH2553" s="17"/>
      <c r="AI2553" s="17"/>
    </row>
    <row r="2554" spans="1:35" ht="14.5" x14ac:dyDescent="0.35">
      <c r="A2554" s="7"/>
      <c r="B2554" s="8"/>
      <c r="C2554" s="8"/>
      <c r="D2554" s="8"/>
      <c r="E2554" s="8"/>
      <c r="F2554" s="7"/>
      <c r="G2554" s="8"/>
      <c r="H2554" s="7"/>
      <c r="I2554" s="8"/>
      <c r="J2554" s="8"/>
      <c r="K2554" s="8"/>
      <c r="L2554" s="8"/>
      <c r="M2554" s="17"/>
      <c r="N2554" s="8"/>
      <c r="O2554" s="8"/>
      <c r="P2554" s="8"/>
      <c r="Q2554" s="8"/>
      <c r="R2554" s="17"/>
      <c r="S2554" s="17"/>
      <c r="T2554" s="17"/>
      <c r="U2554" s="17"/>
      <c r="V2554" s="17"/>
      <c r="W2554" s="17"/>
      <c r="X2554" s="17"/>
      <c r="Y2554" s="17"/>
      <c r="Z2554" s="17"/>
      <c r="AA2554" s="17"/>
      <c r="AB2554" s="17"/>
      <c r="AC2554" s="17"/>
      <c r="AD2554" s="17"/>
      <c r="AE2554" s="17"/>
      <c r="AF2554" s="17"/>
      <c r="AG2554" s="17"/>
      <c r="AH2554" s="17"/>
      <c r="AI2554" s="17"/>
    </row>
    <row r="2555" spans="1:35" ht="14.5" x14ac:dyDescent="0.35">
      <c r="A2555" s="7"/>
      <c r="B2555" s="8"/>
      <c r="C2555" s="8"/>
      <c r="D2555" s="8"/>
      <c r="E2555" s="8"/>
      <c r="F2555" s="7"/>
      <c r="G2555" s="8"/>
      <c r="H2555" s="7"/>
      <c r="I2555" s="8"/>
      <c r="J2555" s="8"/>
      <c r="K2555" s="8"/>
      <c r="L2555" s="8"/>
      <c r="M2555" s="17"/>
      <c r="N2555" s="8"/>
      <c r="O2555" s="8"/>
      <c r="P2555" s="8"/>
      <c r="Q2555" s="8"/>
      <c r="R2555" s="17"/>
      <c r="S2555" s="17"/>
      <c r="T2555" s="17"/>
      <c r="U2555" s="17"/>
      <c r="V2555" s="17"/>
      <c r="W2555" s="17"/>
      <c r="X2555" s="17"/>
      <c r="Y2555" s="17"/>
      <c r="Z2555" s="17"/>
      <c r="AA2555" s="17"/>
      <c r="AB2555" s="17"/>
      <c r="AC2555" s="17"/>
      <c r="AD2555" s="17"/>
      <c r="AE2555" s="17"/>
      <c r="AF2555" s="17"/>
      <c r="AG2555" s="17"/>
      <c r="AH2555" s="17"/>
      <c r="AI2555" s="17"/>
    </row>
    <row r="2556" spans="1:35" ht="14.5" x14ac:dyDescent="0.35">
      <c r="A2556" s="7"/>
      <c r="B2556" s="8"/>
      <c r="C2556" s="8"/>
      <c r="D2556" s="8"/>
      <c r="E2556" s="8"/>
      <c r="F2556" s="7"/>
      <c r="G2556" s="8"/>
      <c r="H2556" s="7"/>
      <c r="I2556" s="8"/>
      <c r="J2556" s="8"/>
      <c r="K2556" s="8"/>
      <c r="L2556" s="8"/>
      <c r="M2556" s="17"/>
      <c r="N2556" s="8"/>
      <c r="O2556" s="8"/>
      <c r="P2556" s="8"/>
      <c r="Q2556" s="8"/>
      <c r="R2556" s="17"/>
      <c r="S2556" s="17"/>
      <c r="T2556" s="17"/>
      <c r="U2556" s="17"/>
      <c r="V2556" s="17"/>
      <c r="W2556" s="17"/>
      <c r="X2556" s="17"/>
      <c r="Y2556" s="17"/>
      <c r="Z2556" s="17"/>
      <c r="AA2556" s="17"/>
      <c r="AB2556" s="17"/>
      <c r="AC2556" s="17"/>
      <c r="AD2556" s="17"/>
      <c r="AE2556" s="17"/>
      <c r="AF2556" s="17"/>
      <c r="AG2556" s="17"/>
      <c r="AH2556" s="17"/>
      <c r="AI2556" s="17"/>
    </row>
    <row r="2557" spans="1:35" ht="14.5" x14ac:dyDescent="0.35">
      <c r="A2557" s="7"/>
      <c r="B2557" s="8"/>
      <c r="C2557" s="8"/>
      <c r="D2557" s="8"/>
      <c r="E2557" s="8"/>
      <c r="F2557" s="7"/>
      <c r="G2557" s="8"/>
      <c r="H2557" s="7"/>
      <c r="I2557" s="8"/>
      <c r="J2557" s="8"/>
      <c r="K2557" s="8"/>
      <c r="L2557" s="8"/>
      <c r="M2557" s="17"/>
      <c r="N2557" s="8"/>
      <c r="O2557" s="8"/>
      <c r="P2557" s="8"/>
      <c r="Q2557" s="8"/>
      <c r="R2557" s="17"/>
      <c r="S2557" s="17"/>
      <c r="T2557" s="17"/>
      <c r="U2557" s="17"/>
      <c r="V2557" s="17"/>
      <c r="W2557" s="17"/>
      <c r="X2557" s="17"/>
      <c r="Y2557" s="17"/>
      <c r="Z2557" s="17"/>
      <c r="AA2557" s="17"/>
      <c r="AB2557" s="17"/>
      <c r="AC2557" s="17"/>
      <c r="AD2557" s="17"/>
      <c r="AE2557" s="17"/>
      <c r="AF2557" s="17"/>
      <c r="AG2557" s="17"/>
      <c r="AH2557" s="17"/>
      <c r="AI2557" s="17"/>
    </row>
    <row r="2558" spans="1:35" ht="14.5" x14ac:dyDescent="0.35">
      <c r="A2558" s="7"/>
      <c r="B2558" s="8"/>
      <c r="C2558" s="8"/>
      <c r="D2558" s="8"/>
      <c r="E2558" s="8"/>
      <c r="F2558" s="7"/>
      <c r="G2558" s="8"/>
      <c r="H2558" s="7"/>
      <c r="I2558" s="8"/>
      <c r="J2558" s="8"/>
      <c r="K2558" s="8"/>
      <c r="L2558" s="8"/>
      <c r="M2558" s="17"/>
      <c r="N2558" s="8"/>
      <c r="O2558" s="8"/>
      <c r="P2558" s="8"/>
      <c r="Q2558" s="8"/>
      <c r="R2558" s="17"/>
      <c r="S2558" s="17"/>
      <c r="T2558" s="17"/>
      <c r="U2558" s="17"/>
      <c r="V2558" s="17"/>
      <c r="W2558" s="17"/>
      <c r="X2558" s="17"/>
      <c r="Y2558" s="17"/>
      <c r="Z2558" s="17"/>
      <c r="AA2558" s="17"/>
      <c r="AB2558" s="17"/>
      <c r="AC2558" s="17"/>
      <c r="AD2558" s="17"/>
      <c r="AE2558" s="17"/>
      <c r="AF2558" s="17"/>
      <c r="AG2558" s="17"/>
      <c r="AH2558" s="17"/>
      <c r="AI2558" s="17"/>
    </row>
    <row r="2559" spans="1:35" ht="14.5" x14ac:dyDescent="0.35">
      <c r="A2559" s="7"/>
      <c r="B2559" s="8"/>
      <c r="C2559" s="8"/>
      <c r="D2559" s="8"/>
      <c r="E2559" s="8"/>
      <c r="F2559" s="7"/>
      <c r="G2559" s="8"/>
      <c r="H2559" s="7"/>
      <c r="I2559" s="8"/>
      <c r="J2559" s="8"/>
      <c r="K2559" s="8"/>
      <c r="L2559" s="8"/>
      <c r="M2559" s="17"/>
      <c r="N2559" s="8"/>
      <c r="O2559" s="8"/>
      <c r="P2559" s="8"/>
      <c r="Q2559" s="8"/>
      <c r="R2559" s="17"/>
      <c r="S2559" s="17"/>
      <c r="T2559" s="17"/>
      <c r="U2559" s="17"/>
      <c r="V2559" s="17"/>
      <c r="W2559" s="17"/>
      <c r="X2559" s="17"/>
      <c r="Y2559" s="17"/>
      <c r="Z2559" s="17"/>
      <c r="AA2559" s="17"/>
      <c r="AB2559" s="17"/>
      <c r="AC2559" s="17"/>
      <c r="AD2559" s="17"/>
      <c r="AE2559" s="17"/>
      <c r="AF2559" s="17"/>
      <c r="AG2559" s="17"/>
      <c r="AH2559" s="17"/>
      <c r="AI2559" s="17"/>
    </row>
    <row r="2560" spans="1:35" ht="14.5" x14ac:dyDescent="0.35">
      <c r="A2560" s="7"/>
      <c r="B2560" s="8"/>
      <c r="C2560" s="8"/>
      <c r="D2560" s="8"/>
      <c r="E2560" s="8"/>
      <c r="F2560" s="7"/>
      <c r="G2560" s="8"/>
      <c r="H2560" s="7"/>
      <c r="I2560" s="8"/>
      <c r="J2560" s="8"/>
      <c r="K2560" s="8"/>
      <c r="L2560" s="8"/>
      <c r="M2560" s="17"/>
      <c r="N2560" s="8"/>
      <c r="O2560" s="8"/>
      <c r="P2560" s="8"/>
      <c r="Q2560" s="8"/>
      <c r="R2560" s="17"/>
      <c r="S2560" s="17"/>
      <c r="T2560" s="17"/>
      <c r="U2560" s="17"/>
      <c r="V2560" s="17"/>
      <c r="W2560" s="17"/>
      <c r="X2560" s="17"/>
      <c r="Y2560" s="17"/>
      <c r="Z2560" s="17"/>
      <c r="AA2560" s="17"/>
      <c r="AB2560" s="17"/>
      <c r="AC2560" s="17"/>
      <c r="AD2560" s="17"/>
      <c r="AE2560" s="17"/>
      <c r="AF2560" s="17"/>
      <c r="AG2560" s="17"/>
      <c r="AH2560" s="17"/>
      <c r="AI2560" s="17"/>
    </row>
    <row r="2561" spans="1:35" ht="14.5" x14ac:dyDescent="0.35">
      <c r="A2561" s="7"/>
      <c r="B2561" s="8"/>
      <c r="C2561" s="8"/>
      <c r="D2561" s="8"/>
      <c r="E2561" s="8"/>
      <c r="F2561" s="7"/>
      <c r="G2561" s="8"/>
      <c r="H2561" s="7"/>
      <c r="I2561" s="8"/>
      <c r="J2561" s="8"/>
      <c r="K2561" s="8"/>
      <c r="L2561" s="8"/>
      <c r="M2561" s="17"/>
      <c r="N2561" s="8"/>
      <c r="O2561" s="8"/>
      <c r="P2561" s="8"/>
      <c r="Q2561" s="8"/>
      <c r="R2561" s="17"/>
      <c r="S2561" s="17"/>
      <c r="T2561" s="17"/>
      <c r="U2561" s="17"/>
      <c r="V2561" s="17"/>
      <c r="W2561" s="17"/>
      <c r="X2561" s="17"/>
      <c r="Y2561" s="17"/>
      <c r="Z2561" s="17"/>
      <c r="AA2561" s="17"/>
      <c r="AB2561" s="17"/>
      <c r="AC2561" s="17"/>
      <c r="AD2561" s="17"/>
      <c r="AE2561" s="17"/>
      <c r="AF2561" s="17"/>
      <c r="AG2561" s="17"/>
      <c r="AH2561" s="17"/>
      <c r="AI2561" s="17"/>
    </row>
    <row r="2562" spans="1:35" ht="14.5" x14ac:dyDescent="0.35">
      <c r="A2562" s="7"/>
      <c r="B2562" s="8"/>
      <c r="C2562" s="8"/>
      <c r="D2562" s="8"/>
      <c r="E2562" s="8"/>
      <c r="F2562" s="7"/>
      <c r="G2562" s="8"/>
      <c r="H2562" s="7"/>
      <c r="I2562" s="8"/>
      <c r="J2562" s="8"/>
      <c r="K2562" s="8"/>
      <c r="L2562" s="8"/>
      <c r="M2562" s="17"/>
      <c r="N2562" s="8"/>
      <c r="O2562" s="8"/>
      <c r="P2562" s="8"/>
      <c r="Q2562" s="8"/>
      <c r="R2562" s="17"/>
      <c r="S2562" s="17"/>
      <c r="T2562" s="17"/>
      <c r="U2562" s="17"/>
      <c r="V2562" s="17"/>
      <c r="W2562" s="17"/>
      <c r="X2562" s="17"/>
      <c r="Y2562" s="17"/>
      <c r="Z2562" s="17"/>
      <c r="AA2562" s="17"/>
      <c r="AB2562" s="17"/>
      <c r="AC2562" s="17"/>
      <c r="AD2562" s="17"/>
      <c r="AE2562" s="17"/>
      <c r="AF2562" s="17"/>
      <c r="AG2562" s="17"/>
      <c r="AH2562" s="17"/>
      <c r="AI2562" s="17"/>
    </row>
    <row r="2563" spans="1:35" ht="14.5" x14ac:dyDescent="0.35">
      <c r="A2563" s="7"/>
      <c r="B2563" s="8"/>
      <c r="C2563" s="8"/>
      <c r="D2563" s="8"/>
      <c r="E2563" s="8"/>
      <c r="F2563" s="7"/>
      <c r="G2563" s="8"/>
      <c r="H2563" s="7"/>
      <c r="I2563" s="8"/>
      <c r="J2563" s="8"/>
      <c r="K2563" s="8"/>
      <c r="L2563" s="8"/>
      <c r="M2563" s="17"/>
      <c r="N2563" s="8"/>
      <c r="O2563" s="8"/>
      <c r="P2563" s="8"/>
      <c r="Q2563" s="8"/>
      <c r="R2563" s="17"/>
      <c r="S2563" s="17"/>
      <c r="T2563" s="17"/>
      <c r="U2563" s="17"/>
      <c r="V2563" s="17"/>
      <c r="W2563" s="17"/>
      <c r="X2563" s="17"/>
      <c r="Y2563" s="17"/>
      <c r="Z2563" s="17"/>
      <c r="AA2563" s="17"/>
      <c r="AB2563" s="17"/>
      <c r="AC2563" s="17"/>
      <c r="AD2563" s="17"/>
      <c r="AE2563" s="17"/>
      <c r="AF2563" s="17"/>
      <c r="AG2563" s="17"/>
      <c r="AH2563" s="17"/>
      <c r="AI2563" s="17"/>
    </row>
    <row r="2564" spans="1:35" ht="14.5" x14ac:dyDescent="0.35">
      <c r="A2564" s="7"/>
      <c r="B2564" s="8"/>
      <c r="C2564" s="8"/>
      <c r="D2564" s="8"/>
      <c r="E2564" s="8"/>
      <c r="F2564" s="7"/>
      <c r="G2564" s="8"/>
      <c r="H2564" s="7"/>
      <c r="I2564" s="8"/>
      <c r="J2564" s="8"/>
      <c r="K2564" s="8"/>
      <c r="L2564" s="8"/>
      <c r="M2564" s="17"/>
      <c r="N2564" s="8"/>
      <c r="O2564" s="8"/>
      <c r="P2564" s="8"/>
      <c r="Q2564" s="8"/>
      <c r="R2564" s="17"/>
      <c r="S2564" s="17"/>
      <c r="T2564" s="17"/>
      <c r="U2564" s="17"/>
      <c r="V2564" s="17"/>
      <c r="W2564" s="17"/>
      <c r="X2564" s="17"/>
      <c r="Y2564" s="17"/>
      <c r="Z2564" s="17"/>
      <c r="AA2564" s="17"/>
      <c r="AB2564" s="17"/>
      <c r="AC2564" s="17"/>
      <c r="AD2564" s="17"/>
      <c r="AE2564" s="17"/>
      <c r="AF2564" s="17"/>
      <c r="AG2564" s="17"/>
      <c r="AH2564" s="17"/>
      <c r="AI2564" s="17"/>
    </row>
    <row r="2565" spans="1:35" ht="14.5" x14ac:dyDescent="0.35">
      <c r="A2565" s="7"/>
      <c r="B2565" s="8"/>
      <c r="C2565" s="8"/>
      <c r="D2565" s="8"/>
      <c r="E2565" s="8"/>
      <c r="F2565" s="7"/>
      <c r="G2565" s="8"/>
      <c r="H2565" s="7"/>
      <c r="I2565" s="8"/>
      <c r="J2565" s="8"/>
      <c r="K2565" s="8"/>
      <c r="L2565" s="8"/>
      <c r="M2565" s="17"/>
      <c r="N2565" s="8"/>
      <c r="O2565" s="8"/>
      <c r="P2565" s="8"/>
      <c r="Q2565" s="8"/>
      <c r="R2565" s="17"/>
      <c r="S2565" s="17"/>
      <c r="T2565" s="17"/>
      <c r="U2565" s="17"/>
      <c r="V2565" s="17"/>
      <c r="W2565" s="17"/>
      <c r="X2565" s="17"/>
      <c r="Y2565" s="17"/>
      <c r="Z2565" s="17"/>
      <c r="AA2565" s="17"/>
      <c r="AB2565" s="17"/>
      <c r="AC2565" s="17"/>
      <c r="AD2565" s="17"/>
      <c r="AE2565" s="17"/>
      <c r="AF2565" s="17"/>
      <c r="AG2565" s="17"/>
      <c r="AH2565" s="17"/>
      <c r="AI2565" s="17"/>
    </row>
    <row r="2566" spans="1:35" ht="14.5" x14ac:dyDescent="0.35">
      <c r="A2566" s="7"/>
      <c r="B2566" s="8"/>
      <c r="C2566" s="8"/>
      <c r="D2566" s="8"/>
      <c r="E2566" s="8"/>
      <c r="F2566" s="7"/>
      <c r="G2566" s="8"/>
      <c r="H2566" s="7"/>
      <c r="I2566" s="8"/>
      <c r="J2566" s="8"/>
      <c r="K2566" s="8"/>
      <c r="L2566" s="8"/>
      <c r="M2566" s="17"/>
      <c r="N2566" s="8"/>
      <c r="O2566" s="8"/>
      <c r="P2566" s="8"/>
      <c r="Q2566" s="8"/>
      <c r="R2566" s="17"/>
      <c r="S2566" s="17"/>
      <c r="T2566" s="17"/>
      <c r="U2566" s="17"/>
      <c r="V2566" s="17"/>
      <c r="W2566" s="17"/>
      <c r="X2566" s="17"/>
      <c r="Y2566" s="17"/>
      <c r="Z2566" s="17"/>
      <c r="AA2566" s="17"/>
      <c r="AB2566" s="17"/>
      <c r="AC2566" s="17"/>
      <c r="AD2566" s="17"/>
      <c r="AE2566" s="17"/>
      <c r="AF2566" s="17"/>
      <c r="AG2566" s="17"/>
      <c r="AH2566" s="17"/>
      <c r="AI2566" s="17"/>
    </row>
    <row r="2567" spans="1:35" ht="14.5" x14ac:dyDescent="0.35">
      <c r="A2567" s="7"/>
      <c r="B2567" s="8"/>
      <c r="C2567" s="8"/>
      <c r="D2567" s="8"/>
      <c r="E2567" s="8"/>
      <c r="F2567" s="7"/>
      <c r="G2567" s="8"/>
      <c r="H2567" s="7"/>
      <c r="I2567" s="8"/>
      <c r="J2567" s="8"/>
      <c r="K2567" s="8"/>
      <c r="L2567" s="8"/>
      <c r="M2567" s="17"/>
      <c r="N2567" s="8"/>
      <c r="O2567" s="8"/>
      <c r="P2567" s="8"/>
      <c r="Q2567" s="8"/>
      <c r="R2567" s="17"/>
      <c r="S2567" s="17"/>
      <c r="T2567" s="17"/>
      <c r="U2567" s="17"/>
      <c r="V2567" s="17"/>
      <c r="W2567" s="17"/>
      <c r="X2567" s="17"/>
      <c r="Y2567" s="17"/>
      <c r="Z2567" s="17"/>
      <c r="AA2567" s="17"/>
      <c r="AB2567" s="17"/>
      <c r="AC2567" s="17"/>
      <c r="AD2567" s="17"/>
      <c r="AE2567" s="17"/>
      <c r="AF2567" s="17"/>
      <c r="AG2567" s="17"/>
      <c r="AH2567" s="17"/>
      <c r="AI2567" s="17"/>
    </row>
    <row r="2568" spans="1:35" ht="14.5" x14ac:dyDescent="0.35">
      <c r="A2568" s="7"/>
      <c r="B2568" s="8"/>
      <c r="C2568" s="8"/>
      <c r="D2568" s="8"/>
      <c r="E2568" s="8"/>
      <c r="F2568" s="7"/>
      <c r="G2568" s="8"/>
      <c r="H2568" s="7"/>
      <c r="I2568" s="8"/>
      <c r="J2568" s="8"/>
      <c r="K2568" s="8"/>
      <c r="L2568" s="8"/>
      <c r="M2568" s="17"/>
      <c r="N2568" s="8"/>
      <c r="O2568" s="8"/>
      <c r="P2568" s="8"/>
      <c r="Q2568" s="8"/>
      <c r="R2568" s="17"/>
      <c r="S2568" s="17"/>
      <c r="T2568" s="17"/>
      <c r="U2568" s="17"/>
      <c r="V2568" s="17"/>
      <c r="W2568" s="17"/>
      <c r="X2568" s="17"/>
      <c r="Y2568" s="17"/>
      <c r="Z2568" s="17"/>
      <c r="AA2568" s="17"/>
      <c r="AB2568" s="17"/>
      <c r="AC2568" s="17"/>
      <c r="AD2568" s="17"/>
      <c r="AE2568" s="17"/>
      <c r="AF2568" s="17"/>
      <c r="AG2568" s="17"/>
      <c r="AH2568" s="17"/>
      <c r="AI2568" s="17"/>
    </row>
    <row r="2569" spans="1:35" ht="14.5" x14ac:dyDescent="0.35">
      <c r="A2569" s="7"/>
      <c r="B2569" s="8"/>
      <c r="C2569" s="8"/>
      <c r="D2569" s="8"/>
      <c r="E2569" s="8"/>
      <c r="F2569" s="7"/>
      <c r="G2569" s="8"/>
      <c r="H2569" s="7"/>
      <c r="I2569" s="8"/>
      <c r="J2569" s="8"/>
      <c r="K2569" s="8"/>
      <c r="L2569" s="8"/>
      <c r="M2569" s="17"/>
      <c r="N2569" s="8"/>
      <c r="O2569" s="8"/>
      <c r="P2569" s="8"/>
      <c r="Q2569" s="8"/>
      <c r="R2569" s="17"/>
      <c r="S2569" s="17"/>
      <c r="T2569" s="17"/>
      <c r="U2569" s="17"/>
      <c r="V2569" s="17"/>
      <c r="W2569" s="17"/>
      <c r="X2569" s="17"/>
      <c r="Y2569" s="17"/>
      <c r="Z2569" s="17"/>
      <c r="AA2569" s="17"/>
      <c r="AB2569" s="17"/>
      <c r="AC2569" s="17"/>
      <c r="AD2569" s="17"/>
      <c r="AE2569" s="17"/>
      <c r="AF2569" s="17"/>
      <c r="AG2569" s="17"/>
      <c r="AH2569" s="17"/>
      <c r="AI2569" s="17"/>
    </row>
    <row r="2570" spans="1:35" ht="14.5" x14ac:dyDescent="0.35">
      <c r="A2570" s="7"/>
      <c r="B2570" s="8"/>
      <c r="C2570" s="8"/>
      <c r="D2570" s="8"/>
      <c r="E2570" s="8"/>
      <c r="F2570" s="7"/>
      <c r="G2570" s="8"/>
      <c r="H2570" s="7"/>
      <c r="I2570" s="8"/>
      <c r="J2570" s="8"/>
      <c r="K2570" s="8"/>
      <c r="L2570" s="8"/>
      <c r="M2570" s="17"/>
      <c r="N2570" s="8"/>
      <c r="O2570" s="8"/>
      <c r="P2570" s="8"/>
      <c r="Q2570" s="8"/>
      <c r="R2570" s="17"/>
      <c r="S2570" s="17"/>
      <c r="T2570" s="17"/>
      <c r="U2570" s="17"/>
      <c r="V2570" s="17"/>
      <c r="W2570" s="17"/>
      <c r="X2570" s="17"/>
      <c r="Y2570" s="17"/>
      <c r="Z2570" s="17"/>
      <c r="AA2570" s="17"/>
      <c r="AB2570" s="17"/>
      <c r="AC2570" s="17"/>
      <c r="AD2570" s="17"/>
      <c r="AE2570" s="17"/>
      <c r="AF2570" s="17"/>
      <c r="AG2570" s="17"/>
      <c r="AH2570" s="17"/>
      <c r="AI2570" s="17"/>
    </row>
    <row r="2571" spans="1:35" ht="14.5" x14ac:dyDescent="0.35">
      <c r="A2571" s="7"/>
      <c r="B2571" s="8"/>
      <c r="C2571" s="8"/>
      <c r="D2571" s="8"/>
      <c r="E2571" s="8"/>
      <c r="F2571" s="7"/>
      <c r="G2571" s="8"/>
      <c r="H2571" s="7"/>
      <c r="I2571" s="8"/>
      <c r="J2571" s="8"/>
      <c r="K2571" s="8"/>
      <c r="L2571" s="8"/>
      <c r="M2571" s="17"/>
      <c r="N2571" s="8"/>
      <c r="O2571" s="8"/>
      <c r="P2571" s="8"/>
      <c r="Q2571" s="8"/>
      <c r="R2571" s="17"/>
      <c r="S2571" s="17"/>
      <c r="T2571" s="17"/>
      <c r="U2571" s="17"/>
      <c r="V2571" s="17"/>
      <c r="W2571" s="17"/>
      <c r="X2571" s="17"/>
      <c r="Y2571" s="17"/>
      <c r="Z2571" s="17"/>
      <c r="AA2571" s="17"/>
      <c r="AB2571" s="17"/>
      <c r="AC2571" s="17"/>
      <c r="AD2571" s="17"/>
      <c r="AE2571" s="17"/>
      <c r="AF2571" s="17"/>
      <c r="AG2571" s="17"/>
      <c r="AH2571" s="17"/>
      <c r="AI2571" s="17"/>
    </row>
    <row r="2572" spans="1:35" ht="14.5" x14ac:dyDescent="0.35">
      <c r="A2572" s="7"/>
      <c r="B2572" s="8"/>
      <c r="C2572" s="8"/>
      <c r="D2572" s="8"/>
      <c r="E2572" s="8"/>
      <c r="F2572" s="7"/>
      <c r="G2572" s="8"/>
      <c r="H2572" s="7"/>
      <c r="I2572" s="8"/>
      <c r="J2572" s="8"/>
      <c r="K2572" s="8"/>
      <c r="L2572" s="8"/>
      <c r="M2572" s="17"/>
      <c r="N2572" s="8"/>
      <c r="O2572" s="8"/>
      <c r="P2572" s="8"/>
      <c r="Q2572" s="8"/>
      <c r="R2572" s="17"/>
      <c r="S2572" s="17"/>
      <c r="T2572" s="17"/>
      <c r="U2572" s="17"/>
      <c r="V2572" s="17"/>
      <c r="W2572" s="17"/>
      <c r="X2572" s="17"/>
      <c r="Y2572" s="17"/>
      <c r="Z2572" s="17"/>
      <c r="AA2572" s="17"/>
      <c r="AB2572" s="17"/>
      <c r="AC2572" s="17"/>
      <c r="AD2572" s="17"/>
      <c r="AE2572" s="17"/>
      <c r="AF2572" s="17"/>
      <c r="AG2572" s="17"/>
      <c r="AH2572" s="17"/>
      <c r="AI2572" s="17"/>
    </row>
    <row r="2573" spans="1:35" ht="14.5" x14ac:dyDescent="0.35">
      <c r="A2573" s="7"/>
      <c r="B2573" s="8"/>
      <c r="C2573" s="8"/>
      <c r="D2573" s="8"/>
      <c r="E2573" s="8"/>
      <c r="F2573" s="7"/>
      <c r="G2573" s="8"/>
      <c r="H2573" s="7"/>
      <c r="I2573" s="8"/>
      <c r="J2573" s="8"/>
      <c r="K2573" s="8"/>
      <c r="L2573" s="8"/>
      <c r="M2573" s="17"/>
      <c r="N2573" s="8"/>
      <c r="O2573" s="8"/>
      <c r="P2573" s="8"/>
      <c r="Q2573" s="8"/>
      <c r="R2573" s="17"/>
      <c r="S2573" s="17"/>
      <c r="T2573" s="17"/>
      <c r="U2573" s="17"/>
      <c r="V2573" s="17"/>
      <c r="W2573" s="17"/>
      <c r="X2573" s="17"/>
      <c r="Y2573" s="17"/>
      <c r="Z2573" s="17"/>
      <c r="AA2573" s="17"/>
      <c r="AB2573" s="17"/>
      <c r="AC2573" s="17"/>
      <c r="AD2573" s="17"/>
      <c r="AE2573" s="17"/>
      <c r="AF2573" s="17"/>
      <c r="AG2573" s="17"/>
      <c r="AH2573" s="17"/>
      <c r="AI2573" s="17"/>
    </row>
    <row r="2574" spans="1:35" ht="14.5" x14ac:dyDescent="0.35">
      <c r="A2574" s="7"/>
      <c r="B2574" s="8"/>
      <c r="C2574" s="8"/>
      <c r="D2574" s="8"/>
      <c r="E2574" s="8"/>
      <c r="F2574" s="7"/>
      <c r="G2574" s="8"/>
      <c r="H2574" s="7"/>
      <c r="I2574" s="8"/>
      <c r="J2574" s="8"/>
      <c r="K2574" s="8"/>
      <c r="L2574" s="8"/>
      <c r="M2574" s="17"/>
      <c r="N2574" s="8"/>
      <c r="O2574" s="8"/>
      <c r="P2574" s="8"/>
      <c r="Q2574" s="8"/>
      <c r="R2574" s="17"/>
      <c r="S2574" s="17"/>
      <c r="T2574" s="17"/>
      <c r="U2574" s="17"/>
      <c r="V2574" s="17"/>
      <c r="W2574" s="17"/>
      <c r="X2574" s="17"/>
      <c r="Y2574" s="17"/>
      <c r="Z2574" s="17"/>
      <c r="AA2574" s="17"/>
      <c r="AB2574" s="17"/>
      <c r="AC2574" s="17"/>
      <c r="AD2574" s="17"/>
      <c r="AE2574" s="17"/>
      <c r="AF2574" s="17"/>
      <c r="AG2574" s="17"/>
      <c r="AH2574" s="17"/>
      <c r="AI2574" s="17"/>
    </row>
    <row r="2575" spans="1:35" ht="14.5" x14ac:dyDescent="0.35">
      <c r="A2575" s="7"/>
      <c r="B2575" s="8"/>
      <c r="C2575" s="8"/>
      <c r="D2575" s="8"/>
      <c r="E2575" s="8"/>
      <c r="F2575" s="7"/>
      <c r="G2575" s="8"/>
      <c r="H2575" s="7"/>
      <c r="I2575" s="8"/>
      <c r="J2575" s="8"/>
      <c r="K2575" s="8"/>
      <c r="L2575" s="8"/>
      <c r="M2575" s="17"/>
      <c r="N2575" s="8"/>
      <c r="O2575" s="8"/>
      <c r="P2575" s="8"/>
      <c r="Q2575" s="8"/>
      <c r="R2575" s="17"/>
      <c r="S2575" s="17"/>
      <c r="T2575" s="17"/>
      <c r="U2575" s="17"/>
      <c r="V2575" s="17"/>
      <c r="W2575" s="17"/>
      <c r="X2575" s="17"/>
      <c r="Y2575" s="17"/>
      <c r="Z2575" s="17"/>
      <c r="AA2575" s="17"/>
      <c r="AB2575" s="17"/>
      <c r="AC2575" s="17"/>
      <c r="AD2575" s="17"/>
      <c r="AE2575" s="17"/>
      <c r="AF2575" s="17"/>
      <c r="AG2575" s="17"/>
      <c r="AH2575" s="17"/>
      <c r="AI2575" s="17"/>
    </row>
    <row r="2576" spans="1:35" ht="14.5" x14ac:dyDescent="0.35">
      <c r="A2576" s="7"/>
      <c r="B2576" s="8"/>
      <c r="C2576" s="8"/>
      <c r="D2576" s="8"/>
      <c r="E2576" s="8"/>
      <c r="F2576" s="7"/>
      <c r="G2576" s="8"/>
      <c r="H2576" s="7"/>
      <c r="I2576" s="8"/>
      <c r="J2576" s="8"/>
      <c r="K2576" s="8"/>
      <c r="L2576" s="8"/>
      <c r="M2576" s="17"/>
      <c r="N2576" s="8"/>
      <c r="O2576" s="8"/>
      <c r="P2576" s="8"/>
      <c r="Q2576" s="8"/>
      <c r="R2576" s="17"/>
      <c r="S2576" s="17"/>
      <c r="T2576" s="17"/>
      <c r="U2576" s="17"/>
      <c r="V2576" s="17"/>
      <c r="W2576" s="17"/>
      <c r="X2576" s="17"/>
      <c r="Y2576" s="17"/>
      <c r="Z2576" s="17"/>
      <c r="AA2576" s="17"/>
      <c r="AB2576" s="17"/>
      <c r="AC2576" s="17"/>
      <c r="AD2576" s="17"/>
      <c r="AE2576" s="17"/>
      <c r="AF2576" s="17"/>
      <c r="AG2576" s="17"/>
      <c r="AH2576" s="17"/>
      <c r="AI2576" s="17"/>
    </row>
    <row r="2577" spans="1:35" ht="14.5" x14ac:dyDescent="0.35">
      <c r="A2577" s="7"/>
      <c r="B2577" s="8"/>
      <c r="C2577" s="8"/>
      <c r="D2577" s="8"/>
      <c r="E2577" s="8"/>
      <c r="F2577" s="7"/>
      <c r="G2577" s="8"/>
      <c r="H2577" s="7"/>
      <c r="I2577" s="8"/>
      <c r="J2577" s="8"/>
      <c r="K2577" s="8"/>
      <c r="L2577" s="8"/>
      <c r="M2577" s="17"/>
      <c r="N2577" s="8"/>
      <c r="O2577" s="8"/>
      <c r="P2577" s="8"/>
      <c r="Q2577" s="8"/>
      <c r="R2577" s="17"/>
      <c r="S2577" s="17"/>
      <c r="T2577" s="17"/>
      <c r="U2577" s="17"/>
      <c r="V2577" s="17"/>
      <c r="W2577" s="17"/>
      <c r="X2577" s="17"/>
      <c r="Y2577" s="17"/>
      <c r="Z2577" s="17"/>
      <c r="AA2577" s="17"/>
      <c r="AB2577" s="17"/>
      <c r="AC2577" s="17"/>
      <c r="AD2577" s="17"/>
      <c r="AE2577" s="17"/>
      <c r="AF2577" s="17"/>
      <c r="AG2577" s="17"/>
      <c r="AH2577" s="17"/>
      <c r="AI2577" s="17"/>
    </row>
    <row r="2578" spans="1:35" ht="14.5" x14ac:dyDescent="0.35">
      <c r="A2578" s="7"/>
      <c r="B2578" s="8"/>
      <c r="C2578" s="8"/>
      <c r="D2578" s="8"/>
      <c r="E2578" s="8"/>
      <c r="F2578" s="7"/>
      <c r="G2578" s="8"/>
      <c r="H2578" s="7"/>
      <c r="I2578" s="8"/>
      <c r="J2578" s="8"/>
      <c r="K2578" s="8"/>
      <c r="L2578" s="8"/>
      <c r="M2578" s="17"/>
      <c r="N2578" s="8"/>
      <c r="O2578" s="8"/>
      <c r="P2578" s="8"/>
      <c r="Q2578" s="8"/>
      <c r="R2578" s="17"/>
      <c r="S2578" s="17"/>
      <c r="T2578" s="17"/>
      <c r="U2578" s="17"/>
      <c r="V2578" s="17"/>
      <c r="W2578" s="17"/>
      <c r="X2578" s="17"/>
      <c r="Y2578" s="17"/>
      <c r="Z2578" s="17"/>
      <c r="AA2578" s="17"/>
      <c r="AB2578" s="17"/>
      <c r="AC2578" s="17"/>
      <c r="AD2578" s="17"/>
      <c r="AE2578" s="17"/>
      <c r="AF2578" s="17"/>
      <c r="AG2578" s="17"/>
      <c r="AH2578" s="17"/>
      <c r="AI2578" s="17"/>
    </row>
    <row r="2579" spans="1:35" ht="14.5" x14ac:dyDescent="0.35">
      <c r="A2579" s="7"/>
      <c r="B2579" s="8"/>
      <c r="C2579" s="8"/>
      <c r="D2579" s="8"/>
      <c r="E2579" s="8"/>
      <c r="F2579" s="7"/>
      <c r="G2579" s="8"/>
      <c r="H2579" s="7"/>
      <c r="I2579" s="8"/>
      <c r="J2579" s="8"/>
      <c r="K2579" s="8"/>
      <c r="L2579" s="8"/>
      <c r="M2579" s="17"/>
      <c r="N2579" s="8"/>
      <c r="O2579" s="8"/>
      <c r="P2579" s="8"/>
      <c r="Q2579" s="8"/>
      <c r="R2579" s="17"/>
      <c r="S2579" s="17"/>
      <c r="T2579" s="17"/>
      <c r="U2579" s="17"/>
      <c r="V2579" s="17"/>
      <c r="W2579" s="17"/>
      <c r="X2579" s="17"/>
      <c r="Y2579" s="17"/>
      <c r="Z2579" s="17"/>
      <c r="AA2579" s="17"/>
      <c r="AB2579" s="17"/>
      <c r="AC2579" s="17"/>
      <c r="AD2579" s="17"/>
      <c r="AE2579" s="17"/>
      <c r="AF2579" s="17"/>
      <c r="AG2579" s="17"/>
      <c r="AH2579" s="17"/>
      <c r="AI2579" s="17"/>
    </row>
    <row r="2580" spans="1:35" ht="14.5" x14ac:dyDescent="0.35">
      <c r="A2580" s="7"/>
      <c r="B2580" s="8"/>
      <c r="C2580" s="8"/>
      <c r="D2580" s="8"/>
      <c r="E2580" s="8"/>
      <c r="F2580" s="7"/>
      <c r="G2580" s="8"/>
      <c r="H2580" s="7"/>
      <c r="I2580" s="8"/>
      <c r="J2580" s="8"/>
      <c r="K2580" s="8"/>
      <c r="L2580" s="8"/>
      <c r="M2580" s="17"/>
      <c r="N2580" s="8"/>
      <c r="O2580" s="8"/>
      <c r="P2580" s="8"/>
      <c r="Q2580" s="8"/>
      <c r="R2580" s="17"/>
      <c r="S2580" s="17"/>
      <c r="T2580" s="17"/>
      <c r="U2580" s="17"/>
      <c r="V2580" s="17"/>
      <c r="W2580" s="17"/>
      <c r="X2580" s="17"/>
      <c r="Y2580" s="17"/>
      <c r="Z2580" s="17"/>
      <c r="AA2580" s="17"/>
      <c r="AB2580" s="17"/>
      <c r="AC2580" s="17"/>
      <c r="AD2580" s="17"/>
      <c r="AE2580" s="17"/>
      <c r="AF2580" s="17"/>
      <c r="AG2580" s="17"/>
      <c r="AH2580" s="17"/>
      <c r="AI2580" s="17"/>
    </row>
    <row r="2581" spans="1:35" ht="14.5" x14ac:dyDescent="0.35">
      <c r="A2581" s="7"/>
      <c r="B2581" s="8"/>
      <c r="C2581" s="8"/>
      <c r="D2581" s="8"/>
      <c r="E2581" s="8"/>
      <c r="F2581" s="7"/>
      <c r="G2581" s="8"/>
      <c r="H2581" s="7"/>
      <c r="I2581" s="8"/>
      <c r="J2581" s="8"/>
      <c r="K2581" s="8"/>
      <c r="L2581" s="8"/>
      <c r="M2581" s="17"/>
      <c r="N2581" s="8"/>
      <c r="O2581" s="8"/>
      <c r="P2581" s="8"/>
      <c r="Q2581" s="8"/>
      <c r="R2581" s="17"/>
      <c r="S2581" s="17"/>
      <c r="T2581" s="17"/>
      <c r="U2581" s="17"/>
      <c r="V2581" s="17"/>
      <c r="W2581" s="17"/>
      <c r="X2581" s="17"/>
      <c r="Y2581" s="17"/>
      <c r="Z2581" s="17"/>
      <c r="AA2581" s="17"/>
      <c r="AB2581" s="17"/>
      <c r="AC2581" s="17"/>
      <c r="AD2581" s="17"/>
      <c r="AE2581" s="17"/>
      <c r="AF2581" s="17"/>
      <c r="AG2581" s="17"/>
      <c r="AH2581" s="17"/>
      <c r="AI2581" s="17"/>
    </row>
    <row r="2582" spans="1:35" ht="14.5" x14ac:dyDescent="0.35">
      <c r="A2582" s="7"/>
      <c r="B2582" s="8"/>
      <c r="C2582" s="8"/>
      <c r="D2582" s="8"/>
      <c r="E2582" s="8"/>
      <c r="F2582" s="7"/>
      <c r="G2582" s="8"/>
      <c r="H2582" s="7"/>
      <c r="I2582" s="8"/>
      <c r="J2582" s="8"/>
      <c r="K2582" s="8"/>
      <c r="L2582" s="8"/>
      <c r="M2582" s="17"/>
      <c r="N2582" s="8"/>
      <c r="O2582" s="8"/>
      <c r="P2582" s="8"/>
      <c r="Q2582" s="8"/>
      <c r="R2582" s="17"/>
      <c r="S2582" s="17"/>
      <c r="T2582" s="17"/>
      <c r="U2582" s="17"/>
      <c r="V2582" s="17"/>
      <c r="W2582" s="17"/>
      <c r="X2582" s="17"/>
      <c r="Y2582" s="17"/>
      <c r="Z2582" s="17"/>
      <c r="AA2582" s="17"/>
      <c r="AB2582" s="17"/>
      <c r="AC2582" s="17"/>
      <c r="AD2582" s="17"/>
      <c r="AE2582" s="17"/>
      <c r="AF2582" s="17"/>
      <c r="AG2582" s="17"/>
      <c r="AH2582" s="17"/>
      <c r="AI2582" s="17"/>
    </row>
    <row r="2583" spans="1:35" ht="14.5" x14ac:dyDescent="0.35">
      <c r="A2583" s="7"/>
      <c r="B2583" s="8"/>
      <c r="C2583" s="8"/>
      <c r="D2583" s="8"/>
      <c r="E2583" s="8"/>
      <c r="F2583" s="7"/>
      <c r="G2583" s="8"/>
      <c r="H2583" s="7"/>
      <c r="I2583" s="8"/>
      <c r="J2583" s="8"/>
      <c r="K2583" s="8"/>
      <c r="L2583" s="8"/>
      <c r="M2583" s="17"/>
      <c r="N2583" s="8"/>
      <c r="O2583" s="8"/>
      <c r="P2583" s="8"/>
      <c r="Q2583" s="8"/>
      <c r="R2583" s="17"/>
      <c r="S2583" s="17"/>
      <c r="T2583" s="17"/>
      <c r="U2583" s="17"/>
      <c r="V2583" s="17"/>
      <c r="W2583" s="17"/>
      <c r="X2583" s="17"/>
      <c r="Y2583" s="17"/>
      <c r="Z2583" s="17"/>
      <c r="AA2583" s="17"/>
      <c r="AB2583" s="17"/>
      <c r="AC2583" s="17"/>
      <c r="AD2583" s="17"/>
      <c r="AE2583" s="17"/>
      <c r="AF2583" s="17"/>
      <c r="AG2583" s="17"/>
      <c r="AH2583" s="17"/>
      <c r="AI2583" s="17"/>
    </row>
    <row r="2584" spans="1:35" ht="14.5" x14ac:dyDescent="0.35">
      <c r="A2584" s="7"/>
      <c r="B2584" s="8"/>
      <c r="C2584" s="8"/>
      <c r="D2584" s="8"/>
      <c r="E2584" s="8"/>
      <c r="F2584" s="7"/>
      <c r="G2584" s="8"/>
      <c r="H2584" s="7"/>
      <c r="I2584" s="8"/>
      <c r="J2584" s="8"/>
      <c r="K2584" s="8"/>
      <c r="L2584" s="8"/>
      <c r="M2584" s="17"/>
      <c r="N2584" s="8"/>
      <c r="O2584" s="8"/>
      <c r="P2584" s="8"/>
      <c r="Q2584" s="8"/>
      <c r="R2584" s="17"/>
      <c r="S2584" s="17"/>
      <c r="T2584" s="17"/>
      <c r="U2584" s="17"/>
      <c r="V2584" s="17"/>
      <c r="W2584" s="17"/>
      <c r="X2584" s="17"/>
      <c r="Y2584" s="17"/>
      <c r="Z2584" s="17"/>
      <c r="AA2584" s="17"/>
      <c r="AB2584" s="17"/>
      <c r="AC2584" s="17"/>
      <c r="AD2584" s="17"/>
      <c r="AE2584" s="17"/>
      <c r="AF2584" s="17"/>
      <c r="AG2584" s="17"/>
      <c r="AH2584" s="17"/>
      <c r="AI2584" s="17"/>
    </row>
    <row r="2585" spans="1:35" ht="14.5" x14ac:dyDescent="0.35">
      <c r="A2585" s="7"/>
      <c r="B2585" s="8"/>
      <c r="C2585" s="8"/>
      <c r="D2585" s="8"/>
      <c r="E2585" s="8"/>
      <c r="F2585" s="7"/>
      <c r="G2585" s="8"/>
      <c r="H2585" s="7"/>
      <c r="I2585" s="8"/>
      <c r="J2585" s="8"/>
      <c r="K2585" s="8"/>
      <c r="L2585" s="8"/>
      <c r="M2585" s="17"/>
      <c r="N2585" s="8"/>
      <c r="O2585" s="8"/>
      <c r="P2585" s="8"/>
      <c r="Q2585" s="8"/>
      <c r="R2585" s="17"/>
      <c r="S2585" s="17"/>
      <c r="T2585" s="17"/>
      <c r="U2585" s="17"/>
      <c r="V2585" s="17"/>
      <c r="W2585" s="17"/>
      <c r="X2585" s="17"/>
      <c r="Y2585" s="17"/>
      <c r="Z2585" s="17"/>
      <c r="AA2585" s="17"/>
      <c r="AB2585" s="17"/>
      <c r="AC2585" s="17"/>
      <c r="AD2585" s="17"/>
      <c r="AE2585" s="17"/>
      <c r="AF2585" s="17"/>
      <c r="AG2585" s="17"/>
      <c r="AH2585" s="17"/>
      <c r="AI2585" s="17"/>
    </row>
    <row r="2586" spans="1:35" ht="14.5" x14ac:dyDescent="0.35">
      <c r="A2586" s="7"/>
      <c r="B2586" s="8"/>
      <c r="C2586" s="8"/>
      <c r="D2586" s="8"/>
      <c r="E2586" s="8"/>
      <c r="F2586" s="7"/>
      <c r="G2586" s="8"/>
      <c r="H2586" s="7"/>
      <c r="I2586" s="8"/>
      <c r="J2586" s="8"/>
      <c r="K2586" s="8"/>
      <c r="L2586" s="8"/>
      <c r="M2586" s="17"/>
      <c r="N2586" s="8"/>
      <c r="O2586" s="8"/>
      <c r="P2586" s="8"/>
      <c r="Q2586" s="8"/>
      <c r="R2586" s="17"/>
      <c r="S2586" s="17"/>
      <c r="T2586" s="17"/>
      <c r="U2586" s="17"/>
      <c r="V2586" s="17"/>
      <c r="W2586" s="17"/>
      <c r="X2586" s="17"/>
      <c r="Y2586" s="17"/>
      <c r="Z2586" s="17"/>
      <c r="AA2586" s="17"/>
      <c r="AB2586" s="17"/>
      <c r="AC2586" s="17"/>
      <c r="AD2586" s="17"/>
      <c r="AE2586" s="17"/>
      <c r="AF2586" s="17"/>
      <c r="AG2586" s="17"/>
      <c r="AH2586" s="17"/>
      <c r="AI2586" s="17"/>
    </row>
    <row r="2587" spans="1:35" ht="14.5" x14ac:dyDescent="0.35">
      <c r="A2587" s="7"/>
      <c r="B2587" s="8"/>
      <c r="C2587" s="8"/>
      <c r="D2587" s="8"/>
      <c r="E2587" s="8"/>
      <c r="F2587" s="7"/>
      <c r="G2587" s="8"/>
      <c r="H2587" s="7"/>
      <c r="I2587" s="8"/>
      <c r="J2587" s="8"/>
      <c r="K2587" s="8"/>
      <c r="L2587" s="8"/>
      <c r="M2587" s="17"/>
      <c r="N2587" s="8"/>
      <c r="O2587" s="8"/>
      <c r="P2587" s="8"/>
      <c r="Q2587" s="8"/>
      <c r="R2587" s="17"/>
      <c r="S2587" s="17"/>
      <c r="T2587" s="17"/>
      <c r="U2587" s="17"/>
      <c r="V2587" s="17"/>
      <c r="W2587" s="17"/>
      <c r="X2587" s="17"/>
      <c r="Y2587" s="17"/>
      <c r="Z2587" s="17"/>
      <c r="AA2587" s="17"/>
      <c r="AB2587" s="17"/>
      <c r="AC2587" s="17"/>
      <c r="AD2587" s="17"/>
      <c r="AE2587" s="17"/>
      <c r="AF2587" s="17"/>
      <c r="AG2587" s="17"/>
      <c r="AH2587" s="17"/>
      <c r="AI2587" s="17"/>
    </row>
    <row r="2588" spans="1:35" ht="14.5" x14ac:dyDescent="0.35">
      <c r="A2588" s="7"/>
      <c r="B2588" s="8"/>
      <c r="C2588" s="8"/>
      <c r="D2588" s="8"/>
      <c r="E2588" s="8"/>
      <c r="F2588" s="7"/>
      <c r="G2588" s="8"/>
      <c r="H2588" s="7"/>
      <c r="I2588" s="8"/>
      <c r="J2588" s="8"/>
      <c r="K2588" s="8"/>
      <c r="L2588" s="8"/>
      <c r="M2588" s="17"/>
      <c r="N2588" s="8"/>
      <c r="O2588" s="8"/>
      <c r="P2588" s="8"/>
      <c r="Q2588" s="8"/>
      <c r="R2588" s="17"/>
      <c r="S2588" s="17"/>
      <c r="T2588" s="17"/>
      <c r="U2588" s="17"/>
      <c r="V2588" s="17"/>
      <c r="W2588" s="17"/>
      <c r="X2588" s="17"/>
      <c r="Y2588" s="17"/>
      <c r="Z2588" s="17"/>
      <c r="AA2588" s="17"/>
      <c r="AB2588" s="17"/>
      <c r="AC2588" s="17"/>
      <c r="AD2588" s="17"/>
      <c r="AE2588" s="17"/>
      <c r="AF2588" s="17"/>
      <c r="AG2588" s="17"/>
      <c r="AH2588" s="17"/>
      <c r="AI2588" s="17"/>
    </row>
    <row r="2589" spans="1:35" ht="14.5" x14ac:dyDescent="0.35">
      <c r="A2589" s="7"/>
      <c r="B2589" s="8"/>
      <c r="C2589" s="8"/>
      <c r="D2589" s="8"/>
      <c r="E2589" s="8"/>
      <c r="F2589" s="7"/>
      <c r="G2589" s="8"/>
      <c r="H2589" s="7"/>
      <c r="I2589" s="8"/>
      <c r="J2589" s="8"/>
      <c r="K2589" s="8"/>
      <c r="L2589" s="8"/>
      <c r="M2589" s="17"/>
      <c r="N2589" s="8"/>
      <c r="O2589" s="8"/>
      <c r="P2589" s="8"/>
      <c r="Q2589" s="8"/>
      <c r="R2589" s="17"/>
      <c r="S2589" s="17"/>
      <c r="T2589" s="17"/>
      <c r="U2589" s="17"/>
      <c r="V2589" s="17"/>
      <c r="W2589" s="17"/>
      <c r="X2589" s="17"/>
      <c r="Y2589" s="17"/>
      <c r="Z2589" s="17"/>
      <c r="AA2589" s="17"/>
      <c r="AB2589" s="17"/>
      <c r="AC2589" s="17"/>
      <c r="AD2589" s="17"/>
      <c r="AE2589" s="17"/>
      <c r="AF2589" s="17"/>
      <c r="AG2589" s="17"/>
      <c r="AH2589" s="17"/>
      <c r="AI2589" s="17"/>
    </row>
    <row r="2590" spans="1:35" ht="14.5" x14ac:dyDescent="0.35">
      <c r="A2590" s="7"/>
      <c r="B2590" s="8"/>
      <c r="C2590" s="8"/>
      <c r="D2590" s="8"/>
      <c r="E2590" s="8"/>
      <c r="F2590" s="7"/>
      <c r="G2590" s="8"/>
      <c r="H2590" s="7"/>
      <c r="I2590" s="8"/>
      <c r="J2590" s="8"/>
      <c r="K2590" s="8"/>
      <c r="L2590" s="8"/>
      <c r="M2590" s="17"/>
      <c r="N2590" s="8"/>
      <c r="O2590" s="8"/>
      <c r="P2590" s="8"/>
      <c r="Q2590" s="8"/>
      <c r="R2590" s="17"/>
      <c r="S2590" s="17"/>
      <c r="T2590" s="17"/>
      <c r="U2590" s="17"/>
      <c r="V2590" s="17"/>
      <c r="W2590" s="17"/>
      <c r="X2590" s="17"/>
      <c r="Y2590" s="17"/>
      <c r="Z2590" s="17"/>
      <c r="AA2590" s="17"/>
      <c r="AB2590" s="17"/>
      <c r="AC2590" s="17"/>
      <c r="AD2590" s="17"/>
      <c r="AE2590" s="17"/>
      <c r="AF2590" s="17"/>
      <c r="AG2590" s="17"/>
      <c r="AH2590" s="17"/>
      <c r="AI2590" s="17"/>
    </row>
    <row r="2591" spans="1:35" ht="14.5" x14ac:dyDescent="0.35">
      <c r="A2591" s="7"/>
      <c r="B2591" s="8"/>
      <c r="C2591" s="8"/>
      <c r="D2591" s="8"/>
      <c r="E2591" s="8"/>
      <c r="F2591" s="7"/>
      <c r="G2591" s="8"/>
      <c r="H2591" s="7"/>
      <c r="I2591" s="8"/>
      <c r="J2591" s="8"/>
      <c r="K2591" s="8"/>
      <c r="L2591" s="8"/>
      <c r="M2591" s="17"/>
      <c r="N2591" s="8"/>
      <c r="O2591" s="8"/>
      <c r="P2591" s="8"/>
      <c r="Q2591" s="8"/>
      <c r="R2591" s="17"/>
      <c r="S2591" s="17"/>
      <c r="T2591" s="17"/>
      <c r="U2591" s="17"/>
      <c r="V2591" s="17"/>
      <c r="W2591" s="17"/>
      <c r="X2591" s="17"/>
      <c r="Y2591" s="17"/>
      <c r="Z2591" s="17"/>
      <c r="AA2591" s="17"/>
      <c r="AB2591" s="17"/>
      <c r="AC2591" s="17"/>
      <c r="AD2591" s="17"/>
      <c r="AE2591" s="17"/>
      <c r="AF2591" s="17"/>
      <c r="AG2591" s="17"/>
      <c r="AH2591" s="17"/>
      <c r="AI2591" s="17"/>
    </row>
    <row r="2592" spans="1:35" ht="14.5" x14ac:dyDescent="0.35">
      <c r="A2592" s="7"/>
      <c r="B2592" s="8"/>
      <c r="C2592" s="8"/>
      <c r="D2592" s="8"/>
      <c r="E2592" s="8"/>
      <c r="F2592" s="7"/>
      <c r="G2592" s="8"/>
      <c r="H2592" s="7"/>
      <c r="I2592" s="8"/>
      <c r="J2592" s="8"/>
      <c r="K2592" s="8"/>
      <c r="L2592" s="8"/>
      <c r="M2592" s="17"/>
      <c r="N2592" s="8"/>
      <c r="O2592" s="8"/>
      <c r="P2592" s="8"/>
      <c r="Q2592" s="8"/>
      <c r="R2592" s="17"/>
      <c r="S2592" s="17"/>
      <c r="T2592" s="17"/>
      <c r="U2592" s="17"/>
      <c r="V2592" s="17"/>
      <c r="W2592" s="17"/>
      <c r="X2592" s="17"/>
      <c r="Y2592" s="17"/>
      <c r="Z2592" s="17"/>
      <c r="AA2592" s="17"/>
      <c r="AB2592" s="17"/>
      <c r="AC2592" s="17"/>
      <c r="AD2592" s="17"/>
      <c r="AE2592" s="17"/>
      <c r="AF2592" s="17"/>
      <c r="AG2592" s="17"/>
      <c r="AH2592" s="17"/>
      <c r="AI2592" s="17"/>
    </row>
    <row r="2593" spans="1:35" ht="14.5" x14ac:dyDescent="0.35">
      <c r="A2593" s="7"/>
      <c r="B2593" s="8"/>
      <c r="C2593" s="8"/>
      <c r="D2593" s="8"/>
      <c r="E2593" s="8"/>
      <c r="F2593" s="7"/>
      <c r="G2593" s="8"/>
      <c r="H2593" s="7"/>
      <c r="I2593" s="8"/>
      <c r="J2593" s="8"/>
      <c r="K2593" s="8"/>
      <c r="L2593" s="8"/>
      <c r="M2593" s="17"/>
      <c r="N2593" s="8"/>
      <c r="O2593" s="8"/>
      <c r="P2593" s="8"/>
      <c r="Q2593" s="8"/>
      <c r="R2593" s="17"/>
      <c r="S2593" s="17"/>
      <c r="T2593" s="17"/>
      <c r="U2593" s="17"/>
      <c r="V2593" s="17"/>
      <c r="W2593" s="17"/>
      <c r="X2593" s="17"/>
      <c r="Y2593" s="17"/>
      <c r="Z2593" s="17"/>
      <c r="AA2593" s="17"/>
      <c r="AB2593" s="17"/>
      <c r="AC2593" s="17"/>
      <c r="AD2593" s="17"/>
      <c r="AE2593" s="17"/>
      <c r="AF2593" s="17"/>
      <c r="AG2593" s="17"/>
      <c r="AH2593" s="17"/>
      <c r="AI2593" s="17"/>
    </row>
    <row r="2594" spans="1:35" ht="14.5" x14ac:dyDescent="0.35">
      <c r="A2594" s="7"/>
      <c r="B2594" s="8"/>
      <c r="C2594" s="8"/>
      <c r="D2594" s="8"/>
      <c r="E2594" s="8"/>
      <c r="F2594" s="7"/>
      <c r="G2594" s="8"/>
      <c r="H2594" s="7"/>
      <c r="I2594" s="8"/>
      <c r="J2594" s="8"/>
      <c r="K2594" s="8"/>
      <c r="L2594" s="8"/>
      <c r="M2594" s="17"/>
      <c r="N2594" s="8"/>
      <c r="O2594" s="8"/>
      <c r="P2594" s="8"/>
      <c r="Q2594" s="8"/>
      <c r="R2594" s="17"/>
      <c r="S2594" s="17"/>
      <c r="T2594" s="17"/>
      <c r="U2594" s="17"/>
      <c r="V2594" s="17"/>
      <c r="W2594" s="17"/>
      <c r="X2594" s="17"/>
      <c r="Y2594" s="17"/>
      <c r="Z2594" s="17"/>
      <c r="AA2594" s="17"/>
      <c r="AB2594" s="17"/>
      <c r="AC2594" s="17"/>
      <c r="AD2594" s="17"/>
      <c r="AE2594" s="17"/>
      <c r="AF2594" s="17"/>
      <c r="AG2594" s="17"/>
      <c r="AH2594" s="17"/>
      <c r="AI2594" s="17"/>
    </row>
    <row r="2595" spans="1:35" ht="14.5" x14ac:dyDescent="0.35">
      <c r="A2595" s="7"/>
      <c r="B2595" s="8"/>
      <c r="C2595" s="8"/>
      <c r="D2595" s="8"/>
      <c r="E2595" s="8"/>
      <c r="F2595" s="7"/>
      <c r="G2595" s="8"/>
      <c r="H2595" s="7"/>
      <c r="I2595" s="8"/>
      <c r="J2595" s="8"/>
      <c r="K2595" s="8"/>
      <c r="L2595" s="8"/>
      <c r="M2595" s="17"/>
      <c r="N2595" s="8"/>
      <c r="O2595" s="8"/>
      <c r="P2595" s="8"/>
      <c r="Q2595" s="8"/>
      <c r="R2595" s="17"/>
      <c r="S2595" s="17"/>
      <c r="T2595" s="17"/>
      <c r="U2595" s="17"/>
      <c r="V2595" s="17"/>
      <c r="W2595" s="17"/>
      <c r="X2595" s="17"/>
      <c r="Y2595" s="17"/>
      <c r="Z2595" s="17"/>
      <c r="AA2595" s="17"/>
      <c r="AB2595" s="17"/>
      <c r="AC2595" s="17"/>
      <c r="AD2595" s="17"/>
      <c r="AE2595" s="17"/>
      <c r="AF2595" s="17"/>
      <c r="AG2595" s="17"/>
      <c r="AH2595" s="17"/>
      <c r="AI2595" s="17"/>
    </row>
    <row r="2596" spans="1:35" ht="14.5" x14ac:dyDescent="0.35">
      <c r="A2596" s="7"/>
      <c r="B2596" s="8"/>
      <c r="C2596" s="8"/>
      <c r="D2596" s="8"/>
      <c r="E2596" s="8"/>
      <c r="F2596" s="7"/>
      <c r="G2596" s="8"/>
      <c r="H2596" s="7"/>
      <c r="I2596" s="8"/>
      <c r="J2596" s="8"/>
      <c r="K2596" s="8"/>
      <c r="L2596" s="8"/>
      <c r="M2596" s="17"/>
      <c r="N2596" s="8"/>
      <c r="O2596" s="8"/>
      <c r="P2596" s="8"/>
      <c r="Q2596" s="8"/>
      <c r="R2596" s="17"/>
      <c r="S2596" s="17"/>
      <c r="T2596" s="17"/>
      <c r="U2596" s="17"/>
      <c r="V2596" s="17"/>
      <c r="W2596" s="17"/>
      <c r="X2596" s="17"/>
      <c r="Y2596" s="17"/>
      <c r="Z2596" s="17"/>
      <c r="AA2596" s="17"/>
      <c r="AB2596" s="17"/>
      <c r="AC2596" s="17"/>
      <c r="AD2596" s="17"/>
      <c r="AE2596" s="17"/>
      <c r="AF2596" s="17"/>
      <c r="AG2596" s="17"/>
      <c r="AH2596" s="17"/>
      <c r="AI2596" s="17"/>
    </row>
    <row r="2597" spans="1:35" ht="14.5" x14ac:dyDescent="0.35">
      <c r="A2597" s="7"/>
      <c r="B2597" s="8"/>
      <c r="C2597" s="8"/>
      <c r="D2597" s="8"/>
      <c r="E2597" s="8"/>
      <c r="F2597" s="7"/>
      <c r="G2597" s="8"/>
      <c r="H2597" s="7"/>
      <c r="I2597" s="8"/>
      <c r="J2597" s="8"/>
      <c r="K2597" s="8"/>
      <c r="L2597" s="8"/>
      <c r="M2597" s="17"/>
      <c r="N2597" s="8"/>
      <c r="O2597" s="8"/>
      <c r="P2597" s="8"/>
      <c r="Q2597" s="8"/>
      <c r="R2597" s="17"/>
      <c r="S2597" s="17"/>
      <c r="T2597" s="17"/>
      <c r="U2597" s="17"/>
      <c r="V2597" s="17"/>
      <c r="W2597" s="17"/>
      <c r="X2597" s="17"/>
      <c r="Y2597" s="17"/>
      <c r="Z2597" s="17"/>
      <c r="AA2597" s="17"/>
      <c r="AB2597" s="17"/>
      <c r="AC2597" s="17"/>
      <c r="AD2597" s="17"/>
      <c r="AE2597" s="17"/>
      <c r="AF2597" s="17"/>
      <c r="AG2597" s="17"/>
      <c r="AH2597" s="17"/>
      <c r="AI2597" s="17"/>
    </row>
    <row r="2598" spans="1:35" ht="14.5" x14ac:dyDescent="0.35">
      <c r="A2598" s="7"/>
      <c r="B2598" s="8"/>
      <c r="C2598" s="8"/>
      <c r="D2598" s="8"/>
      <c r="E2598" s="8"/>
      <c r="F2598" s="7"/>
      <c r="G2598" s="8"/>
      <c r="H2598" s="7"/>
      <c r="I2598" s="8"/>
      <c r="J2598" s="8"/>
      <c r="K2598" s="8"/>
      <c r="L2598" s="8"/>
      <c r="M2598" s="17"/>
      <c r="N2598" s="8"/>
      <c r="O2598" s="8"/>
      <c r="P2598" s="8"/>
      <c r="Q2598" s="8"/>
      <c r="R2598" s="17"/>
      <c r="S2598" s="17"/>
      <c r="T2598" s="17"/>
      <c r="U2598" s="17"/>
      <c r="V2598" s="17"/>
      <c r="W2598" s="17"/>
      <c r="X2598" s="17"/>
      <c r="Y2598" s="17"/>
      <c r="Z2598" s="17"/>
      <c r="AA2598" s="17"/>
      <c r="AB2598" s="17"/>
      <c r="AC2598" s="17"/>
      <c r="AD2598" s="17"/>
      <c r="AE2598" s="17"/>
      <c r="AF2598" s="17"/>
      <c r="AG2598" s="17"/>
      <c r="AH2598" s="17"/>
      <c r="AI2598" s="17"/>
    </row>
    <row r="2599" spans="1:35" ht="14.5" x14ac:dyDescent="0.35">
      <c r="A2599" s="7"/>
      <c r="B2599" s="8"/>
      <c r="C2599" s="8"/>
      <c r="D2599" s="8"/>
      <c r="E2599" s="8"/>
      <c r="F2599" s="7"/>
      <c r="G2599" s="8"/>
      <c r="H2599" s="7"/>
      <c r="I2599" s="8"/>
      <c r="J2599" s="8"/>
      <c r="K2599" s="8"/>
      <c r="L2599" s="8"/>
      <c r="M2599" s="17"/>
      <c r="N2599" s="8"/>
      <c r="O2599" s="8"/>
      <c r="P2599" s="8"/>
      <c r="Q2599" s="8"/>
      <c r="R2599" s="17"/>
      <c r="S2599" s="17"/>
      <c r="T2599" s="17"/>
      <c r="U2599" s="17"/>
      <c r="V2599" s="17"/>
      <c r="W2599" s="17"/>
      <c r="X2599" s="17"/>
      <c r="Y2599" s="17"/>
      <c r="Z2599" s="17"/>
      <c r="AA2599" s="17"/>
      <c r="AB2599" s="17"/>
      <c r="AC2599" s="17"/>
      <c r="AD2599" s="17"/>
      <c r="AE2599" s="17"/>
      <c r="AF2599" s="17"/>
      <c r="AG2599" s="17"/>
      <c r="AH2599" s="17"/>
      <c r="AI2599" s="17"/>
    </row>
    <row r="2600" spans="1:35" ht="14.5" x14ac:dyDescent="0.35">
      <c r="A2600" s="7"/>
      <c r="B2600" s="8"/>
      <c r="C2600" s="8"/>
      <c r="D2600" s="8"/>
      <c r="E2600" s="8"/>
      <c r="F2600" s="7"/>
      <c r="G2600" s="8"/>
      <c r="H2600" s="7"/>
      <c r="I2600" s="8"/>
      <c r="J2600" s="8"/>
      <c r="K2600" s="8"/>
      <c r="L2600" s="8"/>
      <c r="M2600" s="17"/>
      <c r="N2600" s="8"/>
      <c r="O2600" s="8"/>
      <c r="P2600" s="8"/>
      <c r="Q2600" s="8"/>
      <c r="R2600" s="17"/>
      <c r="S2600" s="17"/>
      <c r="T2600" s="17"/>
      <c r="U2600" s="17"/>
      <c r="V2600" s="17"/>
      <c r="W2600" s="17"/>
      <c r="X2600" s="17"/>
      <c r="Y2600" s="17"/>
      <c r="Z2600" s="17"/>
      <c r="AA2600" s="17"/>
      <c r="AB2600" s="17"/>
      <c r="AC2600" s="17"/>
      <c r="AD2600" s="17"/>
      <c r="AE2600" s="17"/>
      <c r="AF2600" s="17"/>
      <c r="AG2600" s="17"/>
      <c r="AH2600" s="17"/>
      <c r="AI2600" s="17"/>
    </row>
    <row r="2601" spans="1:35" ht="14.5" x14ac:dyDescent="0.35">
      <c r="A2601" s="7"/>
      <c r="B2601" s="8"/>
      <c r="C2601" s="8"/>
      <c r="D2601" s="8"/>
      <c r="E2601" s="8"/>
      <c r="F2601" s="7"/>
      <c r="G2601" s="8"/>
      <c r="H2601" s="7"/>
      <c r="I2601" s="8"/>
      <c r="J2601" s="8"/>
      <c r="K2601" s="8"/>
      <c r="L2601" s="8"/>
      <c r="M2601" s="17"/>
      <c r="N2601" s="8"/>
      <c r="O2601" s="8"/>
      <c r="P2601" s="8"/>
      <c r="Q2601" s="8"/>
      <c r="R2601" s="17"/>
      <c r="S2601" s="17"/>
      <c r="T2601" s="17"/>
      <c r="U2601" s="17"/>
      <c r="V2601" s="17"/>
      <c r="W2601" s="17"/>
      <c r="X2601" s="17"/>
      <c r="Y2601" s="17"/>
      <c r="Z2601" s="17"/>
      <c r="AA2601" s="17"/>
      <c r="AB2601" s="17"/>
      <c r="AC2601" s="17"/>
      <c r="AD2601" s="17"/>
      <c r="AE2601" s="17"/>
      <c r="AF2601" s="17"/>
      <c r="AG2601" s="17"/>
      <c r="AH2601" s="17"/>
      <c r="AI2601" s="17"/>
    </row>
    <row r="2602" spans="1:35" ht="14.5" x14ac:dyDescent="0.35">
      <c r="A2602" s="7"/>
      <c r="B2602" s="8"/>
      <c r="C2602" s="8"/>
      <c r="D2602" s="8"/>
      <c r="E2602" s="8"/>
      <c r="F2602" s="7"/>
      <c r="G2602" s="8"/>
      <c r="H2602" s="7"/>
      <c r="I2602" s="8"/>
      <c r="J2602" s="8"/>
      <c r="K2602" s="8"/>
      <c r="L2602" s="8"/>
      <c r="M2602" s="17"/>
      <c r="N2602" s="8"/>
      <c r="O2602" s="8"/>
      <c r="P2602" s="8"/>
      <c r="Q2602" s="8"/>
      <c r="R2602" s="17"/>
      <c r="S2602" s="17"/>
      <c r="T2602" s="17"/>
      <c r="U2602" s="17"/>
      <c r="V2602" s="17"/>
      <c r="W2602" s="17"/>
      <c r="X2602" s="17"/>
      <c r="Y2602" s="17"/>
      <c r="Z2602" s="17"/>
      <c r="AA2602" s="17"/>
      <c r="AB2602" s="17"/>
      <c r="AC2602" s="17"/>
      <c r="AD2602" s="17"/>
      <c r="AE2602" s="17"/>
      <c r="AF2602" s="17"/>
      <c r="AG2602" s="17"/>
      <c r="AH2602" s="17"/>
      <c r="AI2602" s="17"/>
    </row>
    <row r="2603" spans="1:35" ht="14.5" x14ac:dyDescent="0.35">
      <c r="A2603" s="7"/>
      <c r="B2603" s="8"/>
      <c r="C2603" s="8"/>
      <c r="D2603" s="8"/>
      <c r="E2603" s="8"/>
      <c r="F2603" s="7"/>
      <c r="G2603" s="8"/>
      <c r="H2603" s="7"/>
      <c r="I2603" s="8"/>
      <c r="J2603" s="8"/>
      <c r="K2603" s="8"/>
      <c r="L2603" s="8"/>
      <c r="M2603" s="17"/>
      <c r="N2603" s="8"/>
      <c r="O2603" s="8"/>
      <c r="P2603" s="8"/>
      <c r="Q2603" s="8"/>
      <c r="R2603" s="17"/>
      <c r="S2603" s="17"/>
      <c r="T2603" s="17"/>
      <c r="U2603" s="17"/>
      <c r="V2603" s="17"/>
      <c r="W2603" s="17"/>
      <c r="X2603" s="17"/>
      <c r="Y2603" s="17"/>
      <c r="Z2603" s="17"/>
      <c r="AA2603" s="17"/>
      <c r="AB2603" s="17"/>
      <c r="AC2603" s="17"/>
      <c r="AD2603" s="17"/>
      <c r="AE2603" s="17"/>
      <c r="AF2603" s="17"/>
      <c r="AG2603" s="17"/>
      <c r="AH2603" s="17"/>
      <c r="AI2603" s="17"/>
    </row>
    <row r="2604" spans="1:35" ht="14.5" x14ac:dyDescent="0.35">
      <c r="A2604" s="7"/>
      <c r="B2604" s="8"/>
      <c r="C2604" s="8"/>
      <c r="D2604" s="8"/>
      <c r="E2604" s="8"/>
      <c r="F2604" s="7"/>
      <c r="G2604" s="8"/>
      <c r="H2604" s="7"/>
      <c r="I2604" s="8"/>
      <c r="J2604" s="8"/>
      <c r="K2604" s="8"/>
      <c r="L2604" s="8"/>
      <c r="M2604" s="17"/>
      <c r="N2604" s="8"/>
      <c r="O2604" s="8"/>
      <c r="P2604" s="8"/>
      <c r="Q2604" s="8"/>
      <c r="R2604" s="17"/>
      <c r="S2604" s="17"/>
      <c r="T2604" s="17"/>
      <c r="U2604" s="17"/>
      <c r="V2604" s="17"/>
      <c r="W2604" s="17"/>
      <c r="X2604" s="17"/>
      <c r="Y2604" s="17"/>
      <c r="Z2604" s="17"/>
      <c r="AA2604" s="17"/>
      <c r="AB2604" s="17"/>
      <c r="AC2604" s="17"/>
      <c r="AD2604" s="17"/>
      <c r="AE2604" s="17"/>
      <c r="AF2604" s="17"/>
      <c r="AG2604" s="17"/>
      <c r="AH2604" s="17"/>
      <c r="AI2604" s="17"/>
    </row>
    <row r="2605" spans="1:35" ht="14.5" x14ac:dyDescent="0.35">
      <c r="A2605" s="7"/>
      <c r="B2605" s="8"/>
      <c r="C2605" s="8"/>
      <c r="D2605" s="8"/>
      <c r="E2605" s="8"/>
      <c r="F2605" s="7"/>
      <c r="G2605" s="8"/>
      <c r="H2605" s="7"/>
      <c r="I2605" s="8"/>
      <c r="J2605" s="8"/>
      <c r="K2605" s="8"/>
      <c r="L2605" s="8"/>
      <c r="M2605" s="17"/>
      <c r="N2605" s="8"/>
      <c r="O2605" s="8"/>
      <c r="P2605" s="8"/>
      <c r="Q2605" s="8"/>
      <c r="R2605" s="17"/>
      <c r="S2605" s="17"/>
      <c r="T2605" s="17"/>
      <c r="U2605" s="17"/>
      <c r="V2605" s="17"/>
      <c r="W2605" s="17"/>
      <c r="X2605" s="17"/>
      <c r="Y2605" s="17"/>
      <c r="Z2605" s="17"/>
      <c r="AA2605" s="17"/>
      <c r="AB2605" s="17"/>
      <c r="AC2605" s="17"/>
      <c r="AD2605" s="17"/>
      <c r="AE2605" s="17"/>
      <c r="AF2605" s="17"/>
      <c r="AG2605" s="17"/>
      <c r="AH2605" s="17"/>
      <c r="AI2605" s="17"/>
    </row>
    <row r="2606" spans="1:35" ht="14.5" x14ac:dyDescent="0.35">
      <c r="A2606" s="7"/>
      <c r="B2606" s="8"/>
      <c r="C2606" s="8"/>
      <c r="D2606" s="8"/>
      <c r="E2606" s="8"/>
      <c r="F2606" s="7"/>
      <c r="G2606" s="8"/>
      <c r="H2606" s="7"/>
      <c r="I2606" s="8"/>
      <c r="J2606" s="8"/>
      <c r="K2606" s="8"/>
      <c r="L2606" s="8"/>
      <c r="M2606" s="17"/>
      <c r="N2606" s="8"/>
      <c r="O2606" s="8"/>
      <c r="P2606" s="8"/>
      <c r="Q2606" s="8"/>
      <c r="R2606" s="17"/>
      <c r="S2606" s="17"/>
      <c r="T2606" s="17"/>
      <c r="U2606" s="17"/>
      <c r="V2606" s="17"/>
      <c r="W2606" s="17"/>
      <c r="X2606" s="17"/>
      <c r="Y2606" s="17"/>
      <c r="Z2606" s="17"/>
      <c r="AA2606" s="17"/>
      <c r="AB2606" s="17"/>
      <c r="AC2606" s="17"/>
      <c r="AD2606" s="17"/>
      <c r="AE2606" s="17"/>
      <c r="AF2606" s="17"/>
      <c r="AG2606" s="17"/>
      <c r="AH2606" s="17"/>
      <c r="AI2606" s="17"/>
    </row>
    <row r="2607" spans="1:35" ht="14.5" x14ac:dyDescent="0.35">
      <c r="A2607" s="7"/>
      <c r="B2607" s="8"/>
      <c r="C2607" s="8"/>
      <c r="D2607" s="8"/>
      <c r="E2607" s="8"/>
      <c r="F2607" s="7"/>
      <c r="G2607" s="8"/>
      <c r="H2607" s="7"/>
      <c r="I2607" s="8"/>
      <c r="J2607" s="8"/>
      <c r="K2607" s="8"/>
      <c r="L2607" s="8"/>
      <c r="M2607" s="17"/>
      <c r="N2607" s="8"/>
      <c r="O2607" s="8"/>
      <c r="P2607" s="8"/>
      <c r="Q2607" s="8"/>
      <c r="R2607" s="17"/>
      <c r="S2607" s="17"/>
      <c r="T2607" s="17"/>
      <c r="U2607" s="17"/>
      <c r="V2607" s="17"/>
      <c r="W2607" s="17"/>
      <c r="X2607" s="17"/>
      <c r="Y2607" s="17"/>
      <c r="Z2607" s="17"/>
      <c r="AA2607" s="17"/>
      <c r="AB2607" s="17"/>
      <c r="AC2607" s="17"/>
      <c r="AD2607" s="17"/>
      <c r="AE2607" s="17"/>
      <c r="AF2607" s="17"/>
      <c r="AG2607" s="17"/>
      <c r="AH2607" s="17"/>
      <c r="AI2607" s="17"/>
    </row>
    <row r="2608" spans="1:35" ht="14.5" x14ac:dyDescent="0.35">
      <c r="A2608" s="7"/>
      <c r="B2608" s="8"/>
      <c r="C2608" s="8"/>
      <c r="D2608" s="8"/>
      <c r="E2608" s="8"/>
      <c r="F2608" s="7"/>
      <c r="G2608" s="8"/>
      <c r="H2608" s="7"/>
      <c r="I2608" s="8"/>
      <c r="J2608" s="8"/>
      <c r="K2608" s="8"/>
      <c r="L2608" s="8"/>
      <c r="M2608" s="17"/>
      <c r="N2608" s="8"/>
      <c r="O2608" s="8"/>
      <c r="P2608" s="8"/>
      <c r="Q2608" s="8"/>
      <c r="R2608" s="17"/>
      <c r="S2608" s="17"/>
      <c r="T2608" s="17"/>
      <c r="U2608" s="17"/>
      <c r="V2608" s="17"/>
      <c r="W2608" s="17"/>
      <c r="X2608" s="17"/>
      <c r="Y2608" s="17"/>
      <c r="Z2608" s="17"/>
      <c r="AA2608" s="17"/>
      <c r="AB2608" s="17"/>
      <c r="AC2608" s="17"/>
      <c r="AD2608" s="17"/>
      <c r="AE2608" s="17"/>
      <c r="AF2608" s="17"/>
      <c r="AG2608" s="17"/>
      <c r="AH2608" s="17"/>
      <c r="AI2608" s="17"/>
    </row>
    <row r="2609" spans="1:35" ht="14.5" x14ac:dyDescent="0.35">
      <c r="A2609" s="7"/>
      <c r="B2609" s="8"/>
      <c r="C2609" s="8"/>
      <c r="D2609" s="8"/>
      <c r="E2609" s="8"/>
      <c r="F2609" s="7"/>
      <c r="G2609" s="8"/>
      <c r="H2609" s="7"/>
      <c r="I2609" s="8"/>
      <c r="J2609" s="8"/>
      <c r="K2609" s="8"/>
      <c r="L2609" s="8"/>
      <c r="M2609" s="17"/>
      <c r="N2609" s="8"/>
      <c r="O2609" s="8"/>
      <c r="P2609" s="8"/>
      <c r="Q2609" s="8"/>
      <c r="R2609" s="17"/>
      <c r="S2609" s="17"/>
      <c r="T2609" s="17"/>
      <c r="U2609" s="17"/>
      <c r="V2609" s="17"/>
      <c r="W2609" s="17"/>
      <c r="X2609" s="17"/>
      <c r="Y2609" s="17"/>
      <c r="Z2609" s="17"/>
      <c r="AA2609" s="17"/>
      <c r="AB2609" s="17"/>
      <c r="AC2609" s="17"/>
      <c r="AD2609" s="17"/>
      <c r="AE2609" s="17"/>
      <c r="AF2609" s="17"/>
      <c r="AG2609" s="17"/>
      <c r="AH2609" s="17"/>
      <c r="AI2609" s="17"/>
    </row>
    <row r="2610" spans="1:35" ht="14.5" x14ac:dyDescent="0.35">
      <c r="A2610" s="7"/>
      <c r="B2610" s="8"/>
      <c r="C2610" s="8"/>
      <c r="D2610" s="8"/>
      <c r="E2610" s="8"/>
      <c r="F2610" s="7"/>
      <c r="G2610" s="8"/>
      <c r="H2610" s="7"/>
      <c r="I2610" s="8"/>
      <c r="J2610" s="8"/>
      <c r="K2610" s="8"/>
      <c r="L2610" s="8"/>
      <c r="M2610" s="17"/>
      <c r="N2610" s="8"/>
      <c r="O2610" s="8"/>
      <c r="P2610" s="8"/>
      <c r="Q2610" s="8"/>
      <c r="R2610" s="17"/>
      <c r="S2610" s="17"/>
      <c r="T2610" s="17"/>
      <c r="U2610" s="17"/>
      <c r="V2610" s="17"/>
      <c r="W2610" s="17"/>
      <c r="X2610" s="17"/>
      <c r="Y2610" s="17"/>
      <c r="Z2610" s="17"/>
      <c r="AA2610" s="17"/>
      <c r="AB2610" s="17"/>
      <c r="AC2610" s="17"/>
      <c r="AD2610" s="17"/>
      <c r="AE2610" s="17"/>
      <c r="AF2610" s="17"/>
      <c r="AG2610" s="17"/>
      <c r="AH2610" s="17"/>
      <c r="AI2610" s="17"/>
    </row>
    <row r="2611" spans="1:35" ht="14.5" x14ac:dyDescent="0.35">
      <c r="A2611" s="7"/>
      <c r="B2611" s="8"/>
      <c r="C2611" s="8"/>
      <c r="D2611" s="8"/>
      <c r="E2611" s="8"/>
      <c r="F2611" s="7"/>
      <c r="G2611" s="8"/>
      <c r="H2611" s="7"/>
      <c r="I2611" s="8"/>
      <c r="J2611" s="8"/>
      <c r="K2611" s="8"/>
      <c r="L2611" s="8"/>
      <c r="M2611" s="17"/>
      <c r="N2611" s="8"/>
      <c r="O2611" s="8"/>
      <c r="P2611" s="8"/>
      <c r="Q2611" s="8"/>
      <c r="R2611" s="17"/>
      <c r="S2611" s="17"/>
      <c r="T2611" s="17"/>
      <c r="U2611" s="17"/>
      <c r="V2611" s="17"/>
      <c r="W2611" s="17"/>
      <c r="X2611" s="17"/>
      <c r="Y2611" s="17"/>
      <c r="Z2611" s="17"/>
      <c r="AA2611" s="17"/>
      <c r="AB2611" s="17"/>
      <c r="AC2611" s="17"/>
      <c r="AD2611" s="17"/>
      <c r="AE2611" s="17"/>
      <c r="AF2611" s="17"/>
      <c r="AG2611" s="17"/>
      <c r="AH2611" s="17"/>
      <c r="AI2611" s="17"/>
    </row>
    <row r="2612" spans="1:35" ht="14.5" x14ac:dyDescent="0.35">
      <c r="A2612" s="7"/>
      <c r="B2612" s="8"/>
      <c r="C2612" s="8"/>
      <c r="D2612" s="8"/>
      <c r="E2612" s="8"/>
      <c r="F2612" s="7"/>
      <c r="G2612" s="8"/>
      <c r="H2612" s="7"/>
      <c r="I2612" s="8"/>
      <c r="J2612" s="8"/>
      <c r="K2612" s="8"/>
      <c r="L2612" s="8"/>
      <c r="M2612" s="17"/>
      <c r="N2612" s="8"/>
      <c r="O2612" s="8"/>
      <c r="P2612" s="8"/>
      <c r="Q2612" s="8"/>
      <c r="R2612" s="17"/>
      <c r="S2612" s="17"/>
      <c r="T2612" s="17"/>
      <c r="U2612" s="17"/>
      <c r="V2612" s="17"/>
      <c r="W2612" s="17"/>
      <c r="X2612" s="17"/>
      <c r="Y2612" s="17"/>
      <c r="Z2612" s="17"/>
      <c r="AA2612" s="17"/>
      <c r="AB2612" s="17"/>
      <c r="AC2612" s="17"/>
      <c r="AD2612" s="17"/>
      <c r="AE2612" s="17"/>
      <c r="AF2612" s="17"/>
      <c r="AG2612" s="17"/>
      <c r="AH2612" s="17"/>
      <c r="AI2612" s="17"/>
    </row>
    <row r="2613" spans="1:35" ht="14.5" x14ac:dyDescent="0.35">
      <c r="A2613" s="7"/>
      <c r="B2613" s="8"/>
      <c r="C2613" s="8"/>
      <c r="D2613" s="8"/>
      <c r="E2613" s="8"/>
      <c r="F2613" s="7"/>
      <c r="G2613" s="8"/>
      <c r="H2613" s="7"/>
      <c r="I2613" s="8"/>
      <c r="J2613" s="8"/>
      <c r="K2613" s="8"/>
      <c r="L2613" s="8"/>
      <c r="M2613" s="17"/>
      <c r="N2613" s="8"/>
      <c r="O2613" s="8"/>
      <c r="P2613" s="8"/>
      <c r="Q2613" s="8"/>
      <c r="R2613" s="17"/>
      <c r="S2613" s="17"/>
      <c r="T2613" s="17"/>
      <c r="U2613" s="17"/>
      <c r="V2613" s="17"/>
      <c r="W2613" s="17"/>
      <c r="X2613" s="17"/>
      <c r="Y2613" s="17"/>
      <c r="Z2613" s="17"/>
      <c r="AA2613" s="17"/>
      <c r="AB2613" s="17"/>
      <c r="AC2613" s="17"/>
      <c r="AD2613" s="17"/>
      <c r="AE2613" s="17"/>
      <c r="AF2613" s="17"/>
      <c r="AG2613" s="17"/>
      <c r="AH2613" s="17"/>
      <c r="AI2613" s="17"/>
    </row>
    <row r="2614" spans="1:35" ht="14.5" x14ac:dyDescent="0.35">
      <c r="A2614" s="7"/>
      <c r="B2614" s="8"/>
      <c r="C2614" s="8"/>
      <c r="D2614" s="8"/>
      <c r="E2614" s="8"/>
      <c r="F2614" s="7"/>
      <c r="G2614" s="8"/>
      <c r="H2614" s="7"/>
      <c r="I2614" s="8"/>
      <c r="J2614" s="8"/>
      <c r="K2614" s="8"/>
      <c r="L2614" s="8"/>
      <c r="M2614" s="17"/>
      <c r="N2614" s="8"/>
      <c r="O2614" s="8"/>
      <c r="P2614" s="8"/>
      <c r="Q2614" s="8"/>
      <c r="R2614" s="17"/>
      <c r="S2614" s="17"/>
      <c r="T2614" s="17"/>
      <c r="U2614" s="17"/>
      <c r="V2614" s="17"/>
      <c r="W2614" s="17"/>
      <c r="X2614" s="17"/>
      <c r="Y2614" s="17"/>
      <c r="Z2614" s="17"/>
      <c r="AA2614" s="17"/>
      <c r="AB2614" s="17"/>
      <c r="AC2614" s="17"/>
      <c r="AD2614" s="17"/>
      <c r="AE2614" s="17"/>
      <c r="AF2614" s="17"/>
      <c r="AG2614" s="17"/>
      <c r="AH2614" s="17"/>
      <c r="AI2614" s="17"/>
    </row>
    <row r="2615" spans="1:35" ht="14.5" x14ac:dyDescent="0.35">
      <c r="A2615" s="7"/>
      <c r="B2615" s="8"/>
      <c r="C2615" s="8"/>
      <c r="D2615" s="8"/>
      <c r="E2615" s="8"/>
      <c r="F2615" s="7"/>
      <c r="G2615" s="8"/>
      <c r="H2615" s="7"/>
      <c r="I2615" s="8"/>
      <c r="J2615" s="8"/>
      <c r="K2615" s="8"/>
      <c r="L2615" s="8"/>
      <c r="M2615" s="17"/>
      <c r="N2615" s="8"/>
      <c r="O2615" s="8"/>
      <c r="P2615" s="8"/>
      <c r="Q2615" s="8"/>
      <c r="R2615" s="17"/>
      <c r="S2615" s="17"/>
      <c r="T2615" s="17"/>
      <c r="U2615" s="17"/>
      <c r="V2615" s="17"/>
      <c r="W2615" s="17"/>
      <c r="X2615" s="17"/>
      <c r="Y2615" s="17"/>
      <c r="Z2615" s="17"/>
      <c r="AA2615" s="17"/>
      <c r="AB2615" s="17"/>
      <c r="AC2615" s="17"/>
      <c r="AD2615" s="17"/>
      <c r="AE2615" s="17"/>
      <c r="AF2615" s="17"/>
      <c r="AG2615" s="17"/>
      <c r="AH2615" s="17"/>
      <c r="AI2615" s="17"/>
    </row>
    <row r="2616" spans="1:35" ht="14.5" x14ac:dyDescent="0.35">
      <c r="A2616" s="7"/>
      <c r="B2616" s="8"/>
      <c r="C2616" s="8"/>
      <c r="D2616" s="8"/>
      <c r="E2616" s="8"/>
      <c r="F2616" s="7"/>
      <c r="G2616" s="8"/>
      <c r="H2616" s="7"/>
      <c r="I2616" s="8"/>
      <c r="J2616" s="8"/>
      <c r="K2616" s="8"/>
      <c r="L2616" s="8"/>
      <c r="M2616" s="17"/>
      <c r="N2616" s="8"/>
      <c r="O2616" s="8"/>
      <c r="P2616" s="8"/>
      <c r="Q2616" s="8"/>
      <c r="R2616" s="17"/>
      <c r="S2616" s="17"/>
      <c r="T2616" s="17"/>
      <c r="U2616" s="17"/>
      <c r="V2616" s="17"/>
      <c r="W2616" s="17"/>
      <c r="X2616" s="17"/>
      <c r="Y2616" s="17"/>
      <c r="Z2616" s="17"/>
      <c r="AA2616" s="17"/>
      <c r="AB2616" s="17"/>
      <c r="AC2616" s="17"/>
      <c r="AD2616" s="17"/>
      <c r="AE2616" s="17"/>
      <c r="AF2616" s="17"/>
      <c r="AG2616" s="17"/>
      <c r="AH2616" s="17"/>
      <c r="AI2616" s="17"/>
    </row>
    <row r="2617" spans="1:35" ht="14.5" x14ac:dyDescent="0.35">
      <c r="A2617" s="7"/>
      <c r="B2617" s="8"/>
      <c r="C2617" s="8"/>
      <c r="D2617" s="8"/>
      <c r="E2617" s="8"/>
      <c r="F2617" s="7"/>
      <c r="G2617" s="8"/>
      <c r="H2617" s="7"/>
      <c r="I2617" s="8"/>
      <c r="J2617" s="8"/>
      <c r="K2617" s="8"/>
      <c r="L2617" s="8"/>
      <c r="M2617" s="17"/>
      <c r="N2617" s="8"/>
      <c r="O2617" s="8"/>
      <c r="P2617" s="8"/>
      <c r="Q2617" s="8"/>
      <c r="R2617" s="17"/>
      <c r="S2617" s="17"/>
      <c r="T2617" s="17"/>
      <c r="U2617" s="17"/>
      <c r="V2617" s="17"/>
      <c r="W2617" s="17"/>
      <c r="X2617" s="17"/>
      <c r="Y2617" s="17"/>
      <c r="Z2617" s="17"/>
      <c r="AA2617" s="17"/>
      <c r="AB2617" s="17"/>
      <c r="AC2617" s="17"/>
      <c r="AD2617" s="17"/>
      <c r="AE2617" s="17"/>
      <c r="AF2617" s="17"/>
      <c r="AG2617" s="17"/>
      <c r="AH2617" s="17"/>
      <c r="AI2617" s="17"/>
    </row>
    <row r="2618" spans="1:35" ht="14.5" x14ac:dyDescent="0.35">
      <c r="A2618" s="7"/>
      <c r="B2618" s="8"/>
      <c r="C2618" s="8"/>
      <c r="D2618" s="8"/>
      <c r="E2618" s="8"/>
      <c r="F2618" s="7"/>
      <c r="G2618" s="8"/>
      <c r="H2618" s="7"/>
      <c r="I2618" s="8"/>
      <c r="J2618" s="8"/>
      <c r="K2618" s="8"/>
      <c r="L2618" s="8"/>
      <c r="M2618" s="17"/>
      <c r="N2618" s="8"/>
      <c r="O2618" s="8"/>
      <c r="P2618" s="8"/>
      <c r="Q2618" s="8"/>
      <c r="R2618" s="17"/>
      <c r="S2618" s="17"/>
      <c r="T2618" s="17"/>
      <c r="U2618" s="17"/>
      <c r="V2618" s="17"/>
      <c r="W2618" s="17"/>
      <c r="X2618" s="17"/>
      <c r="Y2618" s="17"/>
      <c r="Z2618" s="17"/>
      <c r="AA2618" s="17"/>
      <c r="AB2618" s="17"/>
      <c r="AC2618" s="17"/>
      <c r="AD2618" s="17"/>
      <c r="AE2618" s="17"/>
      <c r="AF2618" s="17"/>
      <c r="AG2618" s="17"/>
      <c r="AH2618" s="17"/>
      <c r="AI2618" s="17"/>
    </row>
    <row r="2619" spans="1:35" ht="14.5" x14ac:dyDescent="0.35">
      <c r="A2619" s="7"/>
      <c r="B2619" s="8"/>
      <c r="C2619" s="8"/>
      <c r="D2619" s="8"/>
      <c r="E2619" s="8"/>
      <c r="F2619" s="7"/>
      <c r="G2619" s="8"/>
      <c r="H2619" s="7"/>
      <c r="I2619" s="8"/>
      <c r="J2619" s="8"/>
      <c r="K2619" s="8"/>
      <c r="L2619" s="8"/>
      <c r="M2619" s="17"/>
      <c r="N2619" s="8"/>
      <c r="O2619" s="8"/>
      <c r="P2619" s="8"/>
      <c r="Q2619" s="8"/>
      <c r="R2619" s="17"/>
      <c r="S2619" s="17"/>
      <c r="T2619" s="17"/>
      <c r="U2619" s="17"/>
      <c r="V2619" s="17"/>
      <c r="W2619" s="17"/>
      <c r="X2619" s="17"/>
      <c r="Y2619" s="17"/>
      <c r="Z2619" s="17"/>
      <c r="AA2619" s="17"/>
      <c r="AB2619" s="17"/>
      <c r="AC2619" s="17"/>
      <c r="AD2619" s="17"/>
      <c r="AE2619" s="17"/>
      <c r="AF2619" s="17"/>
      <c r="AG2619" s="17"/>
      <c r="AH2619" s="17"/>
      <c r="AI2619" s="17"/>
    </row>
    <row r="2620" spans="1:35" ht="14.5" x14ac:dyDescent="0.35">
      <c r="A2620" s="7"/>
      <c r="B2620" s="8"/>
      <c r="C2620" s="8"/>
      <c r="D2620" s="8"/>
      <c r="E2620" s="8"/>
      <c r="F2620" s="7"/>
      <c r="G2620" s="8"/>
      <c r="H2620" s="7"/>
      <c r="I2620" s="8"/>
      <c r="J2620" s="8"/>
      <c r="K2620" s="8"/>
      <c r="L2620" s="8"/>
      <c r="M2620" s="17"/>
      <c r="N2620" s="8"/>
      <c r="O2620" s="8"/>
      <c r="P2620" s="8"/>
      <c r="Q2620" s="8"/>
      <c r="R2620" s="17"/>
      <c r="S2620" s="17"/>
      <c r="T2620" s="17"/>
      <c r="U2620" s="17"/>
      <c r="V2620" s="17"/>
      <c r="W2620" s="17"/>
      <c r="X2620" s="17"/>
      <c r="Y2620" s="17"/>
      <c r="Z2620" s="17"/>
      <c r="AA2620" s="17"/>
      <c r="AB2620" s="17"/>
      <c r="AC2620" s="17"/>
      <c r="AD2620" s="17"/>
      <c r="AE2620" s="17"/>
      <c r="AF2620" s="17"/>
      <c r="AG2620" s="17"/>
      <c r="AH2620" s="17"/>
      <c r="AI2620" s="17"/>
    </row>
    <row r="2621" spans="1:35" ht="14.5" x14ac:dyDescent="0.35">
      <c r="A2621" s="7"/>
      <c r="B2621" s="8"/>
      <c r="C2621" s="8"/>
      <c r="D2621" s="8"/>
      <c r="E2621" s="8"/>
      <c r="F2621" s="7"/>
      <c r="G2621" s="8"/>
      <c r="H2621" s="7"/>
      <c r="I2621" s="8"/>
      <c r="J2621" s="8"/>
      <c r="K2621" s="8"/>
      <c r="L2621" s="8"/>
      <c r="M2621" s="17"/>
      <c r="N2621" s="8"/>
      <c r="O2621" s="8"/>
      <c r="P2621" s="8"/>
      <c r="Q2621" s="8"/>
      <c r="R2621" s="17"/>
      <c r="S2621" s="17"/>
      <c r="T2621" s="17"/>
      <c r="U2621" s="17"/>
      <c r="V2621" s="17"/>
      <c r="W2621" s="17"/>
      <c r="X2621" s="17"/>
      <c r="Y2621" s="17"/>
      <c r="Z2621" s="17"/>
      <c r="AA2621" s="17"/>
      <c r="AB2621" s="17"/>
      <c r="AC2621" s="17"/>
      <c r="AD2621" s="17"/>
      <c r="AE2621" s="17"/>
      <c r="AF2621" s="17"/>
      <c r="AG2621" s="17"/>
      <c r="AH2621" s="17"/>
      <c r="AI2621" s="17"/>
    </row>
    <row r="2622" spans="1:35" ht="14.5" x14ac:dyDescent="0.35">
      <c r="A2622" s="7"/>
      <c r="B2622" s="8"/>
      <c r="C2622" s="8"/>
      <c r="D2622" s="8"/>
      <c r="E2622" s="8"/>
      <c r="F2622" s="7"/>
      <c r="G2622" s="8"/>
      <c r="H2622" s="7"/>
      <c r="I2622" s="8"/>
      <c r="J2622" s="8"/>
      <c r="K2622" s="8"/>
      <c r="L2622" s="8"/>
      <c r="M2622" s="17"/>
      <c r="N2622" s="8"/>
      <c r="O2622" s="8"/>
      <c r="P2622" s="8"/>
      <c r="Q2622" s="8"/>
      <c r="R2622" s="17"/>
      <c r="S2622" s="17"/>
      <c r="T2622" s="17"/>
      <c r="U2622" s="17"/>
      <c r="V2622" s="17"/>
      <c r="W2622" s="17"/>
      <c r="X2622" s="17"/>
      <c r="Y2622" s="17"/>
      <c r="Z2622" s="17"/>
      <c r="AA2622" s="17"/>
      <c r="AB2622" s="17"/>
      <c r="AC2622" s="17"/>
      <c r="AD2622" s="17"/>
      <c r="AE2622" s="17"/>
      <c r="AF2622" s="17"/>
      <c r="AG2622" s="17"/>
      <c r="AH2622" s="17"/>
      <c r="AI2622" s="17"/>
    </row>
    <row r="2623" spans="1:35" ht="14.5" x14ac:dyDescent="0.35">
      <c r="A2623" s="7"/>
      <c r="B2623" s="8"/>
      <c r="C2623" s="8"/>
      <c r="D2623" s="8"/>
      <c r="E2623" s="8"/>
      <c r="F2623" s="7"/>
      <c r="G2623" s="8"/>
      <c r="H2623" s="7"/>
      <c r="I2623" s="8"/>
      <c r="J2623" s="8"/>
      <c r="K2623" s="8"/>
      <c r="L2623" s="8"/>
      <c r="M2623" s="17"/>
      <c r="N2623" s="8"/>
      <c r="O2623" s="8"/>
      <c r="P2623" s="8"/>
      <c r="Q2623" s="8"/>
      <c r="R2623" s="17"/>
      <c r="S2623" s="17"/>
      <c r="T2623" s="17"/>
      <c r="U2623" s="17"/>
      <c r="V2623" s="17"/>
      <c r="W2623" s="17"/>
      <c r="X2623" s="17"/>
      <c r="Y2623" s="17"/>
      <c r="Z2623" s="17"/>
      <c r="AA2623" s="17"/>
      <c r="AB2623" s="17"/>
      <c r="AC2623" s="17"/>
      <c r="AD2623" s="17"/>
      <c r="AE2623" s="17"/>
      <c r="AF2623" s="17"/>
      <c r="AG2623" s="17"/>
      <c r="AH2623" s="17"/>
      <c r="AI2623" s="17"/>
    </row>
    <row r="2624" spans="1:35" ht="14.5" x14ac:dyDescent="0.35">
      <c r="A2624" s="7"/>
      <c r="B2624" s="8"/>
      <c r="C2624" s="8"/>
      <c r="D2624" s="8"/>
      <c r="E2624" s="8"/>
      <c r="F2624" s="7"/>
      <c r="G2624" s="8"/>
      <c r="H2624" s="7"/>
      <c r="I2624" s="8"/>
      <c r="J2624" s="8"/>
      <c r="K2624" s="8"/>
      <c r="L2624" s="8"/>
      <c r="M2624" s="17"/>
      <c r="N2624" s="8"/>
      <c r="O2624" s="8"/>
      <c r="P2624" s="8"/>
      <c r="Q2624" s="8"/>
      <c r="R2624" s="17"/>
      <c r="S2624" s="17"/>
      <c r="T2624" s="17"/>
      <c r="U2624" s="17"/>
      <c r="V2624" s="17"/>
      <c r="W2624" s="17"/>
      <c r="X2624" s="17"/>
      <c r="Y2624" s="17"/>
      <c r="Z2624" s="17"/>
      <c r="AA2624" s="17"/>
      <c r="AB2624" s="17"/>
      <c r="AC2624" s="17"/>
      <c r="AD2624" s="17"/>
      <c r="AE2624" s="17"/>
      <c r="AF2624" s="17"/>
      <c r="AG2624" s="17"/>
      <c r="AH2624" s="17"/>
      <c r="AI2624" s="17"/>
    </row>
    <row r="2625" spans="1:35" ht="14.5" x14ac:dyDescent="0.35">
      <c r="A2625" s="7"/>
      <c r="B2625" s="8"/>
      <c r="C2625" s="8"/>
      <c r="D2625" s="8"/>
      <c r="E2625" s="8"/>
      <c r="F2625" s="7"/>
      <c r="G2625" s="8"/>
      <c r="H2625" s="7"/>
      <c r="I2625" s="8"/>
      <c r="J2625" s="8"/>
      <c r="K2625" s="8"/>
      <c r="L2625" s="8"/>
      <c r="M2625" s="17"/>
      <c r="N2625" s="8"/>
      <c r="O2625" s="8"/>
      <c r="P2625" s="8"/>
      <c r="Q2625" s="8"/>
      <c r="R2625" s="17"/>
      <c r="S2625" s="17"/>
      <c r="T2625" s="17"/>
      <c r="U2625" s="17"/>
      <c r="V2625" s="17"/>
      <c r="W2625" s="17"/>
      <c r="X2625" s="17"/>
      <c r="Y2625" s="17"/>
      <c r="Z2625" s="17"/>
      <c r="AA2625" s="17"/>
      <c r="AB2625" s="17"/>
      <c r="AC2625" s="17"/>
      <c r="AD2625" s="17"/>
      <c r="AE2625" s="17"/>
      <c r="AF2625" s="17"/>
      <c r="AG2625" s="17"/>
      <c r="AH2625" s="17"/>
      <c r="AI2625" s="17"/>
    </row>
    <row r="2626" spans="1:35" ht="14.5" x14ac:dyDescent="0.35">
      <c r="A2626" s="7"/>
      <c r="B2626" s="8"/>
      <c r="C2626" s="8"/>
      <c r="D2626" s="8"/>
      <c r="E2626" s="8"/>
      <c r="F2626" s="7"/>
      <c r="G2626" s="8"/>
      <c r="H2626" s="7"/>
      <c r="I2626" s="8"/>
      <c r="J2626" s="8"/>
      <c r="K2626" s="8"/>
      <c r="L2626" s="8"/>
      <c r="M2626" s="17"/>
      <c r="N2626" s="8"/>
      <c r="O2626" s="8"/>
      <c r="P2626" s="8"/>
      <c r="Q2626" s="8"/>
      <c r="R2626" s="17"/>
      <c r="S2626" s="17"/>
      <c r="T2626" s="17"/>
      <c r="U2626" s="17"/>
      <c r="V2626" s="17"/>
      <c r="W2626" s="17"/>
      <c r="X2626" s="17"/>
      <c r="Y2626" s="17"/>
      <c r="Z2626" s="17"/>
      <c r="AA2626" s="17"/>
      <c r="AB2626" s="17"/>
      <c r="AC2626" s="17"/>
      <c r="AD2626" s="17"/>
      <c r="AE2626" s="17"/>
      <c r="AF2626" s="17"/>
      <c r="AG2626" s="17"/>
      <c r="AH2626" s="17"/>
      <c r="AI2626" s="17"/>
    </row>
    <row r="2627" spans="1:35" ht="14.5" x14ac:dyDescent="0.35">
      <c r="A2627" s="7"/>
      <c r="B2627" s="8"/>
      <c r="C2627" s="8"/>
      <c r="D2627" s="8"/>
      <c r="E2627" s="8"/>
      <c r="F2627" s="7"/>
      <c r="G2627" s="8"/>
      <c r="H2627" s="7"/>
      <c r="I2627" s="8"/>
      <c r="J2627" s="8"/>
      <c r="K2627" s="8"/>
      <c r="L2627" s="8"/>
      <c r="M2627" s="17"/>
      <c r="N2627" s="8"/>
      <c r="O2627" s="8"/>
      <c r="P2627" s="8"/>
      <c r="Q2627" s="8"/>
      <c r="R2627" s="17"/>
      <c r="S2627" s="17"/>
      <c r="T2627" s="17"/>
      <c r="U2627" s="17"/>
      <c r="V2627" s="17"/>
      <c r="W2627" s="17"/>
      <c r="X2627" s="17"/>
      <c r="Y2627" s="17"/>
      <c r="Z2627" s="17"/>
      <c r="AA2627" s="17"/>
      <c r="AB2627" s="17"/>
      <c r="AC2627" s="17"/>
      <c r="AD2627" s="17"/>
      <c r="AE2627" s="17"/>
      <c r="AF2627" s="17"/>
      <c r="AG2627" s="17"/>
      <c r="AH2627" s="17"/>
      <c r="AI2627" s="17"/>
    </row>
    <row r="2628" spans="1:35" ht="14.5" x14ac:dyDescent="0.35">
      <c r="A2628" s="7"/>
      <c r="B2628" s="8"/>
      <c r="C2628" s="8"/>
      <c r="D2628" s="8"/>
      <c r="E2628" s="8"/>
      <c r="F2628" s="7"/>
      <c r="G2628" s="8"/>
      <c r="H2628" s="7"/>
      <c r="I2628" s="8"/>
      <c r="J2628" s="8"/>
      <c r="K2628" s="8"/>
      <c r="L2628" s="8"/>
      <c r="M2628" s="17"/>
      <c r="N2628" s="8"/>
      <c r="O2628" s="8"/>
      <c r="P2628" s="8"/>
      <c r="Q2628" s="8"/>
      <c r="R2628" s="17"/>
      <c r="S2628" s="17"/>
      <c r="T2628" s="17"/>
      <c r="U2628" s="17"/>
      <c r="V2628" s="17"/>
      <c r="W2628" s="17"/>
      <c r="X2628" s="17"/>
      <c r="Y2628" s="17"/>
      <c r="Z2628" s="17"/>
      <c r="AA2628" s="17"/>
      <c r="AB2628" s="17"/>
      <c r="AC2628" s="17"/>
      <c r="AD2628" s="17"/>
      <c r="AE2628" s="17"/>
      <c r="AF2628" s="17"/>
      <c r="AG2628" s="17"/>
      <c r="AH2628" s="17"/>
      <c r="AI2628" s="17"/>
    </row>
    <row r="2629" spans="1:35" ht="14.5" x14ac:dyDescent="0.35">
      <c r="A2629" s="7"/>
      <c r="B2629" s="8"/>
      <c r="C2629" s="8"/>
      <c r="D2629" s="8"/>
      <c r="E2629" s="8"/>
      <c r="F2629" s="7"/>
      <c r="G2629" s="8"/>
      <c r="H2629" s="7"/>
      <c r="I2629" s="8"/>
      <c r="J2629" s="8"/>
      <c r="K2629" s="8"/>
      <c r="L2629" s="8"/>
      <c r="M2629" s="17"/>
      <c r="N2629" s="8"/>
      <c r="O2629" s="8"/>
      <c r="P2629" s="8"/>
      <c r="Q2629" s="8"/>
      <c r="R2629" s="17"/>
      <c r="S2629" s="17"/>
      <c r="T2629" s="17"/>
      <c r="U2629" s="17"/>
      <c r="V2629" s="17"/>
      <c r="W2629" s="17"/>
      <c r="X2629" s="17"/>
      <c r="Y2629" s="17"/>
      <c r="Z2629" s="17"/>
      <c r="AA2629" s="17"/>
      <c r="AB2629" s="17"/>
      <c r="AC2629" s="17"/>
      <c r="AD2629" s="17"/>
      <c r="AE2629" s="17"/>
      <c r="AF2629" s="17"/>
      <c r="AG2629" s="17"/>
      <c r="AH2629" s="17"/>
      <c r="AI2629" s="17"/>
    </row>
    <row r="2630" spans="1:35" ht="14.5" x14ac:dyDescent="0.35">
      <c r="A2630" s="7"/>
      <c r="B2630" s="8"/>
      <c r="C2630" s="8"/>
      <c r="D2630" s="8"/>
      <c r="E2630" s="8"/>
      <c r="F2630" s="7"/>
      <c r="G2630" s="8"/>
      <c r="H2630" s="7"/>
      <c r="I2630" s="8"/>
      <c r="J2630" s="8"/>
      <c r="K2630" s="8"/>
      <c r="L2630" s="8"/>
      <c r="M2630" s="17"/>
      <c r="N2630" s="8"/>
      <c r="O2630" s="8"/>
      <c r="P2630" s="8"/>
      <c r="Q2630" s="8"/>
      <c r="R2630" s="17"/>
      <c r="S2630" s="17"/>
      <c r="T2630" s="17"/>
      <c r="U2630" s="17"/>
      <c r="V2630" s="17"/>
      <c r="W2630" s="17"/>
      <c r="X2630" s="17"/>
      <c r="Y2630" s="17"/>
      <c r="Z2630" s="17"/>
      <c r="AA2630" s="17"/>
      <c r="AB2630" s="17"/>
      <c r="AC2630" s="17"/>
      <c r="AD2630" s="17"/>
      <c r="AE2630" s="17"/>
      <c r="AF2630" s="17"/>
      <c r="AG2630" s="17"/>
      <c r="AH2630" s="17"/>
      <c r="AI2630" s="17"/>
    </row>
    <row r="2631" spans="1:35" ht="14.5" x14ac:dyDescent="0.35">
      <c r="A2631" s="7"/>
      <c r="B2631" s="8"/>
      <c r="C2631" s="8"/>
      <c r="D2631" s="8"/>
      <c r="E2631" s="8"/>
      <c r="F2631" s="7"/>
      <c r="G2631" s="8"/>
      <c r="H2631" s="7"/>
      <c r="I2631" s="8"/>
      <c r="J2631" s="8"/>
      <c r="K2631" s="8"/>
      <c r="L2631" s="8"/>
      <c r="M2631" s="17"/>
      <c r="N2631" s="8"/>
      <c r="O2631" s="8"/>
      <c r="P2631" s="8"/>
      <c r="Q2631" s="8"/>
      <c r="R2631" s="17"/>
      <c r="S2631" s="17"/>
      <c r="T2631" s="17"/>
      <c r="U2631" s="17"/>
      <c r="V2631" s="17"/>
      <c r="W2631" s="17"/>
      <c r="X2631" s="17"/>
      <c r="Y2631" s="17"/>
      <c r="Z2631" s="17"/>
      <c r="AA2631" s="17"/>
      <c r="AB2631" s="17"/>
      <c r="AC2631" s="17"/>
      <c r="AD2631" s="17"/>
      <c r="AE2631" s="17"/>
      <c r="AF2631" s="17"/>
      <c r="AG2631" s="17"/>
      <c r="AH2631" s="17"/>
      <c r="AI2631" s="17"/>
    </row>
    <row r="2632" spans="1:35" ht="14.5" x14ac:dyDescent="0.35">
      <c r="A2632" s="7"/>
      <c r="B2632" s="8"/>
      <c r="C2632" s="8"/>
      <c r="D2632" s="8"/>
      <c r="E2632" s="8"/>
      <c r="F2632" s="7"/>
      <c r="G2632" s="8"/>
      <c r="H2632" s="7"/>
      <c r="I2632" s="8"/>
      <c r="J2632" s="8"/>
      <c r="K2632" s="8"/>
      <c r="L2632" s="8"/>
      <c r="M2632" s="17"/>
      <c r="N2632" s="8"/>
      <c r="O2632" s="8"/>
      <c r="P2632" s="8"/>
      <c r="Q2632" s="8"/>
      <c r="R2632" s="17"/>
      <c r="S2632" s="17"/>
      <c r="T2632" s="17"/>
      <c r="U2632" s="17"/>
      <c r="V2632" s="17"/>
      <c r="W2632" s="17"/>
      <c r="X2632" s="17"/>
      <c r="Y2632" s="17"/>
      <c r="Z2632" s="17"/>
      <c r="AA2632" s="17"/>
      <c r="AB2632" s="17"/>
      <c r="AC2632" s="17"/>
      <c r="AD2632" s="17"/>
      <c r="AE2632" s="17"/>
      <c r="AF2632" s="17"/>
      <c r="AG2632" s="17"/>
      <c r="AH2632" s="17"/>
      <c r="AI2632" s="17"/>
    </row>
    <row r="2633" spans="1:35" ht="14.5" x14ac:dyDescent="0.35">
      <c r="A2633" s="7"/>
      <c r="B2633" s="8"/>
      <c r="C2633" s="8"/>
      <c r="D2633" s="8"/>
      <c r="E2633" s="8"/>
      <c r="F2633" s="7"/>
      <c r="G2633" s="8"/>
      <c r="H2633" s="7"/>
      <c r="I2633" s="8"/>
      <c r="J2633" s="8"/>
      <c r="K2633" s="8"/>
      <c r="L2633" s="8"/>
      <c r="M2633" s="17"/>
      <c r="N2633" s="8"/>
      <c r="O2633" s="8"/>
      <c r="P2633" s="8"/>
      <c r="Q2633" s="8"/>
      <c r="R2633" s="17"/>
      <c r="S2633" s="17"/>
      <c r="T2633" s="17"/>
      <c r="U2633" s="17"/>
      <c r="V2633" s="17"/>
      <c r="W2633" s="17"/>
      <c r="X2633" s="17"/>
      <c r="Y2633" s="17"/>
      <c r="Z2633" s="17"/>
      <c r="AA2633" s="17"/>
      <c r="AB2633" s="17"/>
      <c r="AC2633" s="17"/>
      <c r="AD2633" s="17"/>
      <c r="AE2633" s="17"/>
      <c r="AF2633" s="17"/>
      <c r="AG2633" s="17"/>
      <c r="AH2633" s="17"/>
      <c r="AI2633" s="17"/>
    </row>
    <row r="2634" spans="1:35" ht="14.5" x14ac:dyDescent="0.35">
      <c r="A2634" s="7"/>
      <c r="B2634" s="8"/>
      <c r="C2634" s="8"/>
      <c r="D2634" s="8"/>
      <c r="E2634" s="8"/>
      <c r="F2634" s="7"/>
      <c r="G2634" s="8"/>
      <c r="H2634" s="7"/>
      <c r="I2634" s="8"/>
      <c r="J2634" s="8"/>
      <c r="K2634" s="8"/>
      <c r="L2634" s="8"/>
      <c r="M2634" s="17"/>
      <c r="N2634" s="8"/>
      <c r="O2634" s="8"/>
      <c r="P2634" s="8"/>
      <c r="Q2634" s="8"/>
      <c r="R2634" s="17"/>
      <c r="S2634" s="17"/>
      <c r="T2634" s="17"/>
      <c r="U2634" s="17"/>
      <c r="V2634" s="17"/>
      <c r="W2634" s="17"/>
      <c r="X2634" s="17"/>
      <c r="Y2634" s="17"/>
      <c r="Z2634" s="17"/>
      <c r="AA2634" s="17"/>
      <c r="AB2634" s="17"/>
      <c r="AC2634" s="17"/>
      <c r="AD2634" s="17"/>
      <c r="AE2634" s="17"/>
      <c r="AF2634" s="17"/>
      <c r="AG2634" s="17"/>
      <c r="AH2634" s="17"/>
      <c r="AI2634" s="17"/>
    </row>
    <row r="2635" spans="1:35" ht="14.5" x14ac:dyDescent="0.35">
      <c r="A2635" s="7"/>
      <c r="B2635" s="8"/>
      <c r="C2635" s="8"/>
      <c r="D2635" s="8"/>
      <c r="E2635" s="8"/>
      <c r="F2635" s="7"/>
      <c r="G2635" s="8"/>
      <c r="H2635" s="7"/>
      <c r="I2635" s="8"/>
      <c r="J2635" s="8"/>
      <c r="K2635" s="8"/>
      <c r="L2635" s="8"/>
      <c r="M2635" s="17"/>
      <c r="N2635" s="8"/>
      <c r="O2635" s="8"/>
      <c r="P2635" s="8"/>
      <c r="Q2635" s="8"/>
      <c r="R2635" s="17"/>
      <c r="S2635" s="17"/>
      <c r="T2635" s="17"/>
      <c r="U2635" s="17"/>
      <c r="V2635" s="17"/>
      <c r="W2635" s="17"/>
      <c r="X2635" s="17"/>
      <c r="Y2635" s="17"/>
      <c r="Z2635" s="17"/>
      <c r="AA2635" s="17"/>
      <c r="AB2635" s="17"/>
      <c r="AC2635" s="17"/>
      <c r="AD2635" s="17"/>
      <c r="AE2635" s="17"/>
      <c r="AF2635" s="17"/>
      <c r="AG2635" s="17"/>
      <c r="AH2635" s="17"/>
      <c r="AI2635" s="17"/>
    </row>
    <row r="2636" spans="1:35" ht="14.5" x14ac:dyDescent="0.35">
      <c r="A2636" s="7"/>
      <c r="B2636" s="8"/>
      <c r="C2636" s="8"/>
      <c r="D2636" s="8"/>
      <c r="E2636" s="8"/>
      <c r="F2636" s="7"/>
      <c r="G2636" s="8"/>
      <c r="H2636" s="7"/>
      <c r="I2636" s="8"/>
      <c r="J2636" s="8"/>
      <c r="K2636" s="8"/>
      <c r="L2636" s="8"/>
      <c r="M2636" s="17"/>
      <c r="N2636" s="8"/>
      <c r="O2636" s="8"/>
      <c r="P2636" s="8"/>
      <c r="Q2636" s="8"/>
      <c r="R2636" s="17"/>
      <c r="S2636" s="17"/>
      <c r="T2636" s="17"/>
      <c r="U2636" s="17"/>
      <c r="V2636" s="17"/>
      <c r="W2636" s="17"/>
      <c r="X2636" s="17"/>
      <c r="Y2636" s="17"/>
      <c r="Z2636" s="17"/>
      <c r="AA2636" s="17"/>
      <c r="AB2636" s="17"/>
      <c r="AC2636" s="17"/>
      <c r="AD2636" s="17"/>
      <c r="AE2636" s="17"/>
      <c r="AF2636" s="17"/>
      <c r="AG2636" s="17"/>
      <c r="AH2636" s="17"/>
      <c r="AI2636" s="17"/>
    </row>
    <row r="2637" spans="1:35" ht="14.5" x14ac:dyDescent="0.35">
      <c r="A2637" s="7"/>
      <c r="B2637" s="8"/>
      <c r="C2637" s="8"/>
      <c r="D2637" s="8"/>
      <c r="E2637" s="8"/>
      <c r="F2637" s="7"/>
      <c r="G2637" s="8"/>
      <c r="H2637" s="7"/>
      <c r="I2637" s="8"/>
      <c r="J2637" s="8"/>
      <c r="K2637" s="8"/>
      <c r="L2637" s="8"/>
      <c r="M2637" s="17"/>
      <c r="N2637" s="8"/>
      <c r="O2637" s="8"/>
      <c r="P2637" s="8"/>
      <c r="Q2637" s="8"/>
      <c r="R2637" s="17"/>
      <c r="S2637" s="17"/>
      <c r="T2637" s="17"/>
      <c r="U2637" s="17"/>
      <c r="V2637" s="17"/>
      <c r="W2637" s="17"/>
      <c r="X2637" s="17"/>
      <c r="Y2637" s="17"/>
      <c r="Z2637" s="17"/>
      <c r="AA2637" s="17"/>
      <c r="AB2637" s="17"/>
      <c r="AC2637" s="17"/>
      <c r="AD2637" s="17"/>
      <c r="AE2637" s="17"/>
      <c r="AF2637" s="17"/>
      <c r="AG2637" s="17"/>
      <c r="AH2637" s="17"/>
      <c r="AI2637" s="17"/>
    </row>
    <row r="2638" spans="1:35" ht="14.5" x14ac:dyDescent="0.35">
      <c r="A2638" s="7"/>
      <c r="B2638" s="8"/>
      <c r="C2638" s="8"/>
      <c r="D2638" s="8"/>
      <c r="E2638" s="8"/>
      <c r="F2638" s="7"/>
      <c r="G2638" s="8"/>
      <c r="H2638" s="7"/>
      <c r="I2638" s="8"/>
      <c r="J2638" s="8"/>
      <c r="K2638" s="8"/>
      <c r="L2638" s="8"/>
      <c r="M2638" s="17"/>
      <c r="N2638" s="8"/>
      <c r="O2638" s="8"/>
      <c r="P2638" s="8"/>
      <c r="Q2638" s="8"/>
      <c r="R2638" s="17"/>
      <c r="S2638" s="17"/>
      <c r="T2638" s="17"/>
      <c r="U2638" s="17"/>
      <c r="V2638" s="17"/>
      <c r="W2638" s="17"/>
      <c r="X2638" s="17"/>
      <c r="Y2638" s="17"/>
      <c r="Z2638" s="17"/>
      <c r="AA2638" s="17"/>
      <c r="AB2638" s="17"/>
      <c r="AC2638" s="17"/>
      <c r="AD2638" s="17"/>
      <c r="AE2638" s="17"/>
      <c r="AF2638" s="17"/>
      <c r="AG2638" s="17"/>
      <c r="AH2638" s="17"/>
      <c r="AI2638" s="17"/>
    </row>
    <row r="2639" spans="1:35" ht="14.5" x14ac:dyDescent="0.35">
      <c r="A2639" s="7"/>
      <c r="B2639" s="8"/>
      <c r="C2639" s="8"/>
      <c r="D2639" s="8"/>
      <c r="E2639" s="8"/>
      <c r="F2639" s="7"/>
      <c r="G2639" s="8"/>
      <c r="H2639" s="7"/>
      <c r="I2639" s="8"/>
      <c r="J2639" s="8"/>
      <c r="K2639" s="8"/>
      <c r="L2639" s="8"/>
      <c r="M2639" s="17"/>
      <c r="N2639" s="8"/>
      <c r="O2639" s="8"/>
      <c r="P2639" s="8"/>
      <c r="Q2639" s="8"/>
      <c r="R2639" s="17"/>
      <c r="S2639" s="17"/>
      <c r="T2639" s="17"/>
      <c r="U2639" s="17"/>
      <c r="V2639" s="17"/>
      <c r="W2639" s="17"/>
      <c r="X2639" s="17"/>
      <c r="Y2639" s="17"/>
      <c r="Z2639" s="17"/>
      <c r="AA2639" s="17"/>
      <c r="AB2639" s="17"/>
      <c r="AC2639" s="17"/>
      <c r="AD2639" s="17"/>
      <c r="AE2639" s="17"/>
      <c r="AF2639" s="17"/>
      <c r="AG2639" s="17"/>
      <c r="AH2639" s="17"/>
      <c r="AI2639" s="17"/>
    </row>
    <row r="2640" spans="1:35" ht="14.5" x14ac:dyDescent="0.35">
      <c r="A2640" s="7"/>
      <c r="B2640" s="8"/>
      <c r="C2640" s="8"/>
      <c r="D2640" s="8"/>
      <c r="E2640" s="8"/>
      <c r="F2640" s="7"/>
      <c r="G2640" s="8"/>
      <c r="H2640" s="7"/>
      <c r="I2640" s="8"/>
      <c r="J2640" s="8"/>
      <c r="K2640" s="8"/>
      <c r="L2640" s="8"/>
      <c r="M2640" s="17"/>
      <c r="N2640" s="8"/>
      <c r="O2640" s="8"/>
      <c r="P2640" s="8"/>
      <c r="Q2640" s="8"/>
      <c r="R2640" s="17"/>
      <c r="S2640" s="17"/>
      <c r="T2640" s="17"/>
      <c r="U2640" s="17"/>
      <c r="V2640" s="17"/>
      <c r="W2640" s="17"/>
      <c r="X2640" s="17"/>
      <c r="Y2640" s="17"/>
      <c r="Z2640" s="17"/>
      <c r="AA2640" s="17"/>
      <c r="AB2640" s="17"/>
      <c r="AC2640" s="17"/>
      <c r="AD2640" s="17"/>
      <c r="AE2640" s="17"/>
      <c r="AF2640" s="17"/>
      <c r="AG2640" s="17"/>
      <c r="AH2640" s="17"/>
      <c r="AI2640" s="17"/>
    </row>
    <row r="2641" spans="1:35" ht="14.5" x14ac:dyDescent="0.35">
      <c r="A2641" s="7"/>
      <c r="B2641" s="8"/>
      <c r="C2641" s="8"/>
      <c r="D2641" s="8"/>
      <c r="E2641" s="8"/>
      <c r="F2641" s="7"/>
      <c r="G2641" s="8"/>
      <c r="H2641" s="7"/>
      <c r="I2641" s="8"/>
      <c r="J2641" s="8"/>
      <c r="K2641" s="8"/>
      <c r="L2641" s="8"/>
      <c r="M2641" s="17"/>
      <c r="N2641" s="8"/>
      <c r="O2641" s="8"/>
      <c r="P2641" s="8"/>
      <c r="Q2641" s="8"/>
      <c r="R2641" s="17"/>
      <c r="S2641" s="17"/>
      <c r="T2641" s="17"/>
      <c r="U2641" s="17"/>
      <c r="V2641" s="17"/>
      <c r="W2641" s="17"/>
      <c r="X2641" s="17"/>
      <c r="Y2641" s="17"/>
      <c r="Z2641" s="17"/>
      <c r="AA2641" s="17"/>
      <c r="AB2641" s="17"/>
      <c r="AC2641" s="17"/>
      <c r="AD2641" s="17"/>
      <c r="AE2641" s="17"/>
      <c r="AF2641" s="17"/>
      <c r="AG2641" s="17"/>
      <c r="AH2641" s="17"/>
      <c r="AI2641" s="17"/>
    </row>
    <row r="2642" spans="1:35" ht="14.5" x14ac:dyDescent="0.35">
      <c r="A2642" s="7"/>
      <c r="B2642" s="8"/>
      <c r="C2642" s="8"/>
      <c r="D2642" s="8"/>
      <c r="E2642" s="8"/>
      <c r="F2642" s="7"/>
      <c r="G2642" s="8"/>
      <c r="H2642" s="7"/>
      <c r="I2642" s="8"/>
      <c r="J2642" s="8"/>
      <c r="K2642" s="8"/>
      <c r="L2642" s="8"/>
      <c r="M2642" s="17"/>
      <c r="N2642" s="8"/>
      <c r="O2642" s="8"/>
      <c r="P2642" s="8"/>
      <c r="Q2642" s="8"/>
      <c r="R2642" s="17"/>
      <c r="S2642" s="17"/>
      <c r="T2642" s="17"/>
      <c r="U2642" s="17"/>
      <c r="V2642" s="17"/>
      <c r="W2642" s="17"/>
      <c r="X2642" s="17"/>
      <c r="Y2642" s="17"/>
      <c r="Z2642" s="17"/>
      <c r="AA2642" s="17"/>
      <c r="AB2642" s="17"/>
      <c r="AC2642" s="17"/>
      <c r="AD2642" s="17"/>
      <c r="AE2642" s="17"/>
      <c r="AF2642" s="17"/>
      <c r="AG2642" s="17"/>
      <c r="AH2642" s="17"/>
      <c r="AI2642" s="17"/>
    </row>
    <row r="2643" spans="1:35" ht="14.5" x14ac:dyDescent="0.35">
      <c r="A2643" s="7"/>
      <c r="B2643" s="8"/>
      <c r="C2643" s="8"/>
      <c r="D2643" s="8"/>
      <c r="E2643" s="8"/>
      <c r="F2643" s="7"/>
      <c r="G2643" s="8"/>
      <c r="H2643" s="7"/>
      <c r="I2643" s="8"/>
      <c r="J2643" s="8"/>
      <c r="K2643" s="8"/>
      <c r="L2643" s="8"/>
      <c r="M2643" s="17"/>
      <c r="N2643" s="8"/>
      <c r="O2643" s="8"/>
      <c r="P2643" s="8"/>
      <c r="Q2643" s="8"/>
      <c r="R2643" s="17"/>
      <c r="S2643" s="17"/>
      <c r="T2643" s="17"/>
      <c r="U2643" s="17"/>
      <c r="V2643" s="17"/>
      <c r="W2643" s="17"/>
      <c r="X2643" s="17"/>
      <c r="Y2643" s="17"/>
      <c r="Z2643" s="17"/>
      <c r="AA2643" s="17"/>
      <c r="AB2643" s="17"/>
      <c r="AC2643" s="17"/>
      <c r="AD2643" s="17"/>
      <c r="AE2643" s="17"/>
      <c r="AF2643" s="17"/>
      <c r="AG2643" s="17"/>
      <c r="AH2643" s="17"/>
      <c r="AI2643" s="17"/>
    </row>
    <row r="2644" spans="1:35" ht="14.5" x14ac:dyDescent="0.35">
      <c r="A2644" s="7"/>
      <c r="B2644" s="8"/>
      <c r="C2644" s="8"/>
      <c r="D2644" s="8"/>
      <c r="E2644" s="8"/>
      <c r="F2644" s="7"/>
      <c r="G2644" s="8"/>
      <c r="H2644" s="7"/>
      <c r="I2644" s="8"/>
      <c r="J2644" s="8"/>
      <c r="K2644" s="8"/>
      <c r="L2644" s="8"/>
      <c r="M2644" s="17"/>
      <c r="N2644" s="8"/>
      <c r="O2644" s="8"/>
      <c r="P2644" s="8"/>
      <c r="Q2644" s="8"/>
      <c r="R2644" s="17"/>
      <c r="S2644" s="17"/>
      <c r="T2644" s="17"/>
      <c r="U2644" s="17"/>
      <c r="V2644" s="17"/>
      <c r="W2644" s="17"/>
      <c r="X2644" s="17"/>
      <c r="Y2644" s="17"/>
      <c r="Z2644" s="17"/>
      <c r="AA2644" s="17"/>
      <c r="AB2644" s="17"/>
      <c r="AC2644" s="17"/>
      <c r="AD2644" s="17"/>
      <c r="AE2644" s="17"/>
      <c r="AF2644" s="17"/>
      <c r="AG2644" s="17"/>
      <c r="AH2644" s="17"/>
      <c r="AI2644" s="17"/>
    </row>
    <row r="2645" spans="1:35" ht="14.5" x14ac:dyDescent="0.35">
      <c r="A2645" s="7"/>
      <c r="B2645" s="8"/>
      <c r="C2645" s="8"/>
      <c r="D2645" s="8"/>
      <c r="E2645" s="8"/>
      <c r="F2645" s="7"/>
      <c r="G2645" s="8"/>
      <c r="H2645" s="7"/>
      <c r="I2645" s="8"/>
      <c r="J2645" s="8"/>
      <c r="K2645" s="8"/>
      <c r="L2645" s="8"/>
      <c r="M2645" s="17"/>
      <c r="N2645" s="8"/>
      <c r="O2645" s="8"/>
      <c r="P2645" s="8"/>
      <c r="Q2645" s="8"/>
      <c r="R2645" s="17"/>
      <c r="S2645" s="17"/>
      <c r="T2645" s="17"/>
      <c r="U2645" s="17"/>
      <c r="V2645" s="17"/>
      <c r="W2645" s="17"/>
      <c r="X2645" s="17"/>
      <c r="Y2645" s="17"/>
      <c r="Z2645" s="17"/>
      <c r="AA2645" s="17"/>
      <c r="AB2645" s="17"/>
      <c r="AC2645" s="17"/>
      <c r="AD2645" s="17"/>
      <c r="AE2645" s="17"/>
      <c r="AF2645" s="17"/>
      <c r="AG2645" s="17"/>
      <c r="AH2645" s="17"/>
      <c r="AI2645" s="17"/>
    </row>
    <row r="2646" spans="1:35" ht="14.5" x14ac:dyDescent="0.35">
      <c r="A2646" s="7"/>
      <c r="B2646" s="8"/>
      <c r="C2646" s="8"/>
      <c r="D2646" s="8"/>
      <c r="E2646" s="8"/>
      <c r="F2646" s="7"/>
      <c r="G2646" s="8"/>
      <c r="H2646" s="7"/>
      <c r="I2646" s="8"/>
      <c r="J2646" s="8"/>
      <c r="K2646" s="8"/>
      <c r="L2646" s="8"/>
      <c r="M2646" s="17"/>
      <c r="N2646" s="8"/>
      <c r="O2646" s="8"/>
      <c r="P2646" s="8"/>
      <c r="Q2646" s="8"/>
      <c r="R2646" s="17"/>
      <c r="S2646" s="17"/>
      <c r="T2646" s="17"/>
      <c r="U2646" s="17"/>
      <c r="V2646" s="17"/>
      <c r="W2646" s="17"/>
      <c r="X2646" s="17"/>
      <c r="Y2646" s="17"/>
      <c r="Z2646" s="17"/>
      <c r="AA2646" s="17"/>
      <c r="AB2646" s="17"/>
      <c r="AC2646" s="17"/>
      <c r="AD2646" s="17"/>
      <c r="AE2646" s="17"/>
      <c r="AF2646" s="17"/>
      <c r="AG2646" s="17"/>
      <c r="AH2646" s="17"/>
      <c r="AI2646" s="17"/>
    </row>
    <row r="2647" spans="1:35" ht="14.5" x14ac:dyDescent="0.35">
      <c r="A2647" s="7"/>
      <c r="B2647" s="8"/>
      <c r="C2647" s="8"/>
      <c r="D2647" s="8"/>
      <c r="E2647" s="8"/>
      <c r="F2647" s="7"/>
      <c r="G2647" s="8"/>
      <c r="H2647" s="7"/>
      <c r="I2647" s="8"/>
      <c r="J2647" s="8"/>
      <c r="K2647" s="8"/>
      <c r="L2647" s="8"/>
      <c r="M2647" s="17"/>
      <c r="N2647" s="8"/>
      <c r="O2647" s="8"/>
      <c r="P2647" s="8"/>
      <c r="Q2647" s="8"/>
      <c r="R2647" s="17"/>
      <c r="S2647" s="17"/>
      <c r="T2647" s="17"/>
      <c r="U2647" s="17"/>
      <c r="V2647" s="17"/>
      <c r="W2647" s="17"/>
      <c r="X2647" s="17"/>
      <c r="Y2647" s="17"/>
      <c r="Z2647" s="17"/>
      <c r="AA2647" s="17"/>
      <c r="AB2647" s="17"/>
      <c r="AC2647" s="17"/>
      <c r="AD2647" s="17"/>
      <c r="AE2647" s="17"/>
      <c r="AF2647" s="17"/>
      <c r="AG2647" s="17"/>
      <c r="AH2647" s="17"/>
      <c r="AI2647" s="17"/>
    </row>
    <row r="2648" spans="1:35" ht="14.5" x14ac:dyDescent="0.35">
      <c r="A2648" s="7"/>
      <c r="B2648" s="8"/>
      <c r="C2648" s="8"/>
      <c r="D2648" s="8"/>
      <c r="E2648" s="8"/>
      <c r="F2648" s="7"/>
      <c r="G2648" s="8"/>
      <c r="H2648" s="7"/>
      <c r="I2648" s="8"/>
      <c r="J2648" s="8"/>
      <c r="K2648" s="8"/>
      <c r="L2648" s="8"/>
      <c r="M2648" s="17"/>
      <c r="N2648" s="8"/>
      <c r="O2648" s="8"/>
      <c r="P2648" s="8"/>
      <c r="Q2648" s="8"/>
      <c r="R2648" s="17"/>
      <c r="S2648" s="17"/>
      <c r="T2648" s="17"/>
      <c r="U2648" s="17"/>
      <c r="V2648" s="17"/>
      <c r="W2648" s="17"/>
      <c r="X2648" s="17"/>
      <c r="Y2648" s="17"/>
      <c r="Z2648" s="17"/>
      <c r="AA2648" s="17"/>
      <c r="AB2648" s="17"/>
      <c r="AC2648" s="17"/>
      <c r="AD2648" s="17"/>
      <c r="AE2648" s="17"/>
      <c r="AF2648" s="17"/>
      <c r="AG2648" s="17"/>
      <c r="AH2648" s="17"/>
      <c r="AI2648" s="17"/>
    </row>
    <row r="2649" spans="1:35" ht="14.5" x14ac:dyDescent="0.35">
      <c r="A2649" s="7"/>
      <c r="B2649" s="8"/>
      <c r="C2649" s="8"/>
      <c r="D2649" s="8"/>
      <c r="E2649" s="8"/>
      <c r="F2649" s="7"/>
      <c r="G2649" s="8"/>
      <c r="H2649" s="7"/>
      <c r="I2649" s="8"/>
      <c r="J2649" s="8"/>
      <c r="K2649" s="8"/>
      <c r="L2649" s="8"/>
      <c r="M2649" s="17"/>
      <c r="N2649" s="8"/>
      <c r="O2649" s="8"/>
      <c r="P2649" s="8"/>
      <c r="Q2649" s="8"/>
      <c r="R2649" s="17"/>
      <c r="S2649" s="17"/>
      <c r="T2649" s="17"/>
      <c r="U2649" s="17"/>
      <c r="V2649" s="17"/>
      <c r="W2649" s="17"/>
      <c r="X2649" s="17"/>
      <c r="Y2649" s="17"/>
      <c r="Z2649" s="17"/>
      <c r="AA2649" s="17"/>
      <c r="AB2649" s="17"/>
      <c r="AC2649" s="17"/>
      <c r="AD2649" s="17"/>
      <c r="AE2649" s="17"/>
      <c r="AF2649" s="17"/>
      <c r="AG2649" s="17"/>
      <c r="AH2649" s="17"/>
      <c r="AI2649" s="17"/>
    </row>
    <row r="2650" spans="1:35" ht="14.5" x14ac:dyDescent="0.35">
      <c r="A2650" s="7"/>
      <c r="B2650" s="8"/>
      <c r="C2650" s="8"/>
      <c r="D2650" s="8"/>
      <c r="E2650" s="8"/>
      <c r="F2650" s="7"/>
      <c r="G2650" s="8"/>
      <c r="H2650" s="7"/>
      <c r="I2650" s="8"/>
      <c r="J2650" s="8"/>
      <c r="K2650" s="8"/>
      <c r="L2650" s="8"/>
      <c r="M2650" s="17"/>
      <c r="N2650" s="8"/>
      <c r="O2650" s="8"/>
      <c r="P2650" s="8"/>
      <c r="Q2650" s="8"/>
      <c r="R2650" s="17"/>
      <c r="S2650" s="17"/>
      <c r="T2650" s="17"/>
      <c r="U2650" s="17"/>
      <c r="V2650" s="17"/>
      <c r="W2650" s="17"/>
      <c r="X2650" s="17"/>
      <c r="Y2650" s="17"/>
      <c r="Z2650" s="17"/>
      <c r="AA2650" s="17"/>
      <c r="AB2650" s="17"/>
      <c r="AC2650" s="17"/>
      <c r="AD2650" s="17"/>
      <c r="AE2650" s="17"/>
      <c r="AF2650" s="17"/>
      <c r="AG2650" s="17"/>
      <c r="AH2650" s="17"/>
      <c r="AI2650" s="17"/>
    </row>
    <row r="2651" spans="1:35" ht="14.5" x14ac:dyDescent="0.35">
      <c r="A2651" s="7"/>
      <c r="B2651" s="8"/>
      <c r="C2651" s="8"/>
      <c r="D2651" s="8"/>
      <c r="E2651" s="8"/>
      <c r="F2651" s="7"/>
      <c r="G2651" s="8"/>
      <c r="H2651" s="7"/>
      <c r="I2651" s="8"/>
      <c r="J2651" s="8"/>
      <c r="K2651" s="8"/>
      <c r="L2651" s="8"/>
      <c r="M2651" s="17"/>
      <c r="N2651" s="8"/>
      <c r="O2651" s="8"/>
      <c r="P2651" s="8"/>
      <c r="Q2651" s="8"/>
      <c r="R2651" s="17"/>
      <c r="S2651" s="17"/>
      <c r="T2651" s="17"/>
      <c r="U2651" s="17"/>
      <c r="V2651" s="17"/>
      <c r="W2651" s="17"/>
      <c r="X2651" s="17"/>
      <c r="Y2651" s="17"/>
      <c r="Z2651" s="17"/>
      <c r="AA2651" s="17"/>
      <c r="AB2651" s="17"/>
      <c r="AC2651" s="17"/>
      <c r="AD2651" s="17"/>
      <c r="AE2651" s="17"/>
      <c r="AF2651" s="17"/>
      <c r="AG2651" s="17"/>
      <c r="AH2651" s="17"/>
      <c r="AI2651" s="17"/>
    </row>
    <row r="2652" spans="1:35" ht="14.5" x14ac:dyDescent="0.35">
      <c r="A2652" s="7"/>
      <c r="B2652" s="8"/>
      <c r="C2652" s="8"/>
      <c r="D2652" s="8"/>
      <c r="E2652" s="8"/>
      <c r="F2652" s="7"/>
      <c r="G2652" s="8"/>
      <c r="H2652" s="7"/>
      <c r="I2652" s="8"/>
      <c r="J2652" s="8"/>
      <c r="K2652" s="8"/>
      <c r="L2652" s="8"/>
      <c r="M2652" s="17"/>
      <c r="N2652" s="8"/>
      <c r="O2652" s="8"/>
      <c r="P2652" s="8"/>
      <c r="Q2652" s="8"/>
      <c r="R2652" s="17"/>
      <c r="S2652" s="17"/>
      <c r="T2652" s="17"/>
      <c r="U2652" s="17"/>
      <c r="V2652" s="17"/>
      <c r="W2652" s="17"/>
      <c r="X2652" s="17"/>
      <c r="Y2652" s="17"/>
      <c r="Z2652" s="17"/>
      <c r="AA2652" s="17"/>
      <c r="AB2652" s="17"/>
      <c r="AC2652" s="17"/>
      <c r="AD2652" s="17"/>
      <c r="AE2652" s="17"/>
      <c r="AF2652" s="17"/>
      <c r="AG2652" s="17"/>
      <c r="AH2652" s="17"/>
      <c r="AI2652" s="17"/>
    </row>
    <row r="2653" spans="1:35" ht="14.5" x14ac:dyDescent="0.35">
      <c r="A2653" s="7"/>
      <c r="B2653" s="8"/>
      <c r="C2653" s="8"/>
      <c r="D2653" s="8"/>
      <c r="E2653" s="8"/>
      <c r="F2653" s="7"/>
      <c r="G2653" s="8"/>
      <c r="H2653" s="7"/>
      <c r="I2653" s="8"/>
      <c r="J2653" s="8"/>
      <c r="K2653" s="8"/>
      <c r="L2653" s="8"/>
      <c r="M2653" s="17"/>
      <c r="N2653" s="8"/>
      <c r="O2653" s="8"/>
      <c r="P2653" s="8"/>
      <c r="Q2653" s="8"/>
      <c r="R2653" s="17"/>
      <c r="S2653" s="17"/>
      <c r="T2653" s="17"/>
      <c r="U2653" s="17"/>
      <c r="V2653" s="17"/>
      <c r="W2653" s="17"/>
      <c r="X2653" s="17"/>
      <c r="Y2653" s="17"/>
      <c r="Z2653" s="17"/>
      <c r="AA2653" s="17"/>
      <c r="AB2653" s="17"/>
      <c r="AC2653" s="17"/>
      <c r="AD2653" s="17"/>
      <c r="AE2653" s="17"/>
      <c r="AF2653" s="17"/>
      <c r="AG2653" s="17"/>
      <c r="AH2653" s="17"/>
      <c r="AI2653" s="17"/>
    </row>
    <row r="2654" spans="1:35" ht="14.5" x14ac:dyDescent="0.35">
      <c r="A2654" s="7"/>
      <c r="B2654" s="8"/>
      <c r="C2654" s="8"/>
      <c r="D2654" s="8"/>
      <c r="E2654" s="8"/>
      <c r="F2654" s="7"/>
      <c r="G2654" s="8"/>
      <c r="H2654" s="7"/>
      <c r="I2654" s="8"/>
      <c r="J2654" s="8"/>
      <c r="K2654" s="8"/>
      <c r="L2654" s="8"/>
      <c r="M2654" s="17"/>
      <c r="N2654" s="8"/>
      <c r="O2654" s="8"/>
      <c r="P2654" s="8"/>
      <c r="Q2654" s="8"/>
      <c r="R2654" s="17"/>
      <c r="S2654" s="17"/>
      <c r="T2654" s="17"/>
      <c r="U2654" s="17"/>
      <c r="V2654" s="17"/>
      <c r="W2654" s="17"/>
      <c r="X2654" s="17"/>
      <c r="Y2654" s="17"/>
      <c r="Z2654" s="17"/>
      <c r="AA2654" s="17"/>
      <c r="AB2654" s="17"/>
      <c r="AC2654" s="17"/>
      <c r="AD2654" s="17"/>
      <c r="AE2654" s="17"/>
      <c r="AF2654" s="17"/>
      <c r="AG2654" s="17"/>
      <c r="AH2654" s="17"/>
      <c r="AI2654" s="17"/>
    </row>
    <row r="2655" spans="1:35" ht="14.5" x14ac:dyDescent="0.35">
      <c r="A2655" s="7"/>
      <c r="B2655" s="8"/>
      <c r="C2655" s="8"/>
      <c r="D2655" s="8"/>
      <c r="E2655" s="8"/>
      <c r="F2655" s="7"/>
      <c r="G2655" s="8"/>
      <c r="H2655" s="7"/>
      <c r="I2655" s="8"/>
      <c r="J2655" s="8"/>
      <c r="K2655" s="8"/>
      <c r="L2655" s="8"/>
      <c r="M2655" s="17"/>
      <c r="N2655" s="8"/>
      <c r="O2655" s="8"/>
      <c r="P2655" s="8"/>
      <c r="Q2655" s="8"/>
      <c r="R2655" s="17"/>
      <c r="S2655" s="17"/>
      <c r="T2655" s="17"/>
      <c r="U2655" s="17"/>
      <c r="V2655" s="17"/>
      <c r="W2655" s="17"/>
      <c r="X2655" s="17"/>
      <c r="Y2655" s="17"/>
      <c r="Z2655" s="17"/>
      <c r="AA2655" s="17"/>
      <c r="AB2655" s="17"/>
      <c r="AC2655" s="17"/>
      <c r="AD2655" s="17"/>
      <c r="AE2655" s="17"/>
      <c r="AF2655" s="17"/>
      <c r="AG2655" s="17"/>
      <c r="AH2655" s="17"/>
      <c r="AI2655" s="17"/>
    </row>
    <row r="2656" spans="1:35" ht="14.5" x14ac:dyDescent="0.35">
      <c r="A2656" s="7"/>
      <c r="B2656" s="8"/>
      <c r="C2656" s="8"/>
      <c r="D2656" s="8"/>
      <c r="E2656" s="8"/>
      <c r="F2656" s="7"/>
      <c r="G2656" s="8"/>
      <c r="H2656" s="7"/>
      <c r="I2656" s="8"/>
      <c r="J2656" s="8"/>
      <c r="K2656" s="8"/>
      <c r="L2656" s="8"/>
      <c r="M2656" s="17"/>
      <c r="N2656" s="8"/>
      <c r="O2656" s="8"/>
      <c r="P2656" s="8"/>
      <c r="Q2656" s="8"/>
      <c r="R2656" s="17"/>
      <c r="S2656" s="17"/>
      <c r="T2656" s="17"/>
      <c r="U2656" s="17"/>
      <c r="V2656" s="17"/>
      <c r="W2656" s="17"/>
      <c r="X2656" s="17"/>
      <c r="Y2656" s="17"/>
      <c r="Z2656" s="17"/>
      <c r="AA2656" s="17"/>
      <c r="AB2656" s="17"/>
      <c r="AC2656" s="17"/>
      <c r="AD2656" s="17"/>
      <c r="AE2656" s="17"/>
      <c r="AF2656" s="17"/>
      <c r="AG2656" s="17"/>
      <c r="AH2656" s="17"/>
      <c r="AI2656" s="17"/>
    </row>
    <row r="2657" spans="1:35" ht="14.5" x14ac:dyDescent="0.35">
      <c r="A2657" s="7"/>
      <c r="B2657" s="8"/>
      <c r="C2657" s="8"/>
      <c r="D2657" s="8"/>
      <c r="E2657" s="8"/>
      <c r="F2657" s="7"/>
      <c r="G2657" s="8"/>
      <c r="H2657" s="7"/>
      <c r="I2657" s="8"/>
      <c r="J2657" s="8"/>
      <c r="K2657" s="8"/>
      <c r="L2657" s="8"/>
      <c r="M2657" s="17"/>
      <c r="N2657" s="8"/>
      <c r="O2657" s="8"/>
      <c r="P2657" s="8"/>
      <c r="Q2657" s="8"/>
      <c r="R2657" s="17"/>
      <c r="S2657" s="17"/>
      <c r="T2657" s="17"/>
      <c r="U2657" s="17"/>
      <c r="V2657" s="17"/>
      <c r="W2657" s="17"/>
      <c r="X2657" s="17"/>
      <c r="Y2657" s="17"/>
      <c r="Z2657" s="17"/>
      <c r="AA2657" s="17"/>
      <c r="AB2657" s="17"/>
      <c r="AC2657" s="17"/>
      <c r="AD2657" s="17"/>
      <c r="AE2657" s="17"/>
      <c r="AF2657" s="17"/>
      <c r="AG2657" s="17"/>
      <c r="AH2657" s="17"/>
      <c r="AI2657" s="17"/>
    </row>
    <row r="2658" spans="1:35" ht="14.5" x14ac:dyDescent="0.35">
      <c r="A2658" s="7"/>
      <c r="B2658" s="8"/>
      <c r="C2658" s="8"/>
      <c r="D2658" s="8"/>
      <c r="E2658" s="8"/>
      <c r="F2658" s="7"/>
      <c r="G2658" s="8"/>
      <c r="H2658" s="7"/>
      <c r="I2658" s="8"/>
      <c r="J2658" s="8"/>
      <c r="K2658" s="8"/>
      <c r="L2658" s="8"/>
      <c r="M2658" s="17"/>
      <c r="N2658" s="8"/>
      <c r="O2658" s="8"/>
      <c r="P2658" s="8"/>
      <c r="Q2658" s="8"/>
      <c r="R2658" s="17"/>
      <c r="S2658" s="17"/>
      <c r="T2658" s="17"/>
      <c r="U2658" s="17"/>
      <c r="V2658" s="17"/>
      <c r="W2658" s="17"/>
      <c r="X2658" s="17"/>
      <c r="Y2658" s="17"/>
      <c r="Z2658" s="17"/>
      <c r="AA2658" s="17"/>
      <c r="AB2658" s="17"/>
      <c r="AC2658" s="17"/>
      <c r="AD2658" s="17"/>
      <c r="AE2658" s="17"/>
      <c r="AF2658" s="17"/>
      <c r="AG2658" s="17"/>
      <c r="AH2658" s="17"/>
      <c r="AI2658" s="17"/>
    </row>
    <row r="2659" spans="1:35" ht="14.5" x14ac:dyDescent="0.35">
      <c r="A2659" s="7"/>
      <c r="B2659" s="8"/>
      <c r="C2659" s="8"/>
      <c r="D2659" s="8"/>
      <c r="E2659" s="8"/>
      <c r="F2659" s="7"/>
      <c r="G2659" s="8"/>
      <c r="H2659" s="7"/>
      <c r="I2659" s="8"/>
      <c r="J2659" s="8"/>
      <c r="K2659" s="8"/>
      <c r="L2659" s="8"/>
      <c r="M2659" s="17"/>
      <c r="N2659" s="8"/>
      <c r="O2659" s="8"/>
      <c r="P2659" s="8"/>
      <c r="Q2659" s="8"/>
      <c r="R2659" s="17"/>
      <c r="S2659" s="17"/>
      <c r="T2659" s="17"/>
      <c r="U2659" s="17"/>
      <c r="V2659" s="17"/>
      <c r="W2659" s="17"/>
      <c r="X2659" s="17"/>
      <c r="Y2659" s="17"/>
      <c r="Z2659" s="17"/>
      <c r="AA2659" s="17"/>
      <c r="AB2659" s="17"/>
      <c r="AC2659" s="17"/>
      <c r="AD2659" s="17"/>
      <c r="AE2659" s="17"/>
      <c r="AF2659" s="17"/>
      <c r="AG2659" s="17"/>
      <c r="AH2659" s="17"/>
      <c r="AI2659" s="17"/>
    </row>
    <row r="2660" spans="1:35" ht="14.5" x14ac:dyDescent="0.35">
      <c r="A2660" s="7"/>
      <c r="B2660" s="8"/>
      <c r="C2660" s="8"/>
      <c r="D2660" s="8"/>
      <c r="E2660" s="8"/>
      <c r="F2660" s="7"/>
      <c r="G2660" s="8"/>
      <c r="H2660" s="7"/>
      <c r="I2660" s="8"/>
      <c r="J2660" s="8"/>
      <c r="K2660" s="8"/>
      <c r="L2660" s="8"/>
      <c r="M2660" s="17"/>
      <c r="N2660" s="8"/>
      <c r="O2660" s="8"/>
      <c r="P2660" s="8"/>
      <c r="Q2660" s="8"/>
      <c r="R2660" s="17"/>
      <c r="S2660" s="17"/>
      <c r="T2660" s="17"/>
      <c r="U2660" s="17"/>
      <c r="V2660" s="17"/>
      <c r="W2660" s="17"/>
      <c r="X2660" s="17"/>
      <c r="Y2660" s="17"/>
      <c r="Z2660" s="17"/>
      <c r="AA2660" s="17"/>
      <c r="AB2660" s="17"/>
      <c r="AC2660" s="17"/>
      <c r="AD2660" s="17"/>
      <c r="AE2660" s="17"/>
      <c r="AF2660" s="17"/>
      <c r="AG2660" s="17"/>
      <c r="AH2660" s="17"/>
      <c r="AI2660" s="17"/>
    </row>
    <row r="2661" spans="1:35" ht="14.5" x14ac:dyDescent="0.35">
      <c r="A2661" s="7"/>
      <c r="B2661" s="8"/>
      <c r="C2661" s="8"/>
      <c r="D2661" s="8"/>
      <c r="E2661" s="8"/>
      <c r="F2661" s="7"/>
      <c r="G2661" s="8"/>
      <c r="H2661" s="7"/>
      <c r="I2661" s="8"/>
      <c r="J2661" s="8"/>
      <c r="K2661" s="8"/>
      <c r="L2661" s="8"/>
      <c r="M2661" s="17"/>
      <c r="N2661" s="8"/>
      <c r="O2661" s="8"/>
      <c r="P2661" s="8"/>
      <c r="Q2661" s="8"/>
      <c r="R2661" s="17"/>
      <c r="S2661" s="17"/>
      <c r="T2661" s="17"/>
      <c r="U2661" s="17"/>
      <c r="V2661" s="17"/>
      <c r="W2661" s="17"/>
      <c r="X2661" s="17"/>
      <c r="Y2661" s="17"/>
      <c r="Z2661" s="17"/>
      <c r="AA2661" s="17"/>
      <c r="AB2661" s="17"/>
      <c r="AC2661" s="17"/>
      <c r="AD2661" s="17"/>
      <c r="AE2661" s="17"/>
      <c r="AF2661" s="17"/>
      <c r="AG2661" s="17"/>
      <c r="AH2661" s="17"/>
      <c r="AI2661" s="17"/>
    </row>
    <row r="2662" spans="1:35" ht="14.5" x14ac:dyDescent="0.35">
      <c r="A2662" s="7"/>
      <c r="B2662" s="8"/>
      <c r="C2662" s="8"/>
      <c r="D2662" s="8"/>
      <c r="E2662" s="8"/>
      <c r="F2662" s="7"/>
      <c r="G2662" s="8"/>
      <c r="H2662" s="7"/>
      <c r="I2662" s="8"/>
      <c r="J2662" s="8"/>
      <c r="K2662" s="8"/>
      <c r="L2662" s="8"/>
      <c r="M2662" s="17"/>
      <c r="N2662" s="8"/>
      <c r="O2662" s="8"/>
      <c r="P2662" s="8"/>
      <c r="Q2662" s="8"/>
      <c r="R2662" s="17"/>
      <c r="S2662" s="17"/>
      <c r="T2662" s="17"/>
      <c r="U2662" s="17"/>
      <c r="V2662" s="17"/>
      <c r="W2662" s="17"/>
      <c r="X2662" s="17"/>
      <c r="Y2662" s="17"/>
      <c r="Z2662" s="17"/>
      <c r="AA2662" s="17"/>
      <c r="AB2662" s="17"/>
      <c r="AC2662" s="17"/>
      <c r="AD2662" s="17"/>
      <c r="AE2662" s="17"/>
      <c r="AF2662" s="17"/>
      <c r="AG2662" s="17"/>
      <c r="AH2662" s="17"/>
      <c r="AI2662" s="17"/>
    </row>
    <row r="2663" spans="1:35" ht="14.5" x14ac:dyDescent="0.35">
      <c r="A2663" s="7"/>
      <c r="B2663" s="8"/>
      <c r="C2663" s="8"/>
      <c r="D2663" s="8"/>
      <c r="E2663" s="8"/>
      <c r="F2663" s="7"/>
      <c r="G2663" s="8"/>
      <c r="H2663" s="7"/>
      <c r="I2663" s="8"/>
      <c r="J2663" s="8"/>
      <c r="K2663" s="8"/>
      <c r="L2663" s="8"/>
      <c r="M2663" s="17"/>
      <c r="N2663" s="8"/>
      <c r="O2663" s="8"/>
      <c r="P2663" s="8"/>
      <c r="Q2663" s="8"/>
      <c r="R2663" s="17"/>
      <c r="S2663" s="17"/>
      <c r="T2663" s="17"/>
      <c r="U2663" s="17"/>
      <c r="V2663" s="17"/>
      <c r="W2663" s="17"/>
      <c r="X2663" s="17"/>
      <c r="Y2663" s="17"/>
      <c r="Z2663" s="17"/>
      <c r="AA2663" s="17"/>
      <c r="AB2663" s="17"/>
      <c r="AC2663" s="17"/>
      <c r="AD2663" s="17"/>
      <c r="AE2663" s="17"/>
      <c r="AF2663" s="17"/>
      <c r="AG2663" s="17"/>
      <c r="AH2663" s="17"/>
      <c r="AI2663" s="17"/>
    </row>
    <row r="2664" spans="1:35" ht="14.5" x14ac:dyDescent="0.35">
      <c r="A2664" s="7"/>
      <c r="B2664" s="8"/>
      <c r="C2664" s="8"/>
      <c r="D2664" s="8"/>
      <c r="E2664" s="8"/>
      <c r="F2664" s="7"/>
      <c r="G2664" s="8"/>
      <c r="H2664" s="7"/>
      <c r="I2664" s="8"/>
      <c r="J2664" s="8"/>
      <c r="K2664" s="8"/>
      <c r="L2664" s="8"/>
      <c r="M2664" s="17"/>
      <c r="N2664" s="8"/>
      <c r="O2664" s="8"/>
      <c r="P2664" s="8"/>
      <c r="Q2664" s="8"/>
      <c r="R2664" s="17"/>
      <c r="S2664" s="17"/>
      <c r="T2664" s="17"/>
      <c r="U2664" s="17"/>
      <c r="V2664" s="17"/>
      <c r="W2664" s="17"/>
      <c r="X2664" s="17"/>
      <c r="Y2664" s="17"/>
      <c r="Z2664" s="17"/>
      <c r="AA2664" s="17"/>
      <c r="AB2664" s="17"/>
      <c r="AC2664" s="17"/>
      <c r="AD2664" s="17"/>
      <c r="AE2664" s="17"/>
      <c r="AF2664" s="17"/>
      <c r="AG2664" s="17"/>
      <c r="AH2664" s="17"/>
      <c r="AI2664" s="17"/>
    </row>
    <row r="2665" spans="1:35" ht="14.5" x14ac:dyDescent="0.35">
      <c r="A2665" s="7"/>
      <c r="B2665" s="8"/>
      <c r="C2665" s="8"/>
      <c r="D2665" s="8"/>
      <c r="E2665" s="8"/>
      <c r="F2665" s="7"/>
      <c r="G2665" s="8"/>
      <c r="H2665" s="7"/>
      <c r="I2665" s="8"/>
      <c r="J2665" s="8"/>
      <c r="K2665" s="8"/>
      <c r="L2665" s="8"/>
      <c r="M2665" s="17"/>
      <c r="N2665" s="8"/>
      <c r="O2665" s="8"/>
      <c r="P2665" s="8"/>
      <c r="Q2665" s="8"/>
      <c r="R2665" s="17"/>
      <c r="S2665" s="17"/>
      <c r="T2665" s="17"/>
      <c r="U2665" s="17"/>
      <c r="V2665" s="17"/>
      <c r="W2665" s="17"/>
      <c r="X2665" s="17"/>
      <c r="Y2665" s="17"/>
      <c r="Z2665" s="17"/>
      <c r="AA2665" s="17"/>
      <c r="AB2665" s="17"/>
      <c r="AC2665" s="17"/>
      <c r="AD2665" s="17"/>
      <c r="AE2665" s="17"/>
      <c r="AF2665" s="17"/>
      <c r="AG2665" s="17"/>
      <c r="AH2665" s="17"/>
      <c r="AI2665" s="17"/>
    </row>
    <row r="2666" spans="1:35" ht="14.5" x14ac:dyDescent="0.35">
      <c r="A2666" s="7"/>
      <c r="B2666" s="8"/>
      <c r="C2666" s="8"/>
      <c r="D2666" s="8"/>
      <c r="E2666" s="8"/>
      <c r="F2666" s="7"/>
      <c r="G2666" s="8"/>
      <c r="H2666" s="7"/>
      <c r="I2666" s="8"/>
      <c r="J2666" s="8"/>
      <c r="K2666" s="8"/>
      <c r="L2666" s="8"/>
      <c r="M2666" s="17"/>
      <c r="N2666" s="8"/>
      <c r="O2666" s="8"/>
      <c r="P2666" s="8"/>
      <c r="Q2666" s="8"/>
      <c r="R2666" s="17"/>
      <c r="S2666" s="17"/>
      <c r="T2666" s="17"/>
      <c r="U2666" s="17"/>
      <c r="V2666" s="17"/>
      <c r="W2666" s="17"/>
      <c r="X2666" s="17"/>
      <c r="Y2666" s="17"/>
      <c r="Z2666" s="17"/>
      <c r="AA2666" s="17"/>
      <c r="AB2666" s="17"/>
      <c r="AC2666" s="17"/>
      <c r="AD2666" s="17"/>
      <c r="AE2666" s="17"/>
      <c r="AF2666" s="17"/>
      <c r="AG2666" s="17"/>
      <c r="AH2666" s="17"/>
      <c r="AI2666" s="17"/>
    </row>
    <row r="2667" spans="1:35" ht="14.5" x14ac:dyDescent="0.35">
      <c r="A2667" s="7"/>
      <c r="B2667" s="8"/>
      <c r="C2667" s="8"/>
      <c r="D2667" s="8"/>
      <c r="E2667" s="8"/>
      <c r="F2667" s="7"/>
      <c r="G2667" s="8"/>
      <c r="H2667" s="7"/>
      <c r="I2667" s="8"/>
      <c r="J2667" s="8"/>
      <c r="K2667" s="8"/>
      <c r="L2667" s="8"/>
      <c r="M2667" s="17"/>
      <c r="N2667" s="8"/>
      <c r="O2667" s="8"/>
      <c r="P2667" s="8"/>
      <c r="Q2667" s="8"/>
      <c r="R2667" s="17"/>
      <c r="S2667" s="17"/>
      <c r="T2667" s="17"/>
      <c r="U2667" s="17"/>
      <c r="V2667" s="17"/>
      <c r="W2667" s="17"/>
      <c r="X2667" s="17"/>
      <c r="Y2667" s="17"/>
      <c r="Z2667" s="17"/>
      <c r="AA2667" s="17"/>
      <c r="AB2667" s="17"/>
      <c r="AC2667" s="17"/>
      <c r="AD2667" s="17"/>
      <c r="AE2667" s="17"/>
      <c r="AF2667" s="17"/>
      <c r="AG2667" s="17"/>
      <c r="AH2667" s="17"/>
      <c r="AI2667" s="17"/>
    </row>
    <row r="2668" spans="1:35" ht="14.5" x14ac:dyDescent="0.35">
      <c r="A2668" s="7"/>
      <c r="B2668" s="8"/>
      <c r="C2668" s="8"/>
      <c r="D2668" s="8"/>
      <c r="E2668" s="8"/>
      <c r="F2668" s="7"/>
      <c r="G2668" s="8"/>
      <c r="H2668" s="7"/>
      <c r="I2668" s="8"/>
      <c r="J2668" s="8"/>
      <c r="K2668" s="8"/>
      <c r="L2668" s="8"/>
      <c r="M2668" s="17"/>
      <c r="N2668" s="8"/>
      <c r="O2668" s="8"/>
      <c r="P2668" s="8"/>
      <c r="Q2668" s="8"/>
      <c r="R2668" s="17"/>
      <c r="S2668" s="17"/>
      <c r="T2668" s="17"/>
      <c r="U2668" s="17"/>
      <c r="V2668" s="17"/>
      <c r="W2668" s="17"/>
      <c r="X2668" s="17"/>
      <c r="Y2668" s="17"/>
      <c r="Z2668" s="17"/>
      <c r="AA2668" s="17"/>
      <c r="AB2668" s="17"/>
      <c r="AC2668" s="17"/>
      <c r="AD2668" s="17"/>
      <c r="AE2668" s="17"/>
      <c r="AF2668" s="17"/>
      <c r="AG2668" s="17"/>
      <c r="AH2668" s="17"/>
      <c r="AI2668" s="17"/>
    </row>
    <row r="2669" spans="1:35" ht="14.5" x14ac:dyDescent="0.35">
      <c r="A2669" s="7"/>
      <c r="B2669" s="8"/>
      <c r="C2669" s="8"/>
      <c r="D2669" s="8"/>
      <c r="E2669" s="8"/>
      <c r="F2669" s="7"/>
      <c r="G2669" s="8"/>
      <c r="H2669" s="7"/>
      <c r="I2669" s="8"/>
      <c r="J2669" s="8"/>
      <c r="K2669" s="8"/>
      <c r="L2669" s="8"/>
      <c r="M2669" s="17"/>
      <c r="N2669" s="8"/>
      <c r="O2669" s="8"/>
      <c r="P2669" s="8"/>
      <c r="Q2669" s="8"/>
      <c r="R2669" s="17"/>
      <c r="S2669" s="17"/>
      <c r="T2669" s="17"/>
      <c r="U2669" s="17"/>
      <c r="V2669" s="17"/>
      <c r="W2669" s="17"/>
      <c r="X2669" s="17"/>
      <c r="Y2669" s="17"/>
      <c r="Z2669" s="17"/>
      <c r="AA2669" s="17"/>
      <c r="AB2669" s="17"/>
      <c r="AC2669" s="17"/>
      <c r="AD2669" s="17"/>
      <c r="AE2669" s="17"/>
      <c r="AF2669" s="17"/>
      <c r="AG2669" s="17"/>
      <c r="AH2669" s="17"/>
      <c r="AI2669" s="17"/>
    </row>
    <row r="2670" spans="1:35" ht="14.5" x14ac:dyDescent="0.35">
      <c r="A2670" s="7"/>
      <c r="B2670" s="8"/>
      <c r="C2670" s="8"/>
      <c r="D2670" s="8"/>
      <c r="E2670" s="8"/>
      <c r="F2670" s="7"/>
      <c r="G2670" s="8"/>
      <c r="H2670" s="7"/>
      <c r="I2670" s="8"/>
      <c r="J2670" s="8"/>
      <c r="K2670" s="8"/>
      <c r="L2670" s="8"/>
      <c r="M2670" s="17"/>
      <c r="N2670" s="8"/>
      <c r="O2670" s="8"/>
      <c r="P2670" s="8"/>
      <c r="Q2670" s="8"/>
      <c r="R2670" s="17"/>
      <c r="S2670" s="17"/>
      <c r="T2670" s="17"/>
      <c r="U2670" s="17"/>
      <c r="V2670" s="17"/>
      <c r="W2670" s="17"/>
      <c r="X2670" s="17"/>
      <c r="Y2670" s="17"/>
      <c r="Z2670" s="17"/>
      <c r="AA2670" s="17"/>
      <c r="AB2670" s="17"/>
      <c r="AC2670" s="17"/>
      <c r="AD2670" s="17"/>
      <c r="AE2670" s="17"/>
      <c r="AF2670" s="17"/>
      <c r="AG2670" s="17"/>
      <c r="AH2670" s="17"/>
      <c r="AI2670" s="17"/>
    </row>
    <row r="2671" spans="1:35" ht="14.5" x14ac:dyDescent="0.35">
      <c r="A2671" s="7"/>
      <c r="B2671" s="8"/>
      <c r="C2671" s="8"/>
      <c r="D2671" s="8"/>
      <c r="E2671" s="8"/>
      <c r="F2671" s="7"/>
      <c r="G2671" s="8"/>
      <c r="H2671" s="7"/>
      <c r="I2671" s="8"/>
      <c r="J2671" s="8"/>
      <c r="K2671" s="8"/>
      <c r="L2671" s="8"/>
      <c r="M2671" s="17"/>
      <c r="N2671" s="8"/>
      <c r="O2671" s="8"/>
      <c r="P2671" s="8"/>
      <c r="Q2671" s="8"/>
      <c r="R2671" s="17"/>
      <c r="S2671" s="17"/>
      <c r="T2671" s="17"/>
      <c r="U2671" s="17"/>
      <c r="V2671" s="17"/>
      <c r="W2671" s="17"/>
      <c r="X2671" s="17"/>
      <c r="Y2671" s="17"/>
      <c r="Z2671" s="17"/>
      <c r="AA2671" s="17"/>
      <c r="AB2671" s="17"/>
      <c r="AC2671" s="17"/>
      <c r="AD2671" s="17"/>
      <c r="AE2671" s="17"/>
      <c r="AF2671" s="17"/>
      <c r="AG2671" s="17"/>
      <c r="AH2671" s="17"/>
      <c r="AI2671" s="17"/>
    </row>
    <row r="2672" spans="1:35" ht="14.5" x14ac:dyDescent="0.35">
      <c r="A2672" s="7"/>
      <c r="B2672" s="8"/>
      <c r="C2672" s="8"/>
      <c r="D2672" s="8"/>
      <c r="E2672" s="8"/>
      <c r="F2672" s="7"/>
      <c r="G2672" s="8"/>
      <c r="H2672" s="7"/>
      <c r="I2672" s="8"/>
      <c r="J2672" s="8"/>
      <c r="K2672" s="8"/>
      <c r="L2672" s="8"/>
      <c r="M2672" s="17"/>
      <c r="N2672" s="8"/>
      <c r="O2672" s="8"/>
      <c r="P2672" s="8"/>
      <c r="Q2672" s="8"/>
      <c r="R2672" s="17"/>
      <c r="S2672" s="17"/>
      <c r="T2672" s="17"/>
      <c r="U2672" s="17"/>
      <c r="V2672" s="17"/>
      <c r="W2672" s="17"/>
      <c r="X2672" s="17"/>
      <c r="Y2672" s="17"/>
      <c r="Z2672" s="17"/>
      <c r="AA2672" s="17"/>
      <c r="AB2672" s="17"/>
      <c r="AC2672" s="17"/>
      <c r="AD2672" s="17"/>
      <c r="AE2672" s="17"/>
      <c r="AF2672" s="17"/>
      <c r="AG2672" s="17"/>
      <c r="AH2672" s="17"/>
      <c r="AI2672" s="17"/>
    </row>
    <row r="2673" spans="1:35" ht="14.5" x14ac:dyDescent="0.35">
      <c r="A2673" s="7"/>
      <c r="B2673" s="8"/>
      <c r="C2673" s="8"/>
      <c r="D2673" s="8"/>
      <c r="E2673" s="8"/>
      <c r="F2673" s="7"/>
      <c r="G2673" s="8"/>
      <c r="H2673" s="7"/>
      <c r="I2673" s="8"/>
      <c r="J2673" s="8"/>
      <c r="K2673" s="8"/>
      <c r="L2673" s="8"/>
      <c r="M2673" s="17"/>
      <c r="N2673" s="8"/>
      <c r="O2673" s="8"/>
      <c r="P2673" s="8"/>
      <c r="Q2673" s="8"/>
      <c r="R2673" s="17"/>
      <c r="S2673" s="17"/>
      <c r="T2673" s="17"/>
      <c r="U2673" s="17"/>
      <c r="V2673" s="17"/>
      <c r="W2673" s="17"/>
      <c r="X2673" s="17"/>
      <c r="Y2673" s="17"/>
      <c r="Z2673" s="17"/>
      <c r="AA2673" s="17"/>
      <c r="AB2673" s="17"/>
      <c r="AC2673" s="17"/>
      <c r="AD2673" s="17"/>
      <c r="AE2673" s="17"/>
      <c r="AF2673" s="17"/>
      <c r="AG2673" s="17"/>
      <c r="AH2673" s="17"/>
      <c r="AI2673" s="17"/>
    </row>
    <row r="2674" spans="1:35" ht="14.5" x14ac:dyDescent="0.35">
      <c r="A2674" s="7"/>
      <c r="B2674" s="8"/>
      <c r="C2674" s="8"/>
      <c r="D2674" s="8"/>
      <c r="E2674" s="8"/>
      <c r="F2674" s="7"/>
      <c r="G2674" s="8"/>
      <c r="H2674" s="7"/>
      <c r="I2674" s="8"/>
      <c r="J2674" s="8"/>
      <c r="K2674" s="8"/>
      <c r="L2674" s="8"/>
      <c r="M2674" s="17"/>
      <c r="N2674" s="8"/>
      <c r="O2674" s="8"/>
      <c r="P2674" s="8"/>
      <c r="Q2674" s="8"/>
      <c r="R2674" s="17"/>
      <c r="S2674" s="17"/>
      <c r="T2674" s="17"/>
      <c r="U2674" s="17"/>
      <c r="V2674" s="17"/>
      <c r="W2674" s="17"/>
      <c r="X2674" s="17"/>
      <c r="Y2674" s="17"/>
      <c r="Z2674" s="17"/>
      <c r="AA2674" s="17"/>
      <c r="AB2674" s="17"/>
      <c r="AC2674" s="17"/>
      <c r="AD2674" s="17"/>
      <c r="AE2674" s="17"/>
      <c r="AF2674" s="17"/>
      <c r="AG2674" s="17"/>
      <c r="AH2674" s="17"/>
      <c r="AI2674" s="17"/>
    </row>
    <row r="2675" spans="1:35" ht="14.5" x14ac:dyDescent="0.35">
      <c r="A2675" s="7"/>
      <c r="B2675" s="8"/>
      <c r="C2675" s="8"/>
      <c r="D2675" s="8"/>
      <c r="E2675" s="8"/>
      <c r="F2675" s="7"/>
      <c r="G2675" s="8"/>
      <c r="H2675" s="7"/>
      <c r="I2675" s="8"/>
      <c r="J2675" s="8"/>
      <c r="K2675" s="8"/>
      <c r="L2675" s="8"/>
      <c r="M2675" s="17"/>
      <c r="N2675" s="8"/>
      <c r="O2675" s="8"/>
      <c r="P2675" s="8"/>
      <c r="Q2675" s="8"/>
      <c r="R2675" s="17"/>
      <c r="S2675" s="17"/>
      <c r="T2675" s="17"/>
      <c r="U2675" s="17"/>
      <c r="V2675" s="17"/>
      <c r="W2675" s="17"/>
      <c r="X2675" s="17"/>
      <c r="Y2675" s="17"/>
      <c r="Z2675" s="17"/>
      <c r="AA2675" s="17"/>
      <c r="AB2675" s="17"/>
      <c r="AC2675" s="17"/>
      <c r="AD2675" s="17"/>
      <c r="AE2675" s="17"/>
      <c r="AF2675" s="17"/>
      <c r="AG2675" s="17"/>
      <c r="AH2675" s="17"/>
      <c r="AI2675" s="17"/>
    </row>
    <row r="2676" spans="1:35" ht="14.5" x14ac:dyDescent="0.35">
      <c r="A2676" s="7"/>
      <c r="B2676" s="8"/>
      <c r="C2676" s="8"/>
      <c r="D2676" s="8"/>
      <c r="E2676" s="8"/>
      <c r="F2676" s="7"/>
      <c r="G2676" s="8"/>
      <c r="H2676" s="7"/>
      <c r="I2676" s="8"/>
      <c r="J2676" s="8"/>
      <c r="K2676" s="8"/>
      <c r="L2676" s="8"/>
      <c r="M2676" s="17"/>
      <c r="N2676" s="8"/>
      <c r="O2676" s="8"/>
      <c r="P2676" s="8"/>
      <c r="Q2676" s="8"/>
      <c r="R2676" s="17"/>
      <c r="S2676" s="17"/>
      <c r="T2676" s="17"/>
      <c r="U2676" s="17"/>
      <c r="V2676" s="17"/>
      <c r="W2676" s="17"/>
      <c r="X2676" s="17"/>
      <c r="Y2676" s="17"/>
      <c r="Z2676" s="17"/>
      <c r="AA2676" s="17"/>
      <c r="AB2676" s="17"/>
      <c r="AC2676" s="17"/>
      <c r="AD2676" s="17"/>
      <c r="AE2676" s="17"/>
      <c r="AF2676" s="17"/>
      <c r="AG2676" s="17"/>
      <c r="AH2676" s="17"/>
      <c r="AI2676" s="17"/>
    </row>
    <row r="2677" spans="1:35" ht="14.5" x14ac:dyDescent="0.35">
      <c r="A2677" s="7"/>
      <c r="B2677" s="8"/>
      <c r="C2677" s="8"/>
      <c r="D2677" s="8"/>
      <c r="E2677" s="8"/>
      <c r="F2677" s="7"/>
      <c r="G2677" s="8"/>
      <c r="H2677" s="7"/>
      <c r="I2677" s="8"/>
      <c r="J2677" s="8"/>
      <c r="K2677" s="8"/>
      <c r="L2677" s="8"/>
      <c r="M2677" s="17"/>
      <c r="N2677" s="8"/>
      <c r="O2677" s="8"/>
      <c r="P2677" s="8"/>
      <c r="Q2677" s="8"/>
      <c r="R2677" s="17"/>
      <c r="S2677" s="17"/>
      <c r="T2677" s="17"/>
      <c r="U2677" s="17"/>
      <c r="V2677" s="17"/>
      <c r="W2677" s="17"/>
      <c r="X2677" s="17"/>
      <c r="Y2677" s="17"/>
      <c r="Z2677" s="17"/>
      <c r="AA2677" s="17"/>
      <c r="AB2677" s="17"/>
      <c r="AC2677" s="17"/>
      <c r="AD2677" s="17"/>
      <c r="AE2677" s="17"/>
      <c r="AF2677" s="17"/>
      <c r="AG2677" s="17"/>
      <c r="AH2677" s="17"/>
      <c r="AI2677" s="17"/>
    </row>
    <row r="2678" spans="1:35" ht="14.5" x14ac:dyDescent="0.35">
      <c r="A2678" s="7"/>
      <c r="B2678" s="8"/>
      <c r="C2678" s="8"/>
      <c r="D2678" s="8"/>
      <c r="E2678" s="8"/>
      <c r="F2678" s="7"/>
      <c r="G2678" s="8"/>
      <c r="H2678" s="7"/>
      <c r="I2678" s="8"/>
      <c r="J2678" s="8"/>
      <c r="K2678" s="8"/>
      <c r="L2678" s="8"/>
      <c r="M2678" s="17"/>
      <c r="N2678" s="8"/>
      <c r="O2678" s="8"/>
      <c r="P2678" s="8"/>
      <c r="Q2678" s="8"/>
      <c r="R2678" s="17"/>
      <c r="S2678" s="17"/>
      <c r="T2678" s="17"/>
      <c r="U2678" s="17"/>
      <c r="V2678" s="17"/>
      <c r="W2678" s="17"/>
      <c r="X2678" s="17"/>
      <c r="Y2678" s="17"/>
      <c r="Z2678" s="17"/>
      <c r="AA2678" s="17"/>
      <c r="AB2678" s="17"/>
      <c r="AC2678" s="17"/>
      <c r="AD2678" s="17"/>
      <c r="AE2678" s="17"/>
      <c r="AF2678" s="17"/>
      <c r="AG2678" s="17"/>
      <c r="AH2678" s="17"/>
      <c r="AI2678" s="17"/>
    </row>
    <row r="2679" spans="1:35" ht="14.5" x14ac:dyDescent="0.35">
      <c r="A2679" s="7"/>
      <c r="B2679" s="8"/>
      <c r="C2679" s="8"/>
      <c r="D2679" s="8"/>
      <c r="E2679" s="8"/>
      <c r="F2679" s="7"/>
      <c r="G2679" s="8"/>
      <c r="H2679" s="7"/>
      <c r="I2679" s="8"/>
      <c r="J2679" s="8"/>
      <c r="K2679" s="8"/>
      <c r="L2679" s="8"/>
      <c r="M2679" s="17"/>
      <c r="N2679" s="8"/>
      <c r="O2679" s="8"/>
      <c r="P2679" s="8"/>
      <c r="Q2679" s="8"/>
      <c r="R2679" s="17"/>
      <c r="S2679" s="17"/>
      <c r="T2679" s="17"/>
      <c r="U2679" s="17"/>
      <c r="V2679" s="17"/>
      <c r="W2679" s="17"/>
      <c r="X2679" s="17"/>
      <c r="Y2679" s="17"/>
      <c r="Z2679" s="17"/>
      <c r="AA2679" s="17"/>
      <c r="AB2679" s="17"/>
      <c r="AC2679" s="17"/>
      <c r="AD2679" s="17"/>
      <c r="AE2679" s="17"/>
      <c r="AF2679" s="17"/>
      <c r="AG2679" s="17"/>
      <c r="AH2679" s="17"/>
      <c r="AI2679" s="17"/>
    </row>
    <row r="2680" spans="1:35" ht="14.5" x14ac:dyDescent="0.35">
      <c r="A2680" s="7"/>
      <c r="B2680" s="8"/>
      <c r="C2680" s="8"/>
      <c r="D2680" s="8"/>
      <c r="E2680" s="8"/>
      <c r="F2680" s="7"/>
      <c r="G2680" s="8"/>
      <c r="H2680" s="7"/>
      <c r="I2680" s="8"/>
      <c r="J2680" s="8"/>
      <c r="K2680" s="8"/>
      <c r="L2680" s="8"/>
      <c r="M2680" s="17"/>
      <c r="N2680" s="8"/>
      <c r="O2680" s="8"/>
      <c r="P2680" s="8"/>
      <c r="Q2680" s="8"/>
      <c r="R2680" s="17"/>
      <c r="S2680" s="17"/>
      <c r="T2680" s="17"/>
      <c r="U2680" s="17"/>
      <c r="V2680" s="17"/>
      <c r="W2680" s="17"/>
      <c r="X2680" s="17"/>
      <c r="Y2680" s="17"/>
      <c r="Z2680" s="17"/>
      <c r="AA2680" s="17"/>
      <c r="AB2680" s="17"/>
      <c r="AC2680" s="17"/>
      <c r="AD2680" s="17"/>
      <c r="AE2680" s="17"/>
      <c r="AF2680" s="17"/>
      <c r="AG2680" s="17"/>
      <c r="AH2680" s="17"/>
      <c r="AI2680" s="17"/>
    </row>
    <row r="2681" spans="1:35" ht="14.5" x14ac:dyDescent="0.35">
      <c r="A2681" s="7"/>
      <c r="B2681" s="8"/>
      <c r="C2681" s="8"/>
      <c r="D2681" s="8"/>
      <c r="E2681" s="8"/>
      <c r="F2681" s="7"/>
      <c r="G2681" s="8"/>
      <c r="H2681" s="7"/>
      <c r="I2681" s="8"/>
      <c r="J2681" s="8"/>
      <c r="K2681" s="8"/>
      <c r="L2681" s="8"/>
      <c r="M2681" s="17"/>
      <c r="N2681" s="8"/>
      <c r="O2681" s="8"/>
      <c r="P2681" s="8"/>
      <c r="Q2681" s="8"/>
      <c r="R2681" s="17"/>
      <c r="S2681" s="17"/>
      <c r="T2681" s="17"/>
      <c r="U2681" s="17"/>
      <c r="V2681" s="17"/>
      <c r="W2681" s="17"/>
      <c r="X2681" s="17"/>
      <c r="Y2681" s="17"/>
      <c r="Z2681" s="17"/>
      <c r="AA2681" s="17"/>
      <c r="AB2681" s="17"/>
      <c r="AC2681" s="17"/>
      <c r="AD2681" s="17"/>
      <c r="AE2681" s="17"/>
      <c r="AF2681" s="17"/>
      <c r="AG2681" s="17"/>
      <c r="AH2681" s="17"/>
      <c r="AI2681" s="17"/>
    </row>
    <row r="2682" spans="1:35" ht="14.5" x14ac:dyDescent="0.35">
      <c r="A2682" s="7"/>
      <c r="B2682" s="8"/>
      <c r="C2682" s="8"/>
      <c r="D2682" s="8"/>
      <c r="E2682" s="8"/>
      <c r="F2682" s="7"/>
      <c r="G2682" s="8"/>
      <c r="H2682" s="7"/>
      <c r="I2682" s="8"/>
      <c r="J2682" s="8"/>
      <c r="K2682" s="8"/>
      <c r="L2682" s="8"/>
      <c r="M2682" s="17"/>
      <c r="N2682" s="8"/>
      <c r="O2682" s="8"/>
      <c r="P2682" s="8"/>
      <c r="Q2682" s="8"/>
      <c r="R2682" s="17"/>
      <c r="S2682" s="17"/>
      <c r="T2682" s="17"/>
      <c r="U2682" s="17"/>
      <c r="V2682" s="17"/>
      <c r="W2682" s="17"/>
      <c r="X2682" s="17"/>
      <c r="Y2682" s="17"/>
      <c r="Z2682" s="17"/>
      <c r="AA2682" s="17"/>
      <c r="AB2682" s="17"/>
      <c r="AC2682" s="17"/>
      <c r="AD2682" s="17"/>
      <c r="AE2682" s="17"/>
      <c r="AF2682" s="17"/>
      <c r="AG2682" s="17"/>
      <c r="AH2682" s="17"/>
      <c r="AI2682" s="17"/>
    </row>
    <row r="2683" spans="1:35" ht="14.5" x14ac:dyDescent="0.35">
      <c r="A2683" s="7"/>
      <c r="B2683" s="8"/>
      <c r="C2683" s="8"/>
      <c r="D2683" s="8"/>
      <c r="E2683" s="8"/>
      <c r="F2683" s="7"/>
      <c r="G2683" s="8"/>
      <c r="H2683" s="7"/>
      <c r="I2683" s="8"/>
      <c r="J2683" s="8"/>
      <c r="K2683" s="8"/>
      <c r="L2683" s="8"/>
      <c r="M2683" s="17"/>
      <c r="N2683" s="8"/>
      <c r="O2683" s="8"/>
      <c r="P2683" s="8"/>
      <c r="Q2683" s="8"/>
      <c r="R2683" s="17"/>
      <c r="S2683" s="17"/>
      <c r="T2683" s="17"/>
      <c r="U2683" s="17"/>
      <c r="V2683" s="17"/>
      <c r="W2683" s="17"/>
      <c r="X2683" s="17"/>
      <c r="Y2683" s="17"/>
      <c r="Z2683" s="17"/>
      <c r="AA2683" s="17"/>
      <c r="AB2683" s="17"/>
      <c r="AC2683" s="17"/>
      <c r="AD2683" s="17"/>
      <c r="AE2683" s="17"/>
      <c r="AF2683" s="17"/>
      <c r="AG2683" s="17"/>
      <c r="AH2683" s="17"/>
      <c r="AI2683" s="17"/>
    </row>
    <row r="2684" spans="1:35" ht="14.5" x14ac:dyDescent="0.35">
      <c r="A2684" s="7"/>
      <c r="B2684" s="8"/>
      <c r="C2684" s="8"/>
      <c r="D2684" s="8"/>
      <c r="E2684" s="8"/>
      <c r="F2684" s="7"/>
      <c r="G2684" s="8"/>
      <c r="H2684" s="7"/>
      <c r="I2684" s="8"/>
      <c r="J2684" s="8"/>
      <c r="K2684" s="8"/>
      <c r="L2684" s="8"/>
      <c r="M2684" s="17"/>
      <c r="N2684" s="8"/>
      <c r="O2684" s="8"/>
      <c r="P2684" s="8"/>
      <c r="Q2684" s="8"/>
      <c r="R2684" s="17"/>
      <c r="S2684" s="17"/>
      <c r="T2684" s="17"/>
      <c r="U2684" s="17"/>
      <c r="V2684" s="17"/>
      <c r="W2684" s="17"/>
      <c r="X2684" s="17"/>
      <c r="Y2684" s="17"/>
      <c r="Z2684" s="17"/>
      <c r="AA2684" s="17"/>
      <c r="AB2684" s="17"/>
      <c r="AC2684" s="17"/>
      <c r="AD2684" s="17"/>
      <c r="AE2684" s="17"/>
      <c r="AF2684" s="17"/>
      <c r="AG2684" s="17"/>
      <c r="AH2684" s="17"/>
      <c r="AI2684" s="17"/>
    </row>
    <row r="2685" spans="1:35" ht="14.5" x14ac:dyDescent="0.35">
      <c r="A2685" s="7"/>
      <c r="B2685" s="8"/>
      <c r="C2685" s="8"/>
      <c r="D2685" s="8"/>
      <c r="E2685" s="8"/>
      <c r="F2685" s="7"/>
      <c r="G2685" s="8"/>
      <c r="H2685" s="7"/>
      <c r="I2685" s="8"/>
      <c r="J2685" s="8"/>
      <c r="K2685" s="8"/>
      <c r="L2685" s="8"/>
      <c r="M2685" s="17"/>
      <c r="N2685" s="8"/>
      <c r="O2685" s="8"/>
      <c r="P2685" s="8"/>
      <c r="Q2685" s="8"/>
      <c r="R2685" s="17"/>
      <c r="S2685" s="17"/>
      <c r="T2685" s="17"/>
      <c r="U2685" s="17"/>
      <c r="V2685" s="17"/>
      <c r="W2685" s="17"/>
      <c r="X2685" s="17"/>
      <c r="Y2685" s="17"/>
      <c r="Z2685" s="17"/>
      <c r="AA2685" s="17"/>
      <c r="AB2685" s="17"/>
      <c r="AC2685" s="17"/>
      <c r="AD2685" s="17"/>
      <c r="AE2685" s="17"/>
      <c r="AF2685" s="17"/>
      <c r="AG2685" s="17"/>
      <c r="AH2685" s="17"/>
      <c r="AI2685" s="17"/>
    </row>
    <row r="2686" spans="1:35" ht="14.5" x14ac:dyDescent="0.35">
      <c r="A2686" s="7"/>
      <c r="B2686" s="8"/>
      <c r="C2686" s="8"/>
      <c r="D2686" s="8"/>
      <c r="E2686" s="8"/>
      <c r="F2686" s="7"/>
      <c r="G2686" s="8"/>
      <c r="H2686" s="7"/>
      <c r="I2686" s="8"/>
      <c r="J2686" s="8"/>
      <c r="K2686" s="8"/>
      <c r="L2686" s="8"/>
      <c r="M2686" s="17"/>
      <c r="N2686" s="8"/>
      <c r="O2686" s="8"/>
      <c r="P2686" s="8"/>
      <c r="Q2686" s="8"/>
      <c r="R2686" s="17"/>
      <c r="S2686" s="17"/>
      <c r="T2686" s="17"/>
      <c r="U2686" s="17"/>
      <c r="V2686" s="17"/>
      <c r="W2686" s="17"/>
      <c r="X2686" s="17"/>
      <c r="Y2686" s="17"/>
      <c r="Z2686" s="17"/>
      <c r="AA2686" s="17"/>
      <c r="AB2686" s="17"/>
      <c r="AC2686" s="17"/>
      <c r="AD2686" s="17"/>
      <c r="AE2686" s="17"/>
      <c r="AF2686" s="17"/>
      <c r="AG2686" s="17"/>
      <c r="AH2686" s="17"/>
      <c r="AI2686" s="17"/>
    </row>
    <row r="2687" spans="1:35" ht="14.5" x14ac:dyDescent="0.35">
      <c r="A2687" s="7"/>
      <c r="B2687" s="8"/>
      <c r="C2687" s="8"/>
      <c r="D2687" s="8"/>
      <c r="E2687" s="8"/>
      <c r="F2687" s="7"/>
      <c r="G2687" s="8"/>
      <c r="H2687" s="7"/>
      <c r="I2687" s="8"/>
      <c r="J2687" s="8"/>
      <c r="K2687" s="8"/>
      <c r="L2687" s="8"/>
      <c r="M2687" s="17"/>
      <c r="N2687" s="8"/>
      <c r="O2687" s="8"/>
      <c r="P2687" s="8"/>
      <c r="Q2687" s="8"/>
      <c r="R2687" s="17"/>
      <c r="S2687" s="17"/>
      <c r="T2687" s="17"/>
      <c r="U2687" s="17"/>
      <c r="V2687" s="17"/>
      <c r="W2687" s="17"/>
      <c r="X2687" s="17"/>
      <c r="Y2687" s="17"/>
      <c r="Z2687" s="17"/>
      <c r="AA2687" s="17"/>
      <c r="AB2687" s="17"/>
      <c r="AC2687" s="17"/>
      <c r="AD2687" s="17"/>
      <c r="AE2687" s="17"/>
      <c r="AF2687" s="17"/>
      <c r="AG2687" s="17"/>
      <c r="AH2687" s="17"/>
      <c r="AI2687" s="17"/>
    </row>
    <row r="2688" spans="1:35" ht="14.5" x14ac:dyDescent="0.35">
      <c r="A2688" s="7"/>
      <c r="B2688" s="8"/>
      <c r="C2688" s="8"/>
      <c r="D2688" s="8"/>
      <c r="E2688" s="8"/>
      <c r="F2688" s="7"/>
      <c r="G2688" s="8"/>
      <c r="H2688" s="7"/>
      <c r="I2688" s="8"/>
      <c r="J2688" s="8"/>
      <c r="K2688" s="8"/>
      <c r="L2688" s="8"/>
      <c r="M2688" s="17"/>
      <c r="N2688" s="8"/>
      <c r="O2688" s="8"/>
      <c r="P2688" s="8"/>
      <c r="Q2688" s="8"/>
      <c r="R2688" s="17"/>
      <c r="S2688" s="17"/>
      <c r="T2688" s="17"/>
      <c r="U2688" s="17"/>
      <c r="V2688" s="17"/>
      <c r="W2688" s="17"/>
      <c r="X2688" s="17"/>
      <c r="Y2688" s="17"/>
      <c r="Z2688" s="17"/>
      <c r="AA2688" s="17"/>
      <c r="AB2688" s="17"/>
      <c r="AC2688" s="17"/>
      <c r="AD2688" s="17"/>
      <c r="AE2688" s="17"/>
      <c r="AF2688" s="17"/>
      <c r="AG2688" s="17"/>
      <c r="AH2688" s="17"/>
      <c r="AI2688" s="17"/>
    </row>
    <row r="2689" spans="1:35" ht="14.5" x14ac:dyDescent="0.35">
      <c r="A2689" s="7"/>
      <c r="B2689" s="8"/>
      <c r="C2689" s="8"/>
      <c r="D2689" s="8"/>
      <c r="E2689" s="8"/>
      <c r="F2689" s="7"/>
      <c r="G2689" s="8"/>
      <c r="H2689" s="7"/>
      <c r="I2689" s="8"/>
      <c r="J2689" s="8"/>
      <c r="K2689" s="8"/>
      <c r="L2689" s="8"/>
      <c r="M2689" s="17"/>
      <c r="N2689" s="8"/>
      <c r="O2689" s="8"/>
      <c r="P2689" s="8"/>
      <c r="Q2689" s="8"/>
      <c r="R2689" s="17"/>
      <c r="S2689" s="17"/>
      <c r="T2689" s="17"/>
      <c r="U2689" s="17"/>
      <c r="V2689" s="17"/>
      <c r="W2689" s="17"/>
      <c r="X2689" s="17"/>
      <c r="Y2689" s="17"/>
      <c r="Z2689" s="17"/>
      <c r="AA2689" s="17"/>
      <c r="AB2689" s="17"/>
      <c r="AC2689" s="17"/>
      <c r="AD2689" s="17"/>
      <c r="AE2689" s="17"/>
      <c r="AF2689" s="17"/>
      <c r="AG2689" s="17"/>
      <c r="AH2689" s="17"/>
      <c r="AI2689" s="17"/>
    </row>
    <row r="2690" spans="1:35" ht="14.5" x14ac:dyDescent="0.35">
      <c r="A2690" s="7"/>
      <c r="B2690" s="8"/>
      <c r="C2690" s="8"/>
      <c r="D2690" s="8"/>
      <c r="E2690" s="8"/>
      <c r="F2690" s="7"/>
      <c r="G2690" s="8"/>
      <c r="H2690" s="7"/>
      <c r="I2690" s="8"/>
      <c r="J2690" s="8"/>
      <c r="K2690" s="8"/>
      <c r="L2690" s="8"/>
      <c r="M2690" s="17"/>
      <c r="N2690" s="8"/>
      <c r="O2690" s="8"/>
      <c r="P2690" s="8"/>
      <c r="Q2690" s="8"/>
      <c r="R2690" s="17"/>
      <c r="S2690" s="17"/>
      <c r="T2690" s="17"/>
      <c r="U2690" s="17"/>
      <c r="V2690" s="17"/>
      <c r="W2690" s="17"/>
      <c r="X2690" s="17"/>
      <c r="Y2690" s="17"/>
      <c r="Z2690" s="17"/>
      <c r="AA2690" s="17"/>
      <c r="AB2690" s="17"/>
      <c r="AC2690" s="17"/>
      <c r="AD2690" s="17"/>
      <c r="AE2690" s="17"/>
      <c r="AF2690" s="17"/>
      <c r="AG2690" s="17"/>
      <c r="AH2690" s="17"/>
      <c r="AI2690" s="17"/>
    </row>
    <row r="2691" spans="1:35" ht="14.5" x14ac:dyDescent="0.35">
      <c r="A2691" s="7"/>
      <c r="B2691" s="8"/>
      <c r="C2691" s="8"/>
      <c r="D2691" s="8"/>
      <c r="E2691" s="8"/>
      <c r="F2691" s="7"/>
      <c r="G2691" s="8"/>
      <c r="H2691" s="7"/>
      <c r="I2691" s="8"/>
      <c r="J2691" s="8"/>
      <c r="K2691" s="8"/>
      <c r="L2691" s="8"/>
      <c r="M2691" s="17"/>
      <c r="N2691" s="8"/>
      <c r="O2691" s="8"/>
      <c r="P2691" s="8"/>
      <c r="Q2691" s="8"/>
      <c r="R2691" s="17"/>
      <c r="S2691" s="17"/>
      <c r="T2691" s="17"/>
      <c r="U2691" s="17"/>
      <c r="V2691" s="17"/>
      <c r="W2691" s="17"/>
      <c r="X2691" s="17"/>
      <c r="Y2691" s="17"/>
      <c r="Z2691" s="17"/>
      <c r="AA2691" s="17"/>
      <c r="AB2691" s="17"/>
      <c r="AC2691" s="17"/>
      <c r="AD2691" s="17"/>
      <c r="AE2691" s="17"/>
      <c r="AF2691" s="17"/>
      <c r="AG2691" s="17"/>
      <c r="AH2691" s="17"/>
      <c r="AI2691" s="17"/>
    </row>
    <row r="2692" spans="1:35" ht="14.5" x14ac:dyDescent="0.35">
      <c r="A2692" s="7"/>
      <c r="B2692" s="8"/>
      <c r="C2692" s="8"/>
      <c r="D2692" s="8"/>
      <c r="E2692" s="8"/>
      <c r="F2692" s="7"/>
      <c r="G2692" s="8"/>
      <c r="H2692" s="7"/>
      <c r="I2692" s="8"/>
      <c r="J2692" s="8"/>
      <c r="K2692" s="8"/>
      <c r="L2692" s="8"/>
      <c r="M2692" s="17"/>
      <c r="N2692" s="8"/>
      <c r="O2692" s="8"/>
      <c r="P2692" s="8"/>
      <c r="Q2692" s="8"/>
      <c r="R2692" s="17"/>
      <c r="S2692" s="17"/>
      <c r="T2692" s="17"/>
      <c r="U2692" s="17"/>
      <c r="V2692" s="17"/>
      <c r="W2692" s="17"/>
      <c r="X2692" s="17"/>
      <c r="Y2692" s="17"/>
      <c r="Z2692" s="17"/>
      <c r="AA2692" s="17"/>
      <c r="AB2692" s="17"/>
      <c r="AC2692" s="17"/>
      <c r="AD2692" s="17"/>
      <c r="AE2692" s="17"/>
      <c r="AF2692" s="17"/>
      <c r="AG2692" s="17"/>
      <c r="AH2692" s="17"/>
      <c r="AI2692" s="17"/>
    </row>
    <row r="2693" spans="1:35" ht="14.5" x14ac:dyDescent="0.35">
      <c r="A2693" s="7"/>
      <c r="B2693" s="8"/>
      <c r="C2693" s="8"/>
      <c r="D2693" s="8"/>
      <c r="E2693" s="8"/>
      <c r="F2693" s="7"/>
      <c r="G2693" s="8"/>
      <c r="H2693" s="7"/>
      <c r="I2693" s="8"/>
      <c r="J2693" s="8"/>
      <c r="K2693" s="8"/>
      <c r="L2693" s="8"/>
      <c r="M2693" s="17"/>
      <c r="N2693" s="8"/>
      <c r="O2693" s="8"/>
      <c r="P2693" s="8"/>
      <c r="Q2693" s="8"/>
      <c r="R2693" s="17"/>
      <c r="S2693" s="17"/>
      <c r="T2693" s="17"/>
      <c r="U2693" s="17"/>
      <c r="V2693" s="17"/>
      <c r="W2693" s="17"/>
      <c r="X2693" s="17"/>
      <c r="Y2693" s="17"/>
      <c r="Z2693" s="17"/>
      <c r="AA2693" s="17"/>
      <c r="AB2693" s="17"/>
      <c r="AC2693" s="17"/>
      <c r="AD2693" s="17"/>
      <c r="AE2693" s="17"/>
      <c r="AF2693" s="17"/>
      <c r="AG2693" s="17"/>
      <c r="AH2693" s="17"/>
      <c r="AI2693" s="17"/>
    </row>
    <row r="2694" spans="1:35" ht="14.5" x14ac:dyDescent="0.35">
      <c r="A2694" s="7"/>
      <c r="B2694" s="8"/>
      <c r="C2694" s="8"/>
      <c r="D2694" s="8"/>
      <c r="E2694" s="8"/>
      <c r="F2694" s="7"/>
      <c r="G2694" s="8"/>
      <c r="H2694" s="7"/>
      <c r="I2694" s="8"/>
      <c r="J2694" s="8"/>
      <c r="K2694" s="8"/>
      <c r="L2694" s="8"/>
      <c r="M2694" s="17"/>
      <c r="N2694" s="8"/>
      <c r="O2694" s="8"/>
      <c r="P2694" s="8"/>
      <c r="Q2694" s="8"/>
      <c r="R2694" s="17"/>
      <c r="S2694" s="17"/>
      <c r="T2694" s="17"/>
      <c r="U2694" s="17"/>
      <c r="V2694" s="17"/>
      <c r="W2694" s="17"/>
      <c r="X2694" s="17"/>
      <c r="Y2694" s="17"/>
      <c r="Z2694" s="17"/>
      <c r="AA2694" s="17"/>
      <c r="AB2694" s="17"/>
      <c r="AC2694" s="17"/>
      <c r="AD2694" s="17"/>
      <c r="AE2694" s="17"/>
      <c r="AF2694" s="17"/>
      <c r="AG2694" s="17"/>
      <c r="AH2694" s="17"/>
      <c r="AI2694" s="17"/>
    </row>
    <row r="2695" spans="1:35" ht="14.5" x14ac:dyDescent="0.35">
      <c r="A2695" s="7"/>
      <c r="B2695" s="8"/>
      <c r="C2695" s="8"/>
      <c r="D2695" s="8"/>
      <c r="E2695" s="8"/>
      <c r="F2695" s="7"/>
      <c r="G2695" s="8"/>
      <c r="H2695" s="7"/>
      <c r="I2695" s="8"/>
      <c r="J2695" s="8"/>
      <c r="K2695" s="8"/>
      <c r="L2695" s="8"/>
      <c r="M2695" s="17"/>
      <c r="N2695" s="8"/>
      <c r="O2695" s="8"/>
      <c r="P2695" s="8"/>
      <c r="Q2695" s="8"/>
      <c r="R2695" s="17"/>
      <c r="S2695" s="17"/>
      <c r="T2695" s="17"/>
      <c r="U2695" s="17"/>
      <c r="V2695" s="17"/>
      <c r="W2695" s="17"/>
      <c r="X2695" s="17"/>
      <c r="Y2695" s="17"/>
      <c r="Z2695" s="17"/>
      <c r="AA2695" s="17"/>
      <c r="AB2695" s="17"/>
      <c r="AC2695" s="17"/>
      <c r="AD2695" s="17"/>
      <c r="AE2695" s="17"/>
      <c r="AF2695" s="17"/>
      <c r="AG2695" s="17"/>
      <c r="AH2695" s="17"/>
      <c r="AI2695" s="17"/>
    </row>
    <row r="2696" spans="1:35" ht="14.5" x14ac:dyDescent="0.35">
      <c r="A2696" s="7"/>
      <c r="B2696" s="8"/>
      <c r="C2696" s="8"/>
      <c r="D2696" s="8"/>
      <c r="E2696" s="8"/>
      <c r="F2696" s="7"/>
      <c r="G2696" s="8"/>
      <c r="H2696" s="7"/>
      <c r="I2696" s="8"/>
      <c r="J2696" s="8"/>
      <c r="K2696" s="8"/>
      <c r="L2696" s="8"/>
      <c r="M2696" s="17"/>
      <c r="N2696" s="8"/>
      <c r="O2696" s="8"/>
      <c r="P2696" s="8"/>
      <c r="Q2696" s="8"/>
      <c r="R2696" s="17"/>
      <c r="S2696" s="17"/>
      <c r="T2696" s="17"/>
      <c r="U2696" s="17"/>
      <c r="V2696" s="17"/>
      <c r="W2696" s="17"/>
      <c r="X2696" s="17"/>
      <c r="Y2696" s="17"/>
      <c r="Z2696" s="17"/>
      <c r="AA2696" s="17"/>
      <c r="AB2696" s="17"/>
      <c r="AC2696" s="17"/>
      <c r="AD2696" s="17"/>
      <c r="AE2696" s="17"/>
      <c r="AF2696" s="17"/>
      <c r="AG2696" s="17"/>
      <c r="AH2696" s="17"/>
      <c r="AI2696" s="17"/>
    </row>
    <row r="2697" spans="1:35" ht="14.5" x14ac:dyDescent="0.35">
      <c r="A2697" s="7"/>
      <c r="B2697" s="8"/>
      <c r="C2697" s="8"/>
      <c r="D2697" s="8"/>
      <c r="E2697" s="8"/>
      <c r="F2697" s="7"/>
      <c r="G2697" s="8"/>
      <c r="H2697" s="7"/>
      <c r="I2697" s="8"/>
      <c r="J2697" s="8"/>
      <c r="K2697" s="8"/>
      <c r="L2697" s="8"/>
      <c r="M2697" s="17"/>
      <c r="N2697" s="8"/>
      <c r="O2697" s="8"/>
      <c r="P2697" s="8"/>
      <c r="Q2697" s="8"/>
      <c r="R2697" s="17"/>
      <c r="S2697" s="17"/>
      <c r="T2697" s="17"/>
      <c r="U2697" s="17"/>
      <c r="V2697" s="17"/>
      <c r="W2697" s="17"/>
      <c r="X2697" s="17"/>
      <c r="Y2697" s="17"/>
      <c r="Z2697" s="17"/>
      <c r="AA2697" s="17"/>
      <c r="AB2697" s="17"/>
      <c r="AC2697" s="17"/>
      <c r="AD2697" s="17"/>
      <c r="AE2697" s="17"/>
      <c r="AF2697" s="17"/>
      <c r="AG2697" s="17"/>
      <c r="AH2697" s="17"/>
      <c r="AI2697" s="17"/>
    </row>
    <row r="2698" spans="1:35" ht="14.5" x14ac:dyDescent="0.35">
      <c r="A2698" s="7"/>
      <c r="B2698" s="8"/>
      <c r="C2698" s="8"/>
      <c r="D2698" s="8"/>
      <c r="E2698" s="8"/>
      <c r="F2698" s="7"/>
      <c r="G2698" s="8"/>
      <c r="H2698" s="7"/>
      <c r="I2698" s="8"/>
      <c r="J2698" s="8"/>
      <c r="K2698" s="8"/>
      <c r="L2698" s="8"/>
      <c r="M2698" s="17"/>
      <c r="N2698" s="8"/>
      <c r="O2698" s="8"/>
      <c r="P2698" s="8"/>
      <c r="Q2698" s="8"/>
      <c r="R2698" s="17"/>
      <c r="S2698" s="17"/>
      <c r="T2698" s="17"/>
      <c r="U2698" s="17"/>
      <c r="V2698" s="17"/>
      <c r="W2698" s="17"/>
      <c r="X2698" s="17"/>
      <c r="Y2698" s="17"/>
      <c r="Z2698" s="17"/>
      <c r="AA2698" s="17"/>
      <c r="AB2698" s="17"/>
      <c r="AC2698" s="17"/>
      <c r="AD2698" s="17"/>
      <c r="AE2698" s="17"/>
      <c r="AF2698" s="17"/>
      <c r="AG2698" s="17"/>
      <c r="AH2698" s="17"/>
      <c r="AI2698" s="17"/>
    </row>
    <row r="2699" spans="1:35" ht="14.5" x14ac:dyDescent="0.35">
      <c r="A2699" s="7"/>
      <c r="B2699" s="8"/>
      <c r="C2699" s="8"/>
      <c r="D2699" s="8"/>
      <c r="E2699" s="8"/>
      <c r="F2699" s="7"/>
      <c r="G2699" s="8"/>
      <c r="H2699" s="7"/>
      <c r="I2699" s="8"/>
      <c r="J2699" s="8"/>
      <c r="K2699" s="8"/>
      <c r="L2699" s="8"/>
      <c r="M2699" s="17"/>
      <c r="N2699" s="8"/>
      <c r="O2699" s="8"/>
      <c r="P2699" s="8"/>
      <c r="Q2699" s="8"/>
      <c r="R2699" s="17"/>
      <c r="S2699" s="17"/>
      <c r="T2699" s="17"/>
      <c r="U2699" s="17"/>
      <c r="V2699" s="17"/>
      <c r="W2699" s="17"/>
      <c r="X2699" s="17"/>
      <c r="Y2699" s="17"/>
      <c r="Z2699" s="17"/>
      <c r="AA2699" s="17"/>
      <c r="AB2699" s="17"/>
      <c r="AC2699" s="17"/>
      <c r="AD2699" s="17"/>
      <c r="AE2699" s="17"/>
      <c r="AF2699" s="17"/>
      <c r="AG2699" s="17"/>
      <c r="AH2699" s="17"/>
      <c r="AI2699" s="17"/>
    </row>
    <row r="2700" spans="1:35" ht="14.5" x14ac:dyDescent="0.35">
      <c r="A2700" s="7"/>
      <c r="B2700" s="8"/>
      <c r="C2700" s="8"/>
      <c r="D2700" s="8"/>
      <c r="E2700" s="8"/>
      <c r="F2700" s="7"/>
      <c r="G2700" s="8"/>
      <c r="H2700" s="7"/>
      <c r="I2700" s="8"/>
      <c r="J2700" s="8"/>
      <c r="K2700" s="8"/>
      <c r="L2700" s="8"/>
      <c r="M2700" s="17"/>
      <c r="N2700" s="8"/>
      <c r="O2700" s="8"/>
      <c r="P2700" s="8"/>
      <c r="Q2700" s="8"/>
      <c r="R2700" s="17"/>
      <c r="S2700" s="17"/>
      <c r="T2700" s="17"/>
      <c r="U2700" s="17"/>
      <c r="V2700" s="17"/>
      <c r="W2700" s="17"/>
      <c r="X2700" s="17"/>
      <c r="Y2700" s="17"/>
      <c r="Z2700" s="17"/>
      <c r="AA2700" s="17"/>
      <c r="AB2700" s="17"/>
      <c r="AC2700" s="17"/>
      <c r="AD2700" s="17"/>
      <c r="AE2700" s="17"/>
      <c r="AF2700" s="17"/>
      <c r="AG2700" s="17"/>
      <c r="AH2700" s="17"/>
      <c r="AI2700" s="17"/>
    </row>
    <row r="2701" spans="1:35" ht="14.5" x14ac:dyDescent="0.35">
      <c r="A2701" s="7"/>
      <c r="B2701" s="8"/>
      <c r="C2701" s="8"/>
      <c r="D2701" s="8"/>
      <c r="E2701" s="8"/>
      <c r="F2701" s="7"/>
      <c r="G2701" s="8"/>
      <c r="H2701" s="7"/>
      <c r="I2701" s="8"/>
      <c r="J2701" s="8"/>
      <c r="K2701" s="8"/>
      <c r="L2701" s="8"/>
      <c r="M2701" s="17"/>
      <c r="N2701" s="8"/>
      <c r="O2701" s="8"/>
      <c r="P2701" s="8"/>
      <c r="Q2701" s="8"/>
      <c r="R2701" s="17"/>
      <c r="S2701" s="17"/>
      <c r="T2701" s="17"/>
      <c r="U2701" s="17"/>
      <c r="V2701" s="17"/>
      <c r="W2701" s="17"/>
      <c r="X2701" s="17"/>
      <c r="Y2701" s="17"/>
      <c r="Z2701" s="17"/>
      <c r="AA2701" s="17"/>
      <c r="AB2701" s="17"/>
      <c r="AC2701" s="17"/>
      <c r="AD2701" s="17"/>
      <c r="AE2701" s="17"/>
      <c r="AF2701" s="17"/>
      <c r="AG2701" s="17"/>
      <c r="AH2701" s="17"/>
      <c r="AI2701" s="17"/>
    </row>
    <row r="2702" spans="1:35" ht="14.5" x14ac:dyDescent="0.35">
      <c r="A2702" s="7"/>
      <c r="B2702" s="8"/>
      <c r="C2702" s="8"/>
      <c r="D2702" s="8"/>
      <c r="E2702" s="8"/>
      <c r="F2702" s="7"/>
      <c r="G2702" s="8"/>
      <c r="H2702" s="7"/>
      <c r="I2702" s="8"/>
      <c r="J2702" s="8"/>
      <c r="K2702" s="8"/>
      <c r="L2702" s="8"/>
      <c r="M2702" s="17"/>
      <c r="N2702" s="8"/>
      <c r="O2702" s="8"/>
      <c r="P2702" s="8"/>
      <c r="Q2702" s="8"/>
      <c r="R2702" s="17"/>
      <c r="S2702" s="17"/>
      <c r="T2702" s="17"/>
      <c r="U2702" s="17"/>
      <c r="V2702" s="17"/>
      <c r="W2702" s="17"/>
      <c r="X2702" s="17"/>
      <c r="Y2702" s="17"/>
      <c r="Z2702" s="17"/>
      <c r="AA2702" s="17"/>
      <c r="AB2702" s="17"/>
      <c r="AC2702" s="17"/>
      <c r="AD2702" s="17"/>
      <c r="AE2702" s="17"/>
      <c r="AF2702" s="17"/>
      <c r="AG2702" s="17"/>
      <c r="AH2702" s="17"/>
      <c r="AI2702" s="17"/>
    </row>
    <row r="2703" spans="1:35" ht="14.5" x14ac:dyDescent="0.35">
      <c r="A2703" s="7"/>
      <c r="B2703" s="8"/>
      <c r="C2703" s="8"/>
      <c r="D2703" s="8"/>
      <c r="E2703" s="8"/>
      <c r="F2703" s="7"/>
      <c r="G2703" s="8"/>
      <c r="H2703" s="7"/>
      <c r="I2703" s="8"/>
      <c r="J2703" s="8"/>
      <c r="K2703" s="8"/>
      <c r="L2703" s="8"/>
      <c r="M2703" s="17"/>
      <c r="N2703" s="8"/>
      <c r="O2703" s="8"/>
      <c r="P2703" s="8"/>
      <c r="Q2703" s="8"/>
      <c r="R2703" s="17"/>
      <c r="S2703" s="17"/>
      <c r="T2703" s="17"/>
      <c r="U2703" s="17"/>
      <c r="V2703" s="17"/>
      <c r="W2703" s="17"/>
      <c r="X2703" s="17"/>
      <c r="Y2703" s="17"/>
      <c r="Z2703" s="17"/>
      <c r="AA2703" s="17"/>
      <c r="AB2703" s="17"/>
      <c r="AC2703" s="17"/>
      <c r="AD2703" s="17"/>
      <c r="AE2703" s="17"/>
      <c r="AF2703" s="17"/>
      <c r="AG2703" s="17"/>
      <c r="AH2703" s="17"/>
      <c r="AI2703" s="17"/>
    </row>
    <row r="2704" spans="1:35" ht="14.5" x14ac:dyDescent="0.35">
      <c r="A2704" s="7"/>
      <c r="B2704" s="8"/>
      <c r="C2704" s="8"/>
      <c r="D2704" s="8"/>
      <c r="E2704" s="8"/>
      <c r="F2704" s="7"/>
      <c r="G2704" s="8"/>
      <c r="H2704" s="7"/>
      <c r="I2704" s="8"/>
      <c r="J2704" s="8"/>
      <c r="K2704" s="8"/>
      <c r="L2704" s="8"/>
      <c r="M2704" s="17"/>
      <c r="N2704" s="8"/>
      <c r="O2704" s="8"/>
      <c r="P2704" s="8"/>
      <c r="Q2704" s="8"/>
      <c r="R2704" s="17"/>
      <c r="S2704" s="17"/>
      <c r="T2704" s="17"/>
      <c r="U2704" s="17"/>
      <c r="V2704" s="17"/>
      <c r="W2704" s="17"/>
      <c r="X2704" s="17"/>
      <c r="Y2704" s="17"/>
      <c r="Z2704" s="17"/>
      <c r="AA2704" s="17"/>
      <c r="AB2704" s="17"/>
      <c r="AC2704" s="17"/>
      <c r="AD2704" s="17"/>
      <c r="AE2704" s="17"/>
      <c r="AF2704" s="17"/>
      <c r="AG2704" s="17"/>
      <c r="AH2704" s="17"/>
      <c r="AI2704" s="17"/>
    </row>
    <row r="2705" spans="1:35" ht="14.5" x14ac:dyDescent="0.35">
      <c r="A2705" s="7"/>
      <c r="B2705" s="8"/>
      <c r="C2705" s="8"/>
      <c r="D2705" s="8"/>
      <c r="E2705" s="8"/>
      <c r="F2705" s="7"/>
      <c r="G2705" s="8"/>
      <c r="H2705" s="7"/>
      <c r="I2705" s="8"/>
      <c r="J2705" s="8"/>
      <c r="K2705" s="8"/>
      <c r="L2705" s="8"/>
      <c r="M2705" s="17"/>
      <c r="N2705" s="8"/>
      <c r="O2705" s="8"/>
      <c r="P2705" s="8"/>
      <c r="Q2705" s="8"/>
      <c r="R2705" s="17"/>
      <c r="S2705" s="17"/>
      <c r="T2705" s="17"/>
      <c r="U2705" s="17"/>
      <c r="V2705" s="17"/>
      <c r="W2705" s="17"/>
      <c r="X2705" s="17"/>
      <c r="Y2705" s="17"/>
      <c r="Z2705" s="17"/>
      <c r="AA2705" s="17"/>
      <c r="AB2705" s="17"/>
      <c r="AC2705" s="17"/>
      <c r="AD2705" s="17"/>
      <c r="AE2705" s="17"/>
      <c r="AF2705" s="17"/>
      <c r="AG2705" s="17"/>
      <c r="AH2705" s="17"/>
      <c r="AI2705" s="17"/>
    </row>
    <row r="2706" spans="1:35" ht="14.5" x14ac:dyDescent="0.35">
      <c r="A2706" s="7"/>
      <c r="B2706" s="8"/>
      <c r="C2706" s="8"/>
      <c r="D2706" s="8"/>
      <c r="E2706" s="8"/>
      <c r="F2706" s="7"/>
      <c r="G2706" s="8"/>
      <c r="H2706" s="7"/>
      <c r="I2706" s="8"/>
      <c r="J2706" s="8"/>
      <c r="K2706" s="8"/>
      <c r="L2706" s="8"/>
      <c r="M2706" s="17"/>
      <c r="N2706" s="8"/>
      <c r="O2706" s="8"/>
      <c r="P2706" s="8"/>
      <c r="Q2706" s="8"/>
      <c r="R2706" s="17"/>
      <c r="S2706" s="17"/>
      <c r="T2706" s="17"/>
      <c r="U2706" s="17"/>
      <c r="V2706" s="17"/>
      <c r="W2706" s="17"/>
      <c r="X2706" s="17"/>
      <c r="Y2706" s="17"/>
      <c r="Z2706" s="17"/>
      <c r="AA2706" s="17"/>
      <c r="AB2706" s="17"/>
      <c r="AC2706" s="17"/>
      <c r="AD2706" s="17"/>
      <c r="AE2706" s="17"/>
      <c r="AF2706" s="17"/>
      <c r="AG2706" s="17"/>
      <c r="AH2706" s="17"/>
      <c r="AI2706" s="17"/>
    </row>
    <row r="2707" spans="1:35" ht="14.5" x14ac:dyDescent="0.35">
      <c r="A2707" s="7"/>
      <c r="B2707" s="8"/>
      <c r="C2707" s="8"/>
      <c r="D2707" s="8"/>
      <c r="E2707" s="8"/>
      <c r="F2707" s="7"/>
      <c r="G2707" s="8"/>
      <c r="H2707" s="7"/>
      <c r="I2707" s="8"/>
      <c r="J2707" s="8"/>
      <c r="K2707" s="8"/>
      <c r="L2707" s="8"/>
      <c r="M2707" s="17"/>
      <c r="N2707" s="8"/>
      <c r="O2707" s="8"/>
      <c r="P2707" s="8"/>
      <c r="Q2707" s="8"/>
      <c r="R2707" s="17"/>
      <c r="S2707" s="17"/>
      <c r="T2707" s="17"/>
      <c r="U2707" s="17"/>
      <c r="V2707" s="17"/>
      <c r="W2707" s="17"/>
      <c r="X2707" s="17"/>
      <c r="Y2707" s="17"/>
      <c r="Z2707" s="17"/>
      <c r="AA2707" s="17"/>
      <c r="AB2707" s="17"/>
      <c r="AC2707" s="17"/>
      <c r="AD2707" s="17"/>
      <c r="AE2707" s="17"/>
      <c r="AF2707" s="17"/>
      <c r="AG2707" s="17"/>
      <c r="AH2707" s="17"/>
      <c r="AI2707" s="17"/>
    </row>
    <row r="2708" spans="1:35" ht="14.5" x14ac:dyDescent="0.35">
      <c r="A2708" s="7"/>
      <c r="B2708" s="8"/>
      <c r="C2708" s="8"/>
      <c r="D2708" s="8"/>
      <c r="E2708" s="8"/>
      <c r="F2708" s="7"/>
      <c r="G2708" s="8"/>
      <c r="H2708" s="7"/>
      <c r="I2708" s="8"/>
      <c r="J2708" s="8"/>
      <c r="K2708" s="8"/>
      <c r="L2708" s="8"/>
      <c r="M2708" s="17"/>
      <c r="N2708" s="8"/>
      <c r="O2708" s="8"/>
      <c r="P2708" s="8"/>
      <c r="Q2708" s="8"/>
      <c r="R2708" s="17"/>
      <c r="S2708" s="17"/>
      <c r="T2708" s="17"/>
      <c r="U2708" s="17"/>
      <c r="V2708" s="17"/>
      <c r="W2708" s="17"/>
      <c r="X2708" s="17"/>
      <c r="Y2708" s="17"/>
      <c r="Z2708" s="17"/>
      <c r="AA2708" s="17"/>
      <c r="AB2708" s="17"/>
      <c r="AC2708" s="17"/>
      <c r="AD2708" s="17"/>
      <c r="AE2708" s="17"/>
      <c r="AF2708" s="17"/>
      <c r="AG2708" s="17"/>
      <c r="AH2708" s="17"/>
      <c r="AI2708" s="17"/>
    </row>
    <row r="2709" spans="1:35" ht="14.5" x14ac:dyDescent="0.35">
      <c r="A2709" s="7"/>
      <c r="B2709" s="8"/>
      <c r="C2709" s="8"/>
      <c r="D2709" s="8"/>
      <c r="E2709" s="8"/>
      <c r="F2709" s="7"/>
      <c r="G2709" s="8"/>
      <c r="H2709" s="7"/>
      <c r="I2709" s="8"/>
      <c r="J2709" s="8"/>
      <c r="K2709" s="8"/>
      <c r="L2709" s="8"/>
      <c r="M2709" s="17"/>
      <c r="N2709" s="8"/>
      <c r="O2709" s="8"/>
      <c r="P2709" s="8"/>
      <c r="Q2709" s="8"/>
      <c r="R2709" s="17"/>
      <c r="S2709" s="17"/>
      <c r="T2709" s="17"/>
      <c r="U2709" s="17"/>
      <c r="V2709" s="17"/>
      <c r="W2709" s="17"/>
      <c r="X2709" s="17"/>
      <c r="Y2709" s="17"/>
      <c r="Z2709" s="17"/>
      <c r="AA2709" s="17"/>
      <c r="AB2709" s="17"/>
      <c r="AC2709" s="17"/>
      <c r="AD2709" s="17"/>
      <c r="AE2709" s="17"/>
      <c r="AF2709" s="17"/>
      <c r="AG2709" s="17"/>
      <c r="AH2709" s="17"/>
      <c r="AI2709" s="17"/>
    </row>
    <row r="2710" spans="1:35" ht="14.5" x14ac:dyDescent="0.35">
      <c r="A2710" s="7"/>
      <c r="B2710" s="8"/>
      <c r="C2710" s="8"/>
      <c r="D2710" s="8"/>
      <c r="E2710" s="8"/>
      <c r="F2710" s="7"/>
      <c r="G2710" s="8"/>
      <c r="H2710" s="7"/>
      <c r="I2710" s="8"/>
      <c r="J2710" s="8"/>
      <c r="K2710" s="8"/>
      <c r="L2710" s="8"/>
      <c r="M2710" s="17"/>
      <c r="N2710" s="8"/>
      <c r="O2710" s="8"/>
      <c r="P2710" s="8"/>
      <c r="Q2710" s="8"/>
      <c r="R2710" s="17"/>
      <c r="S2710" s="17"/>
      <c r="T2710" s="17"/>
      <c r="U2710" s="17"/>
      <c r="V2710" s="17"/>
      <c r="W2710" s="17"/>
      <c r="X2710" s="17"/>
      <c r="Y2710" s="17"/>
      <c r="Z2710" s="17"/>
      <c r="AA2710" s="17"/>
      <c r="AB2710" s="17"/>
      <c r="AC2710" s="17"/>
      <c r="AD2710" s="17"/>
      <c r="AE2710" s="17"/>
      <c r="AF2710" s="17"/>
      <c r="AG2710" s="17"/>
      <c r="AH2710" s="17"/>
      <c r="AI2710" s="17"/>
    </row>
    <row r="2711" spans="1:35" ht="14.5" x14ac:dyDescent="0.35">
      <c r="A2711" s="7"/>
      <c r="B2711" s="8"/>
      <c r="C2711" s="8"/>
      <c r="D2711" s="8"/>
      <c r="E2711" s="8"/>
      <c r="F2711" s="7"/>
      <c r="G2711" s="8"/>
      <c r="H2711" s="7"/>
      <c r="I2711" s="8"/>
      <c r="J2711" s="8"/>
      <c r="K2711" s="8"/>
      <c r="L2711" s="8"/>
      <c r="M2711" s="17"/>
      <c r="N2711" s="8"/>
      <c r="O2711" s="8"/>
      <c r="P2711" s="8"/>
      <c r="Q2711" s="8"/>
      <c r="R2711" s="17"/>
      <c r="S2711" s="17"/>
      <c r="T2711" s="17"/>
      <c r="U2711" s="17"/>
      <c r="V2711" s="17"/>
      <c r="W2711" s="17"/>
      <c r="X2711" s="17"/>
      <c r="Y2711" s="17"/>
      <c r="Z2711" s="17"/>
      <c r="AA2711" s="17"/>
      <c r="AB2711" s="17"/>
      <c r="AC2711" s="17"/>
      <c r="AD2711" s="17"/>
      <c r="AE2711" s="17"/>
      <c r="AF2711" s="17"/>
      <c r="AG2711" s="17"/>
      <c r="AH2711" s="17"/>
      <c r="AI2711" s="17"/>
    </row>
    <row r="2712" spans="1:35" ht="14.5" x14ac:dyDescent="0.35">
      <c r="A2712" s="7"/>
      <c r="B2712" s="8"/>
      <c r="C2712" s="8"/>
      <c r="D2712" s="8"/>
      <c r="E2712" s="8"/>
      <c r="F2712" s="7"/>
      <c r="G2712" s="8"/>
      <c r="H2712" s="7"/>
      <c r="I2712" s="8"/>
      <c r="J2712" s="8"/>
      <c r="K2712" s="8"/>
      <c r="L2712" s="8"/>
      <c r="M2712" s="17"/>
      <c r="N2712" s="8"/>
      <c r="O2712" s="8"/>
      <c r="P2712" s="8"/>
      <c r="Q2712" s="8"/>
      <c r="R2712" s="17"/>
      <c r="S2712" s="17"/>
      <c r="T2712" s="17"/>
      <c r="U2712" s="17"/>
      <c r="V2712" s="17"/>
      <c r="W2712" s="17"/>
      <c r="X2712" s="17"/>
      <c r="Y2712" s="17"/>
      <c r="Z2712" s="17"/>
      <c r="AA2712" s="17"/>
      <c r="AB2712" s="17"/>
      <c r="AC2712" s="17"/>
      <c r="AD2712" s="17"/>
      <c r="AE2712" s="17"/>
      <c r="AF2712" s="17"/>
      <c r="AG2712" s="17"/>
      <c r="AH2712" s="17"/>
      <c r="AI2712" s="17"/>
    </row>
    <row r="2713" spans="1:35" ht="14.5" x14ac:dyDescent="0.35">
      <c r="A2713" s="7"/>
      <c r="B2713" s="8"/>
      <c r="C2713" s="8"/>
      <c r="D2713" s="8"/>
      <c r="E2713" s="8"/>
      <c r="F2713" s="7"/>
      <c r="G2713" s="8"/>
      <c r="H2713" s="7"/>
      <c r="I2713" s="8"/>
      <c r="J2713" s="8"/>
      <c r="K2713" s="8"/>
      <c r="L2713" s="8"/>
      <c r="M2713" s="17"/>
      <c r="N2713" s="8"/>
      <c r="O2713" s="8"/>
      <c r="P2713" s="8"/>
      <c r="Q2713" s="8"/>
      <c r="R2713" s="17"/>
      <c r="S2713" s="17"/>
      <c r="T2713" s="17"/>
      <c r="U2713" s="17"/>
      <c r="V2713" s="17"/>
      <c r="W2713" s="17"/>
      <c r="X2713" s="17"/>
      <c r="Y2713" s="17"/>
      <c r="Z2713" s="17"/>
      <c r="AA2713" s="17"/>
      <c r="AB2713" s="17"/>
      <c r="AC2713" s="17"/>
      <c r="AD2713" s="17"/>
      <c r="AE2713" s="17"/>
      <c r="AF2713" s="17"/>
      <c r="AG2713" s="17"/>
      <c r="AH2713" s="17"/>
      <c r="AI2713" s="17"/>
    </row>
    <row r="2714" spans="1:35" ht="14.5" x14ac:dyDescent="0.35">
      <c r="A2714" s="7"/>
      <c r="B2714" s="8"/>
      <c r="C2714" s="8"/>
      <c r="D2714" s="8"/>
      <c r="E2714" s="8"/>
      <c r="F2714" s="7"/>
      <c r="G2714" s="8"/>
      <c r="H2714" s="7"/>
      <c r="I2714" s="8"/>
      <c r="J2714" s="8"/>
      <c r="K2714" s="8"/>
      <c r="L2714" s="8"/>
      <c r="M2714" s="17"/>
      <c r="N2714" s="8"/>
      <c r="O2714" s="8"/>
      <c r="P2714" s="8"/>
      <c r="Q2714" s="8"/>
      <c r="R2714" s="17"/>
      <c r="S2714" s="17"/>
      <c r="T2714" s="17"/>
      <c r="U2714" s="17"/>
      <c r="V2714" s="17"/>
      <c r="W2714" s="17"/>
      <c r="X2714" s="17"/>
      <c r="Y2714" s="17"/>
      <c r="Z2714" s="17"/>
      <c r="AA2714" s="17"/>
      <c r="AB2714" s="17"/>
      <c r="AC2714" s="17"/>
      <c r="AD2714" s="17"/>
      <c r="AE2714" s="17"/>
      <c r="AF2714" s="17"/>
      <c r="AG2714" s="17"/>
      <c r="AH2714" s="17"/>
      <c r="AI2714" s="17"/>
    </row>
    <row r="2715" spans="1:35" ht="14.5" x14ac:dyDescent="0.35">
      <c r="A2715" s="7"/>
      <c r="B2715" s="8"/>
      <c r="C2715" s="8"/>
      <c r="D2715" s="8"/>
      <c r="E2715" s="8"/>
      <c r="F2715" s="7"/>
      <c r="G2715" s="8"/>
      <c r="H2715" s="7"/>
      <c r="I2715" s="8"/>
      <c r="J2715" s="8"/>
      <c r="K2715" s="8"/>
      <c r="L2715" s="8"/>
      <c r="M2715" s="17"/>
      <c r="N2715" s="8"/>
      <c r="O2715" s="8"/>
      <c r="P2715" s="8"/>
      <c r="Q2715" s="8"/>
      <c r="R2715" s="17"/>
      <c r="S2715" s="17"/>
      <c r="T2715" s="17"/>
      <c r="U2715" s="17"/>
      <c r="V2715" s="17"/>
      <c r="W2715" s="17"/>
      <c r="X2715" s="17"/>
      <c r="Y2715" s="17"/>
      <c r="Z2715" s="17"/>
      <c r="AA2715" s="17"/>
      <c r="AB2715" s="17"/>
      <c r="AC2715" s="17"/>
      <c r="AD2715" s="17"/>
      <c r="AE2715" s="17"/>
      <c r="AF2715" s="17"/>
      <c r="AG2715" s="17"/>
      <c r="AH2715" s="17"/>
      <c r="AI2715" s="17"/>
    </row>
    <row r="2716" spans="1:35" ht="14.5" x14ac:dyDescent="0.35">
      <c r="A2716" s="7"/>
      <c r="B2716" s="8"/>
      <c r="C2716" s="8"/>
      <c r="D2716" s="8"/>
      <c r="E2716" s="8"/>
      <c r="F2716" s="7"/>
      <c r="G2716" s="8"/>
      <c r="H2716" s="7"/>
      <c r="I2716" s="8"/>
      <c r="J2716" s="8"/>
      <c r="K2716" s="8"/>
      <c r="L2716" s="8"/>
      <c r="M2716" s="17"/>
      <c r="N2716" s="8"/>
      <c r="O2716" s="8"/>
      <c r="P2716" s="8"/>
      <c r="Q2716" s="8"/>
      <c r="R2716" s="17"/>
      <c r="S2716" s="17"/>
      <c r="T2716" s="17"/>
      <c r="U2716" s="17"/>
      <c r="V2716" s="17"/>
      <c r="W2716" s="17"/>
      <c r="X2716" s="17"/>
      <c r="Y2716" s="17"/>
      <c r="Z2716" s="17"/>
      <c r="AA2716" s="17"/>
      <c r="AB2716" s="17"/>
      <c r="AC2716" s="17"/>
      <c r="AD2716" s="17"/>
      <c r="AE2716" s="17"/>
      <c r="AF2716" s="17"/>
      <c r="AG2716" s="17"/>
      <c r="AH2716" s="17"/>
      <c r="AI2716" s="17"/>
    </row>
    <row r="2717" spans="1:35" ht="14.5" x14ac:dyDescent="0.35">
      <c r="A2717" s="7"/>
      <c r="B2717" s="8"/>
      <c r="C2717" s="8"/>
      <c r="D2717" s="8"/>
      <c r="E2717" s="8"/>
      <c r="F2717" s="7"/>
      <c r="G2717" s="8"/>
      <c r="H2717" s="7"/>
      <c r="I2717" s="8"/>
      <c r="J2717" s="8"/>
      <c r="K2717" s="8"/>
      <c r="L2717" s="8"/>
      <c r="M2717" s="17"/>
      <c r="N2717" s="8"/>
      <c r="O2717" s="8"/>
      <c r="P2717" s="8"/>
      <c r="Q2717" s="8"/>
      <c r="R2717" s="17"/>
      <c r="S2717" s="17"/>
      <c r="T2717" s="17"/>
      <c r="U2717" s="17"/>
      <c r="V2717" s="17"/>
      <c r="W2717" s="17"/>
      <c r="X2717" s="17"/>
      <c r="Y2717" s="17"/>
      <c r="Z2717" s="17"/>
      <c r="AA2717" s="17"/>
      <c r="AB2717" s="17"/>
      <c r="AC2717" s="17"/>
      <c r="AD2717" s="17"/>
      <c r="AE2717" s="17"/>
      <c r="AF2717" s="17"/>
      <c r="AG2717" s="17"/>
      <c r="AH2717" s="17"/>
      <c r="AI2717" s="17"/>
    </row>
    <row r="2718" spans="1:35" ht="14.5" x14ac:dyDescent="0.35">
      <c r="A2718" s="7"/>
      <c r="B2718" s="8"/>
      <c r="C2718" s="8"/>
      <c r="D2718" s="8"/>
      <c r="E2718" s="8"/>
      <c r="F2718" s="7"/>
      <c r="G2718" s="8"/>
      <c r="H2718" s="7"/>
      <c r="I2718" s="8"/>
      <c r="J2718" s="8"/>
      <c r="K2718" s="8"/>
      <c r="L2718" s="8"/>
      <c r="M2718" s="17"/>
      <c r="N2718" s="8"/>
      <c r="O2718" s="8"/>
      <c r="P2718" s="8"/>
      <c r="Q2718" s="8"/>
      <c r="R2718" s="17"/>
      <c r="S2718" s="17"/>
      <c r="T2718" s="17"/>
      <c r="U2718" s="17"/>
      <c r="V2718" s="17"/>
      <c r="W2718" s="17"/>
      <c r="X2718" s="17"/>
      <c r="Y2718" s="17"/>
      <c r="Z2718" s="17"/>
      <c r="AA2718" s="17"/>
      <c r="AB2718" s="17"/>
      <c r="AC2718" s="17"/>
      <c r="AD2718" s="17"/>
      <c r="AE2718" s="17"/>
      <c r="AF2718" s="17"/>
      <c r="AG2718" s="17"/>
      <c r="AH2718" s="17"/>
      <c r="AI2718" s="17"/>
    </row>
    <row r="2719" spans="1:35" ht="14.5" x14ac:dyDescent="0.35">
      <c r="A2719" s="7"/>
      <c r="B2719" s="8"/>
      <c r="C2719" s="8"/>
      <c r="D2719" s="8"/>
      <c r="E2719" s="8"/>
      <c r="F2719" s="7"/>
      <c r="G2719" s="8"/>
      <c r="H2719" s="7"/>
      <c r="I2719" s="8"/>
      <c r="J2719" s="8"/>
      <c r="K2719" s="8"/>
      <c r="L2719" s="8"/>
      <c r="M2719" s="17"/>
      <c r="N2719" s="8"/>
      <c r="O2719" s="8"/>
      <c r="P2719" s="8"/>
      <c r="Q2719" s="8"/>
      <c r="R2719" s="17"/>
      <c r="S2719" s="17"/>
      <c r="T2719" s="17"/>
      <c r="U2719" s="17"/>
      <c r="V2719" s="17"/>
      <c r="W2719" s="17"/>
      <c r="X2719" s="17"/>
      <c r="Y2719" s="17"/>
      <c r="Z2719" s="17"/>
      <c r="AA2719" s="17"/>
      <c r="AB2719" s="17"/>
      <c r="AC2719" s="17"/>
      <c r="AD2719" s="17"/>
      <c r="AE2719" s="17"/>
      <c r="AF2719" s="17"/>
      <c r="AG2719" s="17"/>
      <c r="AH2719" s="17"/>
      <c r="AI2719" s="17"/>
    </row>
    <row r="2720" spans="1:35" ht="14.5" x14ac:dyDescent="0.35">
      <c r="A2720" s="7"/>
      <c r="B2720" s="8"/>
      <c r="C2720" s="8"/>
      <c r="D2720" s="8"/>
      <c r="E2720" s="8"/>
      <c r="F2720" s="7"/>
      <c r="G2720" s="8"/>
      <c r="H2720" s="7"/>
      <c r="I2720" s="8"/>
      <c r="J2720" s="8"/>
      <c r="K2720" s="8"/>
      <c r="L2720" s="8"/>
      <c r="M2720" s="17"/>
      <c r="N2720" s="8"/>
      <c r="O2720" s="8"/>
      <c r="P2720" s="8"/>
      <c r="Q2720" s="8"/>
      <c r="R2720" s="17"/>
      <c r="S2720" s="17"/>
      <c r="T2720" s="17"/>
      <c r="U2720" s="17"/>
      <c r="V2720" s="17"/>
      <c r="W2720" s="17"/>
      <c r="X2720" s="17"/>
      <c r="Y2720" s="17"/>
      <c r="Z2720" s="17"/>
      <c r="AA2720" s="17"/>
      <c r="AB2720" s="17"/>
      <c r="AC2720" s="17"/>
      <c r="AD2720" s="17"/>
      <c r="AE2720" s="17"/>
      <c r="AF2720" s="17"/>
      <c r="AG2720" s="17"/>
      <c r="AH2720" s="17"/>
      <c r="AI2720" s="17"/>
    </row>
    <row r="2721" spans="1:35" ht="14.5" x14ac:dyDescent="0.35">
      <c r="A2721" s="7"/>
      <c r="B2721" s="8"/>
      <c r="C2721" s="8"/>
      <c r="D2721" s="8"/>
      <c r="E2721" s="8"/>
      <c r="F2721" s="7"/>
      <c r="G2721" s="8"/>
      <c r="H2721" s="7"/>
      <c r="I2721" s="8"/>
      <c r="J2721" s="8"/>
      <c r="K2721" s="8"/>
      <c r="L2721" s="8"/>
      <c r="M2721" s="17"/>
      <c r="N2721" s="8"/>
      <c r="O2721" s="8"/>
      <c r="P2721" s="8"/>
      <c r="Q2721" s="8"/>
      <c r="R2721" s="17"/>
      <c r="S2721" s="17"/>
      <c r="T2721" s="17"/>
      <c r="U2721" s="17"/>
      <c r="V2721" s="17"/>
      <c r="W2721" s="17"/>
      <c r="X2721" s="17"/>
      <c r="Y2721" s="17"/>
      <c r="Z2721" s="17"/>
      <c r="AA2721" s="17"/>
      <c r="AB2721" s="17"/>
      <c r="AC2721" s="17"/>
      <c r="AD2721" s="17"/>
      <c r="AE2721" s="17"/>
      <c r="AF2721" s="17"/>
      <c r="AG2721" s="17"/>
      <c r="AH2721" s="17"/>
      <c r="AI2721" s="17"/>
    </row>
    <row r="2722" spans="1:35" ht="14.5" x14ac:dyDescent="0.35">
      <c r="A2722" s="7"/>
      <c r="B2722" s="8"/>
      <c r="C2722" s="8"/>
      <c r="D2722" s="8"/>
      <c r="E2722" s="8"/>
      <c r="F2722" s="7"/>
      <c r="G2722" s="8"/>
      <c r="H2722" s="7"/>
      <c r="I2722" s="8"/>
      <c r="J2722" s="8"/>
      <c r="K2722" s="8"/>
      <c r="L2722" s="8"/>
      <c r="M2722" s="17"/>
      <c r="N2722" s="8"/>
      <c r="O2722" s="8"/>
      <c r="P2722" s="8"/>
      <c r="Q2722" s="8"/>
      <c r="R2722" s="17"/>
      <c r="S2722" s="17"/>
      <c r="T2722" s="17"/>
      <c r="U2722" s="17"/>
      <c r="V2722" s="17"/>
      <c r="W2722" s="17"/>
      <c r="X2722" s="17"/>
      <c r="Y2722" s="17"/>
      <c r="Z2722" s="17"/>
      <c r="AA2722" s="17"/>
      <c r="AB2722" s="17"/>
      <c r="AC2722" s="17"/>
      <c r="AD2722" s="17"/>
      <c r="AE2722" s="17"/>
      <c r="AF2722" s="17"/>
      <c r="AG2722" s="17"/>
      <c r="AH2722" s="17"/>
      <c r="AI2722" s="17"/>
    </row>
    <row r="2723" spans="1:35" ht="14.5" x14ac:dyDescent="0.35">
      <c r="A2723" s="7"/>
      <c r="B2723" s="8"/>
      <c r="C2723" s="8"/>
      <c r="D2723" s="8"/>
      <c r="E2723" s="8"/>
      <c r="F2723" s="7"/>
      <c r="G2723" s="8"/>
      <c r="H2723" s="7"/>
      <c r="I2723" s="8"/>
      <c r="J2723" s="8"/>
      <c r="K2723" s="8"/>
      <c r="L2723" s="8"/>
      <c r="M2723" s="17"/>
      <c r="N2723" s="8"/>
      <c r="O2723" s="8"/>
      <c r="P2723" s="8"/>
      <c r="Q2723" s="8"/>
      <c r="R2723" s="17"/>
      <c r="S2723" s="17"/>
      <c r="T2723" s="17"/>
      <c r="U2723" s="17"/>
      <c r="V2723" s="17"/>
      <c r="W2723" s="17"/>
      <c r="X2723" s="17"/>
      <c r="Y2723" s="17"/>
      <c r="Z2723" s="17"/>
      <c r="AA2723" s="17"/>
      <c r="AB2723" s="17"/>
      <c r="AC2723" s="17"/>
      <c r="AD2723" s="17"/>
      <c r="AE2723" s="17"/>
      <c r="AF2723" s="17"/>
      <c r="AG2723" s="17"/>
      <c r="AH2723" s="17"/>
      <c r="AI2723" s="17"/>
    </row>
    <row r="2724" spans="1:35" ht="14.5" x14ac:dyDescent="0.35">
      <c r="A2724" s="7"/>
      <c r="B2724" s="8"/>
      <c r="C2724" s="8"/>
      <c r="D2724" s="8"/>
      <c r="E2724" s="8"/>
      <c r="F2724" s="7"/>
      <c r="G2724" s="8"/>
      <c r="H2724" s="7"/>
      <c r="I2724" s="8"/>
      <c r="J2724" s="8"/>
      <c r="K2724" s="8"/>
      <c r="L2724" s="8"/>
      <c r="M2724" s="17"/>
      <c r="N2724" s="8"/>
      <c r="O2724" s="8"/>
      <c r="P2724" s="8"/>
      <c r="Q2724" s="8"/>
      <c r="R2724" s="17"/>
      <c r="S2724" s="17"/>
      <c r="T2724" s="17"/>
      <c r="U2724" s="17"/>
      <c r="V2724" s="17"/>
      <c r="W2724" s="17"/>
      <c r="X2724" s="17"/>
      <c r="Y2724" s="17"/>
      <c r="Z2724" s="17"/>
      <c r="AA2724" s="17"/>
      <c r="AB2724" s="17"/>
      <c r="AC2724" s="17"/>
      <c r="AD2724" s="17"/>
      <c r="AE2724" s="17"/>
      <c r="AF2724" s="17"/>
      <c r="AG2724" s="17"/>
      <c r="AH2724" s="17"/>
      <c r="AI2724" s="17"/>
    </row>
    <row r="2725" spans="1:35" ht="14.5" x14ac:dyDescent="0.35">
      <c r="A2725" s="7"/>
      <c r="B2725" s="8"/>
      <c r="C2725" s="8"/>
      <c r="D2725" s="8"/>
      <c r="E2725" s="8"/>
      <c r="F2725" s="7"/>
      <c r="G2725" s="8"/>
      <c r="H2725" s="7"/>
      <c r="I2725" s="8"/>
      <c r="J2725" s="8"/>
      <c r="K2725" s="8"/>
      <c r="L2725" s="8"/>
      <c r="M2725" s="17"/>
      <c r="N2725" s="8"/>
      <c r="O2725" s="8"/>
      <c r="P2725" s="8"/>
      <c r="Q2725" s="8"/>
      <c r="R2725" s="17"/>
      <c r="S2725" s="17"/>
      <c r="T2725" s="17"/>
      <c r="U2725" s="17"/>
      <c r="V2725" s="17"/>
      <c r="W2725" s="17"/>
      <c r="X2725" s="17"/>
      <c r="Y2725" s="17"/>
      <c r="Z2725" s="17"/>
      <c r="AA2725" s="17"/>
      <c r="AB2725" s="17"/>
      <c r="AC2725" s="17"/>
      <c r="AD2725" s="17"/>
      <c r="AE2725" s="17"/>
      <c r="AF2725" s="17"/>
      <c r="AG2725" s="17"/>
      <c r="AH2725" s="17"/>
      <c r="AI2725" s="17"/>
    </row>
    <row r="2726" spans="1:35" ht="14.5" x14ac:dyDescent="0.35">
      <c r="A2726" s="7"/>
      <c r="B2726" s="8"/>
      <c r="C2726" s="8"/>
      <c r="D2726" s="8"/>
      <c r="E2726" s="8"/>
      <c r="F2726" s="7"/>
      <c r="G2726" s="8"/>
      <c r="H2726" s="7"/>
      <c r="I2726" s="8"/>
      <c r="J2726" s="8"/>
      <c r="K2726" s="8"/>
      <c r="L2726" s="8"/>
      <c r="M2726" s="17"/>
      <c r="N2726" s="8"/>
      <c r="O2726" s="8"/>
      <c r="P2726" s="8"/>
      <c r="Q2726" s="8"/>
      <c r="R2726" s="17"/>
      <c r="S2726" s="17"/>
      <c r="T2726" s="17"/>
      <c r="U2726" s="17"/>
      <c r="V2726" s="17"/>
      <c r="W2726" s="17"/>
      <c r="X2726" s="17"/>
      <c r="Y2726" s="17"/>
      <c r="Z2726" s="17"/>
      <c r="AA2726" s="17"/>
      <c r="AB2726" s="17"/>
      <c r="AC2726" s="17"/>
      <c r="AD2726" s="17"/>
      <c r="AE2726" s="17"/>
      <c r="AF2726" s="17"/>
      <c r="AG2726" s="17"/>
      <c r="AH2726" s="17"/>
      <c r="AI2726" s="17"/>
    </row>
    <row r="2727" spans="1:35" ht="14.5" x14ac:dyDescent="0.35">
      <c r="A2727" s="7"/>
      <c r="B2727" s="8"/>
      <c r="C2727" s="8"/>
      <c r="D2727" s="8"/>
      <c r="E2727" s="8"/>
      <c r="F2727" s="7"/>
      <c r="G2727" s="8"/>
      <c r="H2727" s="7"/>
      <c r="I2727" s="8"/>
      <c r="J2727" s="8"/>
      <c r="K2727" s="8"/>
      <c r="L2727" s="8"/>
      <c r="M2727" s="17"/>
      <c r="N2727" s="8"/>
      <c r="O2727" s="8"/>
      <c r="P2727" s="8"/>
      <c r="Q2727" s="8"/>
      <c r="R2727" s="17"/>
      <c r="S2727" s="17"/>
      <c r="T2727" s="17"/>
      <c r="U2727" s="17"/>
      <c r="V2727" s="17"/>
      <c r="W2727" s="17"/>
      <c r="X2727" s="17"/>
      <c r="Y2727" s="17"/>
      <c r="Z2727" s="17"/>
      <c r="AA2727" s="17"/>
      <c r="AB2727" s="17"/>
      <c r="AC2727" s="17"/>
      <c r="AD2727" s="17"/>
      <c r="AE2727" s="17"/>
      <c r="AF2727" s="17"/>
      <c r="AG2727" s="17"/>
      <c r="AH2727" s="17"/>
      <c r="AI2727" s="17"/>
    </row>
    <row r="2728" spans="1:35" ht="14.5" x14ac:dyDescent="0.35">
      <c r="A2728" s="7"/>
      <c r="B2728" s="8"/>
      <c r="C2728" s="8"/>
      <c r="D2728" s="8"/>
      <c r="E2728" s="8"/>
      <c r="F2728" s="7"/>
      <c r="G2728" s="8"/>
      <c r="H2728" s="7"/>
      <c r="I2728" s="8"/>
      <c r="J2728" s="8"/>
      <c r="K2728" s="8"/>
      <c r="L2728" s="8"/>
      <c r="M2728" s="17"/>
      <c r="N2728" s="8"/>
      <c r="O2728" s="8"/>
      <c r="P2728" s="8"/>
      <c r="Q2728" s="8"/>
      <c r="R2728" s="17"/>
      <c r="S2728" s="17"/>
      <c r="T2728" s="17"/>
      <c r="U2728" s="17"/>
      <c r="V2728" s="17"/>
      <c r="W2728" s="17"/>
      <c r="X2728" s="17"/>
      <c r="Y2728" s="17"/>
      <c r="Z2728" s="17"/>
      <c r="AA2728" s="17"/>
      <c r="AB2728" s="17"/>
      <c r="AC2728" s="17"/>
      <c r="AD2728" s="17"/>
      <c r="AE2728" s="17"/>
      <c r="AF2728" s="17"/>
      <c r="AG2728" s="17"/>
      <c r="AH2728" s="17"/>
      <c r="AI2728" s="17"/>
    </row>
    <row r="2729" spans="1:35" ht="14.5" x14ac:dyDescent="0.35">
      <c r="A2729" s="7"/>
      <c r="B2729" s="8"/>
      <c r="C2729" s="8"/>
      <c r="D2729" s="8"/>
      <c r="E2729" s="8"/>
      <c r="F2729" s="7"/>
      <c r="G2729" s="8"/>
      <c r="H2729" s="7"/>
      <c r="I2729" s="8"/>
      <c r="J2729" s="8"/>
      <c r="K2729" s="8"/>
      <c r="L2729" s="8"/>
      <c r="M2729" s="17"/>
      <c r="N2729" s="8"/>
      <c r="O2729" s="8"/>
      <c r="P2729" s="8"/>
      <c r="Q2729" s="8"/>
      <c r="R2729" s="17"/>
      <c r="S2729" s="17"/>
      <c r="T2729" s="17"/>
      <c r="U2729" s="17"/>
      <c r="V2729" s="17"/>
      <c r="W2729" s="17"/>
      <c r="X2729" s="17"/>
      <c r="Y2729" s="17"/>
      <c r="Z2729" s="17"/>
      <c r="AA2729" s="17"/>
      <c r="AB2729" s="17"/>
      <c r="AC2729" s="17"/>
      <c r="AD2729" s="17"/>
      <c r="AE2729" s="17"/>
      <c r="AF2729" s="17"/>
      <c r="AG2729" s="17"/>
      <c r="AH2729" s="17"/>
      <c r="AI2729" s="17"/>
    </row>
    <row r="2730" spans="1:35" ht="14.5" x14ac:dyDescent="0.35">
      <c r="A2730" s="7"/>
      <c r="B2730" s="8"/>
      <c r="C2730" s="8"/>
      <c r="D2730" s="8"/>
      <c r="E2730" s="8"/>
      <c r="F2730" s="7"/>
      <c r="G2730" s="8"/>
      <c r="H2730" s="7"/>
      <c r="I2730" s="8"/>
      <c r="J2730" s="8"/>
      <c r="K2730" s="8"/>
      <c r="L2730" s="8"/>
      <c r="M2730" s="17"/>
      <c r="N2730" s="8"/>
      <c r="O2730" s="8"/>
      <c r="P2730" s="8"/>
      <c r="Q2730" s="8"/>
      <c r="R2730" s="17"/>
      <c r="S2730" s="17"/>
      <c r="T2730" s="17"/>
      <c r="U2730" s="17"/>
      <c r="V2730" s="17"/>
      <c r="W2730" s="17"/>
      <c r="X2730" s="17"/>
      <c r="Y2730" s="17"/>
      <c r="Z2730" s="17"/>
      <c r="AA2730" s="17"/>
      <c r="AB2730" s="17"/>
      <c r="AC2730" s="17"/>
      <c r="AD2730" s="17"/>
      <c r="AE2730" s="17"/>
      <c r="AF2730" s="17"/>
      <c r="AG2730" s="17"/>
      <c r="AH2730" s="17"/>
      <c r="AI2730" s="17"/>
    </row>
    <row r="2731" spans="1:35" ht="14.5" x14ac:dyDescent="0.35">
      <c r="A2731" s="7"/>
      <c r="B2731" s="8"/>
      <c r="C2731" s="8"/>
      <c r="D2731" s="8"/>
      <c r="E2731" s="8"/>
      <c r="F2731" s="7"/>
      <c r="G2731" s="8"/>
      <c r="H2731" s="7"/>
      <c r="I2731" s="8"/>
      <c r="J2731" s="8"/>
      <c r="K2731" s="8"/>
      <c r="L2731" s="8"/>
      <c r="M2731" s="17"/>
      <c r="N2731" s="8"/>
      <c r="O2731" s="8"/>
      <c r="P2731" s="8"/>
      <c r="Q2731" s="8"/>
      <c r="R2731" s="17"/>
      <c r="S2731" s="17"/>
      <c r="T2731" s="17"/>
      <c r="U2731" s="17"/>
      <c r="V2731" s="17"/>
      <c r="W2731" s="17"/>
      <c r="X2731" s="17"/>
      <c r="Y2731" s="17"/>
      <c r="Z2731" s="17"/>
      <c r="AA2731" s="17"/>
      <c r="AB2731" s="17"/>
      <c r="AC2731" s="17"/>
      <c r="AD2731" s="17"/>
      <c r="AE2731" s="17"/>
      <c r="AF2731" s="17"/>
      <c r="AG2731" s="17"/>
      <c r="AH2731" s="17"/>
      <c r="AI2731" s="17"/>
    </row>
    <row r="2732" spans="1:35" ht="14.5" x14ac:dyDescent="0.35">
      <c r="A2732" s="7"/>
      <c r="B2732" s="8"/>
      <c r="C2732" s="8"/>
      <c r="D2732" s="8"/>
      <c r="E2732" s="8"/>
      <c r="F2732" s="7"/>
      <c r="G2732" s="8"/>
      <c r="H2732" s="7"/>
      <c r="I2732" s="8"/>
      <c r="J2732" s="8"/>
      <c r="K2732" s="8"/>
      <c r="L2732" s="8"/>
      <c r="M2732" s="17"/>
      <c r="N2732" s="8"/>
      <c r="O2732" s="8"/>
      <c r="P2732" s="8"/>
      <c r="Q2732" s="8"/>
      <c r="R2732" s="17"/>
      <c r="S2732" s="17"/>
      <c r="T2732" s="17"/>
      <c r="U2732" s="17"/>
      <c r="V2732" s="17"/>
      <c r="W2732" s="17"/>
      <c r="X2732" s="17"/>
      <c r="Y2732" s="17"/>
      <c r="Z2732" s="17"/>
      <c r="AA2732" s="17"/>
      <c r="AB2732" s="17"/>
      <c r="AC2732" s="17"/>
      <c r="AD2732" s="17"/>
      <c r="AE2732" s="17"/>
      <c r="AF2732" s="17"/>
      <c r="AG2732" s="17"/>
      <c r="AH2732" s="17"/>
      <c r="AI2732" s="17"/>
    </row>
    <row r="2733" spans="1:35" ht="14.5" x14ac:dyDescent="0.35">
      <c r="A2733" s="7"/>
      <c r="B2733" s="8"/>
      <c r="C2733" s="8"/>
      <c r="D2733" s="8"/>
      <c r="E2733" s="8"/>
      <c r="F2733" s="7"/>
      <c r="G2733" s="8"/>
      <c r="H2733" s="7"/>
      <c r="I2733" s="8"/>
      <c r="J2733" s="8"/>
      <c r="K2733" s="8"/>
      <c r="L2733" s="8"/>
      <c r="M2733" s="17"/>
      <c r="N2733" s="8"/>
      <c r="O2733" s="8"/>
      <c r="P2733" s="8"/>
      <c r="Q2733" s="8"/>
      <c r="R2733" s="17"/>
      <c r="S2733" s="17"/>
      <c r="T2733" s="17"/>
      <c r="U2733" s="17"/>
      <c r="V2733" s="17"/>
      <c r="W2733" s="17"/>
      <c r="X2733" s="17"/>
      <c r="Y2733" s="17"/>
      <c r="Z2733" s="17"/>
      <c r="AA2733" s="17"/>
      <c r="AB2733" s="17"/>
      <c r="AC2733" s="17"/>
      <c r="AD2733" s="17"/>
      <c r="AE2733" s="17"/>
      <c r="AF2733" s="17"/>
      <c r="AG2733" s="17"/>
      <c r="AH2733" s="17"/>
      <c r="AI2733" s="17"/>
    </row>
    <row r="2734" spans="1:35" ht="14.5" x14ac:dyDescent="0.35">
      <c r="A2734" s="7"/>
      <c r="B2734" s="8"/>
      <c r="C2734" s="8"/>
      <c r="D2734" s="8"/>
      <c r="E2734" s="8"/>
      <c r="F2734" s="7"/>
      <c r="G2734" s="8"/>
      <c r="H2734" s="7"/>
      <c r="I2734" s="8"/>
      <c r="J2734" s="8"/>
      <c r="K2734" s="8"/>
      <c r="L2734" s="8"/>
      <c r="M2734" s="17"/>
      <c r="N2734" s="8"/>
      <c r="O2734" s="8"/>
      <c r="P2734" s="8"/>
      <c r="Q2734" s="8"/>
      <c r="R2734" s="17"/>
      <c r="S2734" s="17"/>
      <c r="T2734" s="17"/>
      <c r="U2734" s="17"/>
      <c r="V2734" s="17"/>
      <c r="W2734" s="17"/>
      <c r="X2734" s="17"/>
      <c r="Y2734" s="17"/>
      <c r="Z2734" s="17"/>
      <c r="AA2734" s="17"/>
      <c r="AB2734" s="17"/>
      <c r="AC2734" s="17"/>
      <c r="AD2734" s="17"/>
      <c r="AE2734" s="17"/>
      <c r="AF2734" s="17"/>
      <c r="AG2734" s="17"/>
      <c r="AH2734" s="17"/>
      <c r="AI2734" s="17"/>
    </row>
    <row r="2735" spans="1:35" ht="14.5" x14ac:dyDescent="0.35">
      <c r="A2735" s="7"/>
      <c r="B2735" s="8"/>
      <c r="C2735" s="8"/>
      <c r="D2735" s="8"/>
      <c r="E2735" s="8"/>
      <c r="F2735" s="7"/>
      <c r="G2735" s="8"/>
      <c r="H2735" s="7"/>
      <c r="I2735" s="8"/>
      <c r="J2735" s="8"/>
      <c r="K2735" s="8"/>
      <c r="L2735" s="8"/>
      <c r="M2735" s="17"/>
      <c r="N2735" s="8"/>
      <c r="O2735" s="8"/>
      <c r="P2735" s="8"/>
      <c r="Q2735" s="8"/>
      <c r="R2735" s="17"/>
      <c r="S2735" s="17"/>
      <c r="T2735" s="17"/>
      <c r="U2735" s="17"/>
      <c r="V2735" s="17"/>
      <c r="W2735" s="17"/>
      <c r="X2735" s="17"/>
      <c r="Y2735" s="17"/>
      <c r="Z2735" s="17"/>
      <c r="AA2735" s="17"/>
      <c r="AB2735" s="17"/>
      <c r="AC2735" s="17"/>
      <c r="AD2735" s="17"/>
      <c r="AE2735" s="17"/>
      <c r="AF2735" s="17"/>
      <c r="AG2735" s="17"/>
      <c r="AH2735" s="17"/>
      <c r="AI2735" s="17"/>
    </row>
    <row r="2736" spans="1:35" ht="14.5" x14ac:dyDescent="0.35">
      <c r="A2736" s="7"/>
      <c r="B2736" s="8"/>
      <c r="C2736" s="8"/>
      <c r="D2736" s="8"/>
      <c r="E2736" s="8"/>
      <c r="F2736" s="7"/>
      <c r="G2736" s="8"/>
      <c r="H2736" s="7"/>
      <c r="I2736" s="8"/>
      <c r="J2736" s="8"/>
      <c r="K2736" s="8"/>
      <c r="L2736" s="8"/>
      <c r="M2736" s="17"/>
      <c r="N2736" s="8"/>
      <c r="O2736" s="8"/>
      <c r="P2736" s="8"/>
      <c r="Q2736" s="8"/>
      <c r="R2736" s="17"/>
      <c r="S2736" s="17"/>
      <c r="T2736" s="17"/>
      <c r="U2736" s="17"/>
      <c r="V2736" s="17"/>
      <c r="W2736" s="17"/>
      <c r="X2736" s="17"/>
      <c r="Y2736" s="17"/>
      <c r="Z2736" s="17"/>
      <c r="AA2736" s="17"/>
      <c r="AB2736" s="17"/>
      <c r="AC2736" s="17"/>
      <c r="AD2736" s="17"/>
      <c r="AE2736" s="17"/>
      <c r="AF2736" s="17"/>
      <c r="AG2736" s="17"/>
      <c r="AH2736" s="17"/>
      <c r="AI2736" s="17"/>
    </row>
    <row r="2737" spans="1:35" ht="14.5" x14ac:dyDescent="0.35">
      <c r="A2737" s="7"/>
      <c r="B2737" s="8"/>
      <c r="C2737" s="8"/>
      <c r="D2737" s="8"/>
      <c r="E2737" s="8"/>
      <c r="F2737" s="7"/>
      <c r="G2737" s="8"/>
      <c r="H2737" s="7"/>
      <c r="I2737" s="8"/>
      <c r="J2737" s="8"/>
      <c r="K2737" s="8"/>
      <c r="L2737" s="8"/>
      <c r="M2737" s="17"/>
      <c r="N2737" s="8"/>
      <c r="O2737" s="8"/>
      <c r="P2737" s="8"/>
      <c r="Q2737" s="8"/>
      <c r="R2737" s="17"/>
      <c r="S2737" s="17"/>
      <c r="T2737" s="17"/>
      <c r="U2737" s="17"/>
      <c r="V2737" s="17"/>
      <c r="W2737" s="17"/>
      <c r="X2737" s="17"/>
      <c r="Y2737" s="17"/>
      <c r="Z2737" s="17"/>
      <c r="AA2737" s="17"/>
      <c r="AB2737" s="17"/>
      <c r="AC2737" s="17"/>
      <c r="AD2737" s="17"/>
      <c r="AE2737" s="17"/>
      <c r="AF2737" s="17"/>
      <c r="AG2737" s="17"/>
      <c r="AH2737" s="17"/>
      <c r="AI2737" s="17"/>
    </row>
    <row r="2738" spans="1:35" ht="14.5" x14ac:dyDescent="0.35">
      <c r="A2738" s="7"/>
      <c r="B2738" s="8"/>
      <c r="C2738" s="8"/>
      <c r="D2738" s="8"/>
      <c r="E2738" s="8"/>
      <c r="F2738" s="7"/>
      <c r="G2738" s="8"/>
      <c r="H2738" s="7"/>
      <c r="I2738" s="8"/>
      <c r="J2738" s="8"/>
      <c r="K2738" s="8"/>
      <c r="L2738" s="8"/>
      <c r="M2738" s="17"/>
      <c r="N2738" s="8"/>
      <c r="O2738" s="8"/>
      <c r="P2738" s="8"/>
      <c r="Q2738" s="8"/>
      <c r="R2738" s="17"/>
      <c r="S2738" s="17"/>
      <c r="T2738" s="17"/>
      <c r="U2738" s="17"/>
      <c r="V2738" s="17"/>
      <c r="W2738" s="17"/>
      <c r="X2738" s="17"/>
      <c r="Y2738" s="17"/>
      <c r="Z2738" s="17"/>
      <c r="AA2738" s="17"/>
      <c r="AB2738" s="17"/>
      <c r="AC2738" s="17"/>
      <c r="AD2738" s="17"/>
      <c r="AE2738" s="17"/>
      <c r="AF2738" s="17"/>
      <c r="AG2738" s="17"/>
      <c r="AH2738" s="17"/>
      <c r="AI2738" s="17"/>
    </row>
    <row r="2739" spans="1:35" ht="14.5" x14ac:dyDescent="0.35">
      <c r="A2739" s="7"/>
      <c r="B2739" s="8"/>
      <c r="C2739" s="8"/>
      <c r="D2739" s="8"/>
      <c r="E2739" s="8"/>
      <c r="F2739" s="7"/>
      <c r="G2739" s="8"/>
      <c r="H2739" s="7"/>
      <c r="I2739" s="8"/>
      <c r="J2739" s="8"/>
      <c r="K2739" s="8"/>
      <c r="L2739" s="8"/>
      <c r="M2739" s="17"/>
      <c r="N2739" s="8"/>
      <c r="O2739" s="8"/>
      <c r="P2739" s="8"/>
      <c r="Q2739" s="8"/>
      <c r="R2739" s="17"/>
      <c r="S2739" s="17"/>
      <c r="T2739" s="17"/>
      <c r="U2739" s="17"/>
      <c r="V2739" s="17"/>
      <c r="W2739" s="17"/>
      <c r="X2739" s="17"/>
      <c r="Y2739" s="17"/>
      <c r="Z2739" s="17"/>
      <c r="AA2739" s="17"/>
      <c r="AB2739" s="17"/>
      <c r="AC2739" s="17"/>
      <c r="AD2739" s="17"/>
      <c r="AE2739" s="17"/>
      <c r="AF2739" s="17"/>
      <c r="AG2739" s="17"/>
      <c r="AH2739" s="17"/>
      <c r="AI2739" s="17"/>
    </row>
    <row r="2740" spans="1:35" ht="14.5" x14ac:dyDescent="0.35">
      <c r="A2740" s="7"/>
      <c r="B2740" s="8"/>
      <c r="C2740" s="8"/>
      <c r="D2740" s="8"/>
      <c r="E2740" s="8"/>
      <c r="F2740" s="7"/>
      <c r="G2740" s="8"/>
      <c r="H2740" s="7"/>
      <c r="I2740" s="8"/>
      <c r="J2740" s="8"/>
      <c r="K2740" s="8"/>
      <c r="L2740" s="8"/>
      <c r="M2740" s="17"/>
      <c r="N2740" s="8"/>
      <c r="O2740" s="8"/>
      <c r="P2740" s="8"/>
      <c r="Q2740" s="8"/>
      <c r="R2740" s="17"/>
      <c r="S2740" s="17"/>
      <c r="T2740" s="17"/>
      <c r="U2740" s="17"/>
      <c r="V2740" s="17"/>
      <c r="W2740" s="17"/>
      <c r="X2740" s="17"/>
      <c r="Y2740" s="17"/>
      <c r="Z2740" s="17"/>
      <c r="AA2740" s="17"/>
      <c r="AB2740" s="17"/>
      <c r="AC2740" s="17"/>
      <c r="AD2740" s="17"/>
      <c r="AE2740" s="17"/>
      <c r="AF2740" s="17"/>
      <c r="AG2740" s="17"/>
      <c r="AH2740" s="17"/>
      <c r="AI2740" s="17"/>
    </row>
    <row r="2741" spans="1:35" ht="14.5" x14ac:dyDescent="0.35">
      <c r="A2741" s="7"/>
      <c r="B2741" s="8"/>
      <c r="C2741" s="8"/>
      <c r="D2741" s="8"/>
      <c r="E2741" s="8"/>
      <c r="F2741" s="7"/>
      <c r="G2741" s="8"/>
      <c r="H2741" s="7"/>
      <c r="I2741" s="8"/>
      <c r="J2741" s="8"/>
      <c r="K2741" s="8"/>
      <c r="L2741" s="8"/>
      <c r="M2741" s="17"/>
      <c r="N2741" s="8"/>
      <c r="O2741" s="8"/>
      <c r="P2741" s="8"/>
      <c r="Q2741" s="8"/>
      <c r="R2741" s="17"/>
      <c r="S2741" s="17"/>
      <c r="T2741" s="17"/>
      <c r="U2741" s="17"/>
      <c r="V2741" s="17"/>
      <c r="W2741" s="17"/>
      <c r="X2741" s="17"/>
      <c r="Y2741" s="17"/>
      <c r="Z2741" s="17"/>
      <c r="AA2741" s="17"/>
      <c r="AB2741" s="17"/>
      <c r="AC2741" s="17"/>
      <c r="AD2741" s="17"/>
      <c r="AE2741" s="17"/>
      <c r="AF2741" s="17"/>
      <c r="AG2741" s="17"/>
      <c r="AH2741" s="17"/>
      <c r="AI2741" s="17"/>
    </row>
    <row r="2742" spans="1:35" ht="14.5" x14ac:dyDescent="0.35">
      <c r="A2742" s="7"/>
      <c r="B2742" s="8"/>
      <c r="C2742" s="8"/>
      <c r="D2742" s="8"/>
      <c r="E2742" s="8"/>
      <c r="F2742" s="7"/>
      <c r="G2742" s="8"/>
      <c r="H2742" s="7"/>
      <c r="I2742" s="8"/>
      <c r="J2742" s="8"/>
      <c r="K2742" s="8"/>
      <c r="L2742" s="8"/>
      <c r="M2742" s="17"/>
      <c r="N2742" s="8"/>
      <c r="O2742" s="8"/>
      <c r="P2742" s="8"/>
      <c r="Q2742" s="8"/>
      <c r="R2742" s="17"/>
      <c r="S2742" s="17"/>
      <c r="T2742" s="17"/>
      <c r="U2742" s="17"/>
      <c r="V2742" s="17"/>
      <c r="W2742" s="17"/>
      <c r="X2742" s="17"/>
      <c r="Y2742" s="17"/>
      <c r="Z2742" s="17"/>
      <c r="AA2742" s="17"/>
      <c r="AB2742" s="17"/>
      <c r="AC2742" s="17"/>
      <c r="AD2742" s="17"/>
      <c r="AE2742" s="17"/>
      <c r="AF2742" s="17"/>
      <c r="AG2742" s="17"/>
      <c r="AH2742" s="17"/>
      <c r="AI2742" s="17"/>
    </row>
    <row r="2743" spans="1:35" ht="14.5" x14ac:dyDescent="0.35">
      <c r="A2743" s="7"/>
      <c r="B2743" s="8"/>
      <c r="C2743" s="8"/>
      <c r="D2743" s="8"/>
      <c r="E2743" s="8"/>
      <c r="F2743" s="7"/>
      <c r="G2743" s="8"/>
      <c r="H2743" s="7"/>
      <c r="I2743" s="8"/>
      <c r="J2743" s="8"/>
      <c r="K2743" s="8"/>
      <c r="L2743" s="8"/>
      <c r="M2743" s="17"/>
      <c r="N2743" s="8"/>
      <c r="O2743" s="8"/>
      <c r="P2743" s="8"/>
      <c r="Q2743" s="8"/>
      <c r="R2743" s="17"/>
      <c r="S2743" s="17"/>
      <c r="T2743" s="17"/>
      <c r="U2743" s="17"/>
      <c r="V2743" s="17"/>
      <c r="W2743" s="17"/>
      <c r="X2743" s="17"/>
      <c r="Y2743" s="17"/>
      <c r="Z2743" s="17"/>
      <c r="AA2743" s="17"/>
      <c r="AB2743" s="17"/>
      <c r="AC2743" s="17"/>
      <c r="AD2743" s="17"/>
      <c r="AE2743" s="17"/>
      <c r="AF2743" s="17"/>
      <c r="AG2743" s="17"/>
      <c r="AH2743" s="17"/>
      <c r="AI2743" s="17"/>
    </row>
    <row r="2744" spans="1:35" ht="14.5" x14ac:dyDescent="0.35">
      <c r="A2744" s="7"/>
      <c r="B2744" s="8"/>
      <c r="C2744" s="8"/>
      <c r="D2744" s="8"/>
      <c r="E2744" s="8"/>
      <c r="F2744" s="7"/>
      <c r="G2744" s="8"/>
      <c r="H2744" s="7"/>
      <c r="I2744" s="8"/>
      <c r="J2744" s="8"/>
      <c r="K2744" s="8"/>
      <c r="L2744" s="8"/>
      <c r="M2744" s="17"/>
      <c r="N2744" s="8"/>
      <c r="O2744" s="8"/>
      <c r="P2744" s="8"/>
      <c r="Q2744" s="8"/>
      <c r="R2744" s="17"/>
      <c r="S2744" s="17"/>
      <c r="T2744" s="17"/>
      <c r="U2744" s="17"/>
      <c r="V2744" s="17"/>
      <c r="W2744" s="17"/>
      <c r="X2744" s="17"/>
      <c r="Y2744" s="17"/>
      <c r="Z2744" s="17"/>
      <c r="AA2744" s="17"/>
      <c r="AB2744" s="17"/>
      <c r="AC2744" s="17"/>
      <c r="AD2744" s="17"/>
      <c r="AE2744" s="17"/>
      <c r="AF2744" s="17"/>
      <c r="AG2744" s="17"/>
      <c r="AH2744" s="17"/>
      <c r="AI2744" s="17"/>
    </row>
    <row r="2745" spans="1:35" ht="14.5" x14ac:dyDescent="0.35">
      <c r="A2745" s="7"/>
      <c r="B2745" s="8"/>
      <c r="C2745" s="8"/>
      <c r="D2745" s="8"/>
      <c r="E2745" s="8"/>
      <c r="F2745" s="7"/>
      <c r="G2745" s="8"/>
      <c r="H2745" s="7"/>
      <c r="I2745" s="8"/>
      <c r="J2745" s="8"/>
      <c r="K2745" s="8"/>
      <c r="L2745" s="8"/>
      <c r="M2745" s="17"/>
      <c r="N2745" s="8"/>
      <c r="O2745" s="8"/>
      <c r="P2745" s="8"/>
      <c r="Q2745" s="8"/>
      <c r="R2745" s="17"/>
      <c r="S2745" s="17"/>
      <c r="T2745" s="17"/>
      <c r="U2745" s="17"/>
      <c r="V2745" s="17"/>
      <c r="W2745" s="17"/>
      <c r="X2745" s="17"/>
      <c r="Y2745" s="17"/>
      <c r="Z2745" s="17"/>
      <c r="AA2745" s="17"/>
      <c r="AB2745" s="17"/>
      <c r="AC2745" s="17"/>
      <c r="AD2745" s="17"/>
      <c r="AE2745" s="17"/>
      <c r="AF2745" s="17"/>
      <c r="AG2745" s="17"/>
      <c r="AH2745" s="17"/>
      <c r="AI2745" s="17"/>
    </row>
    <row r="2746" spans="1:35" ht="14.5" x14ac:dyDescent="0.35">
      <c r="A2746" s="7"/>
      <c r="B2746" s="8"/>
      <c r="C2746" s="8"/>
      <c r="D2746" s="8"/>
      <c r="E2746" s="8"/>
      <c r="F2746" s="7"/>
      <c r="G2746" s="8"/>
      <c r="H2746" s="7"/>
      <c r="I2746" s="8"/>
      <c r="J2746" s="8"/>
      <c r="K2746" s="8"/>
      <c r="L2746" s="8"/>
      <c r="M2746" s="17"/>
      <c r="N2746" s="8"/>
      <c r="O2746" s="8"/>
      <c r="P2746" s="8"/>
      <c r="Q2746" s="8"/>
      <c r="R2746" s="17"/>
      <c r="S2746" s="17"/>
      <c r="T2746" s="17"/>
      <c r="U2746" s="17"/>
      <c r="V2746" s="17"/>
      <c r="W2746" s="17"/>
      <c r="X2746" s="17"/>
      <c r="Y2746" s="17"/>
      <c r="Z2746" s="17"/>
      <c r="AA2746" s="17"/>
      <c r="AB2746" s="17"/>
      <c r="AC2746" s="17"/>
      <c r="AD2746" s="17"/>
      <c r="AE2746" s="17"/>
      <c r="AF2746" s="17"/>
      <c r="AG2746" s="17"/>
      <c r="AH2746" s="17"/>
      <c r="AI2746" s="17"/>
    </row>
    <row r="2747" spans="1:35" ht="14.5" x14ac:dyDescent="0.35">
      <c r="A2747" s="7"/>
      <c r="B2747" s="8"/>
      <c r="C2747" s="8"/>
      <c r="D2747" s="8"/>
      <c r="E2747" s="8"/>
      <c r="F2747" s="7"/>
      <c r="G2747" s="8"/>
      <c r="H2747" s="7"/>
      <c r="I2747" s="8"/>
      <c r="J2747" s="8"/>
      <c r="K2747" s="8"/>
      <c r="L2747" s="8"/>
      <c r="M2747" s="17"/>
      <c r="N2747" s="8"/>
      <c r="O2747" s="8"/>
      <c r="P2747" s="8"/>
      <c r="Q2747" s="8"/>
      <c r="R2747" s="17"/>
      <c r="S2747" s="17"/>
      <c r="T2747" s="17"/>
      <c r="U2747" s="17"/>
      <c r="V2747" s="17"/>
      <c r="W2747" s="17"/>
      <c r="X2747" s="17"/>
      <c r="Y2747" s="17"/>
      <c r="Z2747" s="17"/>
      <c r="AA2747" s="17"/>
      <c r="AB2747" s="17"/>
      <c r="AC2747" s="17"/>
      <c r="AD2747" s="17"/>
      <c r="AE2747" s="17"/>
      <c r="AF2747" s="17"/>
      <c r="AG2747" s="17"/>
      <c r="AH2747" s="17"/>
      <c r="AI2747" s="17"/>
    </row>
    <row r="2748" spans="1:35" ht="14.5" x14ac:dyDescent="0.35">
      <c r="A2748" s="7"/>
      <c r="B2748" s="8"/>
      <c r="C2748" s="8"/>
      <c r="D2748" s="8"/>
      <c r="E2748" s="8"/>
      <c r="F2748" s="7"/>
      <c r="G2748" s="8"/>
      <c r="H2748" s="7"/>
      <c r="I2748" s="8"/>
      <c r="J2748" s="8"/>
      <c r="K2748" s="8"/>
      <c r="L2748" s="8"/>
      <c r="M2748" s="17"/>
      <c r="N2748" s="8"/>
      <c r="O2748" s="8"/>
      <c r="P2748" s="8"/>
      <c r="Q2748" s="8"/>
      <c r="R2748" s="17"/>
      <c r="S2748" s="17"/>
      <c r="T2748" s="17"/>
      <c r="U2748" s="17"/>
      <c r="V2748" s="17"/>
      <c r="W2748" s="17"/>
      <c r="X2748" s="17"/>
      <c r="Y2748" s="17"/>
      <c r="Z2748" s="17"/>
      <c r="AA2748" s="17"/>
      <c r="AB2748" s="17"/>
      <c r="AC2748" s="17"/>
      <c r="AD2748" s="17"/>
      <c r="AE2748" s="17"/>
      <c r="AF2748" s="17"/>
      <c r="AG2748" s="17"/>
      <c r="AH2748" s="17"/>
      <c r="AI2748" s="17"/>
    </row>
    <row r="2749" spans="1:35" ht="14.5" x14ac:dyDescent="0.35">
      <c r="A2749" s="7"/>
      <c r="B2749" s="8"/>
      <c r="C2749" s="8"/>
      <c r="D2749" s="8"/>
      <c r="E2749" s="8"/>
      <c r="F2749" s="7"/>
      <c r="G2749" s="8"/>
      <c r="H2749" s="7"/>
      <c r="I2749" s="8"/>
      <c r="J2749" s="8"/>
      <c r="K2749" s="8"/>
      <c r="L2749" s="8"/>
      <c r="M2749" s="17"/>
      <c r="N2749" s="8"/>
      <c r="O2749" s="8"/>
      <c r="P2749" s="8"/>
      <c r="Q2749" s="8"/>
      <c r="R2749" s="17"/>
      <c r="S2749" s="17"/>
      <c r="T2749" s="17"/>
      <c r="U2749" s="17"/>
      <c r="V2749" s="17"/>
      <c r="W2749" s="17"/>
      <c r="X2749" s="17"/>
      <c r="Y2749" s="17"/>
      <c r="Z2749" s="17"/>
      <c r="AA2749" s="17"/>
      <c r="AB2749" s="17"/>
      <c r="AC2749" s="17"/>
      <c r="AD2749" s="17"/>
      <c r="AE2749" s="17"/>
      <c r="AF2749" s="17"/>
      <c r="AG2749" s="17"/>
      <c r="AH2749" s="17"/>
      <c r="AI2749" s="17"/>
    </row>
    <row r="2750" spans="1:35" ht="14.5" x14ac:dyDescent="0.35">
      <c r="A2750" s="7"/>
      <c r="B2750" s="8"/>
      <c r="C2750" s="8"/>
      <c r="D2750" s="8"/>
      <c r="E2750" s="8"/>
      <c r="F2750" s="7"/>
      <c r="G2750" s="8"/>
      <c r="H2750" s="7"/>
      <c r="I2750" s="8"/>
      <c r="J2750" s="8"/>
      <c r="K2750" s="8"/>
      <c r="L2750" s="8"/>
      <c r="M2750" s="17"/>
      <c r="N2750" s="8"/>
      <c r="O2750" s="8"/>
      <c r="P2750" s="8"/>
      <c r="Q2750" s="8"/>
      <c r="R2750" s="17"/>
      <c r="S2750" s="17"/>
      <c r="T2750" s="17"/>
      <c r="U2750" s="17"/>
      <c r="V2750" s="17"/>
      <c r="W2750" s="17"/>
      <c r="X2750" s="17"/>
      <c r="Y2750" s="17"/>
      <c r="Z2750" s="17"/>
      <c r="AA2750" s="17"/>
      <c r="AB2750" s="17"/>
      <c r="AC2750" s="17"/>
      <c r="AD2750" s="17"/>
      <c r="AE2750" s="17"/>
      <c r="AF2750" s="17"/>
      <c r="AG2750" s="17"/>
      <c r="AH2750" s="17"/>
      <c r="AI2750" s="17"/>
    </row>
    <row r="2751" spans="1:35" ht="14.5" x14ac:dyDescent="0.35">
      <c r="A2751" s="7"/>
      <c r="B2751" s="8"/>
      <c r="C2751" s="8"/>
      <c r="D2751" s="8"/>
      <c r="E2751" s="8"/>
      <c r="F2751" s="7"/>
      <c r="G2751" s="8"/>
      <c r="H2751" s="7"/>
      <c r="I2751" s="8"/>
      <c r="J2751" s="8"/>
      <c r="K2751" s="8"/>
      <c r="L2751" s="8"/>
      <c r="M2751" s="17"/>
      <c r="N2751" s="8"/>
      <c r="O2751" s="8"/>
      <c r="P2751" s="8"/>
      <c r="Q2751" s="8"/>
      <c r="R2751" s="17"/>
      <c r="S2751" s="17"/>
      <c r="T2751" s="17"/>
      <c r="U2751" s="17"/>
      <c r="V2751" s="17"/>
      <c r="W2751" s="17"/>
      <c r="X2751" s="17"/>
      <c r="Y2751" s="17"/>
      <c r="Z2751" s="17"/>
      <c r="AA2751" s="17"/>
      <c r="AB2751" s="17"/>
      <c r="AC2751" s="17"/>
      <c r="AD2751" s="17"/>
      <c r="AE2751" s="17"/>
      <c r="AF2751" s="17"/>
      <c r="AG2751" s="17"/>
      <c r="AH2751" s="17"/>
      <c r="AI2751" s="17"/>
    </row>
    <row r="2752" spans="1:35" ht="14.5" x14ac:dyDescent="0.35">
      <c r="A2752" s="7"/>
      <c r="B2752" s="8"/>
      <c r="C2752" s="8"/>
      <c r="D2752" s="8"/>
      <c r="E2752" s="8"/>
      <c r="F2752" s="7"/>
      <c r="G2752" s="8"/>
      <c r="H2752" s="7"/>
      <c r="I2752" s="8"/>
      <c r="J2752" s="8"/>
      <c r="K2752" s="8"/>
      <c r="L2752" s="8"/>
      <c r="M2752" s="17"/>
      <c r="N2752" s="8"/>
      <c r="O2752" s="8"/>
      <c r="P2752" s="8"/>
      <c r="Q2752" s="8"/>
      <c r="R2752" s="17"/>
      <c r="S2752" s="17"/>
      <c r="T2752" s="17"/>
      <c r="U2752" s="17"/>
      <c r="V2752" s="17"/>
      <c r="W2752" s="17"/>
      <c r="X2752" s="17"/>
      <c r="Y2752" s="17"/>
      <c r="Z2752" s="17"/>
      <c r="AA2752" s="17"/>
      <c r="AB2752" s="17"/>
      <c r="AC2752" s="17"/>
      <c r="AD2752" s="17"/>
      <c r="AE2752" s="17"/>
      <c r="AF2752" s="17"/>
      <c r="AG2752" s="17"/>
      <c r="AH2752" s="17"/>
      <c r="AI2752" s="17"/>
    </row>
    <row r="2753" spans="1:35" ht="14.5" x14ac:dyDescent="0.35">
      <c r="A2753" s="7"/>
      <c r="B2753" s="8"/>
      <c r="C2753" s="8"/>
      <c r="D2753" s="8"/>
      <c r="E2753" s="8"/>
      <c r="F2753" s="7"/>
      <c r="G2753" s="8"/>
      <c r="H2753" s="7"/>
      <c r="I2753" s="8"/>
      <c r="J2753" s="8"/>
      <c r="K2753" s="8"/>
      <c r="L2753" s="8"/>
      <c r="M2753" s="17"/>
      <c r="N2753" s="8"/>
      <c r="O2753" s="8"/>
      <c r="P2753" s="8"/>
      <c r="Q2753" s="8"/>
      <c r="R2753" s="17"/>
      <c r="S2753" s="17"/>
      <c r="T2753" s="17"/>
      <c r="U2753" s="17"/>
      <c r="V2753" s="17"/>
      <c r="W2753" s="17"/>
      <c r="X2753" s="17"/>
      <c r="Y2753" s="17"/>
      <c r="Z2753" s="17"/>
      <c r="AA2753" s="17"/>
      <c r="AB2753" s="17"/>
      <c r="AC2753" s="17"/>
      <c r="AD2753" s="17"/>
      <c r="AE2753" s="17"/>
      <c r="AF2753" s="17"/>
      <c r="AG2753" s="17"/>
      <c r="AH2753" s="17"/>
      <c r="AI2753" s="17"/>
    </row>
    <row r="2754" spans="1:35" ht="14.5" x14ac:dyDescent="0.35">
      <c r="A2754" s="7"/>
      <c r="B2754" s="8"/>
      <c r="C2754" s="8"/>
      <c r="D2754" s="8"/>
      <c r="E2754" s="8"/>
      <c r="F2754" s="7"/>
      <c r="G2754" s="8"/>
      <c r="H2754" s="7"/>
      <c r="I2754" s="8"/>
      <c r="J2754" s="8"/>
      <c r="K2754" s="8"/>
      <c r="L2754" s="8"/>
      <c r="M2754" s="17"/>
      <c r="N2754" s="8"/>
      <c r="O2754" s="8"/>
      <c r="P2754" s="8"/>
      <c r="Q2754" s="8"/>
      <c r="R2754" s="17"/>
      <c r="S2754" s="17"/>
      <c r="T2754" s="17"/>
      <c r="U2754" s="17"/>
      <c r="V2754" s="17"/>
      <c r="W2754" s="17"/>
      <c r="X2754" s="17"/>
      <c r="Y2754" s="17"/>
      <c r="Z2754" s="17"/>
      <c r="AA2754" s="17"/>
      <c r="AB2754" s="17"/>
      <c r="AC2754" s="17"/>
      <c r="AD2754" s="17"/>
      <c r="AE2754" s="17"/>
      <c r="AF2754" s="17"/>
      <c r="AG2754" s="17"/>
      <c r="AH2754" s="17"/>
      <c r="AI2754" s="17"/>
    </row>
    <row r="2755" spans="1:35" ht="14.5" x14ac:dyDescent="0.35">
      <c r="A2755" s="7"/>
      <c r="B2755" s="8"/>
      <c r="C2755" s="8"/>
      <c r="D2755" s="8"/>
      <c r="E2755" s="8"/>
      <c r="F2755" s="7"/>
      <c r="G2755" s="8"/>
      <c r="H2755" s="7"/>
      <c r="I2755" s="8"/>
      <c r="J2755" s="8"/>
      <c r="K2755" s="8"/>
      <c r="L2755" s="8"/>
      <c r="M2755" s="17"/>
      <c r="N2755" s="8"/>
      <c r="O2755" s="8"/>
      <c r="P2755" s="8"/>
      <c r="Q2755" s="8"/>
      <c r="R2755" s="17"/>
      <c r="S2755" s="17"/>
      <c r="T2755" s="17"/>
      <c r="U2755" s="17"/>
      <c r="V2755" s="17"/>
      <c r="W2755" s="17"/>
      <c r="X2755" s="17"/>
      <c r="Y2755" s="17"/>
      <c r="Z2755" s="17"/>
      <c r="AA2755" s="17"/>
      <c r="AB2755" s="17"/>
      <c r="AC2755" s="17"/>
      <c r="AD2755" s="17"/>
      <c r="AE2755" s="17"/>
      <c r="AF2755" s="17"/>
      <c r="AG2755" s="17"/>
      <c r="AH2755" s="17"/>
      <c r="AI2755" s="17"/>
    </row>
    <row r="2756" spans="1:35" ht="14.5" x14ac:dyDescent="0.35">
      <c r="A2756" s="7"/>
      <c r="B2756" s="8"/>
      <c r="C2756" s="8"/>
      <c r="D2756" s="8"/>
      <c r="E2756" s="8"/>
      <c r="F2756" s="7"/>
      <c r="G2756" s="8"/>
      <c r="H2756" s="7"/>
      <c r="I2756" s="8"/>
      <c r="J2756" s="8"/>
      <c r="K2756" s="8"/>
      <c r="L2756" s="8"/>
      <c r="M2756" s="17"/>
      <c r="N2756" s="8"/>
      <c r="O2756" s="8"/>
      <c r="P2756" s="8"/>
      <c r="Q2756" s="8"/>
      <c r="R2756" s="17"/>
      <c r="S2756" s="17"/>
      <c r="T2756" s="17"/>
      <c r="U2756" s="17"/>
      <c r="V2756" s="17"/>
      <c r="W2756" s="17"/>
      <c r="X2756" s="17"/>
      <c r="Y2756" s="17"/>
      <c r="Z2756" s="17"/>
      <c r="AA2756" s="17"/>
      <c r="AB2756" s="17"/>
      <c r="AC2756" s="17"/>
      <c r="AD2756" s="17"/>
      <c r="AE2756" s="17"/>
      <c r="AF2756" s="17"/>
      <c r="AG2756" s="17"/>
      <c r="AH2756" s="17"/>
      <c r="AI2756" s="17"/>
    </row>
    <row r="2757" spans="1:35" ht="14.5" x14ac:dyDescent="0.35">
      <c r="A2757" s="7"/>
      <c r="B2757" s="8"/>
      <c r="C2757" s="8"/>
      <c r="D2757" s="8"/>
      <c r="E2757" s="8"/>
      <c r="F2757" s="7"/>
      <c r="G2757" s="8"/>
      <c r="H2757" s="7"/>
      <c r="I2757" s="8"/>
      <c r="J2757" s="8"/>
      <c r="K2757" s="8"/>
      <c r="L2757" s="8"/>
      <c r="M2757" s="17"/>
      <c r="N2757" s="8"/>
      <c r="O2757" s="8"/>
      <c r="P2757" s="8"/>
      <c r="Q2757" s="8"/>
      <c r="R2757" s="17"/>
      <c r="S2757" s="17"/>
      <c r="T2757" s="17"/>
      <c r="U2757" s="17"/>
      <c r="V2757" s="17"/>
      <c r="W2757" s="17"/>
      <c r="X2757" s="17"/>
      <c r="Y2757" s="17"/>
      <c r="Z2757" s="17"/>
      <c r="AA2757" s="17"/>
      <c r="AB2757" s="17"/>
      <c r="AC2757" s="17"/>
      <c r="AD2757" s="17"/>
      <c r="AE2757" s="17"/>
      <c r="AF2757" s="17"/>
      <c r="AG2757" s="17"/>
      <c r="AH2757" s="17"/>
      <c r="AI2757" s="17"/>
    </row>
    <row r="2758" spans="1:35" ht="14.5" x14ac:dyDescent="0.35">
      <c r="A2758" s="7"/>
      <c r="B2758" s="8"/>
      <c r="C2758" s="8"/>
      <c r="D2758" s="8"/>
      <c r="E2758" s="8"/>
      <c r="F2758" s="7"/>
      <c r="G2758" s="8"/>
      <c r="H2758" s="7"/>
      <c r="I2758" s="8"/>
      <c r="J2758" s="8"/>
      <c r="K2758" s="8"/>
      <c r="L2758" s="8"/>
      <c r="M2758" s="17"/>
      <c r="N2758" s="8"/>
      <c r="O2758" s="8"/>
      <c r="P2758" s="8"/>
      <c r="Q2758" s="8"/>
      <c r="R2758" s="17"/>
      <c r="S2758" s="17"/>
      <c r="T2758" s="17"/>
      <c r="U2758" s="17"/>
      <c r="V2758" s="17"/>
      <c r="W2758" s="17"/>
      <c r="X2758" s="17"/>
      <c r="Y2758" s="17"/>
      <c r="Z2758" s="17"/>
      <c r="AA2758" s="17"/>
      <c r="AB2758" s="17"/>
      <c r="AC2758" s="17"/>
      <c r="AD2758" s="17"/>
      <c r="AE2758" s="17"/>
      <c r="AF2758" s="17"/>
      <c r="AG2758" s="17"/>
      <c r="AH2758" s="17"/>
      <c r="AI2758" s="17"/>
    </row>
    <row r="2759" spans="1:35" ht="14.5" x14ac:dyDescent="0.35">
      <c r="A2759" s="7"/>
      <c r="B2759" s="8"/>
      <c r="C2759" s="8"/>
      <c r="D2759" s="8"/>
      <c r="E2759" s="8"/>
      <c r="F2759" s="7"/>
      <c r="G2759" s="8"/>
      <c r="H2759" s="7"/>
      <c r="I2759" s="8"/>
      <c r="J2759" s="8"/>
      <c r="K2759" s="8"/>
      <c r="L2759" s="8"/>
      <c r="M2759" s="17"/>
      <c r="N2759" s="8"/>
      <c r="O2759" s="8"/>
      <c r="P2759" s="8"/>
      <c r="Q2759" s="8"/>
      <c r="R2759" s="17"/>
      <c r="S2759" s="17"/>
      <c r="T2759" s="17"/>
      <c r="U2759" s="17"/>
      <c r="V2759" s="17"/>
      <c r="W2759" s="17"/>
      <c r="X2759" s="17"/>
      <c r="Y2759" s="17"/>
      <c r="Z2759" s="17"/>
      <c r="AA2759" s="17"/>
      <c r="AB2759" s="17"/>
      <c r="AC2759" s="17"/>
      <c r="AD2759" s="17"/>
      <c r="AE2759" s="17"/>
      <c r="AF2759" s="17"/>
      <c r="AG2759" s="17"/>
      <c r="AH2759" s="17"/>
      <c r="AI2759" s="17"/>
    </row>
    <row r="2760" spans="1:35" ht="14.5" x14ac:dyDescent="0.35">
      <c r="A2760" s="7"/>
      <c r="B2760" s="8"/>
      <c r="C2760" s="8"/>
      <c r="D2760" s="8"/>
      <c r="E2760" s="8"/>
      <c r="F2760" s="7"/>
      <c r="G2760" s="8"/>
      <c r="H2760" s="7"/>
      <c r="I2760" s="8"/>
      <c r="J2760" s="8"/>
      <c r="K2760" s="8"/>
      <c r="L2760" s="8"/>
      <c r="M2760" s="17"/>
      <c r="N2760" s="8"/>
      <c r="O2760" s="8"/>
      <c r="P2760" s="8"/>
      <c r="Q2760" s="8"/>
      <c r="R2760" s="17"/>
      <c r="S2760" s="17"/>
      <c r="T2760" s="17"/>
      <c r="U2760" s="17"/>
      <c r="V2760" s="17"/>
      <c r="W2760" s="17"/>
      <c r="X2760" s="17"/>
      <c r="Y2760" s="17"/>
      <c r="Z2760" s="17"/>
      <c r="AA2760" s="17"/>
      <c r="AB2760" s="17"/>
      <c r="AC2760" s="17"/>
      <c r="AD2760" s="17"/>
      <c r="AE2760" s="17"/>
      <c r="AF2760" s="17"/>
      <c r="AG2760" s="17"/>
      <c r="AH2760" s="17"/>
      <c r="AI2760" s="17"/>
    </row>
    <row r="2761" spans="1:35" ht="14.5" x14ac:dyDescent="0.35">
      <c r="A2761" s="7"/>
      <c r="B2761" s="8"/>
      <c r="C2761" s="8"/>
      <c r="D2761" s="8"/>
      <c r="E2761" s="8"/>
      <c r="F2761" s="7"/>
      <c r="G2761" s="8"/>
      <c r="H2761" s="7"/>
      <c r="I2761" s="8"/>
      <c r="J2761" s="8"/>
      <c r="K2761" s="8"/>
      <c r="L2761" s="8"/>
      <c r="M2761" s="17"/>
      <c r="N2761" s="8"/>
      <c r="O2761" s="8"/>
      <c r="P2761" s="8"/>
      <c r="Q2761" s="8"/>
      <c r="R2761" s="17"/>
      <c r="S2761" s="17"/>
      <c r="T2761" s="17"/>
      <c r="U2761" s="17"/>
      <c r="V2761" s="17"/>
      <c r="W2761" s="17"/>
      <c r="X2761" s="17"/>
      <c r="Y2761" s="17"/>
      <c r="Z2761" s="17"/>
      <c r="AA2761" s="17"/>
      <c r="AB2761" s="17"/>
      <c r="AC2761" s="17"/>
      <c r="AD2761" s="17"/>
      <c r="AE2761" s="17"/>
      <c r="AF2761" s="17"/>
      <c r="AG2761" s="17"/>
      <c r="AH2761" s="17"/>
      <c r="AI2761" s="17"/>
    </row>
    <row r="2762" spans="1:35" ht="14.5" x14ac:dyDescent="0.35">
      <c r="A2762" s="7"/>
      <c r="B2762" s="8"/>
      <c r="C2762" s="8"/>
      <c r="D2762" s="8"/>
      <c r="E2762" s="8"/>
      <c r="F2762" s="7"/>
      <c r="G2762" s="8"/>
      <c r="H2762" s="7"/>
      <c r="I2762" s="8"/>
      <c r="J2762" s="8"/>
      <c r="K2762" s="8"/>
      <c r="L2762" s="8"/>
      <c r="M2762" s="17"/>
      <c r="N2762" s="8"/>
      <c r="O2762" s="8"/>
      <c r="P2762" s="8"/>
      <c r="Q2762" s="8"/>
      <c r="R2762" s="17"/>
      <c r="S2762" s="17"/>
      <c r="T2762" s="17"/>
      <c r="U2762" s="17"/>
      <c r="V2762" s="17"/>
      <c r="W2762" s="17"/>
      <c r="X2762" s="17"/>
      <c r="Y2762" s="17"/>
      <c r="Z2762" s="17"/>
      <c r="AA2762" s="17"/>
      <c r="AB2762" s="17"/>
      <c r="AC2762" s="17"/>
      <c r="AD2762" s="17"/>
      <c r="AE2762" s="17"/>
      <c r="AF2762" s="17"/>
      <c r="AG2762" s="17"/>
      <c r="AH2762" s="17"/>
      <c r="AI2762" s="17"/>
    </row>
    <row r="2763" spans="1:35" ht="14.5" x14ac:dyDescent="0.35">
      <c r="A2763" s="7"/>
      <c r="B2763" s="8"/>
      <c r="C2763" s="8"/>
      <c r="D2763" s="8"/>
      <c r="E2763" s="8"/>
      <c r="F2763" s="7"/>
      <c r="G2763" s="8"/>
      <c r="H2763" s="7"/>
      <c r="I2763" s="8"/>
      <c r="J2763" s="8"/>
      <c r="K2763" s="8"/>
      <c r="L2763" s="8"/>
      <c r="M2763" s="17"/>
      <c r="N2763" s="8"/>
      <c r="O2763" s="8"/>
      <c r="P2763" s="8"/>
      <c r="Q2763" s="8"/>
      <c r="R2763" s="17"/>
      <c r="S2763" s="17"/>
      <c r="T2763" s="17"/>
      <c r="U2763" s="17"/>
      <c r="V2763" s="17"/>
      <c r="W2763" s="17"/>
      <c r="X2763" s="17"/>
      <c r="Y2763" s="17"/>
      <c r="Z2763" s="17"/>
      <c r="AA2763" s="17"/>
      <c r="AB2763" s="17"/>
      <c r="AC2763" s="17"/>
      <c r="AD2763" s="17"/>
      <c r="AE2763" s="17"/>
      <c r="AF2763" s="17"/>
      <c r="AG2763" s="17"/>
      <c r="AH2763" s="17"/>
      <c r="AI2763" s="17"/>
    </row>
    <row r="2764" spans="1:35" ht="14.5" x14ac:dyDescent="0.35">
      <c r="A2764" s="7"/>
      <c r="B2764" s="8"/>
      <c r="C2764" s="8"/>
      <c r="D2764" s="8"/>
      <c r="E2764" s="8"/>
      <c r="F2764" s="7"/>
      <c r="G2764" s="8"/>
      <c r="H2764" s="7"/>
      <c r="I2764" s="8"/>
      <c r="J2764" s="8"/>
      <c r="K2764" s="8"/>
      <c r="L2764" s="8"/>
      <c r="M2764" s="17"/>
      <c r="N2764" s="8"/>
      <c r="O2764" s="8"/>
      <c r="P2764" s="8"/>
      <c r="Q2764" s="8"/>
      <c r="R2764" s="17"/>
      <c r="S2764" s="17"/>
      <c r="T2764" s="17"/>
      <c r="U2764" s="17"/>
      <c r="V2764" s="17"/>
      <c r="W2764" s="17"/>
      <c r="X2764" s="17"/>
      <c r="Y2764" s="17"/>
      <c r="Z2764" s="17"/>
      <c r="AA2764" s="17"/>
      <c r="AB2764" s="17"/>
      <c r="AC2764" s="17"/>
      <c r="AD2764" s="17"/>
      <c r="AE2764" s="17"/>
      <c r="AF2764" s="17"/>
      <c r="AG2764" s="17"/>
      <c r="AH2764" s="17"/>
      <c r="AI2764" s="17"/>
    </row>
    <row r="2765" spans="1:35" ht="14.5" x14ac:dyDescent="0.35">
      <c r="A2765" s="7"/>
      <c r="B2765" s="8"/>
      <c r="C2765" s="8"/>
      <c r="D2765" s="8"/>
      <c r="E2765" s="8"/>
      <c r="F2765" s="7"/>
      <c r="G2765" s="8"/>
      <c r="H2765" s="7"/>
      <c r="I2765" s="8"/>
      <c r="J2765" s="8"/>
      <c r="K2765" s="8"/>
      <c r="L2765" s="8"/>
      <c r="M2765" s="17"/>
      <c r="N2765" s="8"/>
      <c r="O2765" s="8"/>
      <c r="P2765" s="8"/>
      <c r="Q2765" s="8"/>
      <c r="R2765" s="17"/>
      <c r="S2765" s="17"/>
      <c r="T2765" s="17"/>
      <c r="U2765" s="17"/>
      <c r="V2765" s="17"/>
      <c r="W2765" s="17"/>
      <c r="X2765" s="17"/>
      <c r="Y2765" s="17"/>
      <c r="Z2765" s="17"/>
      <c r="AA2765" s="17"/>
      <c r="AB2765" s="17"/>
      <c r="AC2765" s="17"/>
      <c r="AD2765" s="17"/>
      <c r="AE2765" s="17"/>
      <c r="AF2765" s="17"/>
      <c r="AG2765" s="17"/>
      <c r="AH2765" s="17"/>
      <c r="AI2765" s="17"/>
    </row>
    <row r="2766" spans="1:35" ht="14.5" x14ac:dyDescent="0.35">
      <c r="A2766" s="7"/>
      <c r="B2766" s="8"/>
      <c r="C2766" s="8"/>
      <c r="D2766" s="8"/>
      <c r="E2766" s="8"/>
      <c r="F2766" s="7"/>
      <c r="G2766" s="8"/>
      <c r="H2766" s="7"/>
      <c r="I2766" s="8"/>
      <c r="J2766" s="8"/>
      <c r="K2766" s="8"/>
      <c r="L2766" s="8"/>
      <c r="M2766" s="17"/>
      <c r="N2766" s="8"/>
      <c r="O2766" s="8"/>
      <c r="P2766" s="8"/>
      <c r="Q2766" s="8"/>
      <c r="R2766" s="17"/>
      <c r="S2766" s="17"/>
      <c r="T2766" s="17"/>
      <c r="U2766" s="17"/>
      <c r="V2766" s="17"/>
      <c r="W2766" s="17"/>
      <c r="X2766" s="17"/>
      <c r="Y2766" s="17"/>
      <c r="Z2766" s="17"/>
      <c r="AA2766" s="17"/>
      <c r="AB2766" s="17"/>
      <c r="AC2766" s="17"/>
      <c r="AD2766" s="17"/>
      <c r="AE2766" s="17"/>
      <c r="AF2766" s="17"/>
      <c r="AG2766" s="17"/>
      <c r="AH2766" s="17"/>
      <c r="AI2766" s="17"/>
    </row>
    <row r="2767" spans="1:35" ht="14.5" x14ac:dyDescent="0.35">
      <c r="A2767" s="7"/>
      <c r="B2767" s="8"/>
      <c r="C2767" s="8"/>
      <c r="D2767" s="8"/>
      <c r="E2767" s="8"/>
      <c r="F2767" s="7"/>
      <c r="G2767" s="8"/>
      <c r="H2767" s="7"/>
      <c r="I2767" s="8"/>
      <c r="J2767" s="8"/>
      <c r="K2767" s="8"/>
      <c r="L2767" s="8"/>
      <c r="M2767" s="17"/>
      <c r="N2767" s="8"/>
      <c r="O2767" s="8"/>
      <c r="P2767" s="8"/>
      <c r="Q2767" s="8"/>
      <c r="R2767" s="17"/>
      <c r="S2767" s="17"/>
      <c r="T2767" s="17"/>
      <c r="U2767" s="17"/>
      <c r="V2767" s="17"/>
      <c r="W2767" s="17"/>
      <c r="X2767" s="17"/>
      <c r="Y2767" s="17"/>
      <c r="Z2767" s="17"/>
      <c r="AA2767" s="17"/>
      <c r="AB2767" s="17"/>
      <c r="AC2767" s="17"/>
      <c r="AD2767" s="17"/>
      <c r="AE2767" s="17"/>
      <c r="AF2767" s="17"/>
      <c r="AG2767" s="17"/>
      <c r="AH2767" s="17"/>
      <c r="AI2767" s="17"/>
    </row>
    <row r="2768" spans="1:35" ht="14.5" x14ac:dyDescent="0.35">
      <c r="A2768" s="7"/>
      <c r="B2768" s="8"/>
      <c r="C2768" s="8"/>
      <c r="D2768" s="8"/>
      <c r="E2768" s="8"/>
      <c r="F2768" s="7"/>
      <c r="G2768" s="8"/>
      <c r="H2768" s="7"/>
      <c r="I2768" s="8"/>
      <c r="J2768" s="8"/>
      <c r="K2768" s="8"/>
      <c r="L2768" s="8"/>
      <c r="M2768" s="17"/>
      <c r="N2768" s="8"/>
      <c r="O2768" s="8"/>
      <c r="P2768" s="8"/>
      <c r="Q2768" s="8"/>
      <c r="R2768" s="17"/>
      <c r="S2768" s="17"/>
      <c r="T2768" s="17"/>
      <c r="U2768" s="17"/>
      <c r="V2768" s="17"/>
      <c r="W2768" s="17"/>
      <c r="X2768" s="17"/>
      <c r="Y2768" s="17"/>
      <c r="Z2768" s="17"/>
      <c r="AA2768" s="17"/>
      <c r="AB2768" s="17"/>
      <c r="AC2768" s="17"/>
      <c r="AD2768" s="17"/>
      <c r="AE2768" s="17"/>
      <c r="AF2768" s="17"/>
      <c r="AG2768" s="17"/>
      <c r="AH2768" s="17"/>
      <c r="AI2768" s="17"/>
    </row>
    <row r="2769" spans="1:35" ht="14.5" x14ac:dyDescent="0.35">
      <c r="A2769" s="7"/>
      <c r="B2769" s="8"/>
      <c r="C2769" s="8"/>
      <c r="D2769" s="8"/>
      <c r="E2769" s="8"/>
      <c r="F2769" s="7"/>
      <c r="G2769" s="8"/>
      <c r="H2769" s="7"/>
      <c r="I2769" s="8"/>
      <c r="J2769" s="8"/>
      <c r="K2769" s="8"/>
      <c r="L2769" s="8"/>
      <c r="M2769" s="17"/>
      <c r="N2769" s="8"/>
      <c r="O2769" s="8"/>
      <c r="P2769" s="8"/>
      <c r="Q2769" s="8"/>
      <c r="R2769" s="17"/>
      <c r="S2769" s="17"/>
      <c r="T2769" s="17"/>
      <c r="U2769" s="17"/>
      <c r="V2769" s="17"/>
      <c r="W2769" s="17"/>
      <c r="X2769" s="17"/>
      <c r="Y2769" s="17"/>
      <c r="Z2769" s="17"/>
      <c r="AA2769" s="17"/>
      <c r="AB2769" s="17"/>
      <c r="AC2769" s="17"/>
      <c r="AD2769" s="17"/>
      <c r="AE2769" s="17"/>
      <c r="AF2769" s="17"/>
      <c r="AG2769" s="17"/>
      <c r="AH2769" s="17"/>
      <c r="AI2769" s="17"/>
    </row>
    <row r="2770" spans="1:35" ht="14.5" x14ac:dyDescent="0.35">
      <c r="A2770" s="7"/>
      <c r="B2770" s="8"/>
      <c r="C2770" s="8"/>
      <c r="D2770" s="8"/>
      <c r="E2770" s="8"/>
      <c r="F2770" s="7"/>
      <c r="G2770" s="8"/>
      <c r="H2770" s="7"/>
      <c r="I2770" s="8"/>
      <c r="J2770" s="8"/>
      <c r="K2770" s="8"/>
      <c r="L2770" s="8"/>
      <c r="M2770" s="17"/>
      <c r="N2770" s="8"/>
      <c r="O2770" s="8"/>
      <c r="P2770" s="8"/>
      <c r="Q2770" s="8"/>
      <c r="R2770" s="17"/>
      <c r="S2770" s="17"/>
      <c r="T2770" s="17"/>
      <c r="U2770" s="17"/>
      <c r="V2770" s="17"/>
      <c r="W2770" s="17"/>
      <c r="X2770" s="17"/>
      <c r="Y2770" s="17"/>
      <c r="Z2770" s="17"/>
      <c r="AA2770" s="17"/>
      <c r="AB2770" s="17"/>
      <c r="AC2770" s="17"/>
      <c r="AD2770" s="17"/>
      <c r="AE2770" s="17"/>
      <c r="AF2770" s="17"/>
      <c r="AG2770" s="17"/>
      <c r="AH2770" s="17"/>
      <c r="AI2770" s="17"/>
    </row>
    <row r="2771" spans="1:35" ht="14.5" x14ac:dyDescent="0.35">
      <c r="A2771" s="7"/>
      <c r="B2771" s="8"/>
      <c r="C2771" s="8"/>
      <c r="D2771" s="8"/>
      <c r="E2771" s="8"/>
      <c r="F2771" s="7"/>
      <c r="G2771" s="8"/>
      <c r="H2771" s="7"/>
      <c r="I2771" s="8"/>
      <c r="J2771" s="8"/>
      <c r="K2771" s="8"/>
      <c r="L2771" s="8"/>
      <c r="M2771" s="17"/>
      <c r="N2771" s="8"/>
      <c r="O2771" s="8"/>
      <c r="P2771" s="8"/>
      <c r="Q2771" s="8"/>
      <c r="R2771" s="17"/>
      <c r="S2771" s="17"/>
      <c r="T2771" s="17"/>
      <c r="U2771" s="17"/>
      <c r="V2771" s="17"/>
      <c r="W2771" s="17"/>
      <c r="X2771" s="17"/>
      <c r="Y2771" s="17"/>
      <c r="Z2771" s="17"/>
      <c r="AA2771" s="17"/>
      <c r="AB2771" s="17"/>
      <c r="AC2771" s="17"/>
      <c r="AD2771" s="17"/>
      <c r="AE2771" s="17"/>
      <c r="AF2771" s="17"/>
      <c r="AG2771" s="17"/>
      <c r="AH2771" s="17"/>
      <c r="AI2771" s="17"/>
    </row>
    <row r="2772" spans="1:35" ht="14.5" x14ac:dyDescent="0.35">
      <c r="A2772" s="7"/>
      <c r="B2772" s="8"/>
      <c r="C2772" s="8"/>
      <c r="D2772" s="8"/>
      <c r="E2772" s="8"/>
      <c r="F2772" s="7"/>
      <c r="G2772" s="8"/>
      <c r="H2772" s="7"/>
      <c r="I2772" s="8"/>
      <c r="J2772" s="8"/>
      <c r="K2772" s="8"/>
      <c r="L2772" s="8"/>
      <c r="M2772" s="17"/>
      <c r="N2772" s="8"/>
      <c r="O2772" s="8"/>
      <c r="P2772" s="8"/>
      <c r="Q2772" s="8"/>
      <c r="R2772" s="17"/>
      <c r="S2772" s="17"/>
      <c r="T2772" s="17"/>
      <c r="U2772" s="17"/>
      <c r="V2772" s="17"/>
      <c r="W2772" s="17"/>
      <c r="X2772" s="17"/>
      <c r="Y2772" s="17"/>
      <c r="Z2772" s="17"/>
      <c r="AA2772" s="17"/>
      <c r="AB2772" s="17"/>
      <c r="AC2772" s="17"/>
      <c r="AD2772" s="17"/>
      <c r="AE2772" s="17"/>
      <c r="AF2772" s="17"/>
      <c r="AG2772" s="17"/>
      <c r="AH2772" s="17"/>
      <c r="AI2772" s="17"/>
    </row>
    <row r="2773" spans="1:35" ht="14.5" x14ac:dyDescent="0.35">
      <c r="A2773" s="7"/>
      <c r="B2773" s="8"/>
      <c r="C2773" s="8"/>
      <c r="D2773" s="8"/>
      <c r="E2773" s="8"/>
      <c r="F2773" s="7"/>
      <c r="G2773" s="8"/>
      <c r="H2773" s="7"/>
      <c r="I2773" s="8"/>
      <c r="J2773" s="8"/>
      <c r="K2773" s="8"/>
      <c r="L2773" s="8"/>
      <c r="M2773" s="17"/>
      <c r="N2773" s="8"/>
      <c r="O2773" s="8"/>
      <c r="P2773" s="8"/>
      <c r="Q2773" s="8"/>
      <c r="R2773" s="17"/>
      <c r="S2773" s="17"/>
      <c r="T2773" s="17"/>
      <c r="U2773" s="17"/>
      <c r="V2773" s="17"/>
      <c r="W2773" s="17"/>
      <c r="X2773" s="17"/>
      <c r="Y2773" s="17"/>
      <c r="Z2773" s="17"/>
      <c r="AA2773" s="17"/>
      <c r="AB2773" s="17"/>
      <c r="AC2773" s="17"/>
      <c r="AD2773" s="17"/>
      <c r="AE2773" s="17"/>
      <c r="AF2773" s="17"/>
      <c r="AG2773" s="17"/>
      <c r="AH2773" s="17"/>
      <c r="AI2773" s="17"/>
    </row>
    <row r="2774" spans="1:35" ht="14.5" x14ac:dyDescent="0.35">
      <c r="A2774" s="7"/>
      <c r="B2774" s="8"/>
      <c r="C2774" s="8"/>
      <c r="D2774" s="8"/>
      <c r="E2774" s="8"/>
      <c r="F2774" s="7"/>
      <c r="G2774" s="8"/>
      <c r="H2774" s="7"/>
      <c r="I2774" s="8"/>
      <c r="J2774" s="8"/>
      <c r="K2774" s="8"/>
      <c r="L2774" s="8"/>
      <c r="M2774" s="17"/>
      <c r="N2774" s="8"/>
      <c r="O2774" s="8"/>
      <c r="P2774" s="8"/>
      <c r="Q2774" s="8"/>
      <c r="R2774" s="17"/>
      <c r="S2774" s="17"/>
      <c r="T2774" s="17"/>
      <c r="U2774" s="17"/>
      <c r="V2774" s="17"/>
      <c r="W2774" s="17"/>
      <c r="X2774" s="17"/>
      <c r="Y2774" s="17"/>
      <c r="Z2774" s="17"/>
      <c r="AA2774" s="17"/>
      <c r="AB2774" s="17"/>
      <c r="AC2774" s="17"/>
      <c r="AD2774" s="17"/>
      <c r="AE2774" s="17"/>
      <c r="AF2774" s="17"/>
      <c r="AG2774" s="17"/>
      <c r="AH2774" s="17"/>
      <c r="AI2774" s="17"/>
    </row>
    <row r="2775" spans="1:35" ht="14.5" x14ac:dyDescent="0.35">
      <c r="A2775" s="7"/>
      <c r="B2775" s="8"/>
      <c r="C2775" s="8"/>
      <c r="D2775" s="8"/>
      <c r="E2775" s="8"/>
      <c r="F2775" s="7"/>
      <c r="G2775" s="8"/>
      <c r="H2775" s="7"/>
      <c r="I2775" s="8"/>
      <c r="J2775" s="8"/>
      <c r="K2775" s="8"/>
      <c r="L2775" s="8"/>
      <c r="M2775" s="17"/>
      <c r="N2775" s="8"/>
      <c r="O2775" s="8"/>
      <c r="P2775" s="8"/>
      <c r="Q2775" s="8"/>
      <c r="R2775" s="17"/>
      <c r="S2775" s="17"/>
      <c r="T2775" s="17"/>
      <c r="U2775" s="17"/>
      <c r="V2775" s="17"/>
      <c r="W2775" s="17"/>
      <c r="X2775" s="17"/>
      <c r="Y2775" s="17"/>
      <c r="Z2775" s="17"/>
      <c r="AA2775" s="17"/>
      <c r="AB2775" s="17"/>
      <c r="AC2775" s="17"/>
      <c r="AD2775" s="17"/>
      <c r="AE2775" s="17"/>
      <c r="AF2775" s="17"/>
      <c r="AG2775" s="17"/>
      <c r="AH2775" s="17"/>
      <c r="AI2775" s="17"/>
    </row>
    <row r="2776" spans="1:35" ht="14.5" x14ac:dyDescent="0.35">
      <c r="A2776" s="7"/>
      <c r="B2776" s="8"/>
      <c r="C2776" s="8"/>
      <c r="D2776" s="8"/>
      <c r="E2776" s="8"/>
      <c r="F2776" s="7"/>
      <c r="G2776" s="8"/>
      <c r="H2776" s="7"/>
      <c r="I2776" s="8"/>
      <c r="J2776" s="8"/>
      <c r="K2776" s="8"/>
      <c r="L2776" s="8"/>
      <c r="M2776" s="17"/>
      <c r="N2776" s="8"/>
      <c r="O2776" s="8"/>
      <c r="P2776" s="8"/>
      <c r="Q2776" s="8"/>
      <c r="R2776" s="17"/>
      <c r="S2776" s="17"/>
      <c r="T2776" s="17"/>
      <c r="U2776" s="17"/>
      <c r="V2776" s="17"/>
      <c r="W2776" s="17"/>
      <c r="X2776" s="17"/>
      <c r="Y2776" s="17"/>
      <c r="Z2776" s="17"/>
      <c r="AA2776" s="17"/>
      <c r="AB2776" s="17"/>
      <c r="AC2776" s="17"/>
      <c r="AD2776" s="17"/>
      <c r="AE2776" s="17"/>
      <c r="AF2776" s="17"/>
      <c r="AG2776" s="17"/>
      <c r="AH2776" s="17"/>
      <c r="AI2776" s="17"/>
    </row>
    <row r="2777" spans="1:35" ht="14.5" x14ac:dyDescent="0.35">
      <c r="A2777" s="7"/>
      <c r="B2777" s="8"/>
      <c r="C2777" s="8"/>
      <c r="D2777" s="8"/>
      <c r="E2777" s="8"/>
      <c r="F2777" s="7"/>
      <c r="G2777" s="8"/>
      <c r="H2777" s="7"/>
      <c r="I2777" s="8"/>
      <c r="J2777" s="8"/>
      <c r="K2777" s="8"/>
      <c r="L2777" s="8"/>
      <c r="M2777" s="17"/>
      <c r="N2777" s="8"/>
      <c r="O2777" s="8"/>
      <c r="P2777" s="8"/>
      <c r="Q2777" s="8"/>
      <c r="R2777" s="17"/>
      <c r="S2777" s="17"/>
      <c r="T2777" s="17"/>
      <c r="U2777" s="17"/>
      <c r="V2777" s="17"/>
      <c r="W2777" s="17"/>
      <c r="X2777" s="17"/>
      <c r="Y2777" s="17"/>
      <c r="Z2777" s="17"/>
      <c r="AA2777" s="17"/>
      <c r="AB2777" s="17"/>
      <c r="AC2777" s="17"/>
      <c r="AD2777" s="17"/>
      <c r="AE2777" s="17"/>
      <c r="AF2777" s="17"/>
      <c r="AG2777" s="17"/>
      <c r="AH2777" s="17"/>
      <c r="AI2777" s="17"/>
    </row>
    <row r="2778" spans="1:35" ht="14.5" x14ac:dyDescent="0.35">
      <c r="A2778" s="7"/>
      <c r="B2778" s="8"/>
      <c r="C2778" s="8"/>
      <c r="D2778" s="8"/>
      <c r="E2778" s="8"/>
      <c r="F2778" s="7"/>
      <c r="G2778" s="8"/>
      <c r="H2778" s="7"/>
      <c r="I2778" s="8"/>
      <c r="J2778" s="8"/>
      <c r="K2778" s="8"/>
      <c r="L2778" s="8"/>
      <c r="M2778" s="17"/>
      <c r="N2778" s="8"/>
      <c r="O2778" s="8"/>
      <c r="P2778" s="8"/>
      <c r="Q2778" s="8"/>
      <c r="R2778" s="17"/>
      <c r="S2778" s="17"/>
      <c r="T2778" s="17"/>
      <c r="U2778" s="17"/>
      <c r="V2778" s="17"/>
      <c r="W2778" s="17"/>
      <c r="X2778" s="17"/>
      <c r="Y2778" s="17"/>
      <c r="Z2778" s="17"/>
      <c r="AA2778" s="17"/>
      <c r="AB2778" s="17"/>
      <c r="AC2778" s="17"/>
      <c r="AD2778" s="17"/>
      <c r="AE2778" s="17"/>
      <c r="AF2778" s="17"/>
      <c r="AG2778" s="17"/>
      <c r="AH2778" s="17"/>
      <c r="AI2778" s="17"/>
    </row>
    <row r="2779" spans="1:35" ht="14.5" x14ac:dyDescent="0.35">
      <c r="A2779" s="7"/>
      <c r="B2779" s="8"/>
      <c r="C2779" s="8"/>
      <c r="D2779" s="8"/>
      <c r="E2779" s="8"/>
      <c r="F2779" s="7"/>
      <c r="G2779" s="8"/>
      <c r="H2779" s="7"/>
      <c r="I2779" s="8"/>
      <c r="J2779" s="8"/>
      <c r="K2779" s="8"/>
      <c r="L2779" s="8"/>
      <c r="M2779" s="17"/>
      <c r="N2779" s="8"/>
      <c r="O2779" s="8"/>
      <c r="P2779" s="8"/>
      <c r="Q2779" s="8"/>
      <c r="R2779" s="17"/>
      <c r="S2779" s="17"/>
      <c r="T2779" s="17"/>
      <c r="U2779" s="17"/>
      <c r="V2779" s="17"/>
      <c r="W2779" s="17"/>
      <c r="X2779" s="17"/>
      <c r="Y2779" s="17"/>
      <c r="Z2779" s="17"/>
      <c r="AA2779" s="17"/>
      <c r="AB2779" s="17"/>
      <c r="AC2779" s="17"/>
      <c r="AD2779" s="17"/>
      <c r="AE2779" s="17"/>
      <c r="AF2779" s="17"/>
      <c r="AG2779" s="17"/>
      <c r="AH2779" s="17"/>
      <c r="AI2779" s="17"/>
    </row>
    <row r="2780" spans="1:35" ht="14.5" x14ac:dyDescent="0.35">
      <c r="A2780" s="7"/>
      <c r="B2780" s="8"/>
      <c r="C2780" s="8"/>
      <c r="D2780" s="8"/>
      <c r="E2780" s="8"/>
      <c r="F2780" s="7"/>
      <c r="G2780" s="8"/>
      <c r="H2780" s="7"/>
      <c r="I2780" s="8"/>
      <c r="J2780" s="8"/>
      <c r="K2780" s="8"/>
      <c r="L2780" s="8"/>
      <c r="M2780" s="17"/>
      <c r="N2780" s="8"/>
      <c r="O2780" s="8"/>
      <c r="P2780" s="8"/>
      <c r="Q2780" s="8"/>
      <c r="R2780" s="17"/>
      <c r="S2780" s="17"/>
      <c r="T2780" s="17"/>
      <c r="U2780" s="17"/>
      <c r="V2780" s="17"/>
      <c r="W2780" s="17"/>
      <c r="X2780" s="17"/>
      <c r="Y2780" s="17"/>
      <c r="Z2780" s="17"/>
      <c r="AA2780" s="17"/>
      <c r="AB2780" s="17"/>
      <c r="AC2780" s="17"/>
      <c r="AD2780" s="17"/>
      <c r="AE2780" s="17"/>
      <c r="AF2780" s="17"/>
      <c r="AG2780" s="17"/>
      <c r="AH2780" s="17"/>
      <c r="AI2780" s="17"/>
    </row>
    <row r="2781" spans="1:35" ht="14.5" x14ac:dyDescent="0.35">
      <c r="A2781" s="7"/>
      <c r="B2781" s="8"/>
      <c r="C2781" s="8"/>
      <c r="D2781" s="8"/>
      <c r="E2781" s="8"/>
      <c r="F2781" s="7"/>
      <c r="G2781" s="8"/>
      <c r="H2781" s="7"/>
      <c r="I2781" s="8"/>
      <c r="J2781" s="8"/>
      <c r="K2781" s="8"/>
      <c r="L2781" s="8"/>
      <c r="M2781" s="17"/>
      <c r="N2781" s="8"/>
      <c r="O2781" s="8"/>
      <c r="P2781" s="8"/>
      <c r="Q2781" s="8"/>
      <c r="R2781" s="17"/>
      <c r="S2781" s="17"/>
      <c r="T2781" s="17"/>
      <c r="U2781" s="17"/>
      <c r="V2781" s="17"/>
      <c r="W2781" s="17"/>
      <c r="X2781" s="17"/>
      <c r="Y2781" s="17"/>
      <c r="Z2781" s="17"/>
      <c r="AA2781" s="17"/>
      <c r="AB2781" s="17"/>
      <c r="AC2781" s="17"/>
      <c r="AD2781" s="17"/>
      <c r="AE2781" s="17"/>
      <c r="AF2781" s="17"/>
      <c r="AG2781" s="17"/>
      <c r="AH2781" s="17"/>
      <c r="AI2781" s="17"/>
    </row>
    <row r="2782" spans="1:35" ht="14.5" x14ac:dyDescent="0.35">
      <c r="A2782" s="7"/>
      <c r="B2782" s="8"/>
      <c r="C2782" s="8"/>
      <c r="D2782" s="8"/>
      <c r="E2782" s="8"/>
      <c r="F2782" s="7"/>
      <c r="G2782" s="8"/>
      <c r="H2782" s="7"/>
      <c r="I2782" s="8"/>
      <c r="J2782" s="8"/>
      <c r="K2782" s="8"/>
      <c r="L2782" s="8"/>
      <c r="M2782" s="17"/>
      <c r="N2782" s="8"/>
      <c r="O2782" s="8"/>
      <c r="P2782" s="8"/>
      <c r="Q2782" s="8"/>
      <c r="R2782" s="17"/>
      <c r="S2782" s="17"/>
      <c r="T2782" s="17"/>
      <c r="U2782" s="17"/>
      <c r="V2782" s="17"/>
      <c r="W2782" s="17"/>
      <c r="X2782" s="17"/>
      <c r="Y2782" s="17"/>
      <c r="Z2782" s="17"/>
      <c r="AA2782" s="17"/>
      <c r="AB2782" s="17"/>
      <c r="AC2782" s="17"/>
      <c r="AD2782" s="17"/>
      <c r="AE2782" s="17"/>
      <c r="AF2782" s="17"/>
      <c r="AG2782" s="17"/>
      <c r="AH2782" s="17"/>
      <c r="AI2782" s="17"/>
    </row>
    <row r="2783" spans="1:35" ht="14.5" x14ac:dyDescent="0.35">
      <c r="A2783" s="7"/>
      <c r="B2783" s="8"/>
      <c r="C2783" s="8"/>
      <c r="D2783" s="8"/>
      <c r="E2783" s="8"/>
      <c r="F2783" s="7"/>
      <c r="G2783" s="8"/>
      <c r="H2783" s="7"/>
      <c r="I2783" s="8"/>
      <c r="J2783" s="8"/>
      <c r="K2783" s="8"/>
      <c r="L2783" s="8"/>
      <c r="M2783" s="17"/>
      <c r="N2783" s="8"/>
      <c r="O2783" s="8"/>
      <c r="P2783" s="8"/>
      <c r="Q2783" s="8"/>
      <c r="R2783" s="17"/>
      <c r="S2783" s="17"/>
      <c r="T2783" s="17"/>
      <c r="U2783" s="17"/>
      <c r="V2783" s="17"/>
      <c r="W2783" s="17"/>
      <c r="X2783" s="17"/>
      <c r="Y2783" s="17"/>
      <c r="Z2783" s="17"/>
      <c r="AA2783" s="17"/>
      <c r="AB2783" s="17"/>
      <c r="AC2783" s="17"/>
      <c r="AD2783" s="17"/>
      <c r="AE2783" s="17"/>
      <c r="AF2783" s="17"/>
      <c r="AG2783" s="17"/>
      <c r="AH2783" s="17"/>
      <c r="AI2783" s="17"/>
    </row>
    <row r="2784" spans="1:35" ht="14.5" x14ac:dyDescent="0.35">
      <c r="A2784" s="7"/>
      <c r="B2784" s="8"/>
      <c r="C2784" s="8"/>
      <c r="D2784" s="8"/>
      <c r="E2784" s="8"/>
      <c r="F2784" s="7"/>
      <c r="G2784" s="8"/>
      <c r="H2784" s="7"/>
      <c r="I2784" s="8"/>
      <c r="J2784" s="8"/>
      <c r="K2784" s="8"/>
      <c r="L2784" s="8"/>
      <c r="M2784" s="17"/>
      <c r="N2784" s="8"/>
      <c r="O2784" s="8"/>
      <c r="P2784" s="8"/>
      <c r="Q2784" s="8"/>
      <c r="R2784" s="17"/>
      <c r="S2784" s="17"/>
      <c r="T2784" s="17"/>
      <c r="U2784" s="17"/>
      <c r="V2784" s="17"/>
      <c r="W2784" s="17"/>
      <c r="X2784" s="17"/>
      <c r="Y2784" s="17"/>
      <c r="Z2784" s="17"/>
      <c r="AA2784" s="17"/>
      <c r="AB2784" s="17"/>
      <c r="AC2784" s="17"/>
      <c r="AD2784" s="17"/>
      <c r="AE2784" s="17"/>
      <c r="AF2784" s="17"/>
      <c r="AG2784" s="17"/>
      <c r="AH2784" s="17"/>
      <c r="AI2784" s="17"/>
    </row>
    <row r="2785" spans="1:35" ht="14.5" x14ac:dyDescent="0.35">
      <c r="A2785" s="7"/>
      <c r="B2785" s="8"/>
      <c r="C2785" s="8"/>
      <c r="D2785" s="8"/>
      <c r="E2785" s="8"/>
      <c r="F2785" s="7"/>
      <c r="G2785" s="8"/>
      <c r="H2785" s="7"/>
      <c r="I2785" s="8"/>
      <c r="J2785" s="8"/>
      <c r="K2785" s="8"/>
      <c r="L2785" s="8"/>
      <c r="M2785" s="17"/>
      <c r="N2785" s="8"/>
      <c r="O2785" s="8"/>
      <c r="P2785" s="8"/>
      <c r="Q2785" s="8"/>
      <c r="R2785" s="17"/>
      <c r="S2785" s="17"/>
      <c r="T2785" s="17"/>
      <c r="U2785" s="17"/>
      <c r="V2785" s="17"/>
      <c r="W2785" s="17"/>
      <c r="X2785" s="17"/>
      <c r="Y2785" s="17"/>
      <c r="Z2785" s="17"/>
      <c r="AA2785" s="17"/>
      <c r="AB2785" s="17"/>
      <c r="AC2785" s="17"/>
      <c r="AD2785" s="17"/>
      <c r="AE2785" s="17"/>
      <c r="AF2785" s="17"/>
      <c r="AG2785" s="17"/>
      <c r="AH2785" s="17"/>
      <c r="AI2785" s="17"/>
    </row>
    <row r="2786" spans="1:35" ht="14.5" x14ac:dyDescent="0.35">
      <c r="A2786" s="7"/>
      <c r="B2786" s="8"/>
      <c r="C2786" s="8"/>
      <c r="D2786" s="8"/>
      <c r="E2786" s="8"/>
      <c r="F2786" s="7"/>
      <c r="G2786" s="8"/>
      <c r="H2786" s="7"/>
      <c r="I2786" s="8"/>
      <c r="J2786" s="8"/>
      <c r="K2786" s="8"/>
      <c r="L2786" s="8"/>
      <c r="M2786" s="17"/>
      <c r="N2786" s="8"/>
      <c r="O2786" s="8"/>
      <c r="P2786" s="8"/>
      <c r="Q2786" s="8"/>
      <c r="R2786" s="17"/>
      <c r="S2786" s="17"/>
      <c r="T2786" s="17"/>
      <c r="U2786" s="17"/>
      <c r="V2786" s="17"/>
      <c r="W2786" s="17"/>
      <c r="X2786" s="17"/>
      <c r="Y2786" s="17"/>
      <c r="Z2786" s="17"/>
      <c r="AA2786" s="17"/>
      <c r="AB2786" s="17"/>
      <c r="AC2786" s="17"/>
      <c r="AD2786" s="17"/>
      <c r="AE2786" s="17"/>
      <c r="AF2786" s="17"/>
      <c r="AG2786" s="17"/>
      <c r="AH2786" s="17"/>
      <c r="AI2786" s="17"/>
    </row>
    <row r="2787" spans="1:35" ht="14.5" x14ac:dyDescent="0.35">
      <c r="A2787" s="7"/>
      <c r="B2787" s="8"/>
      <c r="C2787" s="8"/>
      <c r="D2787" s="8"/>
      <c r="E2787" s="8"/>
      <c r="F2787" s="7"/>
      <c r="G2787" s="8"/>
      <c r="H2787" s="7"/>
      <c r="I2787" s="8"/>
      <c r="J2787" s="8"/>
      <c r="K2787" s="8"/>
      <c r="L2787" s="8"/>
      <c r="M2787" s="17"/>
      <c r="N2787" s="8"/>
      <c r="O2787" s="8"/>
      <c r="P2787" s="8"/>
      <c r="Q2787" s="8"/>
      <c r="R2787" s="17"/>
      <c r="S2787" s="17"/>
      <c r="T2787" s="17"/>
      <c r="U2787" s="17"/>
      <c r="V2787" s="17"/>
      <c r="W2787" s="17"/>
      <c r="X2787" s="17"/>
      <c r="Y2787" s="17"/>
      <c r="Z2787" s="17"/>
      <c r="AA2787" s="17"/>
      <c r="AB2787" s="17"/>
      <c r="AC2787" s="17"/>
      <c r="AD2787" s="17"/>
      <c r="AE2787" s="17"/>
      <c r="AF2787" s="17"/>
      <c r="AG2787" s="17"/>
      <c r="AH2787" s="17"/>
      <c r="AI2787" s="17"/>
    </row>
    <row r="2788" spans="1:35" ht="14.5" x14ac:dyDescent="0.35">
      <c r="A2788" s="7"/>
      <c r="B2788" s="8"/>
      <c r="C2788" s="8"/>
      <c r="D2788" s="8"/>
      <c r="E2788" s="8"/>
      <c r="F2788" s="7"/>
      <c r="G2788" s="8"/>
      <c r="H2788" s="7"/>
      <c r="I2788" s="8"/>
      <c r="J2788" s="8"/>
      <c r="K2788" s="8"/>
      <c r="L2788" s="8"/>
      <c r="M2788" s="17"/>
      <c r="N2788" s="8"/>
      <c r="O2788" s="8"/>
      <c r="P2788" s="8"/>
      <c r="Q2788" s="8"/>
      <c r="R2788" s="17"/>
      <c r="S2788" s="17"/>
      <c r="T2788" s="17"/>
      <c r="U2788" s="17"/>
      <c r="V2788" s="17"/>
      <c r="W2788" s="17"/>
      <c r="X2788" s="17"/>
      <c r="Y2788" s="17"/>
      <c r="Z2788" s="17"/>
      <c r="AA2788" s="17"/>
      <c r="AB2788" s="17"/>
      <c r="AC2788" s="17"/>
      <c r="AD2788" s="17"/>
      <c r="AE2788" s="17"/>
      <c r="AF2788" s="17"/>
      <c r="AG2788" s="17"/>
      <c r="AH2788" s="17"/>
      <c r="AI2788" s="17"/>
    </row>
    <row r="2789" spans="1:35" ht="14.5" x14ac:dyDescent="0.35">
      <c r="A2789" s="7"/>
      <c r="B2789" s="8"/>
      <c r="C2789" s="8"/>
      <c r="D2789" s="8"/>
      <c r="E2789" s="8"/>
      <c r="F2789" s="7"/>
      <c r="G2789" s="8"/>
      <c r="H2789" s="7"/>
      <c r="I2789" s="8"/>
      <c r="J2789" s="8"/>
      <c r="K2789" s="8"/>
      <c r="L2789" s="8"/>
      <c r="M2789" s="17"/>
      <c r="N2789" s="8"/>
      <c r="O2789" s="8"/>
      <c r="P2789" s="8"/>
      <c r="Q2789" s="8"/>
      <c r="R2789" s="17"/>
      <c r="S2789" s="17"/>
      <c r="T2789" s="17"/>
      <c r="U2789" s="17"/>
      <c r="V2789" s="17"/>
      <c r="W2789" s="17"/>
      <c r="X2789" s="17"/>
      <c r="Y2789" s="17"/>
      <c r="Z2789" s="17"/>
      <c r="AA2789" s="17"/>
      <c r="AB2789" s="17"/>
      <c r="AC2789" s="17"/>
      <c r="AD2789" s="17"/>
      <c r="AE2789" s="17"/>
      <c r="AF2789" s="17"/>
      <c r="AG2789" s="17"/>
      <c r="AH2789" s="17"/>
      <c r="AI2789" s="17"/>
    </row>
    <row r="2790" spans="1:35" ht="14.5" x14ac:dyDescent="0.35">
      <c r="A2790" s="7"/>
      <c r="B2790" s="8"/>
      <c r="C2790" s="8"/>
      <c r="D2790" s="8"/>
      <c r="E2790" s="8"/>
      <c r="F2790" s="7"/>
      <c r="G2790" s="8"/>
      <c r="H2790" s="7"/>
      <c r="I2790" s="8"/>
      <c r="J2790" s="8"/>
      <c r="K2790" s="8"/>
      <c r="L2790" s="8"/>
      <c r="M2790" s="17"/>
      <c r="N2790" s="8"/>
      <c r="O2790" s="8"/>
      <c r="P2790" s="8"/>
      <c r="Q2790" s="8"/>
      <c r="R2790" s="17"/>
      <c r="S2790" s="17"/>
      <c r="T2790" s="17"/>
      <c r="U2790" s="17"/>
      <c r="V2790" s="17"/>
      <c r="W2790" s="17"/>
      <c r="X2790" s="17"/>
      <c r="Y2790" s="17"/>
      <c r="Z2790" s="17"/>
      <c r="AA2790" s="17"/>
      <c r="AB2790" s="17"/>
      <c r="AC2790" s="17"/>
      <c r="AD2790" s="17"/>
      <c r="AE2790" s="17"/>
      <c r="AF2790" s="17"/>
      <c r="AG2790" s="17"/>
      <c r="AH2790" s="17"/>
      <c r="AI2790" s="17"/>
    </row>
    <row r="2791" spans="1:35" ht="14.5" x14ac:dyDescent="0.35">
      <c r="A2791" s="7"/>
      <c r="B2791" s="8"/>
      <c r="C2791" s="8"/>
      <c r="D2791" s="8"/>
      <c r="E2791" s="8"/>
      <c r="F2791" s="7"/>
      <c r="G2791" s="8"/>
      <c r="H2791" s="7"/>
      <c r="I2791" s="8"/>
      <c r="J2791" s="8"/>
      <c r="K2791" s="8"/>
      <c r="L2791" s="8"/>
      <c r="M2791" s="17"/>
      <c r="N2791" s="8"/>
      <c r="O2791" s="8"/>
      <c r="P2791" s="8"/>
      <c r="Q2791" s="8"/>
      <c r="R2791" s="17"/>
      <c r="S2791" s="17"/>
      <c r="T2791" s="17"/>
      <c r="U2791" s="17"/>
      <c r="V2791" s="17"/>
      <c r="W2791" s="17"/>
      <c r="X2791" s="17"/>
      <c r="Y2791" s="17"/>
      <c r="Z2791" s="17"/>
      <c r="AA2791" s="17"/>
      <c r="AB2791" s="17"/>
      <c r="AC2791" s="17"/>
      <c r="AD2791" s="17"/>
      <c r="AE2791" s="17"/>
      <c r="AF2791" s="17"/>
      <c r="AG2791" s="17"/>
      <c r="AH2791" s="17"/>
      <c r="AI2791" s="17"/>
    </row>
    <row r="2792" spans="1:35" ht="14.5" x14ac:dyDescent="0.35">
      <c r="A2792" s="7"/>
      <c r="B2792" s="8"/>
      <c r="C2792" s="8"/>
      <c r="D2792" s="8"/>
      <c r="E2792" s="8"/>
      <c r="F2792" s="7"/>
      <c r="G2792" s="8"/>
      <c r="H2792" s="7"/>
      <c r="I2792" s="8"/>
      <c r="J2792" s="8"/>
      <c r="K2792" s="8"/>
      <c r="L2792" s="8"/>
      <c r="M2792" s="17"/>
      <c r="N2792" s="8"/>
      <c r="O2792" s="8"/>
      <c r="P2792" s="8"/>
      <c r="Q2792" s="8"/>
      <c r="R2792" s="17"/>
      <c r="S2792" s="17"/>
      <c r="T2792" s="17"/>
      <c r="U2792" s="17"/>
      <c r="V2792" s="17"/>
      <c r="W2792" s="17"/>
      <c r="X2792" s="17"/>
      <c r="Y2792" s="17"/>
      <c r="Z2792" s="17"/>
      <c r="AA2792" s="17"/>
      <c r="AB2792" s="17"/>
      <c r="AC2792" s="17"/>
      <c r="AD2792" s="17"/>
      <c r="AE2792" s="17"/>
      <c r="AF2792" s="17"/>
      <c r="AG2792" s="17"/>
      <c r="AH2792" s="17"/>
      <c r="AI2792" s="17"/>
    </row>
    <row r="2793" spans="1:35" ht="14.5" x14ac:dyDescent="0.35">
      <c r="A2793" s="7"/>
      <c r="B2793" s="8"/>
      <c r="C2793" s="8"/>
      <c r="D2793" s="8"/>
      <c r="E2793" s="8"/>
      <c r="F2793" s="7"/>
      <c r="G2793" s="8"/>
      <c r="H2793" s="7"/>
      <c r="I2793" s="8"/>
      <c r="J2793" s="8"/>
      <c r="K2793" s="8"/>
      <c r="L2793" s="8"/>
      <c r="M2793" s="17"/>
      <c r="N2793" s="8"/>
      <c r="O2793" s="8"/>
      <c r="P2793" s="8"/>
      <c r="Q2793" s="8"/>
      <c r="R2793" s="17"/>
      <c r="S2793" s="17"/>
      <c r="T2793" s="17"/>
      <c r="U2793" s="17"/>
      <c r="V2793" s="17"/>
      <c r="W2793" s="17"/>
      <c r="X2793" s="17"/>
      <c r="Y2793" s="17"/>
      <c r="Z2793" s="17"/>
      <c r="AA2793" s="17"/>
      <c r="AB2793" s="17"/>
      <c r="AC2793" s="17"/>
      <c r="AD2793" s="17"/>
      <c r="AE2793" s="17"/>
      <c r="AF2793" s="17"/>
      <c r="AG2793" s="17"/>
      <c r="AH2793" s="17"/>
      <c r="AI2793" s="17"/>
    </row>
    <row r="2794" spans="1:35" ht="14.5" x14ac:dyDescent="0.35">
      <c r="A2794" s="7"/>
      <c r="B2794" s="8"/>
      <c r="C2794" s="8"/>
      <c r="D2794" s="8"/>
      <c r="E2794" s="8"/>
      <c r="F2794" s="7"/>
      <c r="G2794" s="8"/>
      <c r="H2794" s="7"/>
      <c r="I2794" s="8"/>
      <c r="J2794" s="8"/>
      <c r="K2794" s="8"/>
      <c r="L2794" s="8"/>
      <c r="M2794" s="17"/>
      <c r="N2794" s="8"/>
      <c r="O2794" s="8"/>
      <c r="P2794" s="8"/>
      <c r="Q2794" s="8"/>
      <c r="R2794" s="17"/>
      <c r="S2794" s="17"/>
      <c r="T2794" s="17"/>
      <c r="U2794" s="17"/>
      <c r="V2794" s="17"/>
      <c r="W2794" s="17"/>
      <c r="X2794" s="17"/>
      <c r="Y2794" s="17"/>
      <c r="Z2794" s="17"/>
      <c r="AA2794" s="17"/>
      <c r="AB2794" s="17"/>
      <c r="AC2794" s="17"/>
      <c r="AD2794" s="17"/>
      <c r="AE2794" s="17"/>
      <c r="AF2794" s="17"/>
      <c r="AG2794" s="17"/>
      <c r="AH2794" s="17"/>
      <c r="AI2794" s="17"/>
    </row>
    <row r="2795" spans="1:35" ht="14.5" x14ac:dyDescent="0.35">
      <c r="A2795" s="7"/>
      <c r="B2795" s="8"/>
      <c r="C2795" s="8"/>
      <c r="D2795" s="8"/>
      <c r="E2795" s="8"/>
      <c r="F2795" s="7"/>
      <c r="G2795" s="8"/>
      <c r="H2795" s="7"/>
      <c r="I2795" s="8"/>
      <c r="J2795" s="8"/>
      <c r="K2795" s="8"/>
      <c r="L2795" s="8"/>
      <c r="M2795" s="17"/>
      <c r="N2795" s="8"/>
      <c r="O2795" s="8"/>
      <c r="P2795" s="8"/>
      <c r="Q2795" s="8"/>
      <c r="R2795" s="17"/>
      <c r="S2795" s="17"/>
      <c r="T2795" s="17"/>
      <c r="U2795" s="17"/>
      <c r="V2795" s="17"/>
      <c r="W2795" s="17"/>
      <c r="X2795" s="17"/>
      <c r="Y2795" s="17"/>
      <c r="Z2795" s="17"/>
      <c r="AA2795" s="17"/>
      <c r="AB2795" s="17"/>
      <c r="AC2795" s="17"/>
      <c r="AD2795" s="17"/>
      <c r="AE2795" s="17"/>
      <c r="AF2795" s="17"/>
      <c r="AG2795" s="17"/>
      <c r="AH2795" s="17"/>
      <c r="AI2795" s="17"/>
    </row>
    <row r="2796" spans="1:35" ht="14.5" x14ac:dyDescent="0.35">
      <c r="A2796" s="7"/>
      <c r="B2796" s="8"/>
      <c r="C2796" s="8"/>
      <c r="D2796" s="8"/>
      <c r="E2796" s="8"/>
      <c r="F2796" s="7"/>
      <c r="G2796" s="8"/>
      <c r="H2796" s="7"/>
      <c r="I2796" s="8"/>
      <c r="J2796" s="8"/>
      <c r="K2796" s="8"/>
      <c r="L2796" s="8"/>
      <c r="M2796" s="17"/>
      <c r="N2796" s="8"/>
      <c r="O2796" s="8"/>
      <c r="P2796" s="8"/>
      <c r="Q2796" s="8"/>
      <c r="R2796" s="17"/>
      <c r="S2796" s="17"/>
      <c r="T2796" s="17"/>
      <c r="U2796" s="17"/>
      <c r="V2796" s="17"/>
      <c r="W2796" s="17"/>
      <c r="X2796" s="17"/>
      <c r="Y2796" s="17"/>
      <c r="Z2796" s="17"/>
      <c r="AA2796" s="17"/>
      <c r="AB2796" s="17"/>
      <c r="AC2796" s="17"/>
      <c r="AD2796" s="17"/>
      <c r="AE2796" s="17"/>
      <c r="AF2796" s="17"/>
      <c r="AG2796" s="17"/>
      <c r="AH2796" s="17"/>
      <c r="AI2796" s="17"/>
    </row>
    <row r="2797" spans="1:35" ht="14.5" x14ac:dyDescent="0.35">
      <c r="A2797" s="7"/>
      <c r="B2797" s="8"/>
      <c r="C2797" s="8"/>
      <c r="D2797" s="8"/>
      <c r="E2797" s="8"/>
      <c r="F2797" s="7"/>
      <c r="G2797" s="8"/>
      <c r="H2797" s="7"/>
      <c r="I2797" s="8"/>
      <c r="J2797" s="8"/>
      <c r="K2797" s="8"/>
      <c r="L2797" s="8"/>
      <c r="M2797" s="17"/>
      <c r="N2797" s="8"/>
      <c r="O2797" s="8"/>
      <c r="P2797" s="8"/>
      <c r="Q2797" s="8"/>
      <c r="R2797" s="17"/>
      <c r="S2797" s="17"/>
      <c r="T2797" s="17"/>
      <c r="U2797" s="17"/>
      <c r="V2797" s="17"/>
      <c r="W2797" s="17"/>
      <c r="X2797" s="17"/>
      <c r="Y2797" s="17"/>
      <c r="Z2797" s="17"/>
      <c r="AA2797" s="17"/>
      <c r="AB2797" s="17"/>
      <c r="AC2797" s="17"/>
      <c r="AD2797" s="17"/>
      <c r="AE2797" s="17"/>
      <c r="AF2797" s="17"/>
      <c r="AG2797" s="17"/>
      <c r="AH2797" s="17"/>
      <c r="AI2797" s="17"/>
    </row>
    <row r="2798" spans="1:35" ht="14.5" x14ac:dyDescent="0.35">
      <c r="A2798" s="7"/>
      <c r="B2798" s="8"/>
      <c r="C2798" s="8"/>
      <c r="D2798" s="8"/>
      <c r="E2798" s="8"/>
      <c r="F2798" s="7"/>
      <c r="G2798" s="8"/>
      <c r="H2798" s="7"/>
      <c r="I2798" s="8"/>
      <c r="J2798" s="8"/>
      <c r="K2798" s="8"/>
      <c r="L2798" s="8"/>
      <c r="M2798" s="17"/>
      <c r="N2798" s="8"/>
      <c r="O2798" s="8"/>
      <c r="P2798" s="8"/>
      <c r="Q2798" s="8"/>
      <c r="R2798" s="17"/>
      <c r="S2798" s="17"/>
      <c r="T2798" s="17"/>
      <c r="U2798" s="17"/>
      <c r="V2798" s="17"/>
      <c r="W2798" s="17"/>
      <c r="X2798" s="17"/>
      <c r="Y2798" s="17"/>
      <c r="Z2798" s="17"/>
      <c r="AA2798" s="17"/>
      <c r="AB2798" s="17"/>
      <c r="AC2798" s="17"/>
      <c r="AD2798" s="17"/>
      <c r="AE2798" s="17"/>
      <c r="AF2798" s="17"/>
      <c r="AG2798" s="17"/>
      <c r="AH2798" s="17"/>
      <c r="AI2798" s="17"/>
    </row>
    <row r="2799" spans="1:35" ht="14.5" x14ac:dyDescent="0.35">
      <c r="A2799" s="7"/>
      <c r="B2799" s="8"/>
      <c r="C2799" s="8"/>
      <c r="D2799" s="8"/>
      <c r="E2799" s="8"/>
      <c r="F2799" s="7"/>
      <c r="G2799" s="8"/>
      <c r="H2799" s="7"/>
      <c r="I2799" s="8"/>
      <c r="J2799" s="8"/>
      <c r="K2799" s="8"/>
      <c r="L2799" s="8"/>
      <c r="M2799" s="17"/>
      <c r="N2799" s="8"/>
      <c r="O2799" s="8"/>
      <c r="P2799" s="8"/>
      <c r="Q2799" s="8"/>
      <c r="R2799" s="17"/>
      <c r="S2799" s="17"/>
      <c r="T2799" s="17"/>
      <c r="U2799" s="17"/>
      <c r="V2799" s="17"/>
      <c r="W2799" s="17"/>
      <c r="X2799" s="17"/>
      <c r="Y2799" s="17"/>
      <c r="Z2799" s="17"/>
      <c r="AA2799" s="17"/>
      <c r="AB2799" s="17"/>
      <c r="AC2799" s="17"/>
      <c r="AD2799" s="17"/>
      <c r="AE2799" s="17"/>
      <c r="AF2799" s="17"/>
      <c r="AG2799" s="17"/>
      <c r="AH2799" s="17"/>
      <c r="AI2799" s="17"/>
    </row>
    <row r="2800" spans="1:35" ht="14.5" x14ac:dyDescent="0.35">
      <c r="A2800" s="7"/>
      <c r="B2800" s="8"/>
      <c r="C2800" s="8"/>
      <c r="D2800" s="8"/>
      <c r="E2800" s="8"/>
      <c r="F2800" s="7"/>
      <c r="G2800" s="8"/>
      <c r="H2800" s="7"/>
      <c r="I2800" s="8"/>
      <c r="J2800" s="8"/>
      <c r="K2800" s="8"/>
      <c r="L2800" s="8"/>
      <c r="M2800" s="17"/>
      <c r="N2800" s="8"/>
      <c r="O2800" s="8"/>
      <c r="P2800" s="8"/>
      <c r="Q2800" s="8"/>
      <c r="R2800" s="17"/>
      <c r="S2800" s="17"/>
      <c r="T2800" s="17"/>
      <c r="U2800" s="17"/>
      <c r="V2800" s="17"/>
      <c r="W2800" s="17"/>
      <c r="X2800" s="17"/>
      <c r="Y2800" s="17"/>
      <c r="Z2800" s="17"/>
      <c r="AA2800" s="17"/>
      <c r="AB2800" s="17"/>
      <c r="AC2800" s="17"/>
      <c r="AD2800" s="17"/>
      <c r="AE2800" s="17"/>
      <c r="AF2800" s="17"/>
      <c r="AG2800" s="17"/>
      <c r="AH2800" s="17"/>
      <c r="AI2800" s="17"/>
    </row>
    <row r="2801" spans="1:35" ht="14.5" x14ac:dyDescent="0.35">
      <c r="A2801" s="7"/>
      <c r="B2801" s="8"/>
      <c r="C2801" s="8"/>
      <c r="D2801" s="8"/>
      <c r="E2801" s="8"/>
      <c r="F2801" s="7"/>
      <c r="G2801" s="8"/>
      <c r="H2801" s="7"/>
      <c r="I2801" s="8"/>
      <c r="J2801" s="8"/>
      <c r="K2801" s="8"/>
      <c r="L2801" s="8"/>
      <c r="M2801" s="17"/>
      <c r="N2801" s="8"/>
      <c r="O2801" s="8"/>
      <c r="P2801" s="8"/>
      <c r="Q2801" s="8"/>
      <c r="R2801" s="17"/>
      <c r="S2801" s="17"/>
      <c r="T2801" s="17"/>
      <c r="U2801" s="17"/>
      <c r="V2801" s="17"/>
      <c r="W2801" s="17"/>
      <c r="X2801" s="17"/>
      <c r="Y2801" s="17"/>
      <c r="Z2801" s="17"/>
      <c r="AA2801" s="17"/>
      <c r="AB2801" s="17"/>
      <c r="AC2801" s="17"/>
      <c r="AD2801" s="17"/>
      <c r="AE2801" s="17"/>
      <c r="AF2801" s="17"/>
      <c r="AG2801" s="17"/>
      <c r="AH2801" s="17"/>
      <c r="AI2801" s="17"/>
    </row>
    <row r="2802" spans="1:35" ht="14.5" x14ac:dyDescent="0.35">
      <c r="A2802" s="7"/>
      <c r="B2802" s="8"/>
      <c r="C2802" s="8"/>
      <c r="D2802" s="8"/>
      <c r="E2802" s="8"/>
      <c r="F2802" s="7"/>
      <c r="G2802" s="8"/>
      <c r="H2802" s="7"/>
      <c r="I2802" s="8"/>
      <c r="J2802" s="8"/>
      <c r="K2802" s="8"/>
      <c r="L2802" s="8"/>
      <c r="M2802" s="17"/>
      <c r="N2802" s="8"/>
      <c r="O2802" s="8"/>
      <c r="P2802" s="8"/>
      <c r="Q2802" s="8"/>
      <c r="R2802" s="17"/>
      <c r="S2802" s="17"/>
      <c r="T2802" s="17"/>
      <c r="U2802" s="17"/>
      <c r="V2802" s="17"/>
      <c r="W2802" s="17"/>
      <c r="X2802" s="17"/>
      <c r="Y2802" s="17"/>
      <c r="Z2802" s="17"/>
      <c r="AA2802" s="17"/>
      <c r="AB2802" s="17"/>
      <c r="AC2802" s="17"/>
      <c r="AD2802" s="17"/>
      <c r="AE2802" s="17"/>
      <c r="AF2802" s="17"/>
      <c r="AG2802" s="17"/>
      <c r="AH2802" s="17"/>
      <c r="AI2802" s="17"/>
    </row>
    <row r="2803" spans="1:35" ht="14.5" x14ac:dyDescent="0.35">
      <c r="A2803" s="7"/>
      <c r="B2803" s="8"/>
      <c r="C2803" s="8"/>
      <c r="D2803" s="8"/>
      <c r="E2803" s="8"/>
      <c r="F2803" s="7"/>
      <c r="G2803" s="8"/>
      <c r="H2803" s="7"/>
      <c r="I2803" s="8"/>
      <c r="J2803" s="8"/>
      <c r="K2803" s="8"/>
      <c r="L2803" s="8"/>
      <c r="M2803" s="17"/>
      <c r="N2803" s="8"/>
      <c r="O2803" s="8"/>
      <c r="P2803" s="8"/>
      <c r="Q2803" s="8"/>
      <c r="R2803" s="17"/>
      <c r="S2803" s="17"/>
      <c r="T2803" s="17"/>
      <c r="U2803" s="17"/>
      <c r="V2803" s="17"/>
      <c r="W2803" s="17"/>
      <c r="X2803" s="17"/>
      <c r="Y2803" s="17"/>
      <c r="Z2803" s="17"/>
      <c r="AA2803" s="17"/>
      <c r="AB2803" s="17"/>
      <c r="AC2803" s="17"/>
      <c r="AD2803" s="17"/>
      <c r="AE2803" s="17"/>
      <c r="AF2803" s="17"/>
      <c r="AG2803" s="17"/>
      <c r="AH2803" s="17"/>
      <c r="AI2803" s="17"/>
    </row>
    <row r="2804" spans="1:35" ht="14.5" x14ac:dyDescent="0.35">
      <c r="A2804" s="7"/>
      <c r="B2804" s="8"/>
      <c r="C2804" s="8"/>
      <c r="D2804" s="8"/>
      <c r="E2804" s="8"/>
      <c r="F2804" s="7"/>
      <c r="G2804" s="8"/>
      <c r="H2804" s="7"/>
      <c r="I2804" s="8"/>
      <c r="J2804" s="8"/>
      <c r="K2804" s="8"/>
      <c r="L2804" s="8"/>
      <c r="M2804" s="17"/>
      <c r="N2804" s="8"/>
      <c r="O2804" s="8"/>
      <c r="P2804" s="8"/>
      <c r="Q2804" s="8"/>
      <c r="R2804" s="17"/>
      <c r="S2804" s="17"/>
      <c r="T2804" s="17"/>
      <c r="U2804" s="17"/>
      <c r="V2804" s="17"/>
      <c r="W2804" s="17"/>
      <c r="X2804" s="17"/>
      <c r="Y2804" s="17"/>
      <c r="Z2804" s="17"/>
      <c r="AA2804" s="17"/>
      <c r="AB2804" s="17"/>
      <c r="AC2804" s="17"/>
      <c r="AD2804" s="17"/>
      <c r="AE2804" s="17"/>
      <c r="AF2804" s="17"/>
      <c r="AG2804" s="17"/>
      <c r="AH2804" s="17"/>
      <c r="AI2804" s="17"/>
    </row>
    <row r="2805" spans="1:35" ht="14.5" x14ac:dyDescent="0.35">
      <c r="A2805" s="7"/>
      <c r="B2805" s="8"/>
      <c r="C2805" s="8"/>
      <c r="D2805" s="8"/>
      <c r="E2805" s="8"/>
      <c r="F2805" s="7"/>
      <c r="G2805" s="8"/>
      <c r="H2805" s="7"/>
      <c r="I2805" s="8"/>
      <c r="J2805" s="8"/>
      <c r="K2805" s="8"/>
      <c r="L2805" s="8"/>
      <c r="M2805" s="17"/>
      <c r="N2805" s="8"/>
      <c r="O2805" s="8"/>
      <c r="P2805" s="8"/>
      <c r="Q2805" s="8"/>
      <c r="R2805" s="17"/>
      <c r="S2805" s="17"/>
      <c r="T2805" s="17"/>
      <c r="U2805" s="17"/>
      <c r="V2805" s="17"/>
      <c r="W2805" s="17"/>
      <c r="X2805" s="17"/>
      <c r="Y2805" s="17"/>
      <c r="Z2805" s="17"/>
      <c r="AA2805" s="17"/>
      <c r="AB2805" s="17"/>
      <c r="AC2805" s="17"/>
      <c r="AD2805" s="17"/>
      <c r="AE2805" s="17"/>
      <c r="AF2805" s="17"/>
      <c r="AG2805" s="17"/>
      <c r="AH2805" s="17"/>
      <c r="AI2805" s="17"/>
    </row>
    <row r="2806" spans="1:35" ht="14.5" x14ac:dyDescent="0.35">
      <c r="A2806" s="7"/>
      <c r="B2806" s="8"/>
      <c r="C2806" s="8"/>
      <c r="D2806" s="8"/>
      <c r="E2806" s="8"/>
      <c r="F2806" s="7"/>
      <c r="G2806" s="8"/>
      <c r="H2806" s="7"/>
      <c r="I2806" s="8"/>
      <c r="J2806" s="8"/>
      <c r="K2806" s="8"/>
      <c r="L2806" s="8"/>
      <c r="M2806" s="17"/>
      <c r="N2806" s="8"/>
      <c r="O2806" s="8"/>
      <c r="P2806" s="8"/>
      <c r="Q2806" s="8"/>
      <c r="R2806" s="17"/>
      <c r="S2806" s="17"/>
      <c r="T2806" s="17"/>
      <c r="U2806" s="17"/>
      <c r="V2806" s="17"/>
      <c r="W2806" s="17"/>
      <c r="X2806" s="17"/>
      <c r="Y2806" s="17"/>
      <c r="Z2806" s="17"/>
      <c r="AA2806" s="17"/>
      <c r="AB2806" s="17"/>
      <c r="AC2806" s="17"/>
      <c r="AD2806" s="17"/>
      <c r="AE2806" s="17"/>
      <c r="AF2806" s="17"/>
      <c r="AG2806" s="17"/>
      <c r="AH2806" s="17"/>
      <c r="AI2806" s="17"/>
    </row>
    <row r="2807" spans="1:35" ht="14.5" x14ac:dyDescent="0.35">
      <c r="A2807" s="7"/>
      <c r="B2807" s="8"/>
      <c r="C2807" s="8"/>
      <c r="D2807" s="8"/>
      <c r="E2807" s="8"/>
      <c r="F2807" s="7"/>
      <c r="G2807" s="8"/>
      <c r="H2807" s="7"/>
      <c r="I2807" s="8"/>
      <c r="J2807" s="8"/>
      <c r="K2807" s="8"/>
      <c r="L2807" s="8"/>
      <c r="M2807" s="17"/>
      <c r="N2807" s="8"/>
      <c r="O2807" s="8"/>
      <c r="P2807" s="8"/>
      <c r="Q2807" s="8"/>
      <c r="R2807" s="17"/>
      <c r="S2807" s="17"/>
      <c r="T2807" s="17"/>
      <c r="U2807" s="17"/>
      <c r="V2807" s="17"/>
      <c r="W2807" s="17"/>
      <c r="X2807" s="17"/>
      <c r="Y2807" s="17"/>
      <c r="Z2807" s="17"/>
      <c r="AA2807" s="17"/>
      <c r="AB2807" s="17"/>
      <c r="AC2807" s="17"/>
      <c r="AD2807" s="17"/>
      <c r="AE2807" s="17"/>
      <c r="AF2807" s="17"/>
      <c r="AG2807" s="17"/>
      <c r="AH2807" s="17"/>
      <c r="AI2807" s="17"/>
    </row>
    <row r="2808" spans="1:35" ht="14.5" x14ac:dyDescent="0.35">
      <c r="A2808" s="7"/>
      <c r="B2808" s="8"/>
      <c r="C2808" s="8"/>
      <c r="D2808" s="8"/>
      <c r="E2808" s="8"/>
      <c r="F2808" s="7"/>
      <c r="G2808" s="8"/>
      <c r="H2808" s="7"/>
      <c r="I2808" s="8"/>
      <c r="J2808" s="8"/>
      <c r="K2808" s="8"/>
      <c r="L2808" s="8"/>
      <c r="M2808" s="17"/>
      <c r="N2808" s="8"/>
      <c r="O2808" s="8"/>
      <c r="P2808" s="8"/>
      <c r="Q2808" s="8"/>
      <c r="R2808" s="17"/>
      <c r="S2808" s="17"/>
      <c r="T2808" s="17"/>
      <c r="U2808" s="17"/>
      <c r="V2808" s="17"/>
      <c r="W2808" s="17"/>
      <c r="X2808" s="17"/>
      <c r="Y2808" s="17"/>
      <c r="Z2808" s="17"/>
      <c r="AA2808" s="17"/>
      <c r="AB2808" s="17"/>
      <c r="AC2808" s="17"/>
      <c r="AD2808" s="17"/>
      <c r="AE2808" s="17"/>
      <c r="AF2808" s="17"/>
      <c r="AG2808" s="17"/>
      <c r="AH2808" s="17"/>
      <c r="AI2808" s="17"/>
    </row>
    <row r="2809" spans="1:35" ht="14.5" x14ac:dyDescent="0.35">
      <c r="A2809" s="7"/>
      <c r="B2809" s="8"/>
      <c r="C2809" s="8"/>
      <c r="D2809" s="8"/>
      <c r="E2809" s="8"/>
      <c r="F2809" s="7"/>
      <c r="G2809" s="8"/>
      <c r="H2809" s="7"/>
      <c r="I2809" s="8"/>
      <c r="J2809" s="8"/>
      <c r="K2809" s="8"/>
      <c r="L2809" s="8"/>
      <c r="M2809" s="17"/>
      <c r="N2809" s="8"/>
      <c r="O2809" s="8"/>
      <c r="P2809" s="8"/>
      <c r="Q2809" s="8"/>
      <c r="R2809" s="17"/>
      <c r="S2809" s="17"/>
      <c r="T2809" s="17"/>
      <c r="U2809" s="17"/>
      <c r="V2809" s="17"/>
      <c r="W2809" s="17"/>
      <c r="X2809" s="17"/>
      <c r="Y2809" s="17"/>
      <c r="Z2809" s="17"/>
      <c r="AA2809" s="17"/>
      <c r="AB2809" s="17"/>
      <c r="AC2809" s="17"/>
      <c r="AD2809" s="17"/>
      <c r="AE2809" s="17"/>
      <c r="AF2809" s="17"/>
      <c r="AG2809" s="17"/>
      <c r="AH2809" s="17"/>
      <c r="AI2809" s="17"/>
    </row>
    <row r="2810" spans="1:35" ht="14.5" x14ac:dyDescent="0.35">
      <c r="A2810" s="7"/>
      <c r="B2810" s="8"/>
      <c r="C2810" s="8"/>
      <c r="D2810" s="8"/>
      <c r="E2810" s="8"/>
      <c r="F2810" s="7"/>
      <c r="G2810" s="8"/>
      <c r="H2810" s="7"/>
      <c r="I2810" s="8"/>
      <c r="J2810" s="8"/>
      <c r="K2810" s="8"/>
      <c r="L2810" s="8"/>
      <c r="M2810" s="17"/>
      <c r="N2810" s="8"/>
      <c r="O2810" s="8"/>
      <c r="P2810" s="8"/>
      <c r="Q2810" s="8"/>
      <c r="R2810" s="17"/>
      <c r="S2810" s="17"/>
      <c r="T2810" s="17"/>
      <c r="U2810" s="17"/>
      <c r="V2810" s="17"/>
      <c r="W2810" s="17"/>
      <c r="X2810" s="17"/>
      <c r="Y2810" s="17"/>
      <c r="Z2810" s="17"/>
      <c r="AA2810" s="17"/>
      <c r="AB2810" s="17"/>
      <c r="AC2810" s="17"/>
      <c r="AD2810" s="17"/>
      <c r="AE2810" s="17"/>
      <c r="AF2810" s="17"/>
      <c r="AG2810" s="17"/>
      <c r="AH2810" s="17"/>
      <c r="AI2810" s="17"/>
    </row>
    <row r="2811" spans="1:35" ht="14.5" x14ac:dyDescent="0.35">
      <c r="A2811" s="7"/>
      <c r="B2811" s="8"/>
      <c r="C2811" s="8"/>
      <c r="D2811" s="8"/>
      <c r="E2811" s="8"/>
      <c r="F2811" s="7"/>
      <c r="G2811" s="8"/>
      <c r="H2811" s="7"/>
      <c r="I2811" s="8"/>
      <c r="J2811" s="8"/>
      <c r="K2811" s="8"/>
      <c r="L2811" s="8"/>
      <c r="M2811" s="17"/>
      <c r="N2811" s="8"/>
      <c r="O2811" s="8"/>
      <c r="P2811" s="8"/>
      <c r="Q2811" s="8"/>
      <c r="R2811" s="17"/>
      <c r="S2811" s="17"/>
      <c r="T2811" s="17"/>
      <c r="U2811" s="17"/>
      <c r="V2811" s="17"/>
      <c r="W2811" s="17"/>
      <c r="X2811" s="17"/>
      <c r="Y2811" s="17"/>
      <c r="Z2811" s="17"/>
      <c r="AA2811" s="17"/>
      <c r="AB2811" s="17"/>
      <c r="AC2811" s="17"/>
      <c r="AD2811" s="17"/>
      <c r="AE2811" s="17"/>
      <c r="AF2811" s="17"/>
      <c r="AG2811" s="17"/>
      <c r="AH2811" s="17"/>
      <c r="AI2811" s="17"/>
    </row>
    <row r="2812" spans="1:35" ht="14.5" x14ac:dyDescent="0.35">
      <c r="A2812" s="7"/>
      <c r="B2812" s="8"/>
      <c r="C2812" s="8"/>
      <c r="D2812" s="8"/>
      <c r="E2812" s="8"/>
      <c r="F2812" s="7"/>
      <c r="G2812" s="8"/>
      <c r="H2812" s="7"/>
      <c r="I2812" s="8"/>
      <c r="J2812" s="8"/>
      <c r="K2812" s="8"/>
      <c r="L2812" s="8"/>
      <c r="M2812" s="17"/>
      <c r="N2812" s="8"/>
      <c r="O2812" s="8"/>
      <c r="P2812" s="8"/>
      <c r="Q2812" s="8"/>
      <c r="R2812" s="17"/>
      <c r="S2812" s="17"/>
      <c r="T2812" s="17"/>
      <c r="U2812" s="17"/>
      <c r="V2812" s="17"/>
      <c r="W2812" s="17"/>
      <c r="X2812" s="17"/>
      <c r="Y2812" s="17"/>
      <c r="Z2812" s="17"/>
      <c r="AA2812" s="17"/>
      <c r="AB2812" s="17"/>
      <c r="AC2812" s="17"/>
      <c r="AD2812" s="17"/>
      <c r="AE2812" s="17"/>
      <c r="AF2812" s="17"/>
      <c r="AG2812" s="17"/>
      <c r="AH2812" s="17"/>
      <c r="AI2812" s="17"/>
    </row>
    <row r="2813" spans="1:35" ht="14.5" x14ac:dyDescent="0.35">
      <c r="A2813" s="7"/>
      <c r="B2813" s="8"/>
      <c r="C2813" s="8"/>
      <c r="D2813" s="8"/>
      <c r="E2813" s="8"/>
      <c r="F2813" s="7"/>
      <c r="G2813" s="8"/>
      <c r="H2813" s="7"/>
      <c r="I2813" s="8"/>
      <c r="J2813" s="8"/>
      <c r="K2813" s="8"/>
      <c r="L2813" s="8"/>
      <c r="M2813" s="17"/>
      <c r="N2813" s="8"/>
      <c r="O2813" s="8"/>
      <c r="P2813" s="8"/>
      <c r="Q2813" s="8"/>
      <c r="R2813" s="17"/>
      <c r="S2813" s="17"/>
      <c r="T2813" s="17"/>
      <c r="U2813" s="17"/>
      <c r="V2813" s="17"/>
      <c r="W2813" s="17"/>
      <c r="X2813" s="17"/>
      <c r="Y2813" s="17"/>
      <c r="Z2813" s="17"/>
      <c r="AA2813" s="17"/>
      <c r="AB2813" s="17"/>
      <c r="AC2813" s="17"/>
      <c r="AD2813" s="17"/>
      <c r="AE2813" s="17"/>
      <c r="AF2813" s="17"/>
      <c r="AG2813" s="17"/>
      <c r="AH2813" s="17"/>
      <c r="AI2813" s="17"/>
    </row>
    <row r="2814" spans="1:35" ht="14.5" x14ac:dyDescent="0.35">
      <c r="A2814" s="7"/>
      <c r="B2814" s="8"/>
      <c r="C2814" s="8"/>
      <c r="D2814" s="8"/>
      <c r="E2814" s="8"/>
      <c r="F2814" s="7"/>
      <c r="G2814" s="8"/>
      <c r="H2814" s="7"/>
      <c r="I2814" s="8"/>
      <c r="J2814" s="8"/>
      <c r="K2814" s="8"/>
      <c r="L2814" s="8"/>
      <c r="M2814" s="17"/>
      <c r="N2814" s="8"/>
      <c r="O2814" s="8"/>
      <c r="P2814" s="8"/>
      <c r="Q2814" s="8"/>
      <c r="R2814" s="17"/>
      <c r="S2814" s="17"/>
      <c r="T2814" s="17"/>
      <c r="U2814" s="17"/>
      <c r="V2814" s="17"/>
      <c r="W2814" s="17"/>
      <c r="X2814" s="17"/>
      <c r="Y2814" s="17"/>
      <c r="Z2814" s="17"/>
      <c r="AA2814" s="17"/>
      <c r="AB2814" s="17"/>
      <c r="AC2814" s="17"/>
      <c r="AD2814" s="17"/>
      <c r="AE2814" s="17"/>
      <c r="AF2814" s="17"/>
      <c r="AG2814" s="17"/>
      <c r="AH2814" s="17"/>
      <c r="AI2814" s="17"/>
    </row>
    <row r="2815" spans="1:35" ht="14.5" x14ac:dyDescent="0.35">
      <c r="A2815" s="7"/>
      <c r="B2815" s="8"/>
      <c r="C2815" s="8"/>
      <c r="D2815" s="8"/>
      <c r="E2815" s="8"/>
      <c r="F2815" s="7"/>
      <c r="G2815" s="8"/>
      <c r="H2815" s="7"/>
      <c r="I2815" s="8"/>
      <c r="J2815" s="8"/>
      <c r="K2815" s="8"/>
      <c r="L2815" s="8"/>
      <c r="M2815" s="17"/>
      <c r="N2815" s="8"/>
      <c r="O2815" s="8"/>
      <c r="P2815" s="8"/>
      <c r="Q2815" s="8"/>
      <c r="R2815" s="17"/>
      <c r="S2815" s="17"/>
      <c r="T2815" s="17"/>
      <c r="U2815" s="17"/>
      <c r="V2815" s="17"/>
      <c r="W2815" s="17"/>
      <c r="X2815" s="17"/>
      <c r="Y2815" s="17"/>
      <c r="Z2815" s="17"/>
      <c r="AA2815" s="17"/>
      <c r="AB2815" s="17"/>
      <c r="AC2815" s="17"/>
      <c r="AD2815" s="17"/>
      <c r="AE2815" s="17"/>
      <c r="AF2815" s="17"/>
      <c r="AG2815" s="17"/>
      <c r="AH2815" s="17"/>
      <c r="AI2815" s="17"/>
    </row>
    <row r="2816" spans="1:35" ht="14.5" x14ac:dyDescent="0.35">
      <c r="A2816" s="7"/>
      <c r="B2816" s="8"/>
      <c r="C2816" s="8"/>
      <c r="D2816" s="8"/>
      <c r="E2816" s="8"/>
      <c r="F2816" s="7"/>
      <c r="G2816" s="8"/>
      <c r="H2816" s="7"/>
      <c r="I2816" s="8"/>
      <c r="J2816" s="8"/>
      <c r="K2816" s="8"/>
      <c r="L2816" s="8"/>
      <c r="M2816" s="17"/>
      <c r="N2816" s="8"/>
      <c r="O2816" s="8"/>
      <c r="P2816" s="8"/>
      <c r="Q2816" s="8"/>
      <c r="R2816" s="17"/>
      <c r="S2816" s="17"/>
      <c r="T2816" s="17"/>
      <c r="U2816" s="17"/>
      <c r="V2816" s="17"/>
      <c r="W2816" s="17"/>
      <c r="X2816" s="17"/>
      <c r="Y2816" s="17"/>
      <c r="Z2816" s="17"/>
      <c r="AA2816" s="17"/>
      <c r="AB2816" s="17"/>
      <c r="AC2816" s="17"/>
      <c r="AD2816" s="17"/>
      <c r="AE2816" s="17"/>
      <c r="AF2816" s="17"/>
      <c r="AG2816" s="17"/>
      <c r="AH2816" s="17"/>
      <c r="AI2816" s="17"/>
    </row>
    <row r="2817" spans="1:35" ht="14.5" x14ac:dyDescent="0.35">
      <c r="A2817" s="7"/>
      <c r="B2817" s="8"/>
      <c r="C2817" s="8"/>
      <c r="D2817" s="8"/>
      <c r="E2817" s="8"/>
      <c r="F2817" s="7"/>
      <c r="G2817" s="8"/>
      <c r="H2817" s="7"/>
      <c r="I2817" s="8"/>
      <c r="J2817" s="8"/>
      <c r="K2817" s="8"/>
      <c r="L2817" s="8"/>
      <c r="M2817" s="17"/>
      <c r="N2817" s="8"/>
      <c r="O2817" s="8"/>
      <c r="P2817" s="8"/>
      <c r="Q2817" s="8"/>
      <c r="R2817" s="17"/>
      <c r="S2817" s="17"/>
      <c r="T2817" s="17"/>
      <c r="U2817" s="17"/>
      <c r="V2817" s="17"/>
      <c r="W2817" s="17"/>
      <c r="X2817" s="17"/>
      <c r="Y2817" s="17"/>
      <c r="Z2817" s="17"/>
      <c r="AA2817" s="17"/>
      <c r="AB2817" s="17"/>
      <c r="AC2817" s="17"/>
      <c r="AD2817" s="17"/>
      <c r="AE2817" s="17"/>
      <c r="AF2817" s="17"/>
      <c r="AG2817" s="17"/>
      <c r="AH2817" s="17"/>
      <c r="AI2817" s="17"/>
    </row>
    <row r="2818" spans="1:35" ht="14.5" x14ac:dyDescent="0.35">
      <c r="A2818" s="7"/>
      <c r="B2818" s="8"/>
      <c r="C2818" s="8"/>
      <c r="D2818" s="8"/>
      <c r="E2818" s="8"/>
      <c r="F2818" s="7"/>
      <c r="G2818" s="8"/>
      <c r="H2818" s="7"/>
      <c r="I2818" s="8"/>
      <c r="J2818" s="8"/>
      <c r="K2818" s="8"/>
      <c r="L2818" s="8"/>
      <c r="M2818" s="17"/>
      <c r="N2818" s="8"/>
      <c r="O2818" s="8"/>
      <c r="P2818" s="8"/>
      <c r="Q2818" s="8"/>
      <c r="R2818" s="17"/>
      <c r="S2818" s="17"/>
      <c r="T2818" s="17"/>
      <c r="U2818" s="17"/>
      <c r="V2818" s="17"/>
      <c r="W2818" s="17"/>
      <c r="X2818" s="17"/>
      <c r="Y2818" s="17"/>
      <c r="Z2818" s="17"/>
      <c r="AA2818" s="17"/>
      <c r="AB2818" s="17"/>
      <c r="AC2818" s="17"/>
      <c r="AD2818" s="17"/>
      <c r="AE2818" s="17"/>
      <c r="AF2818" s="17"/>
      <c r="AG2818" s="17"/>
      <c r="AH2818" s="17"/>
      <c r="AI2818" s="17"/>
    </row>
    <row r="2819" spans="1:35" ht="14.5" x14ac:dyDescent="0.35">
      <c r="A2819" s="7"/>
      <c r="B2819" s="8"/>
      <c r="C2819" s="8"/>
      <c r="D2819" s="8"/>
      <c r="E2819" s="8"/>
      <c r="F2819" s="7"/>
      <c r="G2819" s="8"/>
      <c r="H2819" s="7"/>
      <c r="I2819" s="8"/>
      <c r="J2819" s="8"/>
      <c r="K2819" s="8"/>
      <c r="L2819" s="8"/>
      <c r="M2819" s="17"/>
      <c r="N2819" s="8"/>
      <c r="O2819" s="8"/>
      <c r="P2819" s="8"/>
      <c r="Q2819" s="8"/>
      <c r="R2819" s="17"/>
      <c r="S2819" s="17"/>
      <c r="T2819" s="17"/>
      <c r="U2819" s="17"/>
      <c r="V2819" s="17"/>
      <c r="W2819" s="17"/>
      <c r="X2819" s="17"/>
      <c r="Y2819" s="17"/>
      <c r="Z2819" s="17"/>
      <c r="AA2819" s="17"/>
      <c r="AB2819" s="17"/>
      <c r="AC2819" s="17"/>
      <c r="AD2819" s="17"/>
      <c r="AE2819" s="17"/>
      <c r="AF2819" s="17"/>
      <c r="AG2819" s="17"/>
      <c r="AH2819" s="17"/>
      <c r="AI2819" s="17"/>
    </row>
    <row r="2820" spans="1:35" ht="14.5" x14ac:dyDescent="0.35">
      <c r="A2820" s="7"/>
      <c r="B2820" s="8"/>
      <c r="C2820" s="8"/>
      <c r="D2820" s="8"/>
      <c r="E2820" s="8"/>
      <c r="F2820" s="7"/>
      <c r="G2820" s="8"/>
      <c r="H2820" s="7"/>
      <c r="I2820" s="8"/>
      <c r="J2820" s="8"/>
      <c r="K2820" s="8"/>
      <c r="L2820" s="8"/>
      <c r="M2820" s="17"/>
      <c r="N2820" s="8"/>
      <c r="O2820" s="8"/>
      <c r="P2820" s="8"/>
      <c r="Q2820" s="8"/>
      <c r="R2820" s="17"/>
      <c r="S2820" s="17"/>
      <c r="T2820" s="17"/>
      <c r="U2820" s="17"/>
      <c r="V2820" s="17"/>
      <c r="W2820" s="17"/>
      <c r="X2820" s="17"/>
      <c r="Y2820" s="17"/>
      <c r="Z2820" s="17"/>
      <c r="AA2820" s="17"/>
      <c r="AB2820" s="17"/>
      <c r="AC2820" s="17"/>
      <c r="AD2820" s="17"/>
      <c r="AE2820" s="17"/>
      <c r="AF2820" s="17"/>
      <c r="AG2820" s="17"/>
      <c r="AH2820" s="17"/>
      <c r="AI2820" s="17"/>
    </row>
    <row r="2821" spans="1:35" ht="14.5" x14ac:dyDescent="0.35">
      <c r="A2821" s="7"/>
      <c r="B2821" s="8"/>
      <c r="C2821" s="8"/>
      <c r="D2821" s="8"/>
      <c r="E2821" s="8"/>
      <c r="F2821" s="7"/>
      <c r="G2821" s="8"/>
      <c r="H2821" s="7"/>
      <c r="I2821" s="8"/>
      <c r="J2821" s="8"/>
      <c r="K2821" s="8"/>
      <c r="L2821" s="8"/>
      <c r="M2821" s="17"/>
      <c r="N2821" s="8"/>
      <c r="O2821" s="8"/>
      <c r="P2821" s="8"/>
      <c r="Q2821" s="8"/>
      <c r="R2821" s="17"/>
      <c r="S2821" s="17"/>
      <c r="T2821" s="17"/>
      <c r="U2821" s="17"/>
      <c r="V2821" s="17"/>
      <c r="W2821" s="17"/>
      <c r="X2821" s="17"/>
      <c r="Y2821" s="17"/>
      <c r="Z2821" s="17"/>
      <c r="AA2821" s="17"/>
      <c r="AB2821" s="17"/>
      <c r="AC2821" s="17"/>
      <c r="AD2821" s="17"/>
      <c r="AE2821" s="17"/>
      <c r="AF2821" s="17"/>
      <c r="AG2821" s="17"/>
      <c r="AH2821" s="17"/>
      <c r="AI2821" s="17"/>
    </row>
    <row r="2822" spans="1:35" ht="14.5" x14ac:dyDescent="0.35">
      <c r="A2822" s="7"/>
      <c r="B2822" s="8"/>
      <c r="C2822" s="8"/>
      <c r="D2822" s="8"/>
      <c r="E2822" s="8"/>
      <c r="F2822" s="7"/>
      <c r="G2822" s="8"/>
      <c r="H2822" s="7"/>
      <c r="I2822" s="8"/>
      <c r="J2822" s="8"/>
      <c r="K2822" s="8"/>
      <c r="L2822" s="8"/>
      <c r="M2822" s="17"/>
      <c r="N2822" s="8"/>
      <c r="O2822" s="8"/>
      <c r="P2822" s="8"/>
      <c r="Q2822" s="8"/>
      <c r="R2822" s="17"/>
      <c r="S2822" s="17"/>
      <c r="T2822" s="17"/>
      <c r="U2822" s="17"/>
      <c r="V2822" s="17"/>
      <c r="W2822" s="17"/>
      <c r="X2822" s="17"/>
      <c r="Y2822" s="17"/>
      <c r="Z2822" s="17"/>
      <c r="AA2822" s="17"/>
      <c r="AB2822" s="17"/>
      <c r="AC2822" s="17"/>
      <c r="AD2822" s="17"/>
      <c r="AE2822" s="17"/>
      <c r="AF2822" s="17"/>
      <c r="AG2822" s="17"/>
      <c r="AH2822" s="17"/>
      <c r="AI2822" s="17"/>
    </row>
    <row r="2823" spans="1:35" ht="14.5" x14ac:dyDescent="0.35">
      <c r="A2823" s="7"/>
      <c r="B2823" s="8"/>
      <c r="C2823" s="8"/>
      <c r="D2823" s="8"/>
      <c r="E2823" s="8"/>
      <c r="F2823" s="7"/>
      <c r="G2823" s="8"/>
      <c r="H2823" s="7"/>
      <c r="I2823" s="8"/>
      <c r="J2823" s="8"/>
      <c r="K2823" s="8"/>
      <c r="L2823" s="8"/>
      <c r="M2823" s="17"/>
      <c r="N2823" s="8"/>
      <c r="O2823" s="8"/>
      <c r="P2823" s="8"/>
      <c r="Q2823" s="8"/>
      <c r="R2823" s="17"/>
      <c r="S2823" s="17"/>
      <c r="T2823" s="17"/>
      <c r="U2823" s="17"/>
      <c r="V2823" s="17"/>
      <c r="W2823" s="17"/>
      <c r="X2823" s="17"/>
      <c r="Y2823" s="17"/>
      <c r="Z2823" s="17"/>
      <c r="AA2823" s="17"/>
      <c r="AB2823" s="17"/>
      <c r="AC2823" s="17"/>
      <c r="AD2823" s="17"/>
      <c r="AE2823" s="17"/>
      <c r="AF2823" s="17"/>
      <c r="AG2823" s="17"/>
      <c r="AH2823" s="17"/>
      <c r="AI2823" s="17"/>
    </row>
    <row r="2824" spans="1:35" ht="14.5" x14ac:dyDescent="0.35">
      <c r="A2824" s="7"/>
      <c r="B2824" s="8"/>
      <c r="C2824" s="8"/>
      <c r="D2824" s="8"/>
      <c r="E2824" s="8"/>
      <c r="F2824" s="7"/>
      <c r="G2824" s="8"/>
      <c r="H2824" s="7"/>
      <c r="I2824" s="8"/>
      <c r="J2824" s="8"/>
      <c r="K2824" s="8"/>
      <c r="L2824" s="8"/>
      <c r="M2824" s="17"/>
      <c r="N2824" s="8"/>
      <c r="O2824" s="8"/>
      <c r="P2824" s="8"/>
      <c r="Q2824" s="8"/>
      <c r="R2824" s="17"/>
      <c r="S2824" s="17"/>
      <c r="T2824" s="17"/>
      <c r="U2824" s="17"/>
      <c r="V2824" s="17"/>
      <c r="W2824" s="17"/>
      <c r="X2824" s="17"/>
      <c r="Y2824" s="17"/>
      <c r="Z2824" s="17"/>
      <c r="AA2824" s="17"/>
      <c r="AB2824" s="17"/>
      <c r="AC2824" s="17"/>
      <c r="AD2824" s="17"/>
      <c r="AE2824" s="17"/>
      <c r="AF2824" s="17"/>
      <c r="AG2824" s="17"/>
      <c r="AH2824" s="17"/>
      <c r="AI2824" s="17"/>
    </row>
    <row r="2825" spans="1:35" ht="14.5" x14ac:dyDescent="0.35">
      <c r="A2825" s="7"/>
      <c r="B2825" s="8"/>
      <c r="C2825" s="8"/>
      <c r="D2825" s="8"/>
      <c r="E2825" s="8"/>
      <c r="F2825" s="7"/>
      <c r="G2825" s="8"/>
      <c r="H2825" s="7"/>
      <c r="I2825" s="8"/>
      <c r="J2825" s="8"/>
      <c r="K2825" s="8"/>
      <c r="L2825" s="8"/>
      <c r="M2825" s="17"/>
      <c r="N2825" s="8"/>
      <c r="O2825" s="8"/>
      <c r="P2825" s="8"/>
      <c r="Q2825" s="8"/>
      <c r="R2825" s="17"/>
      <c r="S2825" s="17"/>
      <c r="T2825" s="17"/>
      <c r="U2825" s="17"/>
      <c r="V2825" s="17"/>
      <c r="W2825" s="17"/>
      <c r="X2825" s="17"/>
      <c r="Y2825" s="17"/>
      <c r="Z2825" s="17"/>
      <c r="AA2825" s="17"/>
      <c r="AB2825" s="17"/>
      <c r="AC2825" s="17"/>
      <c r="AD2825" s="17"/>
      <c r="AE2825" s="17"/>
      <c r="AF2825" s="17"/>
      <c r="AG2825" s="17"/>
      <c r="AH2825" s="17"/>
      <c r="AI2825" s="17"/>
    </row>
    <row r="2826" spans="1:35" ht="14.5" x14ac:dyDescent="0.35">
      <c r="A2826" s="7"/>
      <c r="B2826" s="8"/>
      <c r="C2826" s="8"/>
      <c r="D2826" s="8"/>
      <c r="E2826" s="8"/>
      <c r="F2826" s="7"/>
      <c r="G2826" s="8"/>
      <c r="H2826" s="7"/>
      <c r="I2826" s="8"/>
      <c r="J2826" s="8"/>
      <c r="K2826" s="8"/>
      <c r="L2826" s="8"/>
      <c r="M2826" s="17"/>
      <c r="N2826" s="8"/>
      <c r="O2826" s="8"/>
      <c r="P2826" s="8"/>
      <c r="Q2826" s="8"/>
      <c r="R2826" s="17"/>
      <c r="S2826" s="17"/>
      <c r="T2826" s="17"/>
      <c r="U2826" s="17"/>
      <c r="V2826" s="17"/>
      <c r="W2826" s="17"/>
      <c r="X2826" s="17"/>
      <c r="Y2826" s="17"/>
      <c r="Z2826" s="17"/>
      <c r="AA2826" s="17"/>
      <c r="AB2826" s="17"/>
      <c r="AC2826" s="17"/>
      <c r="AD2826" s="17"/>
      <c r="AE2826" s="17"/>
      <c r="AF2826" s="17"/>
      <c r="AG2826" s="17"/>
      <c r="AH2826" s="17"/>
      <c r="AI2826" s="17"/>
    </row>
    <row r="2827" spans="1:35" ht="14.5" x14ac:dyDescent="0.35">
      <c r="A2827" s="7"/>
      <c r="B2827" s="8"/>
      <c r="C2827" s="8"/>
      <c r="D2827" s="8"/>
      <c r="E2827" s="8"/>
      <c r="F2827" s="7"/>
      <c r="G2827" s="8"/>
      <c r="H2827" s="7"/>
      <c r="I2827" s="8"/>
      <c r="J2827" s="8"/>
      <c r="K2827" s="8"/>
      <c r="L2827" s="8"/>
      <c r="M2827" s="17"/>
      <c r="N2827" s="8"/>
      <c r="O2827" s="8"/>
      <c r="P2827" s="8"/>
      <c r="Q2827" s="8"/>
      <c r="R2827" s="17"/>
      <c r="S2827" s="17"/>
      <c r="T2827" s="17"/>
      <c r="U2827" s="17"/>
      <c r="V2827" s="17"/>
      <c r="W2827" s="17"/>
      <c r="X2827" s="17"/>
      <c r="Y2827" s="17"/>
      <c r="Z2827" s="17"/>
      <c r="AA2827" s="17"/>
      <c r="AB2827" s="17"/>
      <c r="AC2827" s="17"/>
      <c r="AD2827" s="17"/>
      <c r="AE2827" s="17"/>
      <c r="AF2827" s="17"/>
      <c r="AG2827" s="17"/>
      <c r="AH2827" s="17"/>
      <c r="AI2827" s="17"/>
    </row>
    <row r="2828" spans="1:35" ht="14.5" x14ac:dyDescent="0.35">
      <c r="A2828" s="7"/>
      <c r="B2828" s="8"/>
      <c r="C2828" s="8"/>
      <c r="D2828" s="8"/>
      <c r="E2828" s="8"/>
      <c r="F2828" s="7"/>
      <c r="G2828" s="8"/>
      <c r="H2828" s="7"/>
      <c r="I2828" s="8"/>
      <c r="J2828" s="8"/>
      <c r="K2828" s="8"/>
      <c r="L2828" s="8"/>
      <c r="M2828" s="17"/>
      <c r="N2828" s="8"/>
      <c r="O2828" s="8"/>
      <c r="P2828" s="8"/>
      <c r="Q2828" s="8"/>
      <c r="R2828" s="17"/>
      <c r="S2828" s="17"/>
      <c r="T2828" s="17"/>
      <c r="U2828" s="17"/>
      <c r="V2828" s="17"/>
      <c r="W2828" s="17"/>
      <c r="X2828" s="17"/>
      <c r="Y2828" s="17"/>
      <c r="Z2828" s="17"/>
      <c r="AA2828" s="17"/>
      <c r="AB2828" s="17"/>
      <c r="AC2828" s="17"/>
      <c r="AD2828" s="17"/>
      <c r="AE2828" s="17"/>
      <c r="AF2828" s="17"/>
      <c r="AG2828" s="17"/>
      <c r="AH2828" s="17"/>
      <c r="AI2828" s="17"/>
    </row>
    <row r="2829" spans="1:35" ht="14.5" x14ac:dyDescent="0.35">
      <c r="A2829" s="7"/>
      <c r="B2829" s="8"/>
      <c r="C2829" s="8"/>
      <c r="D2829" s="8"/>
      <c r="E2829" s="8"/>
      <c r="F2829" s="7"/>
      <c r="G2829" s="8"/>
      <c r="H2829" s="7"/>
      <c r="I2829" s="8"/>
      <c r="J2829" s="8"/>
      <c r="K2829" s="8"/>
      <c r="L2829" s="8"/>
      <c r="M2829" s="17"/>
      <c r="N2829" s="8"/>
      <c r="O2829" s="8"/>
      <c r="P2829" s="8"/>
      <c r="Q2829" s="8"/>
      <c r="R2829" s="17"/>
      <c r="S2829" s="17"/>
      <c r="T2829" s="17"/>
      <c r="U2829" s="17"/>
      <c r="V2829" s="17"/>
      <c r="W2829" s="17"/>
      <c r="X2829" s="17"/>
      <c r="Y2829" s="17"/>
      <c r="Z2829" s="17"/>
      <c r="AA2829" s="17"/>
      <c r="AB2829" s="17"/>
      <c r="AC2829" s="17"/>
      <c r="AD2829" s="17"/>
      <c r="AE2829" s="17"/>
      <c r="AF2829" s="17"/>
      <c r="AG2829" s="17"/>
      <c r="AH2829" s="17"/>
      <c r="AI2829" s="17"/>
    </row>
    <row r="2830" spans="1:35" ht="14.5" x14ac:dyDescent="0.35">
      <c r="A2830" s="7"/>
      <c r="B2830" s="8"/>
      <c r="C2830" s="8"/>
      <c r="D2830" s="8"/>
      <c r="E2830" s="8"/>
      <c r="F2830" s="7"/>
      <c r="G2830" s="8"/>
      <c r="H2830" s="7"/>
      <c r="I2830" s="8"/>
      <c r="J2830" s="8"/>
      <c r="K2830" s="8"/>
      <c r="L2830" s="8"/>
      <c r="M2830" s="17"/>
      <c r="N2830" s="8"/>
      <c r="O2830" s="8"/>
      <c r="P2830" s="8"/>
      <c r="Q2830" s="8"/>
      <c r="R2830" s="17"/>
      <c r="S2830" s="17"/>
      <c r="T2830" s="17"/>
      <c r="U2830" s="17"/>
      <c r="V2830" s="17"/>
      <c r="W2830" s="17"/>
      <c r="X2830" s="17"/>
      <c r="Y2830" s="17"/>
      <c r="Z2830" s="17"/>
      <c r="AA2830" s="17"/>
      <c r="AB2830" s="17"/>
      <c r="AC2830" s="17"/>
      <c r="AD2830" s="17"/>
      <c r="AE2830" s="17"/>
      <c r="AF2830" s="17"/>
      <c r="AG2830" s="17"/>
      <c r="AH2830" s="17"/>
      <c r="AI2830" s="17"/>
    </row>
    <row r="2831" spans="1:35" ht="14.5" x14ac:dyDescent="0.35">
      <c r="A2831" s="7"/>
      <c r="B2831" s="8"/>
      <c r="C2831" s="8"/>
      <c r="D2831" s="8"/>
      <c r="E2831" s="8"/>
      <c r="F2831" s="7"/>
      <c r="G2831" s="8"/>
      <c r="H2831" s="7"/>
      <c r="I2831" s="8"/>
      <c r="J2831" s="8"/>
      <c r="K2831" s="8"/>
      <c r="L2831" s="8"/>
      <c r="M2831" s="17"/>
      <c r="N2831" s="8"/>
      <c r="O2831" s="8"/>
      <c r="P2831" s="8"/>
      <c r="Q2831" s="8"/>
      <c r="R2831" s="17"/>
      <c r="S2831" s="17"/>
      <c r="T2831" s="17"/>
      <c r="U2831" s="17"/>
      <c r="V2831" s="17"/>
      <c r="W2831" s="17"/>
      <c r="X2831" s="17"/>
      <c r="Y2831" s="17"/>
      <c r="Z2831" s="17"/>
      <c r="AA2831" s="17"/>
      <c r="AB2831" s="17"/>
      <c r="AC2831" s="17"/>
      <c r="AD2831" s="17"/>
      <c r="AE2831" s="17"/>
      <c r="AF2831" s="17"/>
      <c r="AG2831" s="17"/>
      <c r="AH2831" s="17"/>
      <c r="AI2831" s="17"/>
    </row>
    <row r="2832" spans="1:35" ht="14.5" x14ac:dyDescent="0.35">
      <c r="A2832" s="7"/>
      <c r="B2832" s="8"/>
      <c r="C2832" s="8"/>
      <c r="D2832" s="8"/>
      <c r="E2832" s="8"/>
      <c r="F2832" s="7"/>
      <c r="G2832" s="8"/>
      <c r="H2832" s="7"/>
      <c r="I2832" s="8"/>
      <c r="J2832" s="8"/>
      <c r="K2832" s="8"/>
      <c r="L2832" s="8"/>
      <c r="M2832" s="17"/>
      <c r="N2832" s="8"/>
      <c r="O2832" s="8"/>
      <c r="P2832" s="8"/>
      <c r="Q2832" s="8"/>
      <c r="R2832" s="17"/>
      <c r="S2832" s="17"/>
      <c r="T2832" s="17"/>
      <c r="U2832" s="17"/>
      <c r="V2832" s="17"/>
      <c r="W2832" s="17"/>
      <c r="X2832" s="17"/>
      <c r="Y2832" s="17"/>
      <c r="Z2832" s="17"/>
      <c r="AA2832" s="17"/>
      <c r="AB2832" s="17"/>
      <c r="AC2832" s="17"/>
      <c r="AD2832" s="17"/>
      <c r="AE2832" s="17"/>
      <c r="AF2832" s="17"/>
      <c r="AG2832" s="17"/>
      <c r="AH2832" s="17"/>
      <c r="AI2832" s="17"/>
    </row>
    <row r="2833" spans="1:35" ht="14.5" x14ac:dyDescent="0.35">
      <c r="A2833" s="7"/>
      <c r="B2833" s="8"/>
      <c r="C2833" s="8"/>
      <c r="D2833" s="8"/>
      <c r="E2833" s="8"/>
      <c r="F2833" s="7"/>
      <c r="G2833" s="8"/>
      <c r="H2833" s="7"/>
      <c r="I2833" s="8"/>
      <c r="J2833" s="8"/>
      <c r="K2833" s="8"/>
      <c r="L2833" s="8"/>
      <c r="M2833" s="17"/>
      <c r="N2833" s="8"/>
      <c r="O2833" s="8"/>
      <c r="P2833" s="8"/>
      <c r="Q2833" s="8"/>
      <c r="R2833" s="17"/>
      <c r="S2833" s="17"/>
      <c r="T2833" s="17"/>
      <c r="U2833" s="17"/>
      <c r="V2833" s="17"/>
      <c r="W2833" s="17"/>
      <c r="X2833" s="17"/>
      <c r="Y2833" s="17"/>
      <c r="Z2833" s="17"/>
      <c r="AA2833" s="17"/>
      <c r="AB2833" s="17"/>
      <c r="AC2833" s="17"/>
      <c r="AD2833" s="17"/>
      <c r="AE2833" s="17"/>
      <c r="AF2833" s="17"/>
      <c r="AG2833" s="17"/>
      <c r="AH2833" s="17"/>
      <c r="AI2833" s="17"/>
    </row>
    <row r="2834" spans="1:35" ht="14.5" x14ac:dyDescent="0.35">
      <c r="A2834" s="7"/>
      <c r="B2834" s="8"/>
      <c r="C2834" s="8"/>
      <c r="D2834" s="8"/>
      <c r="E2834" s="8"/>
      <c r="F2834" s="7"/>
      <c r="G2834" s="8"/>
      <c r="H2834" s="7"/>
      <c r="I2834" s="8"/>
      <c r="J2834" s="8"/>
      <c r="K2834" s="8"/>
      <c r="L2834" s="8"/>
      <c r="M2834" s="17"/>
      <c r="N2834" s="8"/>
      <c r="O2834" s="8"/>
      <c r="P2834" s="8"/>
      <c r="Q2834" s="8"/>
      <c r="R2834" s="17"/>
      <c r="S2834" s="17"/>
      <c r="T2834" s="17"/>
      <c r="U2834" s="17"/>
      <c r="V2834" s="17"/>
      <c r="W2834" s="17"/>
      <c r="X2834" s="17"/>
      <c r="Y2834" s="17"/>
      <c r="Z2834" s="17"/>
      <c r="AA2834" s="17"/>
      <c r="AB2834" s="17"/>
      <c r="AC2834" s="17"/>
      <c r="AD2834" s="17"/>
      <c r="AE2834" s="17"/>
      <c r="AF2834" s="17"/>
      <c r="AG2834" s="17"/>
      <c r="AH2834" s="17"/>
      <c r="AI2834" s="17"/>
    </row>
    <row r="2835" spans="1:35" ht="14.5" x14ac:dyDescent="0.35">
      <c r="A2835" s="7"/>
      <c r="B2835" s="8"/>
      <c r="C2835" s="8"/>
      <c r="D2835" s="8"/>
      <c r="E2835" s="8"/>
      <c r="F2835" s="7"/>
      <c r="G2835" s="8"/>
      <c r="H2835" s="7"/>
      <c r="I2835" s="8"/>
      <c r="J2835" s="8"/>
      <c r="K2835" s="8"/>
      <c r="L2835" s="8"/>
      <c r="M2835" s="17"/>
      <c r="N2835" s="8"/>
      <c r="O2835" s="8"/>
      <c r="P2835" s="8"/>
      <c r="Q2835" s="8"/>
      <c r="R2835" s="17"/>
      <c r="S2835" s="17"/>
      <c r="T2835" s="17"/>
      <c r="U2835" s="17"/>
      <c r="V2835" s="17"/>
      <c r="W2835" s="17"/>
      <c r="X2835" s="17"/>
      <c r="Y2835" s="17"/>
      <c r="Z2835" s="17"/>
      <c r="AA2835" s="17"/>
      <c r="AB2835" s="17"/>
      <c r="AC2835" s="17"/>
      <c r="AD2835" s="17"/>
      <c r="AE2835" s="17"/>
      <c r="AF2835" s="17"/>
      <c r="AG2835" s="17"/>
      <c r="AH2835" s="17"/>
      <c r="AI2835" s="17"/>
    </row>
    <row r="2836" spans="1:35" ht="14.5" x14ac:dyDescent="0.35">
      <c r="A2836" s="7"/>
      <c r="B2836" s="8"/>
      <c r="C2836" s="8"/>
      <c r="D2836" s="8"/>
      <c r="E2836" s="8"/>
      <c r="F2836" s="7"/>
      <c r="G2836" s="8"/>
      <c r="H2836" s="7"/>
      <c r="I2836" s="8"/>
      <c r="J2836" s="8"/>
      <c r="K2836" s="8"/>
      <c r="L2836" s="8"/>
      <c r="M2836" s="17"/>
      <c r="N2836" s="8"/>
      <c r="O2836" s="8"/>
      <c r="P2836" s="8"/>
      <c r="Q2836" s="8"/>
      <c r="R2836" s="17"/>
      <c r="S2836" s="17"/>
      <c r="T2836" s="17"/>
      <c r="U2836" s="17"/>
      <c r="V2836" s="17"/>
      <c r="W2836" s="17"/>
      <c r="X2836" s="17"/>
      <c r="Y2836" s="17"/>
      <c r="Z2836" s="17"/>
      <c r="AA2836" s="17"/>
      <c r="AB2836" s="17"/>
      <c r="AC2836" s="17"/>
      <c r="AD2836" s="17"/>
      <c r="AE2836" s="17"/>
      <c r="AF2836" s="17"/>
      <c r="AG2836" s="17"/>
      <c r="AH2836" s="17"/>
      <c r="AI2836" s="17"/>
    </row>
    <row r="2837" spans="1:35" ht="14.5" x14ac:dyDescent="0.35">
      <c r="A2837" s="7"/>
      <c r="B2837" s="8"/>
      <c r="C2837" s="8"/>
      <c r="D2837" s="8"/>
      <c r="E2837" s="8"/>
      <c r="F2837" s="7"/>
      <c r="G2837" s="8"/>
      <c r="H2837" s="7"/>
      <c r="I2837" s="8"/>
      <c r="J2837" s="8"/>
      <c r="K2837" s="8"/>
      <c r="L2837" s="8"/>
      <c r="M2837" s="17"/>
      <c r="N2837" s="8"/>
      <c r="O2837" s="8"/>
      <c r="P2837" s="8"/>
      <c r="Q2837" s="8"/>
      <c r="R2837" s="17"/>
      <c r="S2837" s="17"/>
      <c r="T2837" s="17"/>
      <c r="U2837" s="17"/>
      <c r="V2837" s="17"/>
      <c r="W2837" s="17"/>
      <c r="X2837" s="17"/>
      <c r="Y2837" s="17"/>
      <c r="Z2837" s="17"/>
      <c r="AA2837" s="17"/>
      <c r="AB2837" s="17"/>
      <c r="AC2837" s="17"/>
      <c r="AD2837" s="17"/>
      <c r="AE2837" s="17"/>
      <c r="AF2837" s="17"/>
      <c r="AG2837" s="17"/>
      <c r="AH2837" s="17"/>
      <c r="AI2837" s="17"/>
    </row>
    <row r="2838" spans="1:35" ht="14.5" x14ac:dyDescent="0.35">
      <c r="A2838" s="7"/>
      <c r="B2838" s="8"/>
      <c r="C2838" s="8"/>
      <c r="D2838" s="8"/>
      <c r="E2838" s="8"/>
      <c r="F2838" s="7"/>
      <c r="G2838" s="8"/>
      <c r="H2838" s="7"/>
      <c r="I2838" s="8"/>
      <c r="J2838" s="8"/>
      <c r="K2838" s="8"/>
      <c r="L2838" s="8"/>
      <c r="M2838" s="17"/>
      <c r="N2838" s="8"/>
      <c r="O2838" s="8"/>
      <c r="P2838" s="8"/>
      <c r="Q2838" s="8"/>
      <c r="R2838" s="17"/>
      <c r="S2838" s="17"/>
      <c r="T2838" s="17"/>
      <c r="U2838" s="17"/>
      <c r="V2838" s="17"/>
      <c r="W2838" s="17"/>
      <c r="X2838" s="17"/>
      <c r="Y2838" s="17"/>
      <c r="Z2838" s="17"/>
      <c r="AA2838" s="17"/>
      <c r="AB2838" s="17"/>
      <c r="AC2838" s="17"/>
      <c r="AD2838" s="17"/>
      <c r="AE2838" s="17"/>
      <c r="AF2838" s="17"/>
      <c r="AG2838" s="17"/>
      <c r="AH2838" s="17"/>
      <c r="AI2838" s="17"/>
    </row>
    <row r="2839" spans="1:35" ht="14.5" x14ac:dyDescent="0.35">
      <c r="A2839" s="7"/>
      <c r="B2839" s="8"/>
      <c r="C2839" s="8"/>
      <c r="D2839" s="8"/>
      <c r="E2839" s="8"/>
      <c r="F2839" s="7"/>
      <c r="G2839" s="8"/>
      <c r="H2839" s="7"/>
      <c r="I2839" s="8"/>
      <c r="J2839" s="8"/>
      <c r="K2839" s="8"/>
      <c r="L2839" s="8"/>
      <c r="M2839" s="17"/>
      <c r="N2839" s="8"/>
      <c r="O2839" s="8"/>
      <c r="P2839" s="8"/>
      <c r="Q2839" s="8"/>
      <c r="R2839" s="17"/>
      <c r="S2839" s="17"/>
      <c r="T2839" s="17"/>
      <c r="U2839" s="17"/>
      <c r="V2839" s="17"/>
      <c r="W2839" s="17"/>
      <c r="X2839" s="17"/>
      <c r="Y2839" s="17"/>
      <c r="Z2839" s="17"/>
      <c r="AA2839" s="17"/>
      <c r="AB2839" s="17"/>
      <c r="AC2839" s="17"/>
      <c r="AD2839" s="17"/>
      <c r="AE2839" s="17"/>
      <c r="AF2839" s="17"/>
      <c r="AG2839" s="17"/>
      <c r="AH2839" s="17"/>
      <c r="AI2839" s="17"/>
    </row>
    <row r="2840" spans="1:35" ht="14.5" x14ac:dyDescent="0.35">
      <c r="A2840" s="7"/>
      <c r="B2840" s="8"/>
      <c r="C2840" s="8"/>
      <c r="D2840" s="8"/>
      <c r="E2840" s="8"/>
      <c r="F2840" s="7"/>
      <c r="G2840" s="8"/>
      <c r="H2840" s="7"/>
      <c r="I2840" s="8"/>
      <c r="J2840" s="8"/>
      <c r="K2840" s="8"/>
      <c r="L2840" s="8"/>
      <c r="M2840" s="17"/>
      <c r="N2840" s="8"/>
      <c r="O2840" s="8"/>
      <c r="P2840" s="8"/>
      <c r="Q2840" s="8"/>
      <c r="R2840" s="17"/>
      <c r="S2840" s="17"/>
      <c r="T2840" s="17"/>
      <c r="U2840" s="17"/>
      <c r="V2840" s="17"/>
      <c r="W2840" s="17"/>
      <c r="X2840" s="17"/>
      <c r="Y2840" s="17"/>
      <c r="Z2840" s="17"/>
      <c r="AA2840" s="17"/>
      <c r="AB2840" s="17"/>
      <c r="AC2840" s="17"/>
      <c r="AD2840" s="17"/>
      <c r="AE2840" s="17"/>
      <c r="AF2840" s="17"/>
      <c r="AG2840" s="17"/>
      <c r="AH2840" s="17"/>
      <c r="AI2840" s="17"/>
    </row>
    <row r="2841" spans="1:35" ht="14.5" x14ac:dyDescent="0.35">
      <c r="A2841" s="7"/>
      <c r="B2841" s="8"/>
      <c r="C2841" s="8"/>
      <c r="D2841" s="8"/>
      <c r="E2841" s="8"/>
      <c r="F2841" s="7"/>
      <c r="G2841" s="8"/>
      <c r="H2841" s="7"/>
      <c r="I2841" s="8"/>
      <c r="J2841" s="8"/>
      <c r="K2841" s="8"/>
      <c r="L2841" s="8"/>
      <c r="M2841" s="17"/>
      <c r="N2841" s="8"/>
      <c r="O2841" s="8"/>
      <c r="P2841" s="8"/>
      <c r="Q2841" s="8"/>
      <c r="R2841" s="17"/>
      <c r="S2841" s="17"/>
      <c r="T2841" s="17"/>
      <c r="U2841" s="17"/>
      <c r="V2841" s="17"/>
      <c r="W2841" s="17"/>
      <c r="X2841" s="17"/>
      <c r="Y2841" s="17"/>
      <c r="Z2841" s="17"/>
      <c r="AA2841" s="17"/>
      <c r="AB2841" s="17"/>
      <c r="AC2841" s="17"/>
      <c r="AD2841" s="17"/>
      <c r="AE2841" s="17"/>
      <c r="AF2841" s="17"/>
      <c r="AG2841" s="17"/>
      <c r="AH2841" s="17"/>
      <c r="AI2841" s="17"/>
    </row>
    <row r="2842" spans="1:35" ht="14.5" x14ac:dyDescent="0.35">
      <c r="A2842" s="7"/>
      <c r="B2842" s="8"/>
      <c r="C2842" s="8"/>
      <c r="D2842" s="8"/>
      <c r="E2842" s="8"/>
      <c r="F2842" s="7"/>
      <c r="G2842" s="8"/>
      <c r="H2842" s="7"/>
      <c r="I2842" s="8"/>
      <c r="J2842" s="8"/>
      <c r="K2842" s="8"/>
      <c r="L2842" s="8"/>
      <c r="M2842" s="17"/>
      <c r="N2842" s="8"/>
      <c r="O2842" s="8"/>
      <c r="P2842" s="8"/>
      <c r="Q2842" s="8"/>
      <c r="R2842" s="17"/>
      <c r="S2842" s="17"/>
      <c r="T2842" s="17"/>
      <c r="U2842" s="17"/>
      <c r="V2842" s="17"/>
      <c r="W2842" s="17"/>
      <c r="X2842" s="17"/>
      <c r="Y2842" s="17"/>
      <c r="Z2842" s="17"/>
      <c r="AA2842" s="17"/>
      <c r="AB2842" s="17"/>
      <c r="AC2842" s="17"/>
      <c r="AD2842" s="17"/>
      <c r="AE2842" s="17"/>
      <c r="AF2842" s="17"/>
      <c r="AG2842" s="17"/>
      <c r="AH2842" s="17"/>
      <c r="AI2842" s="17"/>
    </row>
    <row r="2843" spans="1:35" ht="14.5" x14ac:dyDescent="0.35">
      <c r="A2843" s="7"/>
      <c r="B2843" s="8"/>
      <c r="C2843" s="8"/>
      <c r="D2843" s="8"/>
      <c r="E2843" s="8"/>
      <c r="F2843" s="7"/>
      <c r="G2843" s="8"/>
      <c r="H2843" s="7"/>
      <c r="I2843" s="8"/>
      <c r="J2843" s="8"/>
      <c r="K2843" s="8"/>
      <c r="L2843" s="8"/>
      <c r="M2843" s="17"/>
      <c r="N2843" s="8"/>
      <c r="O2843" s="8"/>
      <c r="P2843" s="8"/>
      <c r="Q2843" s="8"/>
      <c r="R2843" s="17"/>
      <c r="S2843" s="17"/>
      <c r="T2843" s="17"/>
      <c r="U2843" s="17"/>
      <c r="V2843" s="17"/>
      <c r="W2843" s="17"/>
      <c r="X2843" s="17"/>
      <c r="Y2843" s="17"/>
      <c r="Z2843" s="17"/>
      <c r="AA2843" s="17"/>
      <c r="AB2843" s="17"/>
      <c r="AC2843" s="17"/>
      <c r="AD2843" s="17"/>
      <c r="AE2843" s="17"/>
      <c r="AF2843" s="17"/>
      <c r="AG2843" s="17"/>
      <c r="AH2843" s="17"/>
      <c r="AI2843" s="17"/>
    </row>
    <row r="2844" spans="1:35" ht="14.5" x14ac:dyDescent="0.35">
      <c r="A2844" s="7"/>
      <c r="B2844" s="8"/>
      <c r="C2844" s="8"/>
      <c r="D2844" s="8"/>
      <c r="E2844" s="8"/>
      <c r="F2844" s="7"/>
      <c r="G2844" s="8"/>
      <c r="H2844" s="7"/>
      <c r="I2844" s="8"/>
      <c r="J2844" s="8"/>
      <c r="K2844" s="8"/>
      <c r="L2844" s="8"/>
      <c r="M2844" s="17"/>
      <c r="N2844" s="8"/>
      <c r="O2844" s="8"/>
      <c r="P2844" s="8"/>
      <c r="Q2844" s="8"/>
      <c r="R2844" s="17"/>
      <c r="S2844" s="17"/>
      <c r="T2844" s="17"/>
      <c r="U2844" s="17"/>
      <c r="V2844" s="17"/>
      <c r="W2844" s="17"/>
      <c r="X2844" s="17"/>
      <c r="Y2844" s="17"/>
      <c r="Z2844" s="17"/>
      <c r="AA2844" s="17"/>
      <c r="AB2844" s="17"/>
      <c r="AC2844" s="17"/>
      <c r="AD2844" s="17"/>
      <c r="AE2844" s="17"/>
      <c r="AF2844" s="17"/>
      <c r="AG2844" s="17"/>
      <c r="AH2844" s="17"/>
      <c r="AI2844" s="17"/>
    </row>
    <row r="2845" spans="1:35" ht="14.5" x14ac:dyDescent="0.35">
      <c r="A2845" s="7"/>
      <c r="B2845" s="8"/>
      <c r="C2845" s="8"/>
      <c r="D2845" s="8"/>
      <c r="E2845" s="8"/>
      <c r="F2845" s="7"/>
      <c r="G2845" s="8"/>
      <c r="H2845" s="7"/>
      <c r="I2845" s="8"/>
      <c r="J2845" s="8"/>
      <c r="K2845" s="8"/>
      <c r="L2845" s="8"/>
      <c r="M2845" s="17"/>
      <c r="N2845" s="8"/>
      <c r="O2845" s="8"/>
      <c r="P2845" s="8"/>
      <c r="Q2845" s="8"/>
      <c r="R2845" s="17"/>
      <c r="S2845" s="17"/>
      <c r="T2845" s="17"/>
      <c r="U2845" s="17"/>
      <c r="V2845" s="17"/>
      <c r="W2845" s="17"/>
      <c r="X2845" s="17"/>
      <c r="Y2845" s="17"/>
      <c r="Z2845" s="17"/>
      <c r="AA2845" s="17"/>
      <c r="AB2845" s="17"/>
      <c r="AC2845" s="17"/>
      <c r="AD2845" s="17"/>
      <c r="AE2845" s="17"/>
      <c r="AF2845" s="17"/>
      <c r="AG2845" s="17"/>
      <c r="AH2845" s="17"/>
      <c r="AI2845" s="17"/>
    </row>
    <row r="2846" spans="1:35" ht="14.5" x14ac:dyDescent="0.35">
      <c r="A2846" s="7"/>
      <c r="B2846" s="8"/>
      <c r="C2846" s="8"/>
      <c r="D2846" s="8"/>
      <c r="E2846" s="8"/>
      <c r="F2846" s="7"/>
      <c r="G2846" s="8"/>
      <c r="H2846" s="7"/>
      <c r="I2846" s="8"/>
      <c r="J2846" s="8"/>
      <c r="K2846" s="8"/>
      <c r="L2846" s="8"/>
      <c r="M2846" s="17"/>
      <c r="N2846" s="8"/>
      <c r="O2846" s="8"/>
      <c r="P2846" s="8"/>
      <c r="Q2846" s="8"/>
      <c r="R2846" s="17"/>
      <c r="S2846" s="17"/>
      <c r="T2846" s="17"/>
      <c r="U2846" s="17"/>
      <c r="V2846" s="17"/>
      <c r="W2846" s="17"/>
      <c r="X2846" s="17"/>
      <c r="Y2846" s="17"/>
      <c r="Z2846" s="17"/>
      <c r="AA2846" s="17"/>
      <c r="AB2846" s="17"/>
      <c r="AC2846" s="17"/>
      <c r="AD2846" s="17"/>
      <c r="AE2846" s="17"/>
      <c r="AF2846" s="17"/>
      <c r="AG2846" s="17"/>
      <c r="AH2846" s="17"/>
      <c r="AI2846" s="17"/>
    </row>
    <row r="2847" spans="1:35" ht="14.5" x14ac:dyDescent="0.35">
      <c r="A2847" s="7"/>
      <c r="B2847" s="8"/>
      <c r="C2847" s="8"/>
      <c r="D2847" s="8"/>
      <c r="E2847" s="8"/>
      <c r="F2847" s="7"/>
      <c r="G2847" s="8"/>
      <c r="H2847" s="7"/>
      <c r="I2847" s="8"/>
      <c r="J2847" s="8"/>
      <c r="K2847" s="8"/>
      <c r="L2847" s="8"/>
      <c r="M2847" s="17"/>
      <c r="N2847" s="8"/>
      <c r="O2847" s="8"/>
      <c r="P2847" s="8"/>
      <c r="Q2847" s="8"/>
      <c r="R2847" s="17"/>
      <c r="S2847" s="17"/>
      <c r="T2847" s="17"/>
      <c r="U2847" s="17"/>
      <c r="V2847" s="17"/>
      <c r="W2847" s="17"/>
      <c r="X2847" s="17"/>
      <c r="Y2847" s="17"/>
      <c r="Z2847" s="17"/>
      <c r="AA2847" s="17"/>
      <c r="AB2847" s="17"/>
      <c r="AC2847" s="17"/>
      <c r="AD2847" s="17"/>
      <c r="AE2847" s="17"/>
      <c r="AF2847" s="17"/>
      <c r="AG2847" s="17"/>
      <c r="AH2847" s="17"/>
      <c r="AI2847" s="17"/>
    </row>
    <row r="2848" spans="1:35" ht="14.5" x14ac:dyDescent="0.35">
      <c r="A2848" s="7"/>
      <c r="B2848" s="8"/>
      <c r="C2848" s="8"/>
      <c r="D2848" s="8"/>
      <c r="E2848" s="8"/>
      <c r="F2848" s="7"/>
      <c r="G2848" s="8"/>
      <c r="H2848" s="7"/>
      <c r="I2848" s="8"/>
      <c r="J2848" s="8"/>
      <c r="K2848" s="8"/>
      <c r="L2848" s="8"/>
      <c r="M2848" s="17"/>
      <c r="N2848" s="8"/>
      <c r="O2848" s="8"/>
      <c r="P2848" s="8"/>
      <c r="Q2848" s="8"/>
      <c r="R2848" s="17"/>
      <c r="S2848" s="17"/>
      <c r="T2848" s="17"/>
      <c r="U2848" s="17"/>
      <c r="V2848" s="17"/>
      <c r="W2848" s="17"/>
      <c r="X2848" s="17"/>
      <c r="Y2848" s="17"/>
      <c r="Z2848" s="17"/>
      <c r="AA2848" s="17"/>
      <c r="AB2848" s="17"/>
      <c r="AC2848" s="17"/>
      <c r="AD2848" s="17"/>
      <c r="AE2848" s="17"/>
      <c r="AF2848" s="17"/>
      <c r="AG2848" s="17"/>
      <c r="AH2848" s="17"/>
      <c r="AI2848" s="17"/>
    </row>
    <row r="2849" spans="1:35" ht="14.5" x14ac:dyDescent="0.35">
      <c r="A2849" s="7"/>
      <c r="B2849" s="8"/>
      <c r="C2849" s="8"/>
      <c r="D2849" s="8"/>
      <c r="E2849" s="8"/>
      <c r="F2849" s="7"/>
      <c r="G2849" s="8"/>
      <c r="H2849" s="7"/>
      <c r="I2849" s="8"/>
      <c r="J2849" s="8"/>
      <c r="K2849" s="8"/>
      <c r="L2849" s="8"/>
      <c r="M2849" s="17"/>
      <c r="N2849" s="8"/>
      <c r="O2849" s="8"/>
      <c r="P2849" s="8"/>
      <c r="Q2849" s="8"/>
      <c r="R2849" s="17"/>
      <c r="S2849" s="17"/>
      <c r="T2849" s="17"/>
      <c r="U2849" s="17"/>
      <c r="V2849" s="17"/>
      <c r="W2849" s="17"/>
      <c r="X2849" s="17"/>
      <c r="Y2849" s="17"/>
      <c r="Z2849" s="17"/>
      <c r="AA2849" s="17"/>
      <c r="AB2849" s="17"/>
      <c r="AC2849" s="17"/>
      <c r="AD2849" s="17"/>
      <c r="AE2849" s="17"/>
      <c r="AF2849" s="17"/>
      <c r="AG2849" s="17"/>
      <c r="AH2849" s="17"/>
      <c r="AI2849" s="17"/>
    </row>
    <row r="2850" spans="1:35" ht="14.5" x14ac:dyDescent="0.35">
      <c r="A2850" s="7"/>
      <c r="B2850" s="8"/>
      <c r="C2850" s="8"/>
      <c r="D2850" s="8"/>
      <c r="E2850" s="8"/>
      <c r="F2850" s="7"/>
      <c r="G2850" s="8"/>
      <c r="H2850" s="7"/>
      <c r="I2850" s="8"/>
      <c r="J2850" s="8"/>
      <c r="K2850" s="8"/>
      <c r="L2850" s="8"/>
      <c r="M2850" s="17"/>
      <c r="N2850" s="8"/>
      <c r="O2850" s="8"/>
      <c r="P2850" s="8"/>
      <c r="Q2850" s="8"/>
      <c r="R2850" s="17"/>
      <c r="S2850" s="17"/>
      <c r="T2850" s="17"/>
      <c r="U2850" s="17"/>
      <c r="V2850" s="17"/>
      <c r="W2850" s="17"/>
      <c r="X2850" s="17"/>
      <c r="Y2850" s="17"/>
      <c r="Z2850" s="17"/>
      <c r="AA2850" s="17"/>
      <c r="AB2850" s="17"/>
      <c r="AC2850" s="17"/>
      <c r="AD2850" s="17"/>
      <c r="AE2850" s="17"/>
      <c r="AF2850" s="17"/>
      <c r="AG2850" s="17"/>
      <c r="AH2850" s="17"/>
      <c r="AI2850" s="17"/>
    </row>
    <row r="2851" spans="1:35" ht="14.5" x14ac:dyDescent="0.35">
      <c r="A2851" s="7"/>
      <c r="B2851" s="8"/>
      <c r="C2851" s="8"/>
      <c r="D2851" s="8"/>
      <c r="E2851" s="8"/>
      <c r="F2851" s="7"/>
      <c r="G2851" s="8"/>
      <c r="H2851" s="7"/>
      <c r="I2851" s="8"/>
      <c r="J2851" s="8"/>
      <c r="K2851" s="8"/>
      <c r="L2851" s="8"/>
      <c r="M2851" s="17"/>
      <c r="N2851" s="8"/>
      <c r="O2851" s="8"/>
      <c r="P2851" s="8"/>
      <c r="Q2851" s="8"/>
      <c r="R2851" s="17"/>
      <c r="S2851" s="17"/>
      <c r="T2851" s="17"/>
      <c r="U2851" s="17"/>
      <c r="V2851" s="17"/>
      <c r="W2851" s="17"/>
      <c r="X2851" s="17"/>
      <c r="Y2851" s="17"/>
      <c r="Z2851" s="17"/>
      <c r="AA2851" s="17"/>
      <c r="AB2851" s="17"/>
      <c r="AC2851" s="17"/>
      <c r="AD2851" s="17"/>
      <c r="AE2851" s="17"/>
      <c r="AF2851" s="17"/>
      <c r="AG2851" s="17"/>
      <c r="AH2851" s="17"/>
      <c r="AI2851" s="17"/>
    </row>
    <row r="2852" spans="1:35" ht="14.5" x14ac:dyDescent="0.35">
      <c r="A2852" s="7"/>
      <c r="B2852" s="8"/>
      <c r="C2852" s="8"/>
      <c r="D2852" s="8"/>
      <c r="E2852" s="8"/>
      <c r="F2852" s="7"/>
      <c r="G2852" s="8"/>
      <c r="H2852" s="7"/>
      <c r="I2852" s="8"/>
      <c r="J2852" s="8"/>
      <c r="K2852" s="8"/>
      <c r="L2852" s="8"/>
      <c r="M2852" s="17"/>
      <c r="N2852" s="8"/>
      <c r="O2852" s="8"/>
      <c r="P2852" s="8"/>
      <c r="Q2852" s="8"/>
      <c r="R2852" s="17"/>
      <c r="S2852" s="17"/>
      <c r="T2852" s="17"/>
      <c r="U2852" s="17"/>
      <c r="V2852" s="17"/>
      <c r="W2852" s="17"/>
      <c r="X2852" s="17"/>
      <c r="Y2852" s="17"/>
      <c r="Z2852" s="17"/>
      <c r="AA2852" s="17"/>
      <c r="AB2852" s="17"/>
      <c r="AC2852" s="17"/>
      <c r="AD2852" s="17"/>
      <c r="AE2852" s="17"/>
      <c r="AF2852" s="17"/>
      <c r="AG2852" s="17"/>
      <c r="AH2852" s="17"/>
      <c r="AI2852" s="17"/>
    </row>
    <row r="2853" spans="1:35" ht="14.5" x14ac:dyDescent="0.35">
      <c r="A2853" s="7"/>
      <c r="B2853" s="8"/>
      <c r="C2853" s="8"/>
      <c r="D2853" s="8"/>
      <c r="E2853" s="8"/>
      <c r="F2853" s="7"/>
      <c r="G2853" s="8"/>
      <c r="H2853" s="7"/>
      <c r="I2853" s="8"/>
      <c r="J2853" s="8"/>
      <c r="K2853" s="8"/>
      <c r="L2853" s="8"/>
      <c r="M2853" s="17"/>
      <c r="N2853" s="8"/>
      <c r="O2853" s="8"/>
      <c r="P2853" s="8"/>
      <c r="Q2853" s="8"/>
      <c r="R2853" s="17"/>
      <c r="S2853" s="17"/>
      <c r="T2853" s="17"/>
      <c r="U2853" s="17"/>
      <c r="V2853" s="17"/>
      <c r="W2853" s="17"/>
      <c r="X2853" s="17"/>
      <c r="Y2853" s="17"/>
      <c r="Z2853" s="17"/>
      <c r="AA2853" s="17"/>
      <c r="AB2853" s="17"/>
      <c r="AC2853" s="17"/>
      <c r="AD2853" s="17"/>
      <c r="AE2853" s="17"/>
      <c r="AF2853" s="17"/>
      <c r="AG2853" s="17"/>
      <c r="AH2853" s="17"/>
      <c r="AI2853" s="17"/>
    </row>
    <row r="2854" spans="1:35" ht="14.5" x14ac:dyDescent="0.35">
      <c r="A2854" s="7"/>
      <c r="B2854" s="8"/>
      <c r="C2854" s="8"/>
      <c r="D2854" s="8"/>
      <c r="E2854" s="8"/>
      <c r="F2854" s="7"/>
      <c r="G2854" s="8"/>
      <c r="H2854" s="7"/>
      <c r="I2854" s="8"/>
      <c r="J2854" s="8"/>
      <c r="K2854" s="8"/>
      <c r="L2854" s="8"/>
      <c r="M2854" s="17"/>
      <c r="N2854" s="8"/>
      <c r="O2854" s="8"/>
      <c r="P2854" s="8"/>
      <c r="Q2854" s="8"/>
      <c r="R2854" s="17"/>
      <c r="S2854" s="17"/>
      <c r="T2854" s="17"/>
      <c r="U2854" s="17"/>
      <c r="V2854" s="17"/>
      <c r="W2854" s="17"/>
      <c r="X2854" s="17"/>
      <c r="Y2854" s="17"/>
      <c r="Z2854" s="17"/>
      <c r="AA2854" s="17"/>
      <c r="AB2854" s="17"/>
      <c r="AC2854" s="17"/>
      <c r="AD2854" s="17"/>
      <c r="AE2854" s="17"/>
      <c r="AF2854" s="17"/>
      <c r="AG2854" s="17"/>
      <c r="AH2854" s="17"/>
      <c r="AI2854" s="17"/>
    </row>
    <row r="2855" spans="1:35" ht="14.5" x14ac:dyDescent="0.35">
      <c r="A2855" s="7"/>
      <c r="B2855" s="8"/>
      <c r="C2855" s="8"/>
      <c r="D2855" s="8"/>
      <c r="E2855" s="8"/>
      <c r="F2855" s="7"/>
      <c r="G2855" s="8"/>
      <c r="H2855" s="7"/>
      <c r="I2855" s="8"/>
      <c r="J2855" s="8"/>
      <c r="K2855" s="8"/>
      <c r="L2855" s="8"/>
      <c r="M2855" s="17"/>
      <c r="N2855" s="8"/>
      <c r="O2855" s="8"/>
      <c r="P2855" s="8"/>
      <c r="Q2855" s="8"/>
      <c r="R2855" s="17"/>
      <c r="S2855" s="17"/>
      <c r="T2855" s="17"/>
      <c r="U2855" s="17"/>
      <c r="V2855" s="17"/>
      <c r="W2855" s="17"/>
      <c r="X2855" s="17"/>
      <c r="Y2855" s="17"/>
      <c r="Z2855" s="17"/>
      <c r="AA2855" s="17"/>
      <c r="AB2855" s="17"/>
      <c r="AC2855" s="17"/>
      <c r="AD2855" s="17"/>
      <c r="AE2855" s="17"/>
      <c r="AF2855" s="17"/>
      <c r="AG2855" s="17"/>
      <c r="AH2855" s="17"/>
      <c r="AI2855" s="17"/>
    </row>
    <row r="2856" spans="1:35" ht="14.5" x14ac:dyDescent="0.35">
      <c r="A2856" s="7"/>
      <c r="B2856" s="8"/>
      <c r="C2856" s="8"/>
      <c r="D2856" s="8"/>
      <c r="E2856" s="8"/>
      <c r="F2856" s="7"/>
      <c r="G2856" s="8"/>
      <c r="H2856" s="7"/>
      <c r="I2856" s="8"/>
      <c r="J2856" s="8"/>
      <c r="K2856" s="8"/>
      <c r="L2856" s="8"/>
      <c r="M2856" s="17"/>
      <c r="N2856" s="8"/>
      <c r="O2856" s="8"/>
      <c r="P2856" s="8"/>
      <c r="Q2856" s="8"/>
      <c r="R2856" s="17"/>
      <c r="S2856" s="17"/>
      <c r="T2856" s="17"/>
      <c r="U2856" s="17"/>
      <c r="V2856" s="17"/>
      <c r="W2856" s="17"/>
      <c r="X2856" s="17"/>
      <c r="Y2856" s="17"/>
      <c r="Z2856" s="17"/>
      <c r="AA2856" s="17"/>
      <c r="AB2856" s="17"/>
      <c r="AC2856" s="17"/>
      <c r="AD2856" s="17"/>
      <c r="AE2856" s="17"/>
      <c r="AF2856" s="17"/>
      <c r="AG2856" s="17"/>
      <c r="AH2856" s="17"/>
      <c r="AI2856" s="17"/>
    </row>
    <row r="2857" spans="1:35" ht="14.5" x14ac:dyDescent="0.35">
      <c r="A2857" s="7"/>
      <c r="B2857" s="8"/>
      <c r="C2857" s="8"/>
      <c r="D2857" s="8"/>
      <c r="E2857" s="8"/>
      <c r="F2857" s="7"/>
      <c r="G2857" s="8"/>
      <c r="H2857" s="7"/>
      <c r="I2857" s="8"/>
      <c r="J2857" s="8"/>
      <c r="K2857" s="8"/>
      <c r="L2857" s="8"/>
      <c r="M2857" s="17"/>
      <c r="N2857" s="8"/>
      <c r="O2857" s="8"/>
      <c r="P2857" s="8"/>
      <c r="Q2857" s="8"/>
      <c r="R2857" s="17"/>
      <c r="S2857" s="17"/>
      <c r="T2857" s="17"/>
      <c r="U2857" s="17"/>
      <c r="V2857" s="17"/>
      <c r="W2857" s="17"/>
      <c r="X2857" s="17"/>
      <c r="Y2857" s="17"/>
      <c r="Z2857" s="17"/>
      <c r="AA2857" s="17"/>
      <c r="AB2857" s="17"/>
      <c r="AC2857" s="17"/>
      <c r="AD2857" s="17"/>
      <c r="AE2857" s="17"/>
      <c r="AF2857" s="17"/>
      <c r="AG2857" s="17"/>
      <c r="AH2857" s="17"/>
      <c r="AI2857" s="17"/>
    </row>
    <row r="2858" spans="1:35" ht="14.5" x14ac:dyDescent="0.35">
      <c r="A2858" s="7"/>
      <c r="B2858" s="8"/>
      <c r="C2858" s="8"/>
      <c r="D2858" s="8"/>
      <c r="E2858" s="8"/>
      <c r="F2858" s="7"/>
      <c r="G2858" s="8"/>
      <c r="H2858" s="7"/>
      <c r="I2858" s="8"/>
      <c r="J2858" s="8"/>
      <c r="K2858" s="8"/>
      <c r="L2858" s="8"/>
      <c r="M2858" s="17"/>
      <c r="N2858" s="8"/>
      <c r="O2858" s="8"/>
      <c r="P2858" s="8"/>
      <c r="Q2858" s="8"/>
      <c r="R2858" s="17"/>
      <c r="S2858" s="17"/>
      <c r="T2858" s="17"/>
      <c r="U2858" s="17"/>
      <c r="V2858" s="17"/>
      <c r="W2858" s="17"/>
      <c r="X2858" s="17"/>
      <c r="Y2858" s="17"/>
      <c r="Z2858" s="17"/>
      <c r="AA2858" s="17"/>
      <c r="AB2858" s="17"/>
      <c r="AC2858" s="17"/>
      <c r="AD2858" s="17"/>
      <c r="AE2858" s="17"/>
      <c r="AF2858" s="17"/>
      <c r="AG2858" s="17"/>
      <c r="AH2858" s="17"/>
      <c r="AI2858" s="17"/>
    </row>
    <row r="2859" spans="1:35" ht="14.5" x14ac:dyDescent="0.35">
      <c r="A2859" s="7"/>
      <c r="B2859" s="8"/>
      <c r="C2859" s="8"/>
      <c r="D2859" s="8"/>
      <c r="E2859" s="8"/>
      <c r="F2859" s="7"/>
      <c r="G2859" s="8"/>
      <c r="H2859" s="7"/>
      <c r="I2859" s="8"/>
      <c r="J2859" s="8"/>
      <c r="K2859" s="8"/>
      <c r="L2859" s="8"/>
      <c r="M2859" s="17"/>
      <c r="N2859" s="8"/>
      <c r="O2859" s="8"/>
      <c r="P2859" s="8"/>
      <c r="Q2859" s="8"/>
      <c r="R2859" s="17"/>
      <c r="S2859" s="17"/>
      <c r="T2859" s="17"/>
      <c r="U2859" s="17"/>
      <c r="V2859" s="17"/>
      <c r="W2859" s="17"/>
      <c r="X2859" s="17"/>
      <c r="Y2859" s="17"/>
      <c r="Z2859" s="17"/>
      <c r="AA2859" s="17"/>
      <c r="AB2859" s="17"/>
      <c r="AC2859" s="17"/>
      <c r="AD2859" s="17"/>
      <c r="AE2859" s="17"/>
      <c r="AF2859" s="17"/>
      <c r="AG2859" s="17"/>
      <c r="AH2859" s="17"/>
      <c r="AI2859" s="17"/>
    </row>
    <row r="2860" spans="1:35" ht="14.5" x14ac:dyDescent="0.35">
      <c r="A2860" s="7"/>
      <c r="B2860" s="8"/>
      <c r="C2860" s="8"/>
      <c r="D2860" s="8"/>
      <c r="E2860" s="8"/>
      <c r="F2860" s="7"/>
      <c r="G2860" s="8"/>
      <c r="H2860" s="7"/>
      <c r="I2860" s="8"/>
      <c r="J2860" s="8"/>
      <c r="K2860" s="8"/>
      <c r="L2860" s="8"/>
      <c r="M2860" s="17"/>
      <c r="N2860" s="8"/>
      <c r="O2860" s="8"/>
      <c r="P2860" s="8"/>
      <c r="Q2860" s="8"/>
      <c r="R2860" s="17"/>
      <c r="S2860" s="17"/>
      <c r="T2860" s="17"/>
      <c r="U2860" s="17"/>
      <c r="V2860" s="17"/>
      <c r="W2860" s="17"/>
      <c r="X2860" s="17"/>
      <c r="Y2860" s="17"/>
      <c r="Z2860" s="17"/>
      <c r="AA2860" s="17"/>
      <c r="AB2860" s="17"/>
      <c r="AC2860" s="17"/>
      <c r="AD2860" s="17"/>
      <c r="AE2860" s="17"/>
      <c r="AF2860" s="17"/>
      <c r="AG2860" s="17"/>
      <c r="AH2860" s="17"/>
      <c r="AI2860" s="17"/>
    </row>
    <row r="2861" spans="1:35" ht="14.5" x14ac:dyDescent="0.35">
      <c r="A2861" s="7"/>
      <c r="B2861" s="8"/>
      <c r="C2861" s="8"/>
      <c r="D2861" s="8"/>
      <c r="E2861" s="8"/>
      <c r="F2861" s="7"/>
      <c r="G2861" s="8"/>
      <c r="H2861" s="7"/>
      <c r="I2861" s="8"/>
      <c r="J2861" s="8"/>
      <c r="K2861" s="8"/>
      <c r="L2861" s="8"/>
      <c r="M2861" s="17"/>
      <c r="N2861" s="8"/>
      <c r="O2861" s="8"/>
      <c r="P2861" s="8"/>
      <c r="Q2861" s="8"/>
      <c r="R2861" s="17"/>
      <c r="S2861" s="17"/>
      <c r="T2861" s="17"/>
      <c r="U2861" s="17"/>
      <c r="V2861" s="17"/>
      <c r="W2861" s="17"/>
      <c r="X2861" s="17"/>
      <c r="Y2861" s="17"/>
      <c r="Z2861" s="17"/>
      <c r="AA2861" s="17"/>
      <c r="AB2861" s="17"/>
      <c r="AC2861" s="17"/>
      <c r="AD2861" s="17"/>
      <c r="AE2861" s="17"/>
      <c r="AF2861" s="17"/>
      <c r="AG2861" s="17"/>
      <c r="AH2861" s="17"/>
      <c r="AI2861" s="17"/>
    </row>
    <row r="2862" spans="1:35" ht="14.5" x14ac:dyDescent="0.35">
      <c r="A2862" s="7"/>
      <c r="B2862" s="8"/>
      <c r="C2862" s="8"/>
      <c r="D2862" s="8"/>
      <c r="E2862" s="8"/>
      <c r="F2862" s="7"/>
      <c r="G2862" s="8"/>
      <c r="H2862" s="7"/>
      <c r="I2862" s="8"/>
      <c r="J2862" s="8"/>
      <c r="K2862" s="8"/>
      <c r="L2862" s="8"/>
      <c r="M2862" s="17"/>
      <c r="N2862" s="8"/>
      <c r="O2862" s="8"/>
      <c r="P2862" s="8"/>
      <c r="Q2862" s="8"/>
      <c r="R2862" s="17"/>
      <c r="S2862" s="17"/>
      <c r="T2862" s="17"/>
      <c r="U2862" s="17"/>
      <c r="V2862" s="17"/>
      <c r="W2862" s="17"/>
      <c r="X2862" s="17"/>
      <c r="Y2862" s="17"/>
      <c r="Z2862" s="17"/>
      <c r="AA2862" s="17"/>
      <c r="AB2862" s="17"/>
      <c r="AC2862" s="17"/>
      <c r="AD2862" s="17"/>
      <c r="AE2862" s="17"/>
      <c r="AF2862" s="17"/>
      <c r="AG2862" s="17"/>
      <c r="AH2862" s="17"/>
      <c r="AI2862" s="17"/>
    </row>
    <row r="2863" spans="1:35" ht="14.5" x14ac:dyDescent="0.35">
      <c r="A2863" s="7"/>
      <c r="B2863" s="8"/>
      <c r="C2863" s="8"/>
      <c r="D2863" s="8"/>
      <c r="E2863" s="8"/>
      <c r="F2863" s="7"/>
      <c r="G2863" s="8"/>
      <c r="H2863" s="7"/>
      <c r="I2863" s="8"/>
      <c r="J2863" s="8"/>
      <c r="K2863" s="8"/>
      <c r="L2863" s="8"/>
      <c r="M2863" s="17"/>
      <c r="N2863" s="8"/>
      <c r="O2863" s="8"/>
      <c r="P2863" s="8"/>
      <c r="Q2863" s="8"/>
      <c r="R2863" s="17"/>
      <c r="S2863" s="17"/>
      <c r="T2863" s="17"/>
      <c r="U2863" s="17"/>
      <c r="V2863" s="17"/>
      <c r="W2863" s="17"/>
      <c r="X2863" s="17"/>
      <c r="Y2863" s="17"/>
      <c r="Z2863" s="17"/>
      <c r="AA2863" s="17"/>
      <c r="AB2863" s="17"/>
      <c r="AC2863" s="17"/>
      <c r="AD2863" s="17"/>
      <c r="AE2863" s="17"/>
      <c r="AF2863" s="17"/>
      <c r="AG2863" s="17"/>
      <c r="AH2863" s="17"/>
      <c r="AI2863" s="17"/>
    </row>
    <row r="2864" spans="1:35" ht="14.5" x14ac:dyDescent="0.35">
      <c r="A2864" s="7"/>
      <c r="B2864" s="8"/>
      <c r="C2864" s="8"/>
      <c r="D2864" s="8"/>
      <c r="E2864" s="8"/>
      <c r="F2864" s="7"/>
      <c r="G2864" s="8"/>
      <c r="H2864" s="7"/>
      <c r="I2864" s="8"/>
      <c r="J2864" s="8"/>
      <c r="K2864" s="8"/>
      <c r="L2864" s="8"/>
      <c r="M2864" s="17"/>
      <c r="N2864" s="8"/>
      <c r="O2864" s="8"/>
      <c r="P2864" s="8"/>
      <c r="Q2864" s="8"/>
      <c r="R2864" s="17"/>
      <c r="S2864" s="17"/>
      <c r="T2864" s="17"/>
      <c r="U2864" s="17"/>
      <c r="V2864" s="17"/>
      <c r="W2864" s="17"/>
      <c r="X2864" s="17"/>
      <c r="Y2864" s="17"/>
      <c r="Z2864" s="17"/>
      <c r="AA2864" s="17"/>
      <c r="AB2864" s="17"/>
      <c r="AC2864" s="17"/>
      <c r="AD2864" s="17"/>
      <c r="AE2864" s="17"/>
      <c r="AF2864" s="17"/>
      <c r="AG2864" s="17"/>
      <c r="AH2864" s="17"/>
      <c r="AI2864" s="17"/>
    </row>
    <row r="2865" spans="1:35" ht="14.5" x14ac:dyDescent="0.35">
      <c r="A2865" s="7"/>
      <c r="B2865" s="8"/>
      <c r="C2865" s="8"/>
      <c r="D2865" s="8"/>
      <c r="E2865" s="8"/>
      <c r="F2865" s="7"/>
      <c r="G2865" s="8"/>
      <c r="H2865" s="7"/>
      <c r="I2865" s="8"/>
      <c r="J2865" s="8"/>
      <c r="K2865" s="8"/>
      <c r="L2865" s="8"/>
      <c r="M2865" s="17"/>
      <c r="N2865" s="8"/>
      <c r="O2865" s="8"/>
      <c r="P2865" s="8"/>
      <c r="Q2865" s="8"/>
      <c r="R2865" s="17"/>
      <c r="S2865" s="17"/>
      <c r="T2865" s="17"/>
      <c r="U2865" s="17"/>
      <c r="V2865" s="17"/>
      <c r="W2865" s="17"/>
      <c r="X2865" s="17"/>
      <c r="Y2865" s="17"/>
      <c r="Z2865" s="17"/>
      <c r="AA2865" s="17"/>
      <c r="AB2865" s="17"/>
      <c r="AC2865" s="17"/>
      <c r="AD2865" s="17"/>
      <c r="AE2865" s="17"/>
      <c r="AF2865" s="17"/>
      <c r="AG2865" s="17"/>
      <c r="AH2865" s="17"/>
      <c r="AI2865" s="17"/>
    </row>
    <row r="2866" spans="1:35" ht="14.5" x14ac:dyDescent="0.35">
      <c r="A2866" s="7"/>
      <c r="B2866" s="8"/>
      <c r="C2866" s="8"/>
      <c r="D2866" s="8"/>
      <c r="E2866" s="8"/>
      <c r="F2866" s="7"/>
      <c r="G2866" s="8"/>
      <c r="H2866" s="7"/>
      <c r="I2866" s="8"/>
      <c r="J2866" s="8"/>
      <c r="K2866" s="8"/>
      <c r="L2866" s="8"/>
      <c r="M2866" s="17"/>
      <c r="N2866" s="8"/>
      <c r="O2866" s="8"/>
      <c r="P2866" s="8"/>
      <c r="Q2866" s="8"/>
      <c r="R2866" s="17"/>
      <c r="S2866" s="17"/>
      <c r="T2866" s="17"/>
      <c r="U2866" s="17"/>
      <c r="V2866" s="17"/>
      <c r="W2866" s="17"/>
      <c r="X2866" s="17"/>
      <c r="Y2866" s="17"/>
      <c r="Z2866" s="17"/>
      <c r="AA2866" s="17"/>
      <c r="AB2866" s="17"/>
      <c r="AC2866" s="17"/>
      <c r="AD2866" s="17"/>
      <c r="AE2866" s="17"/>
      <c r="AF2866" s="17"/>
      <c r="AG2866" s="17"/>
      <c r="AH2866" s="17"/>
      <c r="AI2866" s="17"/>
    </row>
    <row r="2867" spans="1:35" ht="14.5" x14ac:dyDescent="0.35">
      <c r="A2867" s="7"/>
      <c r="B2867" s="8"/>
      <c r="C2867" s="8"/>
      <c r="D2867" s="8"/>
      <c r="E2867" s="8"/>
      <c r="F2867" s="7"/>
      <c r="G2867" s="8"/>
      <c r="H2867" s="7"/>
      <c r="I2867" s="8"/>
      <c r="J2867" s="8"/>
      <c r="K2867" s="8"/>
      <c r="L2867" s="8"/>
      <c r="M2867" s="17"/>
      <c r="N2867" s="8"/>
      <c r="O2867" s="8"/>
      <c r="P2867" s="8"/>
      <c r="Q2867" s="8"/>
      <c r="R2867" s="17"/>
      <c r="S2867" s="17"/>
      <c r="T2867" s="17"/>
      <c r="U2867" s="17"/>
      <c r="V2867" s="17"/>
      <c r="W2867" s="17"/>
      <c r="X2867" s="17"/>
      <c r="Y2867" s="17"/>
      <c r="Z2867" s="17"/>
      <c r="AA2867" s="17"/>
      <c r="AB2867" s="17"/>
      <c r="AC2867" s="17"/>
      <c r="AD2867" s="17"/>
      <c r="AE2867" s="17"/>
      <c r="AF2867" s="17"/>
      <c r="AG2867" s="17"/>
      <c r="AH2867" s="17"/>
      <c r="AI2867" s="17"/>
    </row>
    <row r="2868" spans="1:35" ht="14.5" x14ac:dyDescent="0.35">
      <c r="A2868" s="7"/>
      <c r="B2868" s="8"/>
      <c r="C2868" s="8"/>
      <c r="D2868" s="8"/>
      <c r="E2868" s="8"/>
      <c r="F2868" s="7"/>
      <c r="G2868" s="8"/>
      <c r="H2868" s="7"/>
      <c r="I2868" s="8"/>
      <c r="J2868" s="8"/>
      <c r="K2868" s="8"/>
      <c r="L2868" s="8"/>
      <c r="M2868" s="17"/>
      <c r="N2868" s="8"/>
      <c r="O2868" s="8"/>
      <c r="P2868" s="8"/>
      <c r="Q2868" s="8"/>
      <c r="R2868" s="17"/>
      <c r="S2868" s="17"/>
      <c r="T2868" s="17"/>
      <c r="U2868" s="17"/>
      <c r="V2868" s="17"/>
      <c r="W2868" s="17"/>
      <c r="X2868" s="17"/>
      <c r="Y2868" s="17"/>
      <c r="Z2868" s="17"/>
      <c r="AA2868" s="17"/>
      <c r="AB2868" s="17"/>
      <c r="AC2868" s="17"/>
      <c r="AD2868" s="17"/>
      <c r="AE2868" s="17"/>
      <c r="AF2868" s="17"/>
      <c r="AG2868" s="17"/>
      <c r="AH2868" s="17"/>
      <c r="AI2868" s="17"/>
    </row>
    <row r="2869" spans="1:35" ht="14.5" x14ac:dyDescent="0.35">
      <c r="A2869" s="7"/>
      <c r="B2869" s="8"/>
      <c r="C2869" s="8"/>
      <c r="D2869" s="8"/>
      <c r="E2869" s="8"/>
      <c r="F2869" s="7"/>
      <c r="G2869" s="8"/>
      <c r="H2869" s="7"/>
      <c r="I2869" s="8"/>
      <c r="J2869" s="8"/>
      <c r="K2869" s="8"/>
      <c r="L2869" s="8"/>
      <c r="M2869" s="17"/>
      <c r="N2869" s="8"/>
      <c r="O2869" s="8"/>
      <c r="P2869" s="8"/>
      <c r="Q2869" s="8"/>
      <c r="R2869" s="17"/>
      <c r="S2869" s="17"/>
      <c r="T2869" s="17"/>
      <c r="U2869" s="17"/>
      <c r="V2869" s="17"/>
      <c r="W2869" s="17"/>
      <c r="X2869" s="17"/>
      <c r="Y2869" s="17"/>
      <c r="Z2869" s="17"/>
      <c r="AA2869" s="17"/>
      <c r="AB2869" s="17"/>
      <c r="AC2869" s="17"/>
      <c r="AD2869" s="17"/>
      <c r="AE2869" s="17"/>
      <c r="AF2869" s="17"/>
      <c r="AG2869" s="17"/>
      <c r="AH2869" s="17"/>
      <c r="AI2869" s="17"/>
    </row>
    <row r="2870" spans="1:35" ht="14.5" x14ac:dyDescent="0.35">
      <c r="A2870" s="7"/>
      <c r="B2870" s="8"/>
      <c r="C2870" s="8"/>
      <c r="D2870" s="8"/>
      <c r="E2870" s="8"/>
      <c r="F2870" s="7"/>
      <c r="G2870" s="8"/>
      <c r="H2870" s="7"/>
      <c r="I2870" s="8"/>
      <c r="J2870" s="8"/>
      <c r="K2870" s="8"/>
      <c r="L2870" s="8"/>
      <c r="M2870" s="17"/>
      <c r="N2870" s="8"/>
      <c r="O2870" s="8"/>
      <c r="P2870" s="8"/>
      <c r="Q2870" s="8"/>
      <c r="R2870" s="17"/>
      <c r="S2870" s="17"/>
      <c r="T2870" s="17"/>
      <c r="U2870" s="17"/>
      <c r="V2870" s="17"/>
      <c r="W2870" s="17"/>
      <c r="X2870" s="17"/>
      <c r="Y2870" s="17"/>
      <c r="Z2870" s="17"/>
      <c r="AA2870" s="17"/>
      <c r="AB2870" s="17"/>
      <c r="AC2870" s="17"/>
      <c r="AD2870" s="17"/>
      <c r="AE2870" s="17"/>
      <c r="AF2870" s="17"/>
      <c r="AG2870" s="17"/>
      <c r="AH2870" s="17"/>
      <c r="AI2870" s="17"/>
    </row>
    <row r="2871" spans="1:35" ht="14.5" x14ac:dyDescent="0.35">
      <c r="A2871" s="7"/>
      <c r="B2871" s="8"/>
      <c r="C2871" s="8"/>
      <c r="D2871" s="8"/>
      <c r="E2871" s="8"/>
      <c r="F2871" s="7"/>
      <c r="G2871" s="8"/>
      <c r="H2871" s="7"/>
      <c r="I2871" s="8"/>
      <c r="J2871" s="8"/>
      <c r="K2871" s="8"/>
      <c r="L2871" s="8"/>
      <c r="M2871" s="17"/>
      <c r="N2871" s="8"/>
      <c r="O2871" s="8"/>
      <c r="P2871" s="8"/>
      <c r="Q2871" s="8"/>
      <c r="R2871" s="17"/>
      <c r="S2871" s="17"/>
      <c r="T2871" s="17"/>
      <c r="U2871" s="17"/>
      <c r="V2871" s="17"/>
      <c r="W2871" s="17"/>
      <c r="X2871" s="17"/>
      <c r="Y2871" s="17"/>
      <c r="Z2871" s="17"/>
      <c r="AA2871" s="17"/>
      <c r="AB2871" s="17"/>
      <c r="AC2871" s="17"/>
      <c r="AD2871" s="17"/>
      <c r="AE2871" s="17"/>
      <c r="AF2871" s="17"/>
      <c r="AG2871" s="17"/>
      <c r="AH2871" s="17"/>
      <c r="AI2871" s="17"/>
    </row>
    <row r="2872" spans="1:35" ht="14.5" x14ac:dyDescent="0.35">
      <c r="A2872" s="7"/>
      <c r="B2872" s="8"/>
      <c r="C2872" s="8"/>
      <c r="D2872" s="8"/>
      <c r="E2872" s="8"/>
      <c r="F2872" s="7"/>
      <c r="G2872" s="8"/>
      <c r="H2872" s="7"/>
      <c r="I2872" s="8"/>
      <c r="J2872" s="8"/>
      <c r="K2872" s="8"/>
      <c r="L2872" s="8"/>
      <c r="M2872" s="17"/>
      <c r="N2872" s="8"/>
      <c r="O2872" s="8"/>
      <c r="P2872" s="8"/>
      <c r="Q2872" s="8"/>
      <c r="R2872" s="17"/>
      <c r="S2872" s="17"/>
      <c r="T2872" s="17"/>
      <c r="U2872" s="17"/>
      <c r="V2872" s="17"/>
      <c r="W2872" s="17"/>
      <c r="X2872" s="17"/>
      <c r="Y2872" s="17"/>
      <c r="Z2872" s="17"/>
      <c r="AA2872" s="17"/>
      <c r="AB2872" s="17"/>
      <c r="AC2872" s="17"/>
      <c r="AD2872" s="17"/>
      <c r="AE2872" s="17"/>
      <c r="AF2872" s="17"/>
      <c r="AG2872" s="17"/>
      <c r="AH2872" s="17"/>
      <c r="AI2872" s="17"/>
    </row>
    <row r="2873" spans="1:35" ht="14.5" x14ac:dyDescent="0.35">
      <c r="A2873" s="7"/>
      <c r="B2873" s="8"/>
      <c r="C2873" s="8"/>
      <c r="D2873" s="8"/>
      <c r="E2873" s="8"/>
      <c r="F2873" s="7"/>
      <c r="G2873" s="8"/>
      <c r="H2873" s="7"/>
      <c r="I2873" s="8"/>
      <c r="J2873" s="8"/>
      <c r="K2873" s="8"/>
      <c r="L2873" s="8"/>
      <c r="M2873" s="17"/>
      <c r="N2873" s="8"/>
      <c r="O2873" s="8"/>
      <c r="P2873" s="8"/>
      <c r="Q2873" s="8"/>
      <c r="R2873" s="17"/>
      <c r="S2873" s="17"/>
      <c r="T2873" s="17"/>
      <c r="U2873" s="17"/>
      <c r="V2873" s="17"/>
      <c r="W2873" s="17"/>
      <c r="X2873" s="17"/>
      <c r="Y2873" s="17"/>
      <c r="Z2873" s="17"/>
      <c r="AA2873" s="17"/>
      <c r="AB2873" s="17"/>
      <c r="AC2873" s="17"/>
      <c r="AD2873" s="17"/>
      <c r="AE2873" s="17"/>
      <c r="AF2873" s="17"/>
      <c r="AG2873" s="17"/>
      <c r="AH2873" s="17"/>
      <c r="AI2873" s="17"/>
    </row>
    <row r="2874" spans="1:35" ht="14.5" x14ac:dyDescent="0.35">
      <c r="A2874" s="7"/>
      <c r="B2874" s="8"/>
      <c r="C2874" s="8"/>
      <c r="D2874" s="8"/>
      <c r="E2874" s="8"/>
      <c r="F2874" s="7"/>
      <c r="G2874" s="8"/>
      <c r="H2874" s="7"/>
      <c r="I2874" s="8"/>
      <c r="J2874" s="8"/>
      <c r="K2874" s="8"/>
      <c r="L2874" s="8"/>
      <c r="M2874" s="17"/>
      <c r="N2874" s="8"/>
      <c r="O2874" s="8"/>
      <c r="P2874" s="8"/>
      <c r="Q2874" s="8"/>
      <c r="R2874" s="17"/>
      <c r="S2874" s="17"/>
      <c r="T2874" s="17"/>
      <c r="U2874" s="17"/>
      <c r="V2874" s="17"/>
      <c r="W2874" s="17"/>
      <c r="X2874" s="17"/>
      <c r="Y2874" s="17"/>
      <c r="Z2874" s="17"/>
      <c r="AA2874" s="17"/>
      <c r="AB2874" s="17"/>
      <c r="AC2874" s="17"/>
      <c r="AD2874" s="17"/>
      <c r="AE2874" s="17"/>
      <c r="AF2874" s="17"/>
      <c r="AG2874" s="17"/>
      <c r="AH2874" s="17"/>
      <c r="AI2874" s="17"/>
    </row>
    <row r="2875" spans="1:35" ht="14.5" x14ac:dyDescent="0.35">
      <c r="A2875" s="7"/>
      <c r="B2875" s="8"/>
      <c r="C2875" s="8"/>
      <c r="D2875" s="8"/>
      <c r="E2875" s="8"/>
      <c r="F2875" s="7"/>
      <c r="G2875" s="8"/>
      <c r="H2875" s="7"/>
      <c r="I2875" s="8"/>
      <c r="J2875" s="8"/>
      <c r="K2875" s="8"/>
      <c r="L2875" s="8"/>
      <c r="M2875" s="17"/>
      <c r="N2875" s="8"/>
      <c r="O2875" s="8"/>
      <c r="P2875" s="8"/>
      <c r="Q2875" s="8"/>
      <c r="R2875" s="17"/>
      <c r="S2875" s="17"/>
      <c r="T2875" s="17"/>
      <c r="U2875" s="17"/>
      <c r="V2875" s="17"/>
      <c r="W2875" s="17"/>
      <c r="X2875" s="17"/>
      <c r="Y2875" s="17"/>
      <c r="Z2875" s="17"/>
      <c r="AA2875" s="17"/>
      <c r="AB2875" s="17"/>
      <c r="AC2875" s="17"/>
      <c r="AD2875" s="17"/>
      <c r="AE2875" s="17"/>
      <c r="AF2875" s="17"/>
      <c r="AG2875" s="17"/>
      <c r="AH2875" s="17"/>
      <c r="AI2875" s="17"/>
    </row>
    <row r="2876" spans="1:35" ht="14.5" x14ac:dyDescent="0.35">
      <c r="A2876" s="7"/>
      <c r="B2876" s="8"/>
      <c r="C2876" s="8"/>
      <c r="D2876" s="8"/>
      <c r="E2876" s="8"/>
      <c r="F2876" s="7"/>
      <c r="G2876" s="8"/>
      <c r="H2876" s="7"/>
      <c r="I2876" s="8"/>
      <c r="J2876" s="8"/>
      <c r="K2876" s="8"/>
      <c r="L2876" s="8"/>
      <c r="M2876" s="17"/>
      <c r="N2876" s="8"/>
      <c r="O2876" s="8"/>
      <c r="P2876" s="8"/>
      <c r="Q2876" s="8"/>
      <c r="R2876" s="17"/>
      <c r="S2876" s="17"/>
      <c r="T2876" s="17"/>
      <c r="U2876" s="17"/>
      <c r="V2876" s="17"/>
      <c r="W2876" s="17"/>
      <c r="X2876" s="17"/>
      <c r="Y2876" s="17"/>
      <c r="Z2876" s="17"/>
      <c r="AA2876" s="17"/>
      <c r="AB2876" s="17"/>
      <c r="AC2876" s="17"/>
      <c r="AD2876" s="17"/>
      <c r="AE2876" s="17"/>
      <c r="AF2876" s="17"/>
      <c r="AG2876" s="17"/>
      <c r="AH2876" s="17"/>
      <c r="AI2876" s="17"/>
    </row>
    <row r="2877" spans="1:35" ht="14.5" x14ac:dyDescent="0.35">
      <c r="A2877" s="7"/>
      <c r="B2877" s="8"/>
      <c r="C2877" s="8"/>
      <c r="D2877" s="8"/>
      <c r="E2877" s="8"/>
      <c r="F2877" s="7"/>
      <c r="G2877" s="8"/>
      <c r="H2877" s="7"/>
      <c r="I2877" s="8"/>
      <c r="J2877" s="8"/>
      <c r="K2877" s="8"/>
      <c r="L2877" s="8"/>
      <c r="M2877" s="17"/>
      <c r="N2877" s="8"/>
      <c r="O2877" s="8"/>
      <c r="P2877" s="8"/>
      <c r="Q2877" s="8"/>
      <c r="R2877" s="17"/>
      <c r="S2877" s="17"/>
      <c r="T2877" s="17"/>
      <c r="U2877" s="17"/>
      <c r="V2877" s="17"/>
      <c r="W2877" s="17"/>
      <c r="X2877" s="17"/>
      <c r="Y2877" s="17"/>
      <c r="Z2877" s="17"/>
      <c r="AA2877" s="17"/>
      <c r="AB2877" s="17"/>
      <c r="AC2877" s="17"/>
      <c r="AD2877" s="17"/>
      <c r="AE2877" s="17"/>
      <c r="AF2877" s="17"/>
      <c r="AG2877" s="17"/>
      <c r="AH2877" s="17"/>
      <c r="AI2877" s="17"/>
    </row>
    <row r="2878" spans="1:35" ht="14.5" x14ac:dyDescent="0.35">
      <c r="A2878" s="7"/>
      <c r="B2878" s="8"/>
      <c r="C2878" s="8"/>
      <c r="D2878" s="8"/>
      <c r="E2878" s="8"/>
      <c r="F2878" s="7"/>
      <c r="G2878" s="8"/>
      <c r="H2878" s="7"/>
      <c r="I2878" s="8"/>
      <c r="J2878" s="8"/>
      <c r="K2878" s="8"/>
      <c r="L2878" s="8"/>
      <c r="M2878" s="17"/>
      <c r="N2878" s="8"/>
      <c r="O2878" s="8"/>
      <c r="P2878" s="8"/>
      <c r="Q2878" s="8"/>
      <c r="R2878" s="17"/>
      <c r="S2878" s="17"/>
      <c r="T2878" s="17"/>
      <c r="U2878" s="17"/>
      <c r="V2878" s="17"/>
      <c r="W2878" s="17"/>
      <c r="X2878" s="17"/>
      <c r="Y2878" s="17"/>
      <c r="Z2878" s="17"/>
      <c r="AA2878" s="17"/>
      <c r="AB2878" s="17"/>
      <c r="AC2878" s="17"/>
      <c r="AD2878" s="17"/>
      <c r="AE2878" s="17"/>
      <c r="AF2878" s="17"/>
      <c r="AG2878" s="17"/>
      <c r="AH2878" s="17"/>
      <c r="AI2878" s="17"/>
    </row>
    <row r="2879" spans="1:35" ht="14.5" x14ac:dyDescent="0.35">
      <c r="A2879" s="7"/>
      <c r="B2879" s="8"/>
      <c r="C2879" s="8"/>
      <c r="D2879" s="8"/>
      <c r="E2879" s="8"/>
      <c r="F2879" s="7"/>
      <c r="G2879" s="8"/>
      <c r="H2879" s="7"/>
      <c r="I2879" s="8"/>
      <c r="J2879" s="8"/>
      <c r="K2879" s="8"/>
      <c r="L2879" s="8"/>
      <c r="M2879" s="17"/>
      <c r="N2879" s="8"/>
      <c r="O2879" s="8"/>
      <c r="P2879" s="8"/>
      <c r="Q2879" s="8"/>
      <c r="R2879" s="17"/>
      <c r="S2879" s="17"/>
      <c r="T2879" s="17"/>
      <c r="U2879" s="17"/>
      <c r="V2879" s="17"/>
      <c r="W2879" s="17"/>
      <c r="X2879" s="17"/>
      <c r="Y2879" s="17"/>
      <c r="Z2879" s="17"/>
      <c r="AA2879" s="17"/>
      <c r="AB2879" s="17"/>
      <c r="AC2879" s="17"/>
      <c r="AD2879" s="17"/>
      <c r="AE2879" s="17"/>
      <c r="AF2879" s="17"/>
      <c r="AG2879" s="17"/>
      <c r="AH2879" s="17"/>
      <c r="AI2879" s="17"/>
    </row>
    <row r="2880" spans="1:35" ht="14.5" x14ac:dyDescent="0.35">
      <c r="A2880" s="7"/>
      <c r="B2880" s="8"/>
      <c r="C2880" s="8"/>
      <c r="D2880" s="8"/>
      <c r="E2880" s="8"/>
      <c r="F2880" s="7"/>
      <c r="G2880" s="8"/>
      <c r="H2880" s="7"/>
      <c r="I2880" s="8"/>
      <c r="J2880" s="8"/>
      <c r="K2880" s="8"/>
      <c r="L2880" s="8"/>
      <c r="M2880" s="17"/>
      <c r="N2880" s="8"/>
      <c r="O2880" s="8"/>
      <c r="P2880" s="8"/>
      <c r="Q2880" s="8"/>
      <c r="R2880" s="17"/>
      <c r="S2880" s="17"/>
      <c r="T2880" s="17"/>
      <c r="U2880" s="17"/>
      <c r="V2880" s="17"/>
      <c r="W2880" s="17"/>
      <c r="X2880" s="17"/>
      <c r="Y2880" s="17"/>
      <c r="Z2880" s="17"/>
      <c r="AA2880" s="17"/>
      <c r="AB2880" s="17"/>
      <c r="AC2880" s="17"/>
      <c r="AD2880" s="17"/>
      <c r="AE2880" s="17"/>
      <c r="AF2880" s="17"/>
      <c r="AG2880" s="17"/>
      <c r="AH2880" s="17"/>
      <c r="AI2880" s="17"/>
    </row>
    <row r="2881" spans="1:35" ht="14.5" x14ac:dyDescent="0.35">
      <c r="A2881" s="7"/>
      <c r="B2881" s="8"/>
      <c r="C2881" s="8"/>
      <c r="D2881" s="8"/>
      <c r="E2881" s="8"/>
      <c r="F2881" s="7"/>
      <c r="G2881" s="8"/>
      <c r="H2881" s="7"/>
      <c r="I2881" s="8"/>
      <c r="J2881" s="8"/>
      <c r="K2881" s="8"/>
      <c r="L2881" s="8"/>
      <c r="M2881" s="17"/>
      <c r="N2881" s="8"/>
      <c r="O2881" s="8"/>
      <c r="P2881" s="8"/>
      <c r="Q2881" s="8"/>
      <c r="R2881" s="17"/>
      <c r="S2881" s="17"/>
      <c r="T2881" s="17"/>
      <c r="U2881" s="17"/>
      <c r="V2881" s="17"/>
      <c r="W2881" s="17"/>
      <c r="X2881" s="17"/>
      <c r="Y2881" s="17"/>
      <c r="Z2881" s="17"/>
      <c r="AA2881" s="17"/>
      <c r="AB2881" s="17"/>
      <c r="AC2881" s="17"/>
      <c r="AD2881" s="17"/>
      <c r="AE2881" s="17"/>
      <c r="AF2881" s="17"/>
      <c r="AG2881" s="17"/>
      <c r="AH2881" s="17"/>
      <c r="AI2881" s="17"/>
    </row>
    <row r="2882" spans="1:35" ht="14.5" x14ac:dyDescent="0.35">
      <c r="A2882" s="7"/>
      <c r="B2882" s="8"/>
      <c r="C2882" s="8"/>
      <c r="D2882" s="8"/>
      <c r="E2882" s="8"/>
      <c r="F2882" s="7"/>
      <c r="G2882" s="8"/>
      <c r="H2882" s="7"/>
      <c r="I2882" s="8"/>
      <c r="J2882" s="8"/>
      <c r="K2882" s="8"/>
      <c r="L2882" s="8"/>
      <c r="M2882" s="17"/>
      <c r="N2882" s="8"/>
      <c r="O2882" s="8"/>
      <c r="P2882" s="8"/>
      <c r="Q2882" s="8"/>
      <c r="R2882" s="17"/>
      <c r="S2882" s="17"/>
      <c r="T2882" s="17"/>
      <c r="U2882" s="17"/>
      <c r="V2882" s="17"/>
      <c r="W2882" s="17"/>
      <c r="X2882" s="17"/>
      <c r="Y2882" s="17"/>
      <c r="Z2882" s="17"/>
      <c r="AA2882" s="17"/>
      <c r="AB2882" s="17"/>
      <c r="AC2882" s="17"/>
      <c r="AD2882" s="17"/>
      <c r="AE2882" s="17"/>
      <c r="AF2882" s="17"/>
      <c r="AG2882" s="17"/>
      <c r="AH2882" s="17"/>
      <c r="AI2882" s="17"/>
    </row>
    <row r="2883" spans="1:35" ht="14.5" x14ac:dyDescent="0.35">
      <c r="A2883" s="7"/>
      <c r="B2883" s="8"/>
      <c r="C2883" s="8"/>
      <c r="D2883" s="8"/>
      <c r="E2883" s="8"/>
      <c r="F2883" s="7"/>
      <c r="G2883" s="8"/>
      <c r="H2883" s="7"/>
      <c r="I2883" s="8"/>
      <c r="J2883" s="8"/>
      <c r="K2883" s="8"/>
      <c r="L2883" s="8"/>
      <c r="M2883" s="17"/>
      <c r="N2883" s="8"/>
      <c r="O2883" s="8"/>
      <c r="P2883" s="8"/>
      <c r="Q2883" s="8"/>
      <c r="R2883" s="17"/>
      <c r="S2883" s="17"/>
      <c r="T2883" s="17"/>
      <c r="U2883" s="17"/>
      <c r="V2883" s="17"/>
      <c r="W2883" s="17"/>
      <c r="X2883" s="17"/>
      <c r="Y2883" s="17"/>
      <c r="Z2883" s="17"/>
      <c r="AA2883" s="17"/>
      <c r="AB2883" s="17"/>
      <c r="AC2883" s="17"/>
      <c r="AD2883" s="17"/>
      <c r="AE2883" s="17"/>
      <c r="AF2883" s="17"/>
      <c r="AG2883" s="17"/>
      <c r="AH2883" s="17"/>
      <c r="AI2883" s="17"/>
    </row>
    <row r="2884" spans="1:35" ht="14.5" x14ac:dyDescent="0.35">
      <c r="A2884" s="7"/>
      <c r="B2884" s="8"/>
      <c r="C2884" s="8"/>
      <c r="D2884" s="8"/>
      <c r="E2884" s="8"/>
      <c r="F2884" s="7"/>
      <c r="G2884" s="8"/>
      <c r="H2884" s="7"/>
      <c r="I2884" s="8"/>
      <c r="J2884" s="8"/>
      <c r="K2884" s="8"/>
      <c r="L2884" s="8"/>
      <c r="M2884" s="17"/>
      <c r="N2884" s="8"/>
      <c r="O2884" s="8"/>
      <c r="P2884" s="8"/>
      <c r="Q2884" s="8"/>
      <c r="R2884" s="17"/>
      <c r="S2884" s="17"/>
      <c r="T2884" s="17"/>
      <c r="U2884" s="17"/>
      <c r="V2884" s="17"/>
      <c r="W2884" s="17"/>
      <c r="X2884" s="17"/>
      <c r="Y2884" s="17"/>
      <c r="Z2884" s="17"/>
      <c r="AA2884" s="17"/>
      <c r="AB2884" s="17"/>
      <c r="AC2884" s="17"/>
      <c r="AD2884" s="17"/>
      <c r="AE2884" s="17"/>
      <c r="AF2884" s="17"/>
      <c r="AG2884" s="17"/>
      <c r="AH2884" s="17"/>
      <c r="AI2884" s="17"/>
    </row>
    <row r="2885" spans="1:35" ht="14.5" x14ac:dyDescent="0.35">
      <c r="A2885" s="7"/>
      <c r="B2885" s="8"/>
      <c r="C2885" s="8"/>
      <c r="D2885" s="8"/>
      <c r="E2885" s="8"/>
      <c r="F2885" s="7"/>
      <c r="G2885" s="8"/>
      <c r="H2885" s="7"/>
      <c r="I2885" s="8"/>
      <c r="J2885" s="8"/>
      <c r="K2885" s="8"/>
      <c r="L2885" s="8"/>
      <c r="M2885" s="17"/>
      <c r="N2885" s="8"/>
      <c r="O2885" s="8"/>
      <c r="P2885" s="8"/>
      <c r="Q2885" s="8"/>
      <c r="R2885" s="17"/>
      <c r="S2885" s="17"/>
      <c r="T2885" s="17"/>
      <c r="U2885" s="17"/>
      <c r="V2885" s="17"/>
      <c r="W2885" s="17"/>
      <c r="X2885" s="17"/>
      <c r="Y2885" s="17"/>
      <c r="Z2885" s="17"/>
      <c r="AA2885" s="17"/>
      <c r="AB2885" s="17"/>
      <c r="AC2885" s="17"/>
      <c r="AD2885" s="17"/>
      <c r="AE2885" s="17"/>
      <c r="AF2885" s="17"/>
      <c r="AG2885" s="17"/>
      <c r="AH2885" s="17"/>
      <c r="AI2885" s="17"/>
    </row>
    <row r="2886" spans="1:35" ht="14.5" x14ac:dyDescent="0.35">
      <c r="A2886" s="7"/>
      <c r="B2886" s="8"/>
      <c r="C2886" s="8"/>
      <c r="D2886" s="8"/>
      <c r="E2886" s="8"/>
      <c r="F2886" s="7"/>
      <c r="G2886" s="8"/>
      <c r="H2886" s="7"/>
      <c r="I2886" s="8"/>
      <c r="J2886" s="8"/>
      <c r="K2886" s="8"/>
      <c r="L2886" s="8"/>
      <c r="M2886" s="17"/>
      <c r="N2886" s="8"/>
      <c r="O2886" s="8"/>
      <c r="P2886" s="8"/>
      <c r="Q2886" s="8"/>
      <c r="R2886" s="17"/>
      <c r="S2886" s="17"/>
      <c r="T2886" s="17"/>
      <c r="U2886" s="17"/>
      <c r="V2886" s="17"/>
      <c r="W2886" s="17"/>
      <c r="X2886" s="17"/>
      <c r="Y2886" s="17"/>
      <c r="Z2886" s="17"/>
      <c r="AA2886" s="17"/>
      <c r="AB2886" s="17"/>
      <c r="AC2886" s="17"/>
      <c r="AD2886" s="17"/>
      <c r="AE2886" s="17"/>
      <c r="AF2886" s="17"/>
      <c r="AG2886" s="17"/>
      <c r="AH2886" s="17"/>
      <c r="AI2886" s="17"/>
    </row>
    <row r="2887" spans="1:35" ht="14.5" x14ac:dyDescent="0.35">
      <c r="A2887" s="7"/>
      <c r="B2887" s="8"/>
      <c r="C2887" s="8"/>
      <c r="D2887" s="8"/>
      <c r="E2887" s="8"/>
      <c r="F2887" s="7"/>
      <c r="G2887" s="8"/>
      <c r="H2887" s="7"/>
      <c r="I2887" s="8"/>
      <c r="J2887" s="8"/>
      <c r="K2887" s="8"/>
      <c r="L2887" s="8"/>
      <c r="M2887" s="17"/>
      <c r="N2887" s="8"/>
      <c r="O2887" s="8"/>
      <c r="P2887" s="8"/>
      <c r="Q2887" s="8"/>
      <c r="R2887" s="17"/>
      <c r="S2887" s="17"/>
      <c r="T2887" s="17"/>
      <c r="U2887" s="17"/>
      <c r="V2887" s="17"/>
      <c r="W2887" s="17"/>
      <c r="X2887" s="17"/>
      <c r="Y2887" s="17"/>
      <c r="Z2887" s="17"/>
      <c r="AA2887" s="17"/>
      <c r="AB2887" s="17"/>
      <c r="AC2887" s="17"/>
      <c r="AD2887" s="17"/>
      <c r="AE2887" s="17"/>
      <c r="AF2887" s="17"/>
      <c r="AG2887" s="17"/>
      <c r="AH2887" s="17"/>
      <c r="AI2887" s="17"/>
    </row>
    <row r="2888" spans="1:35" ht="14.5" x14ac:dyDescent="0.35">
      <c r="A2888" s="7"/>
      <c r="B2888" s="8"/>
      <c r="C2888" s="8"/>
      <c r="D2888" s="8"/>
      <c r="E2888" s="8"/>
      <c r="F2888" s="7"/>
      <c r="G2888" s="8"/>
      <c r="H2888" s="7"/>
      <c r="I2888" s="8"/>
      <c r="J2888" s="8"/>
      <c r="K2888" s="8"/>
      <c r="L2888" s="8"/>
      <c r="M2888" s="17"/>
      <c r="N2888" s="8"/>
      <c r="O2888" s="8"/>
      <c r="P2888" s="8"/>
      <c r="Q2888" s="8"/>
      <c r="R2888" s="17"/>
      <c r="S2888" s="17"/>
      <c r="T2888" s="17"/>
      <c r="U2888" s="17"/>
      <c r="V2888" s="17"/>
      <c r="W2888" s="17"/>
      <c r="X2888" s="17"/>
      <c r="Y2888" s="17"/>
      <c r="Z2888" s="17"/>
      <c r="AA2888" s="17"/>
      <c r="AB2888" s="17"/>
      <c r="AC2888" s="17"/>
      <c r="AD2888" s="17"/>
      <c r="AE2888" s="17"/>
      <c r="AF2888" s="17"/>
      <c r="AG2888" s="17"/>
      <c r="AH2888" s="17"/>
      <c r="AI2888" s="17"/>
    </row>
    <row r="2889" spans="1:35" ht="14.5" x14ac:dyDescent="0.35">
      <c r="A2889" s="7"/>
      <c r="B2889" s="8"/>
      <c r="C2889" s="8"/>
      <c r="D2889" s="8"/>
      <c r="E2889" s="8"/>
      <c r="F2889" s="7"/>
      <c r="G2889" s="8"/>
      <c r="H2889" s="7"/>
      <c r="I2889" s="8"/>
      <c r="J2889" s="8"/>
      <c r="K2889" s="8"/>
      <c r="L2889" s="8"/>
      <c r="M2889" s="17"/>
      <c r="N2889" s="8"/>
      <c r="O2889" s="8"/>
      <c r="P2889" s="8"/>
      <c r="Q2889" s="8"/>
      <c r="R2889" s="17"/>
      <c r="S2889" s="17"/>
      <c r="T2889" s="17"/>
      <c r="U2889" s="17"/>
      <c r="V2889" s="17"/>
      <c r="W2889" s="17"/>
      <c r="X2889" s="17"/>
      <c r="Y2889" s="17"/>
      <c r="Z2889" s="17"/>
      <c r="AA2889" s="17"/>
      <c r="AB2889" s="17"/>
      <c r="AC2889" s="17"/>
      <c r="AD2889" s="17"/>
      <c r="AE2889" s="17"/>
      <c r="AF2889" s="17"/>
      <c r="AG2889" s="17"/>
      <c r="AH2889" s="17"/>
      <c r="AI2889" s="17"/>
    </row>
    <row r="2890" spans="1:35" ht="14.5" x14ac:dyDescent="0.35">
      <c r="A2890" s="7"/>
      <c r="B2890" s="8"/>
      <c r="C2890" s="8"/>
      <c r="D2890" s="8"/>
      <c r="E2890" s="8"/>
      <c r="F2890" s="7"/>
      <c r="G2890" s="8"/>
      <c r="H2890" s="7"/>
      <c r="I2890" s="8"/>
      <c r="J2890" s="8"/>
      <c r="K2890" s="8"/>
      <c r="L2890" s="8"/>
      <c r="M2890" s="17"/>
      <c r="N2890" s="8"/>
      <c r="O2890" s="8"/>
      <c r="P2890" s="8"/>
      <c r="Q2890" s="8"/>
      <c r="R2890" s="17"/>
      <c r="S2890" s="17"/>
      <c r="T2890" s="17"/>
      <c r="U2890" s="17"/>
      <c r="V2890" s="17"/>
      <c r="W2890" s="17"/>
      <c r="X2890" s="17"/>
      <c r="Y2890" s="17"/>
      <c r="Z2890" s="17"/>
      <c r="AA2890" s="17"/>
      <c r="AB2890" s="17"/>
      <c r="AC2890" s="17"/>
      <c r="AD2890" s="17"/>
      <c r="AE2890" s="17"/>
      <c r="AF2890" s="17"/>
      <c r="AG2890" s="17"/>
      <c r="AH2890" s="17"/>
      <c r="AI2890" s="17"/>
    </row>
    <row r="2891" spans="1:35" ht="14.5" x14ac:dyDescent="0.35">
      <c r="A2891" s="7"/>
      <c r="B2891" s="8"/>
      <c r="C2891" s="8"/>
      <c r="D2891" s="8"/>
      <c r="E2891" s="8"/>
      <c r="F2891" s="7"/>
      <c r="G2891" s="8"/>
      <c r="H2891" s="7"/>
      <c r="I2891" s="8"/>
      <c r="J2891" s="8"/>
      <c r="K2891" s="8"/>
      <c r="L2891" s="8"/>
      <c r="M2891" s="17"/>
      <c r="N2891" s="8"/>
      <c r="O2891" s="8"/>
      <c r="P2891" s="8"/>
      <c r="Q2891" s="8"/>
      <c r="R2891" s="17"/>
      <c r="S2891" s="17"/>
      <c r="T2891" s="17"/>
      <c r="U2891" s="17"/>
      <c r="V2891" s="17"/>
      <c r="W2891" s="17"/>
      <c r="X2891" s="17"/>
      <c r="Y2891" s="17"/>
      <c r="Z2891" s="17"/>
      <c r="AA2891" s="17"/>
      <c r="AB2891" s="17"/>
      <c r="AC2891" s="17"/>
      <c r="AD2891" s="17"/>
      <c r="AE2891" s="17"/>
      <c r="AF2891" s="17"/>
      <c r="AG2891" s="17"/>
      <c r="AH2891" s="17"/>
      <c r="AI2891" s="17"/>
    </row>
    <row r="2892" spans="1:35" ht="14.5" x14ac:dyDescent="0.35">
      <c r="A2892" s="7"/>
      <c r="B2892" s="8"/>
      <c r="C2892" s="8"/>
      <c r="D2892" s="8"/>
      <c r="E2892" s="8"/>
      <c r="F2892" s="7"/>
      <c r="G2892" s="8"/>
      <c r="H2892" s="7"/>
      <c r="I2892" s="8"/>
      <c r="J2892" s="8"/>
      <c r="K2892" s="8"/>
      <c r="L2892" s="8"/>
      <c r="M2892" s="17"/>
      <c r="N2892" s="8"/>
      <c r="O2892" s="8"/>
      <c r="P2892" s="8"/>
      <c r="Q2892" s="8"/>
      <c r="R2892" s="17"/>
      <c r="S2892" s="17"/>
      <c r="T2892" s="17"/>
      <c r="U2892" s="17"/>
      <c r="V2892" s="17"/>
      <c r="W2892" s="17"/>
      <c r="X2892" s="17"/>
      <c r="Y2892" s="17"/>
      <c r="Z2892" s="17"/>
      <c r="AA2892" s="17"/>
      <c r="AB2892" s="17"/>
      <c r="AC2892" s="17"/>
      <c r="AD2892" s="17"/>
      <c r="AE2892" s="17"/>
      <c r="AF2892" s="17"/>
      <c r="AG2892" s="17"/>
      <c r="AH2892" s="17"/>
      <c r="AI2892" s="17"/>
    </row>
    <row r="2893" spans="1:35" ht="14.5" x14ac:dyDescent="0.35">
      <c r="A2893" s="7"/>
      <c r="B2893" s="8"/>
      <c r="C2893" s="8"/>
      <c r="D2893" s="8"/>
      <c r="E2893" s="8"/>
      <c r="F2893" s="7"/>
      <c r="G2893" s="8"/>
      <c r="H2893" s="7"/>
      <c r="I2893" s="8"/>
      <c r="J2893" s="8"/>
      <c r="K2893" s="8"/>
      <c r="L2893" s="8"/>
      <c r="M2893" s="17"/>
      <c r="N2893" s="8"/>
      <c r="O2893" s="8"/>
      <c r="P2893" s="8"/>
      <c r="Q2893" s="8"/>
      <c r="R2893" s="17"/>
      <c r="S2893" s="17"/>
      <c r="T2893" s="17"/>
      <c r="U2893" s="17"/>
      <c r="V2893" s="17"/>
      <c r="W2893" s="17"/>
      <c r="X2893" s="17"/>
      <c r="Y2893" s="17"/>
      <c r="Z2893" s="17"/>
      <c r="AA2893" s="17"/>
      <c r="AB2893" s="17"/>
      <c r="AC2893" s="17"/>
      <c r="AD2893" s="17"/>
      <c r="AE2893" s="17"/>
      <c r="AF2893" s="17"/>
      <c r="AG2893" s="17"/>
      <c r="AH2893" s="17"/>
      <c r="AI2893" s="17"/>
    </row>
    <row r="2894" spans="1:35" ht="14.5" x14ac:dyDescent="0.35">
      <c r="A2894" s="7"/>
      <c r="B2894" s="8"/>
      <c r="C2894" s="8"/>
      <c r="D2894" s="8"/>
      <c r="E2894" s="8"/>
      <c r="F2894" s="7"/>
      <c r="G2894" s="8"/>
      <c r="H2894" s="7"/>
      <c r="I2894" s="8"/>
      <c r="J2894" s="8"/>
      <c r="K2894" s="8"/>
      <c r="L2894" s="8"/>
      <c r="M2894" s="17"/>
      <c r="N2894" s="8"/>
      <c r="O2894" s="8"/>
      <c r="P2894" s="8"/>
      <c r="Q2894" s="8"/>
      <c r="R2894" s="17"/>
      <c r="S2894" s="17"/>
      <c r="T2894" s="17"/>
      <c r="U2894" s="17"/>
      <c r="V2894" s="17"/>
      <c r="W2894" s="17"/>
      <c r="X2894" s="17"/>
      <c r="Y2894" s="17"/>
      <c r="Z2894" s="17"/>
      <c r="AA2894" s="17"/>
      <c r="AB2894" s="17"/>
      <c r="AC2894" s="17"/>
      <c r="AD2894" s="17"/>
      <c r="AE2894" s="17"/>
      <c r="AF2894" s="17"/>
      <c r="AG2894" s="17"/>
      <c r="AH2894" s="17"/>
      <c r="AI2894" s="17"/>
    </row>
    <row r="2895" spans="1:35" ht="14.5" x14ac:dyDescent="0.35">
      <c r="A2895" s="7"/>
      <c r="B2895" s="8"/>
      <c r="C2895" s="8"/>
      <c r="D2895" s="8"/>
      <c r="E2895" s="8"/>
      <c r="F2895" s="7"/>
      <c r="G2895" s="8"/>
      <c r="H2895" s="7"/>
      <c r="I2895" s="8"/>
      <c r="J2895" s="8"/>
      <c r="K2895" s="8"/>
      <c r="L2895" s="8"/>
      <c r="M2895" s="17"/>
      <c r="N2895" s="8"/>
      <c r="O2895" s="8"/>
      <c r="P2895" s="8"/>
      <c r="Q2895" s="8"/>
      <c r="R2895" s="17"/>
      <c r="S2895" s="17"/>
      <c r="T2895" s="17"/>
      <c r="U2895" s="17"/>
      <c r="V2895" s="17"/>
      <c r="W2895" s="17"/>
      <c r="X2895" s="17"/>
      <c r="Y2895" s="17"/>
      <c r="Z2895" s="17"/>
      <c r="AA2895" s="17"/>
      <c r="AB2895" s="17"/>
      <c r="AC2895" s="17"/>
      <c r="AD2895" s="17"/>
      <c r="AE2895" s="17"/>
      <c r="AF2895" s="17"/>
      <c r="AG2895" s="17"/>
      <c r="AH2895" s="17"/>
      <c r="AI2895" s="17"/>
    </row>
    <row r="2896" spans="1:35" ht="14.5" x14ac:dyDescent="0.35">
      <c r="A2896" s="7"/>
      <c r="B2896" s="8"/>
      <c r="C2896" s="8"/>
      <c r="D2896" s="8"/>
      <c r="E2896" s="8"/>
      <c r="F2896" s="7"/>
      <c r="G2896" s="8"/>
      <c r="H2896" s="7"/>
      <c r="I2896" s="8"/>
      <c r="J2896" s="8"/>
      <c r="K2896" s="8"/>
      <c r="L2896" s="8"/>
      <c r="M2896" s="17"/>
      <c r="N2896" s="8"/>
      <c r="O2896" s="8"/>
      <c r="P2896" s="8"/>
      <c r="Q2896" s="8"/>
      <c r="R2896" s="17"/>
      <c r="S2896" s="17"/>
      <c r="T2896" s="17"/>
      <c r="U2896" s="17"/>
      <c r="V2896" s="17"/>
      <c r="W2896" s="17"/>
      <c r="X2896" s="17"/>
      <c r="Y2896" s="17"/>
      <c r="Z2896" s="17"/>
      <c r="AA2896" s="17"/>
      <c r="AB2896" s="17"/>
      <c r="AC2896" s="17"/>
      <c r="AD2896" s="17"/>
      <c r="AE2896" s="17"/>
      <c r="AF2896" s="17"/>
      <c r="AG2896" s="17"/>
      <c r="AH2896" s="17"/>
      <c r="AI2896" s="17"/>
    </row>
    <row r="2897" spans="1:35" ht="14.5" x14ac:dyDescent="0.35">
      <c r="A2897" s="7"/>
      <c r="B2897" s="8"/>
      <c r="C2897" s="8"/>
      <c r="D2897" s="8"/>
      <c r="E2897" s="8"/>
      <c r="F2897" s="7"/>
      <c r="G2897" s="8"/>
      <c r="H2897" s="7"/>
      <c r="I2897" s="8"/>
      <c r="J2897" s="8"/>
      <c r="K2897" s="8"/>
      <c r="L2897" s="8"/>
      <c r="M2897" s="17"/>
      <c r="N2897" s="8"/>
      <c r="O2897" s="8"/>
      <c r="P2897" s="8"/>
      <c r="Q2897" s="8"/>
      <c r="R2897" s="17"/>
      <c r="S2897" s="17"/>
      <c r="T2897" s="17"/>
      <c r="U2897" s="17"/>
      <c r="V2897" s="17"/>
      <c r="W2897" s="17"/>
      <c r="X2897" s="17"/>
      <c r="Y2897" s="17"/>
      <c r="Z2897" s="17"/>
      <c r="AA2897" s="17"/>
      <c r="AB2897" s="17"/>
      <c r="AC2897" s="17"/>
      <c r="AD2897" s="17"/>
      <c r="AE2897" s="17"/>
      <c r="AF2897" s="17"/>
      <c r="AG2897" s="17"/>
      <c r="AH2897" s="17"/>
      <c r="AI2897" s="17"/>
    </row>
    <row r="2898" spans="1:35" ht="14.5" x14ac:dyDescent="0.35">
      <c r="A2898" s="7"/>
      <c r="B2898" s="8"/>
      <c r="C2898" s="8"/>
      <c r="D2898" s="8"/>
      <c r="E2898" s="8"/>
      <c r="F2898" s="7"/>
      <c r="G2898" s="8"/>
      <c r="H2898" s="7"/>
      <c r="I2898" s="8"/>
      <c r="J2898" s="8"/>
      <c r="K2898" s="8"/>
      <c r="L2898" s="8"/>
      <c r="M2898" s="17"/>
      <c r="N2898" s="8"/>
      <c r="O2898" s="8"/>
      <c r="P2898" s="8"/>
      <c r="Q2898" s="8"/>
      <c r="R2898" s="17"/>
      <c r="S2898" s="17"/>
      <c r="T2898" s="17"/>
      <c r="U2898" s="17"/>
      <c r="V2898" s="17"/>
      <c r="W2898" s="17"/>
      <c r="X2898" s="17"/>
      <c r="Y2898" s="17"/>
      <c r="Z2898" s="17"/>
      <c r="AA2898" s="17"/>
      <c r="AB2898" s="17"/>
      <c r="AC2898" s="17"/>
      <c r="AD2898" s="17"/>
      <c r="AE2898" s="17"/>
      <c r="AF2898" s="17"/>
      <c r="AG2898" s="17"/>
      <c r="AH2898" s="17"/>
      <c r="AI2898" s="17"/>
    </row>
    <row r="2899" spans="1:35" ht="14.5" x14ac:dyDescent="0.35">
      <c r="A2899" s="7"/>
      <c r="B2899" s="8"/>
      <c r="C2899" s="8"/>
      <c r="D2899" s="8"/>
      <c r="E2899" s="8"/>
      <c r="F2899" s="7"/>
      <c r="G2899" s="8"/>
      <c r="H2899" s="7"/>
      <c r="I2899" s="8"/>
      <c r="J2899" s="8"/>
      <c r="K2899" s="8"/>
      <c r="L2899" s="8"/>
      <c r="M2899" s="17"/>
      <c r="N2899" s="8"/>
      <c r="O2899" s="8"/>
      <c r="P2899" s="8"/>
      <c r="Q2899" s="8"/>
      <c r="R2899" s="17"/>
      <c r="S2899" s="17"/>
      <c r="T2899" s="17"/>
      <c r="U2899" s="17"/>
      <c r="V2899" s="17"/>
      <c r="W2899" s="17"/>
      <c r="X2899" s="17"/>
      <c r="Y2899" s="17"/>
      <c r="Z2899" s="17"/>
      <c r="AA2899" s="17"/>
      <c r="AB2899" s="17"/>
      <c r="AC2899" s="17"/>
      <c r="AD2899" s="17"/>
      <c r="AE2899" s="17"/>
      <c r="AF2899" s="17"/>
      <c r="AG2899" s="17"/>
      <c r="AH2899" s="17"/>
      <c r="AI2899" s="17"/>
    </row>
    <row r="2900" spans="1:35" ht="14.5" x14ac:dyDescent="0.35">
      <c r="A2900" s="7"/>
      <c r="B2900" s="8"/>
      <c r="C2900" s="8"/>
      <c r="D2900" s="8"/>
      <c r="E2900" s="8"/>
      <c r="F2900" s="7"/>
      <c r="G2900" s="8"/>
      <c r="H2900" s="7"/>
      <c r="I2900" s="8"/>
      <c r="J2900" s="8"/>
      <c r="K2900" s="8"/>
      <c r="L2900" s="8"/>
      <c r="M2900" s="17"/>
      <c r="N2900" s="8"/>
      <c r="O2900" s="8"/>
      <c r="P2900" s="8"/>
      <c r="Q2900" s="8"/>
      <c r="R2900" s="17"/>
      <c r="S2900" s="17"/>
      <c r="T2900" s="17"/>
      <c r="U2900" s="17"/>
      <c r="V2900" s="17"/>
      <c r="W2900" s="17"/>
      <c r="X2900" s="17"/>
      <c r="Y2900" s="17"/>
      <c r="Z2900" s="17"/>
      <c r="AA2900" s="17"/>
      <c r="AB2900" s="17"/>
      <c r="AC2900" s="17"/>
      <c r="AD2900" s="17"/>
      <c r="AE2900" s="17"/>
      <c r="AF2900" s="17"/>
      <c r="AG2900" s="17"/>
      <c r="AH2900" s="17"/>
      <c r="AI2900" s="17"/>
    </row>
    <row r="2901" spans="1:35" ht="14.5" x14ac:dyDescent="0.35">
      <c r="A2901" s="7"/>
      <c r="B2901" s="8"/>
      <c r="C2901" s="8"/>
      <c r="D2901" s="8"/>
      <c r="E2901" s="8"/>
      <c r="F2901" s="7"/>
      <c r="G2901" s="8"/>
      <c r="H2901" s="7"/>
      <c r="I2901" s="8"/>
      <c r="J2901" s="8"/>
      <c r="K2901" s="8"/>
      <c r="L2901" s="8"/>
      <c r="M2901" s="17"/>
      <c r="N2901" s="8"/>
      <c r="O2901" s="8"/>
      <c r="P2901" s="8"/>
      <c r="Q2901" s="8"/>
      <c r="R2901" s="17"/>
      <c r="S2901" s="17"/>
      <c r="T2901" s="17"/>
      <c r="U2901" s="17"/>
      <c r="V2901" s="17"/>
      <c r="W2901" s="17"/>
      <c r="X2901" s="17"/>
      <c r="Y2901" s="17"/>
      <c r="Z2901" s="17"/>
      <c r="AA2901" s="17"/>
      <c r="AB2901" s="17"/>
      <c r="AC2901" s="17"/>
      <c r="AD2901" s="17"/>
      <c r="AE2901" s="17"/>
      <c r="AF2901" s="17"/>
      <c r="AG2901" s="17"/>
      <c r="AH2901" s="17"/>
      <c r="AI2901" s="17"/>
    </row>
    <row r="2902" spans="1:35" ht="14.5" x14ac:dyDescent="0.35">
      <c r="A2902" s="7"/>
      <c r="B2902" s="8"/>
      <c r="C2902" s="8"/>
      <c r="D2902" s="8"/>
      <c r="E2902" s="8"/>
      <c r="F2902" s="7"/>
      <c r="G2902" s="8"/>
      <c r="H2902" s="7"/>
      <c r="I2902" s="8"/>
      <c r="J2902" s="8"/>
      <c r="K2902" s="8"/>
      <c r="L2902" s="8"/>
      <c r="M2902" s="17"/>
      <c r="N2902" s="8"/>
      <c r="O2902" s="8"/>
      <c r="P2902" s="8"/>
      <c r="Q2902" s="8"/>
      <c r="R2902" s="17"/>
      <c r="S2902" s="17"/>
      <c r="T2902" s="17"/>
      <c r="U2902" s="17"/>
      <c r="V2902" s="17"/>
      <c r="W2902" s="17"/>
      <c r="X2902" s="17"/>
      <c r="Y2902" s="17"/>
      <c r="Z2902" s="17"/>
      <c r="AA2902" s="17"/>
      <c r="AB2902" s="17"/>
      <c r="AC2902" s="17"/>
      <c r="AD2902" s="17"/>
      <c r="AE2902" s="17"/>
      <c r="AF2902" s="17"/>
      <c r="AG2902" s="17"/>
      <c r="AH2902" s="17"/>
      <c r="AI2902" s="17"/>
    </row>
    <row r="2903" spans="1:35" ht="14.5" x14ac:dyDescent="0.35">
      <c r="A2903" s="7"/>
      <c r="B2903" s="8"/>
      <c r="C2903" s="8"/>
      <c r="D2903" s="8"/>
      <c r="E2903" s="8"/>
      <c r="F2903" s="7"/>
      <c r="G2903" s="8"/>
      <c r="H2903" s="7"/>
      <c r="I2903" s="8"/>
      <c r="J2903" s="8"/>
      <c r="K2903" s="8"/>
      <c r="L2903" s="8"/>
      <c r="M2903" s="17"/>
      <c r="N2903" s="8"/>
      <c r="O2903" s="8"/>
      <c r="P2903" s="8"/>
      <c r="Q2903" s="8"/>
      <c r="R2903" s="17"/>
      <c r="S2903" s="17"/>
      <c r="T2903" s="17"/>
      <c r="U2903" s="17"/>
      <c r="V2903" s="17"/>
      <c r="W2903" s="17"/>
      <c r="X2903" s="17"/>
      <c r="Y2903" s="17"/>
      <c r="Z2903" s="17"/>
      <c r="AA2903" s="17"/>
      <c r="AB2903" s="17"/>
      <c r="AC2903" s="17"/>
      <c r="AD2903" s="17"/>
      <c r="AE2903" s="17"/>
      <c r="AF2903" s="17"/>
      <c r="AG2903" s="17"/>
      <c r="AH2903" s="17"/>
      <c r="AI2903" s="17"/>
    </row>
    <row r="2904" spans="1:35" ht="14.5" x14ac:dyDescent="0.35">
      <c r="A2904" s="7"/>
      <c r="B2904" s="8"/>
      <c r="C2904" s="8"/>
      <c r="D2904" s="8"/>
      <c r="E2904" s="8"/>
      <c r="F2904" s="7"/>
      <c r="G2904" s="8"/>
      <c r="H2904" s="7"/>
      <c r="I2904" s="8"/>
      <c r="J2904" s="8"/>
      <c r="K2904" s="8"/>
      <c r="L2904" s="8"/>
      <c r="M2904" s="17"/>
      <c r="N2904" s="8"/>
      <c r="O2904" s="8"/>
      <c r="P2904" s="8"/>
      <c r="Q2904" s="8"/>
      <c r="R2904" s="17"/>
      <c r="S2904" s="17"/>
      <c r="T2904" s="17"/>
      <c r="U2904" s="17"/>
      <c r="V2904" s="17"/>
      <c r="W2904" s="17"/>
      <c r="X2904" s="17"/>
      <c r="Y2904" s="17"/>
      <c r="Z2904" s="17"/>
      <c r="AA2904" s="17"/>
      <c r="AB2904" s="17"/>
      <c r="AC2904" s="17"/>
      <c r="AD2904" s="17"/>
      <c r="AE2904" s="17"/>
      <c r="AF2904" s="17"/>
      <c r="AG2904" s="17"/>
      <c r="AH2904" s="17"/>
      <c r="AI2904" s="17"/>
    </row>
    <row r="2905" spans="1:35" ht="14.5" x14ac:dyDescent="0.35">
      <c r="A2905" s="7"/>
      <c r="B2905" s="8"/>
      <c r="C2905" s="8"/>
      <c r="D2905" s="8"/>
      <c r="E2905" s="8"/>
      <c r="F2905" s="7"/>
      <c r="G2905" s="8"/>
      <c r="H2905" s="7"/>
      <c r="I2905" s="8"/>
      <c r="J2905" s="8"/>
      <c r="K2905" s="8"/>
      <c r="L2905" s="8"/>
      <c r="M2905" s="17"/>
      <c r="N2905" s="8"/>
      <c r="O2905" s="8"/>
      <c r="P2905" s="8"/>
      <c r="Q2905" s="8"/>
      <c r="R2905" s="17"/>
      <c r="S2905" s="17"/>
      <c r="T2905" s="17"/>
      <c r="U2905" s="17"/>
      <c r="V2905" s="17"/>
      <c r="W2905" s="17"/>
      <c r="X2905" s="17"/>
      <c r="Y2905" s="17"/>
      <c r="Z2905" s="17"/>
      <c r="AA2905" s="17"/>
      <c r="AB2905" s="17"/>
      <c r="AC2905" s="17"/>
      <c r="AD2905" s="17"/>
      <c r="AE2905" s="17"/>
      <c r="AF2905" s="17"/>
      <c r="AG2905" s="17"/>
      <c r="AH2905" s="17"/>
      <c r="AI2905" s="17"/>
    </row>
    <row r="2906" spans="1:35" ht="14.5" x14ac:dyDescent="0.35">
      <c r="A2906" s="7"/>
      <c r="B2906" s="8"/>
      <c r="C2906" s="8"/>
      <c r="D2906" s="8"/>
      <c r="E2906" s="8"/>
      <c r="F2906" s="7"/>
      <c r="G2906" s="8"/>
      <c r="H2906" s="7"/>
      <c r="I2906" s="8"/>
      <c r="J2906" s="8"/>
      <c r="K2906" s="8"/>
      <c r="L2906" s="8"/>
      <c r="M2906" s="17"/>
      <c r="N2906" s="8"/>
      <c r="O2906" s="8"/>
      <c r="P2906" s="8"/>
      <c r="Q2906" s="8"/>
      <c r="R2906" s="17"/>
      <c r="S2906" s="17"/>
      <c r="T2906" s="17"/>
      <c r="U2906" s="17"/>
      <c r="V2906" s="17"/>
      <c r="W2906" s="17"/>
      <c r="X2906" s="17"/>
      <c r="Y2906" s="17"/>
      <c r="Z2906" s="17"/>
      <c r="AA2906" s="17"/>
      <c r="AB2906" s="17"/>
      <c r="AC2906" s="17"/>
      <c r="AD2906" s="17"/>
      <c r="AE2906" s="17"/>
      <c r="AF2906" s="17"/>
      <c r="AG2906" s="17"/>
      <c r="AH2906" s="17"/>
      <c r="AI2906" s="17"/>
    </row>
    <row r="2907" spans="1:35" ht="14.5" x14ac:dyDescent="0.35">
      <c r="A2907" s="7"/>
      <c r="B2907" s="8"/>
      <c r="C2907" s="8"/>
      <c r="D2907" s="8"/>
      <c r="E2907" s="8"/>
      <c r="F2907" s="7"/>
      <c r="G2907" s="8"/>
      <c r="H2907" s="7"/>
      <c r="I2907" s="8"/>
      <c r="J2907" s="8"/>
      <c r="K2907" s="8"/>
      <c r="L2907" s="8"/>
      <c r="M2907" s="17"/>
      <c r="N2907" s="8"/>
      <c r="O2907" s="8"/>
      <c r="P2907" s="8"/>
      <c r="Q2907" s="8"/>
      <c r="R2907" s="17"/>
      <c r="S2907" s="17"/>
      <c r="T2907" s="17"/>
      <c r="U2907" s="17"/>
      <c r="V2907" s="17"/>
      <c r="W2907" s="17"/>
      <c r="X2907" s="17"/>
      <c r="Y2907" s="17"/>
      <c r="Z2907" s="17"/>
      <c r="AA2907" s="17"/>
      <c r="AB2907" s="17"/>
      <c r="AC2907" s="17"/>
      <c r="AD2907" s="17"/>
      <c r="AE2907" s="17"/>
      <c r="AF2907" s="17"/>
      <c r="AG2907" s="17"/>
      <c r="AH2907" s="17"/>
      <c r="AI2907" s="17"/>
    </row>
    <row r="2908" spans="1:35" ht="14.5" x14ac:dyDescent="0.35">
      <c r="A2908" s="7"/>
      <c r="B2908" s="8"/>
      <c r="C2908" s="8"/>
      <c r="D2908" s="8"/>
      <c r="E2908" s="8"/>
      <c r="F2908" s="7"/>
      <c r="G2908" s="8"/>
      <c r="H2908" s="7"/>
      <c r="I2908" s="8"/>
      <c r="J2908" s="8"/>
      <c r="K2908" s="8"/>
      <c r="L2908" s="8"/>
      <c r="M2908" s="17"/>
      <c r="N2908" s="8"/>
      <c r="O2908" s="8"/>
      <c r="P2908" s="8"/>
      <c r="Q2908" s="8"/>
      <c r="R2908" s="17"/>
      <c r="S2908" s="17"/>
      <c r="T2908" s="17"/>
      <c r="U2908" s="17"/>
      <c r="V2908" s="17"/>
      <c r="W2908" s="17"/>
      <c r="X2908" s="17"/>
      <c r="Y2908" s="17"/>
      <c r="Z2908" s="17"/>
      <c r="AA2908" s="17"/>
      <c r="AB2908" s="17"/>
      <c r="AC2908" s="17"/>
      <c r="AD2908" s="17"/>
      <c r="AE2908" s="17"/>
      <c r="AF2908" s="17"/>
      <c r="AG2908" s="17"/>
      <c r="AH2908" s="17"/>
      <c r="AI2908" s="17"/>
    </row>
    <row r="2909" spans="1:35" ht="14.5" x14ac:dyDescent="0.35">
      <c r="A2909" s="7"/>
      <c r="B2909" s="8"/>
      <c r="C2909" s="8"/>
      <c r="D2909" s="8"/>
      <c r="E2909" s="8"/>
      <c r="F2909" s="7"/>
      <c r="G2909" s="8"/>
      <c r="H2909" s="7"/>
      <c r="I2909" s="8"/>
      <c r="J2909" s="8"/>
      <c r="K2909" s="8"/>
      <c r="L2909" s="8"/>
      <c r="M2909" s="17"/>
      <c r="N2909" s="8"/>
      <c r="O2909" s="8"/>
      <c r="P2909" s="8"/>
      <c r="Q2909" s="8"/>
      <c r="R2909" s="17"/>
      <c r="S2909" s="17"/>
      <c r="T2909" s="17"/>
      <c r="U2909" s="17"/>
      <c r="V2909" s="17"/>
      <c r="W2909" s="17"/>
      <c r="X2909" s="17"/>
      <c r="Y2909" s="17"/>
      <c r="Z2909" s="17"/>
      <c r="AA2909" s="17"/>
      <c r="AB2909" s="17"/>
      <c r="AC2909" s="17"/>
      <c r="AD2909" s="17"/>
      <c r="AE2909" s="17"/>
      <c r="AF2909" s="17"/>
      <c r="AG2909" s="17"/>
      <c r="AH2909" s="17"/>
      <c r="AI2909" s="17"/>
    </row>
    <row r="2910" spans="1:35" ht="14.5" x14ac:dyDescent="0.35">
      <c r="A2910" s="7"/>
      <c r="B2910" s="8"/>
      <c r="C2910" s="8"/>
      <c r="D2910" s="8"/>
      <c r="E2910" s="8"/>
      <c r="F2910" s="7"/>
      <c r="G2910" s="8"/>
      <c r="H2910" s="7"/>
      <c r="I2910" s="8"/>
      <c r="J2910" s="8"/>
      <c r="K2910" s="8"/>
      <c r="L2910" s="8"/>
      <c r="M2910" s="17"/>
      <c r="N2910" s="8"/>
      <c r="O2910" s="8"/>
      <c r="P2910" s="8"/>
      <c r="Q2910" s="8"/>
      <c r="R2910" s="17"/>
      <c r="S2910" s="17"/>
      <c r="T2910" s="17"/>
      <c r="U2910" s="17"/>
      <c r="V2910" s="17"/>
      <c r="W2910" s="17"/>
      <c r="X2910" s="17"/>
      <c r="Y2910" s="17"/>
      <c r="Z2910" s="17"/>
      <c r="AA2910" s="17"/>
      <c r="AB2910" s="17"/>
      <c r="AC2910" s="17"/>
      <c r="AD2910" s="17"/>
      <c r="AE2910" s="17"/>
      <c r="AF2910" s="17"/>
      <c r="AG2910" s="17"/>
      <c r="AH2910" s="17"/>
      <c r="AI2910" s="17"/>
    </row>
    <row r="2911" spans="1:35" ht="14.5" x14ac:dyDescent="0.35">
      <c r="A2911" s="7"/>
      <c r="B2911" s="8"/>
      <c r="C2911" s="8"/>
      <c r="D2911" s="8"/>
      <c r="E2911" s="8"/>
      <c r="F2911" s="7"/>
      <c r="G2911" s="8"/>
      <c r="H2911" s="7"/>
      <c r="I2911" s="8"/>
      <c r="J2911" s="8"/>
      <c r="K2911" s="8"/>
      <c r="L2911" s="8"/>
      <c r="M2911" s="17"/>
      <c r="N2911" s="8"/>
      <c r="O2911" s="8"/>
      <c r="P2911" s="8"/>
      <c r="Q2911" s="8"/>
      <c r="R2911" s="17"/>
      <c r="S2911" s="17"/>
      <c r="T2911" s="17"/>
      <c r="U2911" s="17"/>
      <c r="V2911" s="17"/>
      <c r="W2911" s="17"/>
      <c r="X2911" s="17"/>
      <c r="Y2911" s="17"/>
      <c r="Z2911" s="17"/>
      <c r="AA2911" s="17"/>
      <c r="AB2911" s="17"/>
      <c r="AC2911" s="17"/>
      <c r="AD2911" s="17"/>
      <c r="AE2911" s="17"/>
      <c r="AF2911" s="17"/>
      <c r="AG2911" s="17"/>
      <c r="AH2911" s="17"/>
      <c r="AI2911" s="17"/>
    </row>
    <row r="2912" spans="1:35" ht="14.5" x14ac:dyDescent="0.35">
      <c r="A2912" s="7"/>
      <c r="B2912" s="8"/>
      <c r="C2912" s="8"/>
      <c r="D2912" s="8"/>
      <c r="E2912" s="8"/>
      <c r="F2912" s="7"/>
      <c r="G2912" s="8"/>
      <c r="H2912" s="7"/>
      <c r="I2912" s="8"/>
      <c r="J2912" s="8"/>
      <c r="K2912" s="8"/>
      <c r="L2912" s="8"/>
      <c r="M2912" s="17"/>
      <c r="N2912" s="8"/>
      <c r="O2912" s="8"/>
      <c r="P2912" s="8"/>
      <c r="Q2912" s="8"/>
      <c r="R2912" s="17"/>
      <c r="S2912" s="17"/>
      <c r="T2912" s="17"/>
      <c r="U2912" s="17"/>
      <c r="V2912" s="17"/>
      <c r="W2912" s="17"/>
      <c r="X2912" s="17"/>
      <c r="Y2912" s="17"/>
      <c r="Z2912" s="17"/>
      <c r="AA2912" s="17"/>
      <c r="AB2912" s="17"/>
      <c r="AC2912" s="17"/>
      <c r="AD2912" s="17"/>
      <c r="AE2912" s="17"/>
      <c r="AF2912" s="17"/>
      <c r="AG2912" s="17"/>
      <c r="AH2912" s="17"/>
      <c r="AI2912" s="17"/>
    </row>
    <row r="2913" spans="1:35" ht="14.5" x14ac:dyDescent="0.35">
      <c r="A2913" s="7"/>
      <c r="B2913" s="8"/>
      <c r="C2913" s="8"/>
      <c r="D2913" s="8"/>
      <c r="E2913" s="8"/>
      <c r="F2913" s="7"/>
      <c r="G2913" s="8"/>
      <c r="H2913" s="7"/>
      <c r="I2913" s="8"/>
      <c r="J2913" s="8"/>
      <c r="K2913" s="8"/>
      <c r="L2913" s="8"/>
      <c r="M2913" s="17"/>
      <c r="N2913" s="8"/>
      <c r="O2913" s="8"/>
      <c r="P2913" s="8"/>
      <c r="Q2913" s="8"/>
      <c r="R2913" s="17"/>
      <c r="S2913" s="17"/>
      <c r="T2913" s="17"/>
      <c r="U2913" s="17"/>
      <c r="V2913" s="17"/>
      <c r="W2913" s="17"/>
      <c r="X2913" s="17"/>
      <c r="Y2913" s="17"/>
      <c r="Z2913" s="17"/>
      <c r="AA2913" s="17"/>
      <c r="AB2913" s="17"/>
      <c r="AC2913" s="17"/>
      <c r="AD2913" s="17"/>
      <c r="AE2913" s="17"/>
      <c r="AF2913" s="17"/>
      <c r="AG2913" s="17"/>
      <c r="AH2913" s="17"/>
      <c r="AI2913" s="17"/>
    </row>
    <row r="2914" spans="1:35" ht="14.5" x14ac:dyDescent="0.35">
      <c r="A2914" s="7"/>
      <c r="B2914" s="8"/>
      <c r="C2914" s="8"/>
      <c r="D2914" s="8"/>
      <c r="E2914" s="8"/>
      <c r="F2914" s="7"/>
      <c r="G2914" s="8"/>
      <c r="H2914" s="7"/>
      <c r="I2914" s="8"/>
      <c r="J2914" s="8"/>
      <c r="K2914" s="8"/>
      <c r="L2914" s="8"/>
      <c r="M2914" s="17"/>
      <c r="N2914" s="8"/>
      <c r="O2914" s="8"/>
      <c r="P2914" s="8"/>
      <c r="Q2914" s="8"/>
      <c r="R2914" s="17"/>
      <c r="S2914" s="17"/>
      <c r="T2914" s="17"/>
      <c r="U2914" s="17"/>
      <c r="V2914" s="17"/>
      <c r="W2914" s="17"/>
      <c r="X2914" s="17"/>
      <c r="Y2914" s="17"/>
      <c r="Z2914" s="17"/>
      <c r="AA2914" s="17"/>
      <c r="AB2914" s="17"/>
      <c r="AC2914" s="17"/>
      <c r="AD2914" s="17"/>
      <c r="AE2914" s="17"/>
      <c r="AF2914" s="17"/>
      <c r="AG2914" s="17"/>
      <c r="AH2914" s="17"/>
      <c r="AI2914" s="17"/>
    </row>
    <row r="2915" spans="1:35" ht="14.5" x14ac:dyDescent="0.35">
      <c r="A2915" s="7"/>
      <c r="B2915" s="8"/>
      <c r="C2915" s="8"/>
      <c r="D2915" s="8"/>
      <c r="E2915" s="8"/>
      <c r="F2915" s="7"/>
      <c r="G2915" s="8"/>
      <c r="H2915" s="7"/>
      <c r="I2915" s="8"/>
      <c r="J2915" s="8"/>
      <c r="K2915" s="8"/>
      <c r="L2915" s="8"/>
      <c r="M2915" s="17"/>
      <c r="N2915" s="8"/>
      <c r="O2915" s="8"/>
      <c r="P2915" s="8"/>
      <c r="Q2915" s="8"/>
      <c r="R2915" s="17"/>
      <c r="S2915" s="17"/>
      <c r="T2915" s="17"/>
      <c r="U2915" s="17"/>
      <c r="V2915" s="17"/>
      <c r="W2915" s="17"/>
      <c r="X2915" s="17"/>
      <c r="Y2915" s="17"/>
      <c r="Z2915" s="17"/>
      <c r="AA2915" s="17"/>
      <c r="AB2915" s="17"/>
      <c r="AC2915" s="17"/>
      <c r="AD2915" s="17"/>
      <c r="AE2915" s="17"/>
      <c r="AF2915" s="17"/>
      <c r="AG2915" s="17"/>
      <c r="AH2915" s="17"/>
      <c r="AI2915" s="17"/>
    </row>
    <row r="2916" spans="1:35" ht="14.5" x14ac:dyDescent="0.35">
      <c r="A2916" s="7"/>
      <c r="B2916" s="8"/>
      <c r="C2916" s="8"/>
      <c r="D2916" s="8"/>
      <c r="E2916" s="8"/>
      <c r="F2916" s="7"/>
      <c r="G2916" s="8"/>
      <c r="H2916" s="7"/>
      <c r="I2916" s="8"/>
      <c r="J2916" s="8"/>
      <c r="K2916" s="8"/>
      <c r="L2916" s="8"/>
      <c r="M2916" s="17"/>
      <c r="N2916" s="8"/>
      <c r="O2916" s="8"/>
      <c r="P2916" s="8"/>
      <c r="Q2916" s="8"/>
      <c r="R2916" s="17"/>
      <c r="S2916" s="17"/>
      <c r="T2916" s="17"/>
      <c r="U2916" s="17"/>
      <c r="V2916" s="17"/>
      <c r="W2916" s="17"/>
      <c r="X2916" s="17"/>
      <c r="Y2916" s="17"/>
      <c r="Z2916" s="17"/>
      <c r="AA2916" s="17"/>
      <c r="AB2916" s="17"/>
      <c r="AC2916" s="17"/>
      <c r="AD2916" s="17"/>
      <c r="AE2916" s="17"/>
      <c r="AF2916" s="17"/>
      <c r="AG2916" s="17"/>
      <c r="AH2916" s="17"/>
      <c r="AI2916" s="17"/>
    </row>
    <row r="2917" spans="1:35" ht="14.5" x14ac:dyDescent="0.35">
      <c r="A2917" s="7"/>
      <c r="B2917" s="8"/>
      <c r="C2917" s="8"/>
      <c r="D2917" s="8"/>
      <c r="E2917" s="8"/>
      <c r="F2917" s="7"/>
      <c r="G2917" s="8"/>
      <c r="H2917" s="7"/>
      <c r="I2917" s="8"/>
      <c r="J2917" s="8"/>
      <c r="K2917" s="8"/>
      <c r="L2917" s="8"/>
      <c r="M2917" s="17"/>
      <c r="N2917" s="8"/>
      <c r="O2917" s="8"/>
      <c r="P2917" s="8"/>
      <c r="Q2917" s="8"/>
      <c r="R2917" s="17"/>
      <c r="S2917" s="17"/>
      <c r="T2917" s="17"/>
      <c r="U2917" s="17"/>
      <c r="V2917" s="17"/>
      <c r="W2917" s="17"/>
      <c r="X2917" s="17"/>
      <c r="Y2917" s="17"/>
      <c r="Z2917" s="17"/>
      <c r="AA2917" s="17"/>
      <c r="AB2917" s="17"/>
      <c r="AC2917" s="17"/>
      <c r="AD2917" s="17"/>
      <c r="AE2917" s="17"/>
      <c r="AF2917" s="17"/>
      <c r="AG2917" s="17"/>
      <c r="AH2917" s="17"/>
      <c r="AI2917" s="17"/>
    </row>
    <row r="2918" spans="1:35" ht="14.5" x14ac:dyDescent="0.35">
      <c r="A2918" s="7"/>
      <c r="B2918" s="8"/>
      <c r="C2918" s="8"/>
      <c r="D2918" s="8"/>
      <c r="E2918" s="8"/>
      <c r="F2918" s="7"/>
      <c r="G2918" s="8"/>
      <c r="H2918" s="7"/>
      <c r="I2918" s="8"/>
      <c r="J2918" s="8"/>
      <c r="K2918" s="8"/>
      <c r="L2918" s="8"/>
      <c r="M2918" s="17"/>
      <c r="N2918" s="8"/>
      <c r="O2918" s="8"/>
      <c r="P2918" s="8"/>
      <c r="Q2918" s="8"/>
      <c r="R2918" s="17"/>
      <c r="S2918" s="17"/>
      <c r="T2918" s="17"/>
      <c r="U2918" s="17"/>
      <c r="V2918" s="17"/>
      <c r="W2918" s="17"/>
      <c r="X2918" s="17"/>
      <c r="Y2918" s="17"/>
      <c r="Z2918" s="17"/>
      <c r="AA2918" s="17"/>
      <c r="AB2918" s="17"/>
      <c r="AC2918" s="17"/>
      <c r="AD2918" s="17"/>
      <c r="AE2918" s="17"/>
      <c r="AF2918" s="17"/>
      <c r="AG2918" s="17"/>
      <c r="AH2918" s="17"/>
      <c r="AI2918" s="17"/>
    </row>
    <row r="2919" spans="1:35" ht="14.5" x14ac:dyDescent="0.35">
      <c r="A2919" s="7"/>
      <c r="B2919" s="8"/>
      <c r="C2919" s="8"/>
      <c r="D2919" s="8"/>
      <c r="E2919" s="8"/>
      <c r="F2919" s="7"/>
      <c r="G2919" s="8"/>
      <c r="H2919" s="7"/>
      <c r="I2919" s="8"/>
      <c r="J2919" s="8"/>
      <c r="K2919" s="8"/>
      <c r="L2919" s="8"/>
      <c r="M2919" s="17"/>
      <c r="N2919" s="8"/>
      <c r="O2919" s="8"/>
      <c r="P2919" s="8"/>
      <c r="Q2919" s="8"/>
      <c r="R2919" s="17"/>
      <c r="S2919" s="17"/>
      <c r="T2919" s="17"/>
      <c r="U2919" s="17"/>
      <c r="V2919" s="17"/>
      <c r="W2919" s="17"/>
      <c r="X2919" s="17"/>
      <c r="Y2919" s="17"/>
      <c r="Z2919" s="17"/>
      <c r="AA2919" s="17"/>
      <c r="AB2919" s="17"/>
      <c r="AC2919" s="17"/>
      <c r="AD2919" s="17"/>
      <c r="AE2919" s="17"/>
      <c r="AF2919" s="17"/>
      <c r="AG2919" s="17"/>
      <c r="AH2919" s="17"/>
      <c r="AI2919" s="17"/>
    </row>
    <row r="2920" spans="1:35" ht="14.5" x14ac:dyDescent="0.35">
      <c r="A2920" s="7"/>
      <c r="B2920" s="8"/>
      <c r="C2920" s="8"/>
      <c r="D2920" s="8"/>
      <c r="E2920" s="8"/>
      <c r="F2920" s="7"/>
      <c r="G2920" s="8"/>
      <c r="H2920" s="7"/>
      <c r="I2920" s="8"/>
      <c r="J2920" s="8"/>
      <c r="K2920" s="8"/>
      <c r="L2920" s="8"/>
      <c r="M2920" s="17"/>
      <c r="N2920" s="8"/>
      <c r="O2920" s="8"/>
      <c r="P2920" s="8"/>
      <c r="Q2920" s="8"/>
      <c r="R2920" s="17"/>
      <c r="S2920" s="17"/>
      <c r="T2920" s="17"/>
      <c r="U2920" s="17"/>
      <c r="V2920" s="17"/>
      <c r="W2920" s="17"/>
      <c r="X2920" s="17"/>
      <c r="Y2920" s="17"/>
      <c r="Z2920" s="17"/>
      <c r="AA2920" s="17"/>
      <c r="AB2920" s="17"/>
      <c r="AC2920" s="17"/>
      <c r="AD2920" s="17"/>
      <c r="AE2920" s="17"/>
      <c r="AF2920" s="17"/>
      <c r="AG2920" s="17"/>
      <c r="AH2920" s="17"/>
      <c r="AI2920" s="17"/>
    </row>
    <row r="2921" spans="1:35" ht="14.5" x14ac:dyDescent="0.35">
      <c r="A2921" s="7"/>
      <c r="B2921" s="8"/>
      <c r="C2921" s="8"/>
      <c r="D2921" s="8"/>
      <c r="E2921" s="8"/>
      <c r="F2921" s="7"/>
      <c r="G2921" s="8"/>
      <c r="H2921" s="7"/>
      <c r="I2921" s="8"/>
      <c r="J2921" s="8"/>
      <c r="K2921" s="8"/>
      <c r="L2921" s="8"/>
      <c r="M2921" s="17"/>
      <c r="N2921" s="8"/>
      <c r="O2921" s="8"/>
      <c r="P2921" s="8"/>
      <c r="Q2921" s="8"/>
      <c r="R2921" s="17"/>
      <c r="S2921" s="17"/>
      <c r="T2921" s="17"/>
      <c r="U2921" s="17"/>
      <c r="V2921" s="17"/>
      <c r="W2921" s="17"/>
      <c r="X2921" s="17"/>
      <c r="Y2921" s="17"/>
      <c r="Z2921" s="17"/>
      <c r="AA2921" s="17"/>
      <c r="AB2921" s="17"/>
      <c r="AC2921" s="17"/>
      <c r="AD2921" s="17"/>
      <c r="AE2921" s="17"/>
      <c r="AF2921" s="17"/>
      <c r="AG2921" s="17"/>
      <c r="AH2921" s="17"/>
      <c r="AI2921" s="17"/>
    </row>
    <row r="2922" spans="1:35" ht="14.5" x14ac:dyDescent="0.35">
      <c r="A2922" s="7"/>
      <c r="B2922" s="8"/>
      <c r="C2922" s="8"/>
      <c r="D2922" s="8"/>
      <c r="E2922" s="8"/>
      <c r="F2922" s="7"/>
      <c r="G2922" s="8"/>
      <c r="H2922" s="7"/>
      <c r="I2922" s="8"/>
      <c r="J2922" s="8"/>
      <c r="K2922" s="8"/>
      <c r="L2922" s="8"/>
      <c r="M2922" s="17"/>
      <c r="N2922" s="8"/>
      <c r="O2922" s="8"/>
      <c r="P2922" s="8"/>
      <c r="Q2922" s="8"/>
      <c r="R2922" s="17"/>
      <c r="S2922" s="17"/>
      <c r="T2922" s="17"/>
      <c r="U2922" s="17"/>
      <c r="V2922" s="17"/>
      <c r="W2922" s="17"/>
      <c r="X2922" s="17"/>
      <c r="Y2922" s="17"/>
      <c r="Z2922" s="17"/>
      <c r="AA2922" s="17"/>
      <c r="AB2922" s="17"/>
      <c r="AC2922" s="17"/>
      <c r="AD2922" s="17"/>
      <c r="AE2922" s="17"/>
      <c r="AF2922" s="17"/>
      <c r="AG2922" s="17"/>
      <c r="AH2922" s="17"/>
      <c r="AI2922" s="17"/>
    </row>
    <row r="2923" spans="1:35" ht="14.5" x14ac:dyDescent="0.35">
      <c r="A2923" s="7"/>
      <c r="B2923" s="8"/>
      <c r="C2923" s="8"/>
      <c r="D2923" s="8"/>
      <c r="E2923" s="8"/>
      <c r="F2923" s="7"/>
      <c r="G2923" s="8"/>
      <c r="H2923" s="7"/>
      <c r="I2923" s="8"/>
      <c r="J2923" s="8"/>
      <c r="K2923" s="8"/>
      <c r="L2923" s="8"/>
      <c r="M2923" s="17"/>
      <c r="N2923" s="8"/>
      <c r="O2923" s="8"/>
      <c r="P2923" s="8"/>
      <c r="Q2923" s="8"/>
      <c r="R2923" s="17"/>
      <c r="S2923" s="17"/>
      <c r="T2923" s="17"/>
      <c r="U2923" s="17"/>
      <c r="V2923" s="17"/>
      <c r="W2923" s="17"/>
      <c r="X2923" s="17"/>
      <c r="Y2923" s="17"/>
      <c r="Z2923" s="17"/>
      <c r="AA2923" s="17"/>
      <c r="AB2923" s="17"/>
      <c r="AC2923" s="17"/>
      <c r="AD2923" s="17"/>
      <c r="AE2923" s="17"/>
      <c r="AF2923" s="17"/>
      <c r="AG2923" s="17"/>
      <c r="AH2923" s="17"/>
      <c r="AI2923" s="17"/>
    </row>
    <row r="2924" spans="1:35" ht="14.5" x14ac:dyDescent="0.35">
      <c r="A2924" s="7"/>
      <c r="B2924" s="8"/>
      <c r="C2924" s="8"/>
      <c r="D2924" s="8"/>
      <c r="E2924" s="8"/>
      <c r="F2924" s="7"/>
      <c r="G2924" s="8"/>
      <c r="H2924" s="7"/>
      <c r="I2924" s="8"/>
      <c r="J2924" s="8"/>
      <c r="K2924" s="8"/>
      <c r="L2924" s="8"/>
      <c r="M2924" s="17"/>
      <c r="N2924" s="8"/>
      <c r="O2924" s="8"/>
      <c r="P2924" s="8"/>
      <c r="Q2924" s="8"/>
      <c r="R2924" s="17"/>
      <c r="S2924" s="17"/>
      <c r="T2924" s="17"/>
      <c r="U2924" s="17"/>
      <c r="V2924" s="17"/>
      <c r="W2924" s="17"/>
      <c r="X2924" s="17"/>
      <c r="Y2924" s="17"/>
      <c r="Z2924" s="17"/>
      <c r="AA2924" s="17"/>
      <c r="AB2924" s="17"/>
      <c r="AC2924" s="17"/>
      <c r="AD2924" s="17"/>
      <c r="AE2924" s="17"/>
      <c r="AF2924" s="17"/>
      <c r="AG2924" s="17"/>
      <c r="AH2924" s="17"/>
      <c r="AI2924" s="17"/>
    </row>
    <row r="2925" spans="1:35" ht="14.5" x14ac:dyDescent="0.35">
      <c r="A2925" s="7"/>
      <c r="B2925" s="8"/>
      <c r="C2925" s="8"/>
      <c r="D2925" s="8"/>
      <c r="E2925" s="8"/>
      <c r="F2925" s="7"/>
      <c r="G2925" s="8"/>
      <c r="H2925" s="7"/>
      <c r="I2925" s="8"/>
      <c r="J2925" s="8"/>
      <c r="K2925" s="8"/>
      <c r="L2925" s="8"/>
      <c r="M2925" s="17"/>
      <c r="N2925" s="8"/>
      <c r="O2925" s="8"/>
      <c r="P2925" s="8"/>
      <c r="Q2925" s="8"/>
      <c r="R2925" s="17"/>
      <c r="S2925" s="17"/>
      <c r="T2925" s="17"/>
      <c r="U2925" s="17"/>
      <c r="V2925" s="17"/>
      <c r="W2925" s="17"/>
      <c r="X2925" s="17"/>
      <c r="Y2925" s="17"/>
      <c r="Z2925" s="17"/>
      <c r="AA2925" s="17"/>
      <c r="AB2925" s="17"/>
      <c r="AC2925" s="17"/>
      <c r="AD2925" s="17"/>
      <c r="AE2925" s="17"/>
      <c r="AF2925" s="17"/>
      <c r="AG2925" s="17"/>
      <c r="AH2925" s="17"/>
      <c r="AI2925" s="17"/>
    </row>
    <row r="2926" spans="1:35" ht="14.5" x14ac:dyDescent="0.35">
      <c r="A2926" s="7"/>
      <c r="B2926" s="8"/>
      <c r="C2926" s="8"/>
      <c r="D2926" s="8"/>
      <c r="E2926" s="8"/>
      <c r="F2926" s="7"/>
      <c r="G2926" s="8"/>
      <c r="H2926" s="7"/>
      <c r="I2926" s="8"/>
      <c r="J2926" s="8"/>
      <c r="K2926" s="8"/>
      <c r="L2926" s="8"/>
      <c r="M2926" s="17"/>
      <c r="N2926" s="8"/>
      <c r="O2926" s="8"/>
      <c r="P2926" s="8"/>
      <c r="Q2926" s="8"/>
      <c r="R2926" s="17"/>
      <c r="S2926" s="17"/>
      <c r="T2926" s="17"/>
      <c r="U2926" s="17"/>
      <c r="V2926" s="17"/>
      <c r="W2926" s="17"/>
      <c r="X2926" s="17"/>
      <c r="Y2926" s="17"/>
      <c r="Z2926" s="17"/>
      <c r="AA2926" s="17"/>
      <c r="AB2926" s="17"/>
      <c r="AC2926" s="17"/>
      <c r="AD2926" s="17"/>
      <c r="AE2926" s="17"/>
      <c r="AF2926" s="17"/>
      <c r="AG2926" s="17"/>
      <c r="AH2926" s="17"/>
      <c r="AI2926" s="17"/>
    </row>
    <row r="2927" spans="1:35" ht="14.5" x14ac:dyDescent="0.35">
      <c r="A2927" s="7"/>
      <c r="B2927" s="8"/>
      <c r="C2927" s="8"/>
      <c r="D2927" s="8"/>
      <c r="E2927" s="8"/>
      <c r="F2927" s="7"/>
      <c r="G2927" s="8"/>
      <c r="H2927" s="7"/>
      <c r="I2927" s="8"/>
      <c r="J2927" s="8"/>
      <c r="K2927" s="8"/>
      <c r="L2927" s="8"/>
      <c r="M2927" s="17"/>
      <c r="N2927" s="8"/>
      <c r="O2927" s="8"/>
      <c r="P2927" s="8"/>
      <c r="Q2927" s="8"/>
      <c r="R2927" s="17"/>
      <c r="S2927" s="17"/>
      <c r="T2927" s="17"/>
      <c r="U2927" s="17"/>
      <c r="V2927" s="17"/>
      <c r="W2927" s="17"/>
      <c r="X2927" s="17"/>
      <c r="Y2927" s="17"/>
      <c r="Z2927" s="17"/>
      <c r="AA2927" s="17"/>
      <c r="AB2927" s="17"/>
      <c r="AC2927" s="17"/>
      <c r="AD2927" s="17"/>
      <c r="AE2927" s="17"/>
      <c r="AF2927" s="17"/>
      <c r="AG2927" s="17"/>
      <c r="AH2927" s="17"/>
      <c r="AI2927" s="17"/>
    </row>
    <row r="2928" spans="1:35" ht="14.5" x14ac:dyDescent="0.35">
      <c r="A2928" s="7"/>
      <c r="B2928" s="8"/>
      <c r="C2928" s="8"/>
      <c r="D2928" s="8"/>
      <c r="E2928" s="8"/>
      <c r="F2928" s="7"/>
      <c r="G2928" s="8"/>
      <c r="H2928" s="7"/>
      <c r="I2928" s="8"/>
      <c r="J2928" s="8"/>
      <c r="K2928" s="8"/>
      <c r="L2928" s="8"/>
      <c r="M2928" s="17"/>
      <c r="N2928" s="8"/>
      <c r="O2928" s="8"/>
      <c r="P2928" s="8"/>
      <c r="Q2928" s="8"/>
      <c r="R2928" s="17"/>
      <c r="S2928" s="17"/>
      <c r="T2928" s="17"/>
      <c r="U2928" s="17"/>
      <c r="V2928" s="17"/>
      <c r="W2928" s="17"/>
      <c r="X2928" s="17"/>
      <c r="Y2928" s="17"/>
      <c r="Z2928" s="17"/>
      <c r="AA2928" s="17"/>
      <c r="AB2928" s="17"/>
      <c r="AC2928" s="17"/>
      <c r="AD2928" s="17"/>
      <c r="AE2928" s="17"/>
      <c r="AF2928" s="17"/>
      <c r="AG2928" s="17"/>
      <c r="AH2928" s="17"/>
      <c r="AI2928" s="17"/>
    </row>
    <row r="2929" spans="1:35" ht="14.5" x14ac:dyDescent="0.35">
      <c r="A2929" s="7"/>
      <c r="B2929" s="8"/>
      <c r="C2929" s="8"/>
      <c r="D2929" s="8"/>
      <c r="E2929" s="8"/>
      <c r="F2929" s="7"/>
      <c r="G2929" s="8"/>
      <c r="H2929" s="7"/>
      <c r="I2929" s="8"/>
      <c r="J2929" s="8"/>
      <c r="K2929" s="8"/>
      <c r="L2929" s="8"/>
      <c r="M2929" s="17"/>
      <c r="N2929" s="8"/>
      <c r="O2929" s="8"/>
      <c r="P2929" s="8"/>
      <c r="Q2929" s="8"/>
      <c r="R2929" s="17"/>
      <c r="S2929" s="17"/>
      <c r="T2929" s="17"/>
      <c r="U2929" s="17"/>
      <c r="V2929" s="17"/>
      <c r="W2929" s="17"/>
      <c r="X2929" s="17"/>
      <c r="Y2929" s="17"/>
      <c r="Z2929" s="17"/>
      <c r="AA2929" s="17"/>
      <c r="AB2929" s="17"/>
      <c r="AC2929" s="17"/>
      <c r="AD2929" s="17"/>
      <c r="AE2929" s="17"/>
      <c r="AF2929" s="17"/>
      <c r="AG2929" s="17"/>
      <c r="AH2929" s="17"/>
      <c r="AI2929" s="17"/>
    </row>
    <row r="2930" spans="1:35" ht="14.5" x14ac:dyDescent="0.35">
      <c r="A2930" s="7"/>
      <c r="B2930" s="8"/>
      <c r="C2930" s="8"/>
      <c r="D2930" s="8"/>
      <c r="E2930" s="8"/>
      <c r="F2930" s="7"/>
      <c r="G2930" s="8"/>
      <c r="H2930" s="7"/>
      <c r="I2930" s="8"/>
      <c r="J2930" s="8"/>
      <c r="K2930" s="8"/>
      <c r="L2930" s="8"/>
      <c r="M2930" s="17"/>
      <c r="N2930" s="8"/>
      <c r="O2930" s="8"/>
      <c r="P2930" s="8"/>
      <c r="Q2930" s="8"/>
      <c r="R2930" s="17"/>
      <c r="S2930" s="17"/>
      <c r="T2930" s="17"/>
      <c r="U2930" s="17"/>
      <c r="V2930" s="17"/>
      <c r="W2930" s="17"/>
      <c r="X2930" s="17"/>
      <c r="Y2930" s="17"/>
      <c r="Z2930" s="17"/>
      <c r="AA2930" s="17"/>
      <c r="AB2930" s="17"/>
      <c r="AC2930" s="17"/>
      <c r="AD2930" s="17"/>
      <c r="AE2930" s="17"/>
      <c r="AF2930" s="17"/>
      <c r="AG2930" s="17"/>
      <c r="AH2930" s="17"/>
      <c r="AI2930" s="17"/>
    </row>
    <row r="2931" spans="1:35" ht="14.5" x14ac:dyDescent="0.35">
      <c r="A2931" s="7"/>
      <c r="B2931" s="8"/>
      <c r="C2931" s="8"/>
      <c r="D2931" s="8"/>
      <c r="E2931" s="8"/>
      <c r="F2931" s="7"/>
      <c r="G2931" s="8"/>
      <c r="H2931" s="7"/>
      <c r="I2931" s="8"/>
      <c r="J2931" s="8"/>
      <c r="K2931" s="8"/>
      <c r="L2931" s="8"/>
      <c r="M2931" s="17"/>
      <c r="N2931" s="8"/>
      <c r="O2931" s="8"/>
      <c r="P2931" s="8"/>
      <c r="Q2931" s="8"/>
      <c r="R2931" s="17"/>
      <c r="S2931" s="17"/>
      <c r="T2931" s="17"/>
      <c r="U2931" s="17"/>
      <c r="V2931" s="17"/>
      <c r="W2931" s="17"/>
      <c r="X2931" s="17"/>
      <c r="Y2931" s="17"/>
      <c r="Z2931" s="17"/>
      <c r="AA2931" s="17"/>
      <c r="AB2931" s="17"/>
      <c r="AC2931" s="17"/>
      <c r="AD2931" s="17"/>
      <c r="AE2931" s="17"/>
      <c r="AF2931" s="17"/>
      <c r="AG2931" s="17"/>
      <c r="AH2931" s="17"/>
      <c r="AI2931" s="17"/>
    </row>
    <row r="2932" spans="1:35" ht="14.5" x14ac:dyDescent="0.35">
      <c r="A2932" s="7"/>
      <c r="B2932" s="8"/>
      <c r="C2932" s="8"/>
      <c r="D2932" s="8"/>
      <c r="E2932" s="8"/>
      <c r="F2932" s="7"/>
      <c r="G2932" s="8"/>
      <c r="H2932" s="7"/>
      <c r="I2932" s="8"/>
      <c r="J2932" s="8"/>
      <c r="K2932" s="8"/>
      <c r="L2932" s="8"/>
      <c r="M2932" s="17"/>
      <c r="N2932" s="8"/>
      <c r="O2932" s="8"/>
      <c r="P2932" s="8"/>
      <c r="Q2932" s="8"/>
      <c r="R2932" s="17"/>
      <c r="S2932" s="17"/>
      <c r="T2932" s="17"/>
      <c r="U2932" s="17"/>
      <c r="V2932" s="17"/>
      <c r="W2932" s="17"/>
      <c r="X2932" s="17"/>
      <c r="Y2932" s="17"/>
      <c r="Z2932" s="17"/>
      <c r="AA2932" s="17"/>
      <c r="AB2932" s="17"/>
      <c r="AC2932" s="17"/>
      <c r="AD2932" s="17"/>
      <c r="AE2932" s="17"/>
      <c r="AF2932" s="17"/>
      <c r="AG2932" s="17"/>
      <c r="AH2932" s="17"/>
      <c r="AI2932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29"/>
  <sheetViews>
    <sheetView tabSelected="1" workbookViewId="0"/>
  </sheetViews>
  <sheetFormatPr defaultColWidth="12.6328125" defaultRowHeight="15.75" customHeight="1" x14ac:dyDescent="0.3"/>
  <sheetData>
    <row r="1" spans="1:33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</row>
    <row r="2" spans="1:33" ht="15.75" customHeight="1" x14ac:dyDescent="0.35">
      <c r="A2" s="7">
        <v>6</v>
      </c>
      <c r="B2" s="8">
        <v>6.1</v>
      </c>
      <c r="C2" s="8" t="s">
        <v>17</v>
      </c>
      <c r="D2" s="8" t="s">
        <v>18</v>
      </c>
      <c r="E2" s="8" t="s">
        <v>19</v>
      </c>
      <c r="F2" s="7">
        <v>850</v>
      </c>
      <c r="G2" s="8" t="s">
        <v>20</v>
      </c>
      <c r="H2" s="8" t="s">
        <v>21</v>
      </c>
      <c r="I2" s="8" t="s">
        <v>22</v>
      </c>
      <c r="J2" s="8" t="s">
        <v>23</v>
      </c>
      <c r="K2" s="9">
        <v>97.583089999999999</v>
      </c>
      <c r="L2" s="9">
        <v>97.612499999999997</v>
      </c>
      <c r="M2" s="9">
        <v>97.641909999999996</v>
      </c>
      <c r="N2" s="9">
        <v>97.671319999999994</v>
      </c>
      <c r="O2" s="9">
        <v>97.700729999999993</v>
      </c>
      <c r="P2" s="9">
        <v>97.730140000000006</v>
      </c>
      <c r="Q2" s="9">
        <v>97.759550000000004</v>
      </c>
      <c r="R2" s="9">
        <v>97.788960000000003</v>
      </c>
      <c r="S2" s="9">
        <v>97.818370000000002</v>
      </c>
      <c r="T2" s="9">
        <v>97.84778</v>
      </c>
      <c r="U2" s="9">
        <v>97.877189999999999</v>
      </c>
      <c r="V2" s="9">
        <v>97.906599999999997</v>
      </c>
      <c r="W2" s="9">
        <v>97.936019999999999</v>
      </c>
      <c r="X2" s="9">
        <v>97.936009999999996</v>
      </c>
      <c r="Y2" s="9">
        <v>97.936000000000007</v>
      </c>
      <c r="Z2" s="9">
        <v>97.936000000000007</v>
      </c>
      <c r="AA2" s="9">
        <v>97.935990000000004</v>
      </c>
      <c r="AB2" s="9">
        <v>97.935990000000004</v>
      </c>
      <c r="AC2" s="9">
        <v>97.935990000000004</v>
      </c>
      <c r="AD2" s="9">
        <v>97.935990000000004</v>
      </c>
      <c r="AE2" s="9">
        <v>97.935990000000004</v>
      </c>
      <c r="AF2" s="10">
        <v>65.489999999999995</v>
      </c>
      <c r="AG2" s="10">
        <v>65.67</v>
      </c>
    </row>
    <row r="3" spans="1:33" ht="15.75" customHeight="1" x14ac:dyDescent="0.35">
      <c r="A3" s="7">
        <v>6</v>
      </c>
      <c r="B3" s="8">
        <v>6.1</v>
      </c>
      <c r="C3" s="8" t="s">
        <v>17</v>
      </c>
      <c r="D3" s="8" t="s">
        <v>18</v>
      </c>
      <c r="E3" s="8" t="s">
        <v>19</v>
      </c>
      <c r="F3" s="7">
        <v>191</v>
      </c>
      <c r="G3" s="8" t="s">
        <v>24</v>
      </c>
      <c r="H3" s="8" t="s">
        <v>21</v>
      </c>
      <c r="I3" s="8" t="s">
        <v>22</v>
      </c>
      <c r="J3" s="8" t="s">
        <v>23</v>
      </c>
      <c r="K3" s="9">
        <v>85.116410000000002</v>
      </c>
      <c r="L3" s="9">
        <v>85.168949999999995</v>
      </c>
      <c r="M3" s="9">
        <v>85.210189999999997</v>
      </c>
      <c r="N3" s="9">
        <v>85.251679999999993</v>
      </c>
      <c r="O3" s="9">
        <v>85.292929999999998</v>
      </c>
      <c r="P3" s="9">
        <v>85.33417</v>
      </c>
      <c r="Q3" s="9">
        <v>85.375420000000005</v>
      </c>
      <c r="R3" s="9">
        <v>85.416659999999993</v>
      </c>
      <c r="S3" s="10">
        <v>60.85</v>
      </c>
      <c r="T3" s="10">
        <v>61.44</v>
      </c>
      <c r="U3" s="10">
        <v>61.88</v>
      </c>
      <c r="V3" s="10">
        <v>62.33</v>
      </c>
      <c r="W3" s="10">
        <v>62.85</v>
      </c>
      <c r="X3" s="10">
        <v>63.29</v>
      </c>
      <c r="Y3" s="10">
        <v>63.7</v>
      </c>
      <c r="Z3" s="10">
        <v>64.099999999999994</v>
      </c>
      <c r="AA3" s="10">
        <v>64.400000000000006</v>
      </c>
      <c r="AB3" s="10">
        <v>64.73</v>
      </c>
      <c r="AC3" s="10">
        <v>64.91</v>
      </c>
      <c r="AD3" s="10">
        <v>65.16</v>
      </c>
      <c r="AE3" s="10">
        <v>65.400000000000006</v>
      </c>
      <c r="AF3" s="10">
        <v>65.489999999999995</v>
      </c>
      <c r="AG3" s="10">
        <v>65.67</v>
      </c>
    </row>
    <row r="4" spans="1:33" ht="15.75" customHeight="1" x14ac:dyDescent="0.35">
      <c r="A4" s="7">
        <v>6</v>
      </c>
      <c r="B4" s="8">
        <v>6.1</v>
      </c>
      <c r="C4" s="8" t="s">
        <v>17</v>
      </c>
      <c r="D4" s="8" t="s">
        <v>18</v>
      </c>
      <c r="E4" s="8" t="s">
        <v>19</v>
      </c>
      <c r="F4" s="7">
        <v>16</v>
      </c>
      <c r="G4" s="8" t="s">
        <v>26</v>
      </c>
      <c r="H4" s="8" t="s">
        <v>21</v>
      </c>
      <c r="I4" s="8" t="s">
        <v>22</v>
      </c>
      <c r="J4" s="8" t="s">
        <v>23</v>
      </c>
      <c r="K4" s="9">
        <v>80.575190000000006</v>
      </c>
      <c r="L4" s="9">
        <v>81.616709999999998</v>
      </c>
      <c r="M4" s="9">
        <v>82.662639999999996</v>
      </c>
      <c r="N4" s="9">
        <v>83.712969999999999</v>
      </c>
      <c r="O4" s="9">
        <v>84.767700000000005</v>
      </c>
      <c r="P4" s="9">
        <v>85.826830000000001</v>
      </c>
      <c r="Q4" s="9">
        <v>86.890370000000004</v>
      </c>
      <c r="R4" s="9">
        <v>87.557820000000007</v>
      </c>
      <c r="S4" s="9">
        <v>87.787499999999994</v>
      </c>
      <c r="T4" s="9">
        <v>88.017169999999993</v>
      </c>
      <c r="U4" s="9">
        <v>88.246840000000006</v>
      </c>
      <c r="V4" s="9">
        <v>88.476510000000005</v>
      </c>
      <c r="W4" s="9">
        <v>88.706180000000003</v>
      </c>
      <c r="X4" s="9">
        <v>88.935860000000005</v>
      </c>
      <c r="Y4" s="9">
        <v>89.165530000000004</v>
      </c>
      <c r="Z4" s="9">
        <v>89.395200000000003</v>
      </c>
      <c r="AA4" s="9">
        <v>89.624870000000001</v>
      </c>
      <c r="AB4" s="9">
        <v>89.854550000000003</v>
      </c>
      <c r="AC4" s="9">
        <v>89.854550000000003</v>
      </c>
      <c r="AD4" s="9">
        <v>89.854550000000003</v>
      </c>
      <c r="AE4" s="9">
        <v>89.854550000000003</v>
      </c>
      <c r="AF4" s="9">
        <v>89.854550000000003</v>
      </c>
      <c r="AG4" s="9">
        <v>65.67</v>
      </c>
    </row>
    <row r="5" spans="1:33" ht="15.75" customHeight="1" x14ac:dyDescent="0.35">
      <c r="A5" s="7">
        <v>6</v>
      </c>
      <c r="B5" s="8">
        <v>6.1</v>
      </c>
      <c r="C5" s="8" t="s">
        <v>17</v>
      </c>
      <c r="D5" s="8" t="s">
        <v>18</v>
      </c>
      <c r="E5" s="8" t="s">
        <v>19</v>
      </c>
      <c r="F5" s="7">
        <v>308</v>
      </c>
      <c r="G5" s="8" t="s">
        <v>28</v>
      </c>
      <c r="H5" s="8" t="s">
        <v>21</v>
      </c>
      <c r="I5" s="8" t="s">
        <v>22</v>
      </c>
      <c r="J5" s="8" t="s">
        <v>23</v>
      </c>
      <c r="K5" s="9">
        <v>78.718729999999994</v>
      </c>
      <c r="L5" s="9">
        <v>79.610020000000006</v>
      </c>
      <c r="M5" s="9">
        <v>80.504779999999997</v>
      </c>
      <c r="N5" s="9">
        <v>81.402990000000003</v>
      </c>
      <c r="O5" s="9">
        <v>82.304649999999995</v>
      </c>
      <c r="P5" s="9">
        <v>83.209760000000003</v>
      </c>
      <c r="Q5" s="9">
        <v>84.11833</v>
      </c>
      <c r="R5" s="9">
        <v>85.030349999999999</v>
      </c>
      <c r="S5" s="9">
        <v>85.940929999999994</v>
      </c>
      <c r="T5" s="9">
        <v>86.839609999999993</v>
      </c>
      <c r="U5" s="9">
        <v>87.741640000000004</v>
      </c>
      <c r="V5" s="9">
        <v>88.647019999999998</v>
      </c>
      <c r="W5" s="9">
        <v>89.440169999999995</v>
      </c>
      <c r="X5" s="9">
        <v>89.811300000000003</v>
      </c>
      <c r="Y5" s="9">
        <v>89.917680000000004</v>
      </c>
      <c r="Z5" s="9">
        <v>89.917680000000004</v>
      </c>
      <c r="AA5" s="9">
        <v>89.917680000000004</v>
      </c>
      <c r="AB5" s="9">
        <v>89.917680000000004</v>
      </c>
      <c r="AC5" s="10">
        <v>64.91</v>
      </c>
      <c r="AD5" s="10">
        <v>65.16</v>
      </c>
      <c r="AE5" s="10">
        <v>65.400000000000006</v>
      </c>
      <c r="AF5" s="10">
        <v>65.489999999999995</v>
      </c>
      <c r="AG5" s="10">
        <v>65.67</v>
      </c>
    </row>
    <row r="6" spans="1:33" ht="15.75" customHeight="1" x14ac:dyDescent="0.35">
      <c r="A6" s="7">
        <v>6</v>
      </c>
      <c r="B6" s="8">
        <v>6.1</v>
      </c>
      <c r="C6" s="8" t="s">
        <v>17</v>
      </c>
      <c r="D6" s="8" t="s">
        <v>18</v>
      </c>
      <c r="E6" s="8" t="s">
        <v>19</v>
      </c>
      <c r="F6" s="7">
        <v>524</v>
      </c>
      <c r="G6" s="8" t="s">
        <v>27</v>
      </c>
      <c r="H6" s="8" t="s">
        <v>21</v>
      </c>
      <c r="I6" s="8" t="s">
        <v>22</v>
      </c>
      <c r="J6" s="8" t="s">
        <v>23</v>
      </c>
      <c r="K6" s="9">
        <v>26.741070000000001</v>
      </c>
      <c r="L6" s="9">
        <v>27.037690000000001</v>
      </c>
      <c r="M6" s="9">
        <v>27.299569999999999</v>
      </c>
      <c r="N6" s="9">
        <v>27.56054</v>
      </c>
      <c r="O6" s="9">
        <v>27.820550000000001</v>
      </c>
      <c r="P6" s="9">
        <v>28.079560000000001</v>
      </c>
      <c r="Q6" s="9">
        <v>28.337530000000001</v>
      </c>
      <c r="R6" s="9">
        <v>28.594539999999999</v>
      </c>
      <c r="S6" s="9">
        <v>28.85042</v>
      </c>
      <c r="T6" s="9">
        <v>29.105149999999998</v>
      </c>
      <c r="U6" s="9">
        <v>29.35867</v>
      </c>
      <c r="V6" s="9">
        <v>29.611059999999998</v>
      </c>
      <c r="W6" s="9">
        <v>29.862649999999999</v>
      </c>
      <c r="X6" s="9">
        <v>28.432569999999998</v>
      </c>
      <c r="Y6" s="9">
        <v>26.976389999999999</v>
      </c>
      <c r="Z6" s="9">
        <v>25.494219999999999</v>
      </c>
      <c r="AA6" s="9">
        <v>23.986550000000001</v>
      </c>
      <c r="AB6" s="9">
        <v>22.45363</v>
      </c>
      <c r="AC6" s="9">
        <v>20.895869999999999</v>
      </c>
      <c r="AD6" s="9">
        <v>19.31354</v>
      </c>
      <c r="AE6" s="9">
        <v>17.70712</v>
      </c>
      <c r="AF6" s="9">
        <v>16.076899999999998</v>
      </c>
      <c r="AG6" s="9">
        <v>16.11664</v>
      </c>
    </row>
    <row r="7" spans="1:33" ht="15.75" customHeight="1" x14ac:dyDescent="0.35">
      <c r="A7" s="7">
        <v>6</v>
      </c>
      <c r="B7" s="8">
        <v>6.1</v>
      </c>
      <c r="C7" s="8" t="s">
        <v>17</v>
      </c>
      <c r="D7" s="8" t="s">
        <v>18</v>
      </c>
      <c r="E7" s="8" t="s">
        <v>19</v>
      </c>
      <c r="F7" s="7">
        <v>258</v>
      </c>
      <c r="G7" s="8" t="s">
        <v>30</v>
      </c>
      <c r="H7" s="8" t="s">
        <v>21</v>
      </c>
      <c r="I7" s="8" t="s">
        <v>22</v>
      </c>
      <c r="J7" s="8" t="s">
        <v>23</v>
      </c>
      <c r="K7" s="9">
        <v>92.028809999999993</v>
      </c>
      <c r="L7" s="9">
        <v>92.028850000000006</v>
      </c>
      <c r="M7" s="9">
        <v>92.028890000000004</v>
      </c>
      <c r="N7" s="9">
        <v>92.028919999999999</v>
      </c>
      <c r="O7" s="9">
        <v>92.028959999999998</v>
      </c>
      <c r="P7" s="9">
        <v>92.028959999999998</v>
      </c>
      <c r="Q7" s="9">
        <v>92.028959999999998</v>
      </c>
      <c r="R7" s="9">
        <v>92.028959999999998</v>
      </c>
      <c r="S7" s="9">
        <v>92.028959999999998</v>
      </c>
      <c r="T7" s="9">
        <v>92.028959999999998</v>
      </c>
      <c r="U7" s="9">
        <v>92.028959999999998</v>
      </c>
      <c r="V7" s="9">
        <v>91.17765</v>
      </c>
      <c r="W7" s="9">
        <v>90.326340000000002</v>
      </c>
      <c r="X7" s="9">
        <v>89.475030000000004</v>
      </c>
      <c r="Y7" s="9">
        <v>88.623720000000006</v>
      </c>
      <c r="Z7" s="9">
        <v>87.772419999999997</v>
      </c>
      <c r="AA7" s="9">
        <v>86.921109999999999</v>
      </c>
      <c r="AB7" s="9">
        <v>86.069800000000001</v>
      </c>
      <c r="AC7" s="9">
        <v>85.218490000000003</v>
      </c>
      <c r="AD7" s="9">
        <v>84.367180000000005</v>
      </c>
      <c r="AE7" s="9">
        <v>83.515879999999996</v>
      </c>
      <c r="AF7" s="9">
        <v>82.664569999999998</v>
      </c>
      <c r="AG7" s="9">
        <v>81.81326</v>
      </c>
    </row>
    <row r="8" spans="1:33" ht="15.75" customHeight="1" x14ac:dyDescent="0.35">
      <c r="A8" s="7">
        <v>6</v>
      </c>
      <c r="B8" s="8">
        <v>6.1</v>
      </c>
      <c r="C8" s="8" t="s">
        <v>17</v>
      </c>
      <c r="D8" s="8" t="s">
        <v>18</v>
      </c>
      <c r="E8" s="8" t="s">
        <v>19</v>
      </c>
      <c r="F8" s="7">
        <v>796</v>
      </c>
      <c r="G8" s="8" t="s">
        <v>31</v>
      </c>
      <c r="H8" s="8" t="s">
        <v>21</v>
      </c>
      <c r="I8" s="8" t="s">
        <v>22</v>
      </c>
      <c r="J8" s="8" t="s">
        <v>23</v>
      </c>
      <c r="K8" s="10">
        <v>57.22</v>
      </c>
      <c r="L8" s="10">
        <v>57.66</v>
      </c>
      <c r="M8" s="10">
        <v>58.13</v>
      </c>
      <c r="N8" s="10">
        <v>58.43</v>
      </c>
      <c r="O8" s="10" t="s">
        <v>32</v>
      </c>
      <c r="P8" s="10">
        <v>59.49</v>
      </c>
      <c r="Q8" s="10">
        <v>60.06</v>
      </c>
      <c r="R8" s="10">
        <v>60.54</v>
      </c>
      <c r="S8" s="10">
        <v>60.85</v>
      </c>
      <c r="T8" s="10">
        <v>61.44</v>
      </c>
      <c r="U8" s="10">
        <v>61.88</v>
      </c>
      <c r="V8" s="10">
        <v>62.33</v>
      </c>
      <c r="W8" s="10">
        <v>62.85</v>
      </c>
      <c r="X8" s="10">
        <v>63.29</v>
      </c>
      <c r="Y8" s="10">
        <v>63.7</v>
      </c>
      <c r="Z8" s="10">
        <v>64.099999999999994</v>
      </c>
      <c r="AA8" s="9">
        <v>47.224440000000001</v>
      </c>
      <c r="AB8" s="9">
        <v>47.197110000000002</v>
      </c>
      <c r="AC8" s="9">
        <v>47.171520000000001</v>
      </c>
      <c r="AD8" s="9">
        <v>47.147660000000002</v>
      </c>
      <c r="AE8" s="9">
        <v>47.125340000000001</v>
      </c>
      <c r="AF8" s="9">
        <v>47.104480000000002</v>
      </c>
      <c r="AG8" s="9">
        <v>47.085079999999998</v>
      </c>
    </row>
    <row r="9" spans="1:33" ht="15.75" customHeight="1" x14ac:dyDescent="0.35">
      <c r="A9" s="7">
        <v>6</v>
      </c>
      <c r="B9" s="8">
        <v>6.1</v>
      </c>
      <c r="C9" s="8" t="s">
        <v>17</v>
      </c>
      <c r="D9" s="8" t="s">
        <v>18</v>
      </c>
      <c r="E9" s="8" t="s">
        <v>19</v>
      </c>
      <c r="F9" s="7">
        <v>57</v>
      </c>
      <c r="G9" s="8" t="s">
        <v>25</v>
      </c>
      <c r="H9" s="8" t="s">
        <v>21</v>
      </c>
      <c r="I9" s="8" t="s">
        <v>22</v>
      </c>
      <c r="J9" s="8" t="s">
        <v>23</v>
      </c>
      <c r="K9" s="9">
        <v>64.059910000000002</v>
      </c>
      <c r="L9" s="9">
        <v>64.043899999999994</v>
      </c>
      <c r="M9" s="9">
        <v>63.628999999999998</v>
      </c>
      <c r="N9" s="9">
        <v>63.188699999999997</v>
      </c>
      <c r="O9" s="9">
        <v>62.834980000000002</v>
      </c>
      <c r="P9" s="9">
        <v>62.438200000000002</v>
      </c>
      <c r="Q9" s="9">
        <v>62.028179999999999</v>
      </c>
      <c r="R9" s="9">
        <v>61.618920000000003</v>
      </c>
      <c r="S9" s="9">
        <v>61.182600000000001</v>
      </c>
      <c r="T9" s="9">
        <v>60.720939999999999</v>
      </c>
      <c r="U9" s="9">
        <v>60.253959999999999</v>
      </c>
      <c r="V9" s="9">
        <v>59.940750000000001</v>
      </c>
      <c r="W9" s="9">
        <v>59.790779999999998</v>
      </c>
      <c r="X9" s="9">
        <v>59.665100000000002</v>
      </c>
      <c r="Y9" s="9">
        <v>59.554549999999999</v>
      </c>
      <c r="Z9" s="9">
        <v>59.435850000000002</v>
      </c>
      <c r="AA9" s="9">
        <v>59.288110000000003</v>
      </c>
      <c r="AB9" s="9">
        <v>59.136609999999997</v>
      </c>
      <c r="AC9" s="9">
        <v>58.976309999999998</v>
      </c>
      <c r="AD9" s="9">
        <v>58.727960000000003</v>
      </c>
      <c r="AE9" s="9">
        <v>58.509360000000001</v>
      </c>
      <c r="AF9" s="9">
        <v>56.36665</v>
      </c>
      <c r="AG9" s="9">
        <v>56.208399999999997</v>
      </c>
    </row>
    <row r="10" spans="1:33" ht="15.75" customHeight="1" x14ac:dyDescent="0.35">
      <c r="A10" s="7">
        <v>6</v>
      </c>
      <c r="B10" s="8">
        <v>6.1</v>
      </c>
      <c r="C10" s="8" t="s">
        <v>17</v>
      </c>
      <c r="D10" s="8" t="s">
        <v>18</v>
      </c>
      <c r="E10" s="8" t="s">
        <v>19</v>
      </c>
      <c r="F10" s="7">
        <v>61</v>
      </c>
      <c r="G10" s="8" t="s">
        <v>37</v>
      </c>
      <c r="H10" s="8" t="s">
        <v>21</v>
      </c>
      <c r="I10" s="8" t="s">
        <v>22</v>
      </c>
      <c r="J10" s="8" t="s">
        <v>23</v>
      </c>
      <c r="K10" s="9">
        <v>71.007210000000001</v>
      </c>
      <c r="L10" s="9">
        <v>71.118179999999995</v>
      </c>
      <c r="M10" s="9">
        <v>71.206800000000001</v>
      </c>
      <c r="N10" s="9">
        <v>71.277990000000003</v>
      </c>
      <c r="O10" s="9">
        <v>71.338130000000007</v>
      </c>
      <c r="P10" s="9">
        <v>71.452849999999998</v>
      </c>
      <c r="Q10" s="9">
        <v>71.561570000000003</v>
      </c>
      <c r="R10" s="9">
        <v>71.653180000000006</v>
      </c>
      <c r="S10" s="9">
        <v>71.723320000000001</v>
      </c>
      <c r="T10" s="9">
        <v>71.774140000000003</v>
      </c>
      <c r="U10" s="9">
        <v>71.814189999999996</v>
      </c>
      <c r="V10" s="9">
        <v>71.484080000000006</v>
      </c>
      <c r="W10" s="9">
        <v>71.155460000000005</v>
      </c>
      <c r="X10" s="9">
        <v>70.846670000000003</v>
      </c>
      <c r="Y10" s="9">
        <v>70.554450000000003</v>
      </c>
      <c r="Z10" s="9">
        <v>70.261300000000006</v>
      </c>
      <c r="AA10" s="9">
        <v>69.950670000000002</v>
      </c>
      <c r="AB10" s="9">
        <v>69.628380000000007</v>
      </c>
      <c r="AC10" s="9">
        <v>69.284379999999999</v>
      </c>
      <c r="AD10" s="9">
        <v>68.912689999999998</v>
      </c>
      <c r="AE10" s="9">
        <v>68.496570000000006</v>
      </c>
      <c r="AF10" s="9">
        <v>68.047619999999995</v>
      </c>
      <c r="AG10" s="9">
        <v>66.203639999999993</v>
      </c>
    </row>
    <row r="11" spans="1:33" ht="15.75" customHeight="1" x14ac:dyDescent="0.35">
      <c r="A11" s="7">
        <v>6</v>
      </c>
      <c r="B11" s="8">
        <v>6.1</v>
      </c>
      <c r="C11" s="8" t="s">
        <v>17</v>
      </c>
      <c r="D11" s="8" t="s">
        <v>18</v>
      </c>
      <c r="E11" s="8" t="s">
        <v>19</v>
      </c>
      <c r="F11" s="7">
        <v>570</v>
      </c>
      <c r="G11" s="8" t="s">
        <v>46</v>
      </c>
      <c r="H11" s="8" t="s">
        <v>21</v>
      </c>
      <c r="I11" s="8" t="s">
        <v>22</v>
      </c>
      <c r="J11" s="8" t="s">
        <v>23</v>
      </c>
      <c r="K11" s="9">
        <v>98.250680000000003</v>
      </c>
      <c r="L11" s="9">
        <v>98.250680000000003</v>
      </c>
      <c r="M11" s="9">
        <v>98.250680000000003</v>
      </c>
      <c r="N11" s="9">
        <v>98.250680000000003</v>
      </c>
      <c r="O11" s="9">
        <v>98.250680000000003</v>
      </c>
      <c r="P11" s="9">
        <v>98.103350000000006</v>
      </c>
      <c r="Q11" s="9">
        <v>97.956029999999998</v>
      </c>
      <c r="R11" s="9">
        <v>97.808700000000002</v>
      </c>
      <c r="S11" s="9">
        <v>97.661370000000005</v>
      </c>
      <c r="T11" s="9">
        <v>97.514039999999994</v>
      </c>
      <c r="U11" s="9">
        <v>97.366720000000001</v>
      </c>
      <c r="V11" s="9">
        <v>97.11403</v>
      </c>
      <c r="W11" s="9">
        <v>96.664249999999996</v>
      </c>
      <c r="X11" s="9">
        <v>96.215389999999999</v>
      </c>
      <c r="Y11" s="9">
        <v>95.767439999999993</v>
      </c>
      <c r="Z11" s="9">
        <v>95.320419999999999</v>
      </c>
      <c r="AA11" s="9">
        <v>94.874309999999994</v>
      </c>
      <c r="AB11" s="9">
        <v>94.429119999999998</v>
      </c>
      <c r="AC11" s="9">
        <v>93.984849999999994</v>
      </c>
      <c r="AD11" s="9">
        <v>93.541499999999999</v>
      </c>
      <c r="AE11" s="9">
        <v>93.541499999999999</v>
      </c>
      <c r="AF11" s="9">
        <v>93.541499999999999</v>
      </c>
      <c r="AG11" s="9">
        <v>93.541499999999999</v>
      </c>
    </row>
    <row r="12" spans="1:33" ht="15.75" customHeight="1" x14ac:dyDescent="0.35">
      <c r="A12" s="7">
        <v>6</v>
      </c>
      <c r="B12" s="8">
        <v>6.1</v>
      </c>
      <c r="C12" s="8" t="s">
        <v>17</v>
      </c>
      <c r="D12" s="8" t="s">
        <v>18</v>
      </c>
      <c r="E12" s="8" t="s">
        <v>19</v>
      </c>
      <c r="F12" s="7">
        <v>716</v>
      </c>
      <c r="G12" s="8" t="s">
        <v>47</v>
      </c>
      <c r="H12" s="8" t="s">
        <v>21</v>
      </c>
      <c r="I12" s="8" t="s">
        <v>22</v>
      </c>
      <c r="J12" s="8" t="s">
        <v>23</v>
      </c>
      <c r="K12" s="9">
        <v>29.19333</v>
      </c>
      <c r="L12" s="9">
        <v>29.344760000000001</v>
      </c>
      <c r="M12" s="9">
        <v>29.475259999999999</v>
      </c>
      <c r="N12" s="9">
        <v>29.447130000000001</v>
      </c>
      <c r="O12" s="9">
        <v>29.389410000000002</v>
      </c>
      <c r="P12" s="9">
        <v>29.194469999999999</v>
      </c>
      <c r="Q12" s="9">
        <v>28.99888</v>
      </c>
      <c r="R12" s="9">
        <v>28.80302</v>
      </c>
      <c r="S12" s="9">
        <v>28.60652</v>
      </c>
      <c r="T12" s="9">
        <v>28.409770000000002</v>
      </c>
      <c r="U12" s="9">
        <v>28.212389999999999</v>
      </c>
      <c r="V12" s="9">
        <v>28.014800000000001</v>
      </c>
      <c r="W12" s="9">
        <v>27.816600000000001</v>
      </c>
      <c r="X12" s="9">
        <v>27.618200000000002</v>
      </c>
      <c r="Y12" s="9">
        <v>27.431370000000001</v>
      </c>
      <c r="Z12" s="9">
        <v>27.256820000000001</v>
      </c>
      <c r="AA12" s="9">
        <v>27.094449999999998</v>
      </c>
      <c r="AB12" s="9">
        <v>26.944590000000002</v>
      </c>
      <c r="AC12" s="9">
        <v>26.807939999999999</v>
      </c>
      <c r="AD12" s="9">
        <v>26.683979999999998</v>
      </c>
      <c r="AE12" s="9">
        <v>26.57385</v>
      </c>
      <c r="AF12" s="9">
        <v>26.477</v>
      </c>
      <c r="AG12" s="9">
        <v>26.51643</v>
      </c>
    </row>
    <row r="13" spans="1:33" ht="15.75" customHeight="1" x14ac:dyDescent="0.35">
      <c r="A13" s="7">
        <v>6</v>
      </c>
      <c r="B13" s="8">
        <v>6.1</v>
      </c>
      <c r="C13" s="8" t="s">
        <v>17</v>
      </c>
      <c r="D13" s="8" t="s">
        <v>18</v>
      </c>
      <c r="E13" s="8" t="s">
        <v>19</v>
      </c>
      <c r="F13" s="7">
        <v>408</v>
      </c>
      <c r="G13" s="8" t="s">
        <v>40</v>
      </c>
      <c r="H13" s="8" t="s">
        <v>21</v>
      </c>
      <c r="I13" s="8" t="s">
        <v>22</v>
      </c>
      <c r="J13" s="8" t="s">
        <v>23</v>
      </c>
      <c r="K13" s="9">
        <v>68.999470000000002</v>
      </c>
      <c r="L13" s="9">
        <v>69.018349999999998</v>
      </c>
      <c r="M13" s="9">
        <v>69.037229999999994</v>
      </c>
      <c r="N13" s="9">
        <v>69.055869999999999</v>
      </c>
      <c r="O13" s="9">
        <v>69.036320000000003</v>
      </c>
      <c r="P13" s="9">
        <v>68.828400000000002</v>
      </c>
      <c r="Q13" s="9">
        <v>68.621170000000006</v>
      </c>
      <c r="R13" s="9">
        <v>68.41413</v>
      </c>
      <c r="S13" s="9">
        <v>68.207530000000006</v>
      </c>
      <c r="T13" s="9">
        <v>68.020870000000002</v>
      </c>
      <c r="U13" s="9">
        <v>67.841999999999999</v>
      </c>
      <c r="V13" s="9">
        <v>67.663619999999995</v>
      </c>
      <c r="W13" s="9">
        <v>67.486519999999999</v>
      </c>
      <c r="X13" s="9">
        <v>67.310159999999996</v>
      </c>
      <c r="Y13" s="9">
        <v>67.134810000000002</v>
      </c>
      <c r="Z13" s="9">
        <v>66.960189999999997</v>
      </c>
      <c r="AA13" s="9">
        <v>66.790670000000006</v>
      </c>
      <c r="AB13" s="9">
        <v>66.625820000000004</v>
      </c>
      <c r="AC13" s="9">
        <v>66.466030000000003</v>
      </c>
      <c r="AD13" s="9">
        <v>66.311409999999995</v>
      </c>
      <c r="AE13" s="9">
        <v>66.380899999999997</v>
      </c>
      <c r="AF13" s="9">
        <v>66.454319999999996</v>
      </c>
      <c r="AG13" s="9">
        <v>66.531400000000005</v>
      </c>
    </row>
    <row r="14" spans="1:33" ht="15.75" customHeight="1" x14ac:dyDescent="0.35">
      <c r="A14" s="7">
        <v>6</v>
      </c>
      <c r="B14" s="8">
        <v>6.1</v>
      </c>
      <c r="C14" s="8" t="s">
        <v>17</v>
      </c>
      <c r="D14" s="8" t="s">
        <v>18</v>
      </c>
      <c r="E14" s="8" t="s">
        <v>19</v>
      </c>
      <c r="F14" s="7">
        <v>140</v>
      </c>
      <c r="G14" s="8" t="s">
        <v>42</v>
      </c>
      <c r="H14" s="8" t="s">
        <v>21</v>
      </c>
      <c r="I14" s="8" t="s">
        <v>22</v>
      </c>
      <c r="J14" s="8" t="s">
        <v>23</v>
      </c>
      <c r="K14" s="9">
        <v>8.5308600000000006</v>
      </c>
      <c r="L14" s="9">
        <v>8.39602</v>
      </c>
      <c r="M14" s="9">
        <v>8.2616999999999994</v>
      </c>
      <c r="N14" s="9">
        <v>8.1277899999999992</v>
      </c>
      <c r="O14" s="9">
        <v>7.9942799999999998</v>
      </c>
      <c r="P14" s="9">
        <v>7.8637800000000002</v>
      </c>
      <c r="Q14" s="9">
        <v>7.7361700000000004</v>
      </c>
      <c r="R14" s="9">
        <v>7.6114300000000004</v>
      </c>
      <c r="S14" s="9">
        <v>7.4892899999999996</v>
      </c>
      <c r="T14" s="9">
        <v>7.3696299999999999</v>
      </c>
      <c r="U14" s="9">
        <v>7.2524100000000002</v>
      </c>
      <c r="V14" s="9">
        <v>7.1374000000000004</v>
      </c>
      <c r="W14" s="9">
        <v>7.0245600000000001</v>
      </c>
      <c r="X14" s="9">
        <v>6.9137599999999999</v>
      </c>
      <c r="Y14" s="9">
        <v>6.8047599999999999</v>
      </c>
      <c r="Z14" s="9">
        <v>6.6975300000000004</v>
      </c>
      <c r="AA14" s="9">
        <v>6.5920399999999999</v>
      </c>
      <c r="AB14" s="9">
        <v>6.48794</v>
      </c>
      <c r="AC14" s="9">
        <v>6.3852099999999998</v>
      </c>
      <c r="AD14" s="9">
        <v>6.2837100000000001</v>
      </c>
      <c r="AE14" s="9">
        <v>6.1833200000000001</v>
      </c>
      <c r="AF14" s="9">
        <v>6.0838999999999999</v>
      </c>
      <c r="AG14" s="9">
        <v>6.1264399999999997</v>
      </c>
    </row>
    <row r="15" spans="1:33" ht="15.75" customHeight="1" x14ac:dyDescent="0.35">
      <c r="A15" s="7">
        <v>6</v>
      </c>
      <c r="B15" s="8">
        <v>6.1</v>
      </c>
      <c r="C15" s="8" t="s">
        <v>17</v>
      </c>
      <c r="D15" s="8" t="s">
        <v>18</v>
      </c>
      <c r="E15" s="8" t="s">
        <v>19</v>
      </c>
      <c r="F15" s="7">
        <v>380</v>
      </c>
      <c r="G15" s="8" t="s">
        <v>51</v>
      </c>
      <c r="H15" s="8" t="s">
        <v>21</v>
      </c>
      <c r="I15" s="8" t="s">
        <v>22</v>
      </c>
      <c r="J15" s="8" t="s">
        <v>23</v>
      </c>
      <c r="K15" s="9">
        <v>94.768379999999993</v>
      </c>
      <c r="L15" s="9">
        <v>94.987110000000001</v>
      </c>
      <c r="M15" s="9">
        <v>95.205939999999998</v>
      </c>
      <c r="N15" s="9">
        <v>95.424869999999999</v>
      </c>
      <c r="O15" s="9">
        <v>95.643900000000002</v>
      </c>
      <c r="P15" s="9">
        <v>95.863029999999995</v>
      </c>
      <c r="Q15" s="9">
        <v>96.082260000000005</v>
      </c>
      <c r="R15" s="9">
        <v>96.132270000000005</v>
      </c>
      <c r="S15" s="9">
        <v>95.900649999999999</v>
      </c>
      <c r="T15" s="9">
        <v>95.668899999999994</v>
      </c>
      <c r="U15" s="9">
        <v>95.437010000000001</v>
      </c>
      <c r="V15" s="9">
        <v>95.204999999999998</v>
      </c>
      <c r="W15" s="9">
        <v>94.972849999999994</v>
      </c>
      <c r="X15" s="9">
        <v>94.740570000000005</v>
      </c>
      <c r="Y15" s="9">
        <v>94.508150000000001</v>
      </c>
      <c r="Z15" s="9">
        <v>94.251360000000005</v>
      </c>
      <c r="AA15" s="9">
        <v>93.994560000000007</v>
      </c>
      <c r="AB15" s="9">
        <v>93.737759999999994</v>
      </c>
      <c r="AC15" s="9">
        <v>93.480959999999996</v>
      </c>
      <c r="AD15" s="9">
        <v>93.224159999999998</v>
      </c>
      <c r="AE15" s="9">
        <v>92.967359999999999</v>
      </c>
      <c r="AF15" s="9">
        <v>92.710560000000001</v>
      </c>
      <c r="AG15" s="9">
        <v>92.710560000000001</v>
      </c>
    </row>
    <row r="16" spans="1:33" ht="15.75" customHeight="1" x14ac:dyDescent="0.35">
      <c r="A16" s="7">
        <v>6</v>
      </c>
      <c r="B16" s="8">
        <v>6.1</v>
      </c>
      <c r="C16" s="8" t="s">
        <v>17</v>
      </c>
      <c r="D16" s="8" t="s">
        <v>18</v>
      </c>
      <c r="E16" s="8" t="s">
        <v>19</v>
      </c>
      <c r="F16" s="7">
        <v>638</v>
      </c>
      <c r="G16" s="8" t="s">
        <v>52</v>
      </c>
      <c r="H16" s="8" t="s">
        <v>21</v>
      </c>
      <c r="I16" s="8" t="s">
        <v>22</v>
      </c>
      <c r="J16" s="8" t="s">
        <v>23</v>
      </c>
      <c r="K16" s="9">
        <v>97.272970000000001</v>
      </c>
      <c r="L16" s="9">
        <v>97.272970000000001</v>
      </c>
      <c r="M16" s="9">
        <v>97.272970000000001</v>
      </c>
      <c r="N16" s="9">
        <v>97.272970000000001</v>
      </c>
      <c r="O16" s="9">
        <v>97.272970000000001</v>
      </c>
      <c r="P16" s="9">
        <v>97.272970000000001</v>
      </c>
      <c r="Q16" s="9">
        <v>97.286510000000007</v>
      </c>
      <c r="R16" s="9">
        <v>97.300049999999999</v>
      </c>
      <c r="S16" s="9">
        <v>97.313599999999994</v>
      </c>
      <c r="T16" s="9">
        <v>97.32714</v>
      </c>
      <c r="U16" s="9">
        <v>97.340680000000006</v>
      </c>
      <c r="V16" s="9">
        <v>97.20975</v>
      </c>
      <c r="W16" s="9">
        <v>97.078789999999998</v>
      </c>
      <c r="X16" s="9">
        <v>96.947779999999995</v>
      </c>
      <c r="Y16" s="9">
        <v>96.816730000000007</v>
      </c>
      <c r="Z16" s="9">
        <v>96.685640000000006</v>
      </c>
      <c r="AA16" s="9">
        <v>96.554509999999993</v>
      </c>
      <c r="AB16" s="9">
        <v>96.423339999999996</v>
      </c>
      <c r="AC16" s="9">
        <v>96.29213</v>
      </c>
      <c r="AD16" s="9">
        <v>96.160889999999995</v>
      </c>
      <c r="AE16" s="9">
        <v>96.029600000000002</v>
      </c>
      <c r="AF16" s="9">
        <v>95.898269999999997</v>
      </c>
      <c r="AG16" s="9">
        <v>95.753590000000003</v>
      </c>
    </row>
    <row r="17" spans="1:33" ht="15.75" customHeight="1" x14ac:dyDescent="0.35">
      <c r="A17" s="7">
        <v>6</v>
      </c>
      <c r="B17" s="8">
        <v>6.1</v>
      </c>
      <c r="C17" s="8" t="s">
        <v>17</v>
      </c>
      <c r="D17" s="8" t="s">
        <v>18</v>
      </c>
      <c r="E17" s="8" t="s">
        <v>19</v>
      </c>
      <c r="F17" s="7">
        <v>578</v>
      </c>
      <c r="G17" s="8" t="s">
        <v>54</v>
      </c>
      <c r="H17" s="8" t="s">
        <v>21</v>
      </c>
      <c r="I17" s="8" t="s">
        <v>22</v>
      </c>
      <c r="J17" s="8" t="s">
        <v>23</v>
      </c>
      <c r="K17" s="9">
        <v>99.908829999999995</v>
      </c>
      <c r="L17" s="9">
        <v>99.908829999999995</v>
      </c>
      <c r="M17" s="9">
        <v>99.908829999999995</v>
      </c>
      <c r="N17" s="9">
        <v>99.85454</v>
      </c>
      <c r="O17" s="9">
        <v>99.800259999999994</v>
      </c>
      <c r="P17" s="9">
        <v>99.74597</v>
      </c>
      <c r="Q17" s="9">
        <v>99.691680000000005</v>
      </c>
      <c r="R17" s="9">
        <v>99.6374</v>
      </c>
      <c r="S17" s="9">
        <v>99.583110000000005</v>
      </c>
      <c r="T17" s="9">
        <v>99.528829999999999</v>
      </c>
      <c r="U17" s="9">
        <v>99.474540000000005</v>
      </c>
      <c r="V17" s="9">
        <v>99.420249999999996</v>
      </c>
      <c r="W17" s="9">
        <v>99.365970000000004</v>
      </c>
      <c r="X17" s="9">
        <v>99.311679999999996</v>
      </c>
      <c r="Y17" s="9">
        <v>99.257390000000001</v>
      </c>
      <c r="Z17" s="9">
        <v>99.203109999999995</v>
      </c>
      <c r="AA17" s="9">
        <v>99.148820000000001</v>
      </c>
      <c r="AB17" s="9">
        <v>99.094539999999995</v>
      </c>
      <c r="AC17" s="9">
        <v>99.04025</v>
      </c>
      <c r="AD17" s="9">
        <v>98.985960000000006</v>
      </c>
      <c r="AE17" s="9">
        <v>98.93168</v>
      </c>
      <c r="AF17" s="9">
        <v>98.877399999999994</v>
      </c>
      <c r="AG17" s="9">
        <v>98.82311</v>
      </c>
    </row>
    <row r="18" spans="1:33" ht="15.75" customHeight="1" x14ac:dyDescent="0.35">
      <c r="A18" s="7">
        <v>6</v>
      </c>
      <c r="B18" s="8">
        <v>6.1</v>
      </c>
      <c r="C18" s="8" t="s">
        <v>17</v>
      </c>
      <c r="D18" s="8" t="s">
        <v>18</v>
      </c>
      <c r="E18" s="8" t="s">
        <v>19</v>
      </c>
      <c r="F18" s="7">
        <v>39</v>
      </c>
      <c r="G18" s="8" t="s">
        <v>53</v>
      </c>
      <c r="H18" s="8" t="s">
        <v>21</v>
      </c>
      <c r="I18" s="8" t="s">
        <v>22</v>
      </c>
      <c r="J18" s="8" t="s">
        <v>23</v>
      </c>
      <c r="K18" s="9">
        <v>95.431610000000006</v>
      </c>
      <c r="L18" s="9">
        <v>95.470939999999999</v>
      </c>
      <c r="M18" s="9">
        <v>95.526420000000002</v>
      </c>
      <c r="N18" s="9">
        <v>95.589759999999998</v>
      </c>
      <c r="O18" s="9">
        <v>95.653779999999998</v>
      </c>
      <c r="P18" s="9">
        <v>95.737080000000006</v>
      </c>
      <c r="Q18" s="9">
        <v>95.689940000000007</v>
      </c>
      <c r="R18" s="9">
        <v>95.630340000000004</v>
      </c>
      <c r="S18" s="9">
        <v>95.890029999999996</v>
      </c>
      <c r="T18" s="9">
        <v>95.802869999999999</v>
      </c>
      <c r="U18" s="9">
        <v>95.720089999999999</v>
      </c>
      <c r="V18" s="9">
        <v>95.635080000000002</v>
      </c>
      <c r="W18" s="9">
        <v>95.538150000000002</v>
      </c>
      <c r="X18" s="9">
        <v>95.430160000000001</v>
      </c>
      <c r="Y18" s="9">
        <v>95.320239999999998</v>
      </c>
      <c r="Z18" s="9">
        <v>95.212479999999999</v>
      </c>
      <c r="AA18" s="9">
        <v>95.108099999999993</v>
      </c>
      <c r="AB18" s="9">
        <v>95.007260000000002</v>
      </c>
      <c r="AC18" s="9">
        <v>94.911169999999998</v>
      </c>
      <c r="AD18" s="9">
        <v>94.829669999999993</v>
      </c>
      <c r="AE18" s="9">
        <v>94.748419999999996</v>
      </c>
      <c r="AF18" s="9">
        <v>94.667770000000004</v>
      </c>
      <c r="AG18" s="9">
        <v>94.695319999999995</v>
      </c>
    </row>
    <row r="19" spans="1:33" ht="15.75" customHeight="1" x14ac:dyDescent="0.35">
      <c r="A19" s="7">
        <v>6</v>
      </c>
      <c r="B19" s="8">
        <v>6.1</v>
      </c>
      <c r="C19" s="8" t="s">
        <v>17</v>
      </c>
      <c r="D19" s="8" t="s">
        <v>18</v>
      </c>
      <c r="E19" s="8" t="s">
        <v>19</v>
      </c>
      <c r="F19" s="7">
        <v>180</v>
      </c>
      <c r="G19" s="8" t="s">
        <v>34</v>
      </c>
      <c r="H19" s="8" t="s">
        <v>21</v>
      </c>
      <c r="I19" s="8" t="s">
        <v>22</v>
      </c>
      <c r="J19" s="8" t="s">
        <v>23</v>
      </c>
      <c r="K19" s="9">
        <v>12.21233</v>
      </c>
      <c r="L19" s="9">
        <v>12.213240000000001</v>
      </c>
      <c r="M19" s="9">
        <v>12.20866</v>
      </c>
      <c r="N19" s="9">
        <v>12.19847</v>
      </c>
      <c r="O19" s="9">
        <v>12.18253</v>
      </c>
      <c r="P19" s="9">
        <v>12.161949999999999</v>
      </c>
      <c r="Q19" s="9">
        <v>12.137130000000001</v>
      </c>
      <c r="R19" s="9">
        <v>12.10787</v>
      </c>
      <c r="S19" s="9">
        <v>12.073359999999999</v>
      </c>
      <c r="T19" s="9">
        <v>12.03398</v>
      </c>
      <c r="U19" s="9">
        <v>11.98893</v>
      </c>
      <c r="V19" s="9">
        <v>11.93857</v>
      </c>
      <c r="W19" s="9">
        <v>11.88212</v>
      </c>
      <c r="X19" s="9">
        <v>11.819369999999999</v>
      </c>
      <c r="Y19" s="9">
        <v>11.75037</v>
      </c>
      <c r="Z19" s="9">
        <v>11.67464</v>
      </c>
      <c r="AA19" s="9">
        <v>11.59196</v>
      </c>
      <c r="AB19" s="9">
        <v>11.501860000000001</v>
      </c>
      <c r="AC19" s="9">
        <v>11.40437</v>
      </c>
      <c r="AD19" s="9">
        <v>11.299049999999999</v>
      </c>
      <c r="AE19" s="9">
        <v>11.18567</v>
      </c>
      <c r="AF19" s="9">
        <v>11.383710000000001</v>
      </c>
      <c r="AG19" s="9">
        <v>11.584339999999999</v>
      </c>
    </row>
    <row r="20" spans="1:33" ht="15.75" customHeight="1" x14ac:dyDescent="0.35">
      <c r="A20" s="7">
        <v>6</v>
      </c>
      <c r="B20" s="8">
        <v>6.1</v>
      </c>
      <c r="C20" s="8" t="s">
        <v>17</v>
      </c>
      <c r="D20" s="8" t="s">
        <v>18</v>
      </c>
      <c r="E20" s="8" t="s">
        <v>19</v>
      </c>
      <c r="F20" s="7">
        <v>474</v>
      </c>
      <c r="G20" s="8" t="s">
        <v>56</v>
      </c>
      <c r="H20" s="8" t="s">
        <v>21</v>
      </c>
      <c r="I20" s="8" t="s">
        <v>22</v>
      </c>
      <c r="J20" s="8" t="s">
        <v>23</v>
      </c>
      <c r="K20" s="9">
        <v>99.324460000000002</v>
      </c>
      <c r="L20" s="9">
        <v>99.324460000000002</v>
      </c>
      <c r="M20" s="9">
        <v>99.324460000000002</v>
      </c>
      <c r="N20" s="9">
        <v>99.324460000000002</v>
      </c>
      <c r="O20" s="9">
        <v>99.324460000000002</v>
      </c>
      <c r="P20" s="9">
        <v>99.324460000000002</v>
      </c>
      <c r="Q20" s="9">
        <v>99.32159</v>
      </c>
      <c r="R20" s="9">
        <v>99.318730000000002</v>
      </c>
      <c r="S20" s="9">
        <v>99.28192</v>
      </c>
      <c r="T20" s="9">
        <v>99.245109999999997</v>
      </c>
      <c r="U20" s="9">
        <v>99.208299999999994</v>
      </c>
      <c r="V20" s="9">
        <v>99.171499999999995</v>
      </c>
      <c r="W20" s="9">
        <v>99.134699999999995</v>
      </c>
      <c r="X20" s="9">
        <v>99.097890000000007</v>
      </c>
      <c r="Y20" s="9">
        <v>99.061099999999996</v>
      </c>
      <c r="Z20" s="9">
        <v>99.024299999999997</v>
      </c>
      <c r="AA20" s="9">
        <v>98.98751</v>
      </c>
      <c r="AB20" s="9">
        <v>98.950710000000001</v>
      </c>
      <c r="AC20" s="9">
        <v>98.913920000000005</v>
      </c>
      <c r="AD20" s="9">
        <v>98.877129999999994</v>
      </c>
      <c r="AE20" s="9">
        <v>98.840350000000001</v>
      </c>
      <c r="AF20" s="9">
        <v>98.803560000000004</v>
      </c>
      <c r="AG20" s="9">
        <v>98.769630000000006</v>
      </c>
    </row>
    <row r="21" spans="1:33" ht="15.75" customHeight="1" x14ac:dyDescent="0.35">
      <c r="A21" s="7">
        <v>6</v>
      </c>
      <c r="B21" s="8">
        <v>6.1</v>
      </c>
      <c r="C21" s="8" t="s">
        <v>17</v>
      </c>
      <c r="D21" s="8" t="s">
        <v>18</v>
      </c>
      <c r="E21" s="8" t="s">
        <v>19</v>
      </c>
      <c r="F21" s="7">
        <v>70</v>
      </c>
      <c r="G21" s="8" t="s">
        <v>57</v>
      </c>
      <c r="H21" s="8" t="s">
        <v>21</v>
      </c>
      <c r="I21" s="8" t="s">
        <v>22</v>
      </c>
      <c r="J21" s="8" t="s">
        <v>23</v>
      </c>
      <c r="K21" s="9">
        <v>87.349980000000002</v>
      </c>
      <c r="L21" s="9">
        <v>87.472719999999995</v>
      </c>
      <c r="M21" s="9">
        <v>87.594620000000006</v>
      </c>
      <c r="N21" s="9">
        <v>87.715580000000003</v>
      </c>
      <c r="O21" s="9">
        <v>87.83569</v>
      </c>
      <c r="P21" s="9">
        <v>87.954830000000001</v>
      </c>
      <c r="Q21" s="9">
        <v>88.073030000000003</v>
      </c>
      <c r="R21" s="9">
        <v>88.190359999999998</v>
      </c>
      <c r="S21" s="9">
        <v>88.306759999999997</v>
      </c>
      <c r="T21" s="9">
        <v>88.422210000000007</v>
      </c>
      <c r="U21" s="9">
        <v>88.536730000000006</v>
      </c>
      <c r="V21" s="9">
        <v>88.65034</v>
      </c>
      <c r="W21" s="9">
        <v>88.702290000000005</v>
      </c>
      <c r="X21" s="9">
        <v>88.79768</v>
      </c>
      <c r="Y21" s="9">
        <v>88.817179999999993</v>
      </c>
      <c r="Z21" s="9">
        <v>88.825130000000001</v>
      </c>
      <c r="AA21" s="9">
        <v>88.833359999999999</v>
      </c>
      <c r="AB21" s="9">
        <v>88.841899999999995</v>
      </c>
      <c r="AC21" s="9">
        <v>88.85069</v>
      </c>
      <c r="AD21" s="9">
        <v>88.722980000000007</v>
      </c>
      <c r="AE21" s="9">
        <v>88.13888</v>
      </c>
      <c r="AF21" s="9">
        <v>87.554779999999994</v>
      </c>
      <c r="AG21" s="9">
        <v>86.970680000000002</v>
      </c>
    </row>
    <row r="22" spans="1:33" ht="15.75" customHeight="1" x14ac:dyDescent="0.35">
      <c r="A22" s="7">
        <v>6</v>
      </c>
      <c r="B22" s="8">
        <v>6.1</v>
      </c>
      <c r="C22" s="8" t="s">
        <v>17</v>
      </c>
      <c r="D22" s="8" t="s">
        <v>18</v>
      </c>
      <c r="E22" s="8" t="s">
        <v>19</v>
      </c>
      <c r="F22" s="7">
        <v>376</v>
      </c>
      <c r="G22" s="8" t="s">
        <v>58</v>
      </c>
      <c r="H22" s="8" t="s">
        <v>21</v>
      </c>
      <c r="I22" s="8" t="s">
        <v>22</v>
      </c>
      <c r="J22" s="8" t="s">
        <v>23</v>
      </c>
      <c r="K22" s="9">
        <v>99.771990000000002</v>
      </c>
      <c r="L22" s="9">
        <v>99.772139999999993</v>
      </c>
      <c r="M22" s="9">
        <v>99.75788</v>
      </c>
      <c r="N22" s="9">
        <v>99.743610000000004</v>
      </c>
      <c r="O22" s="9">
        <v>99.729339999999993</v>
      </c>
      <c r="P22" s="9">
        <v>99.715059999999994</v>
      </c>
      <c r="Q22" s="9">
        <v>99.700760000000002</v>
      </c>
      <c r="R22" s="9">
        <v>99.686459999999997</v>
      </c>
      <c r="S22" s="9">
        <v>99.672150000000002</v>
      </c>
      <c r="T22" s="9">
        <v>99.657830000000004</v>
      </c>
      <c r="U22" s="9">
        <v>99.643510000000006</v>
      </c>
      <c r="V22" s="9">
        <v>99.629180000000005</v>
      </c>
      <c r="W22" s="9">
        <v>99.614840000000001</v>
      </c>
      <c r="X22" s="9">
        <v>99.60051</v>
      </c>
      <c r="Y22" s="9">
        <v>99.586160000000007</v>
      </c>
      <c r="Z22" s="9">
        <v>99.571820000000002</v>
      </c>
      <c r="AA22" s="9">
        <v>99.557460000000006</v>
      </c>
      <c r="AB22" s="9">
        <v>99.543099999999995</v>
      </c>
      <c r="AC22" s="9">
        <v>99.528720000000007</v>
      </c>
      <c r="AD22" s="9">
        <v>99.514340000000004</v>
      </c>
      <c r="AE22" s="9">
        <v>99.499960000000002</v>
      </c>
      <c r="AF22" s="9">
        <v>99.485560000000007</v>
      </c>
      <c r="AG22" s="9">
        <v>99.471159999999998</v>
      </c>
    </row>
    <row r="23" spans="1:33" ht="15.75" customHeight="1" x14ac:dyDescent="0.3">
      <c r="A23" s="49">
        <v>6</v>
      </c>
      <c r="B23" s="49">
        <v>6.1</v>
      </c>
      <c r="C23" s="49" t="s">
        <v>17</v>
      </c>
      <c r="D23" s="49" t="s">
        <v>18</v>
      </c>
      <c r="E23" s="49" t="s">
        <v>19</v>
      </c>
      <c r="F23" s="49">
        <v>442</v>
      </c>
      <c r="G23" s="49" t="s">
        <v>49</v>
      </c>
      <c r="H23" s="49" t="s">
        <v>21</v>
      </c>
      <c r="I23" s="49" t="s">
        <v>22</v>
      </c>
      <c r="J23" s="49" t="s">
        <v>23</v>
      </c>
      <c r="K23" s="42">
        <v>99.831569999999999</v>
      </c>
      <c r="L23" s="42">
        <v>99.830309999999997</v>
      </c>
      <c r="M23" s="42">
        <v>99.829400000000007</v>
      </c>
      <c r="N23" s="42">
        <v>99.828519999999997</v>
      </c>
      <c r="O23" s="42">
        <v>99.827650000000006</v>
      </c>
      <c r="P23" s="42">
        <v>99.826800000000006</v>
      </c>
      <c r="Q23" s="42">
        <v>99.825980000000001</v>
      </c>
      <c r="R23" s="42">
        <v>99.825180000000003</v>
      </c>
      <c r="S23" s="42">
        <v>99.824399999999997</v>
      </c>
      <c r="T23" s="42">
        <v>99.823650000000001</v>
      </c>
      <c r="U23" s="42">
        <v>99.822909999999993</v>
      </c>
      <c r="V23" s="42">
        <v>99.822190000000006</v>
      </c>
      <c r="W23" s="42">
        <v>99.776489999999995</v>
      </c>
      <c r="X23" s="42">
        <v>99.723749999999995</v>
      </c>
      <c r="Y23" s="42">
        <v>99.674289999999999</v>
      </c>
      <c r="Z23" s="42">
        <v>99.627859999999998</v>
      </c>
      <c r="AA23" s="42">
        <v>99.584249999999997</v>
      </c>
      <c r="AB23" s="42">
        <v>99.543229999999994</v>
      </c>
      <c r="AC23" s="42">
        <v>99.504599999999996</v>
      </c>
      <c r="AD23" s="42">
        <v>99.512529999999998</v>
      </c>
      <c r="AE23" s="42">
        <v>99.520070000000004</v>
      </c>
      <c r="AF23" s="42">
        <v>99.527230000000003</v>
      </c>
      <c r="AG23" s="42">
        <v>99.534080000000003</v>
      </c>
    </row>
    <row r="24" spans="1:33" ht="15.75" customHeight="1" x14ac:dyDescent="0.3">
      <c r="A24" s="49">
        <v>6</v>
      </c>
      <c r="B24" s="49">
        <v>6.1</v>
      </c>
      <c r="C24" s="49" t="s">
        <v>17</v>
      </c>
      <c r="D24" s="49" t="s">
        <v>18</v>
      </c>
      <c r="E24" s="49" t="s">
        <v>19</v>
      </c>
      <c r="F24" s="49">
        <v>300</v>
      </c>
      <c r="G24" s="49" t="s">
        <v>59</v>
      </c>
      <c r="H24" s="49" t="s">
        <v>21</v>
      </c>
      <c r="I24" s="49" t="s">
        <v>22</v>
      </c>
      <c r="J24" s="49" t="s">
        <v>23</v>
      </c>
      <c r="K24" s="42">
        <v>99.152389999999997</v>
      </c>
      <c r="L24" s="42">
        <v>99.218119999999999</v>
      </c>
      <c r="M24" s="42">
        <v>99.287360000000007</v>
      </c>
      <c r="N24" s="42">
        <v>99.355149999999995</v>
      </c>
      <c r="O24" s="42">
        <v>99.421530000000004</v>
      </c>
      <c r="P24" s="42">
        <v>99.486490000000003</v>
      </c>
      <c r="Q24" s="42">
        <v>99.473339999999993</v>
      </c>
      <c r="R24" s="42">
        <v>99.445170000000005</v>
      </c>
      <c r="S24" s="42">
        <v>99.416449999999998</v>
      </c>
      <c r="T24" s="42">
        <v>99.387209999999996</v>
      </c>
      <c r="U24" s="42">
        <v>99.35745</v>
      </c>
      <c r="V24" s="42">
        <v>99.327200000000005</v>
      </c>
      <c r="W24" s="42">
        <v>99.296449999999993</v>
      </c>
      <c r="X24" s="42">
        <v>99.265199999999993</v>
      </c>
      <c r="Y24" s="42">
        <v>99.233469999999997</v>
      </c>
      <c r="Z24" s="42">
        <v>99.184430000000006</v>
      </c>
      <c r="AA24" s="42">
        <v>99.13364</v>
      </c>
      <c r="AB24" s="42">
        <v>99.082830000000001</v>
      </c>
      <c r="AC24" s="42">
        <v>99.032039999999995</v>
      </c>
      <c r="AD24" s="42">
        <v>98.98124</v>
      </c>
      <c r="AE24" s="42">
        <v>98.930440000000004</v>
      </c>
      <c r="AF24" s="42">
        <v>98.879639999999995</v>
      </c>
      <c r="AG24" s="42">
        <v>98.879639999999995</v>
      </c>
    </row>
    <row r="25" spans="1:33" ht="15.75" customHeight="1" x14ac:dyDescent="0.3">
      <c r="A25" s="49">
        <v>6</v>
      </c>
      <c r="B25" s="49">
        <v>6.1</v>
      </c>
      <c r="C25" s="49" t="s">
        <v>17</v>
      </c>
      <c r="D25" s="49" t="s">
        <v>18</v>
      </c>
      <c r="E25" s="49" t="s">
        <v>19</v>
      </c>
      <c r="F25" s="49">
        <v>876</v>
      </c>
      <c r="G25" s="49" t="s">
        <v>61</v>
      </c>
      <c r="H25" s="49" t="s">
        <v>21</v>
      </c>
      <c r="I25" s="49" t="s">
        <v>22</v>
      </c>
      <c r="J25" s="49" t="s">
        <v>23</v>
      </c>
      <c r="K25" s="42">
        <v>69.146299999999997</v>
      </c>
      <c r="L25" s="42">
        <v>69.146299999999997</v>
      </c>
      <c r="M25" s="42">
        <v>69.133020000000002</v>
      </c>
      <c r="N25" s="42">
        <v>69.119730000000004</v>
      </c>
      <c r="O25" s="42">
        <v>69.106440000000006</v>
      </c>
      <c r="P25" s="42">
        <v>69.093159999999997</v>
      </c>
      <c r="Q25" s="42">
        <v>69.07987</v>
      </c>
      <c r="R25" s="42">
        <v>69.066590000000005</v>
      </c>
      <c r="S25" s="42">
        <v>69.053299999999993</v>
      </c>
      <c r="T25" s="42">
        <v>69.040009999999995</v>
      </c>
      <c r="U25" s="42">
        <v>69.026730000000001</v>
      </c>
      <c r="V25" s="42">
        <v>69.013440000000003</v>
      </c>
      <c r="W25" s="42">
        <v>69.000150000000005</v>
      </c>
      <c r="X25" s="42">
        <v>68.986869999999996</v>
      </c>
      <c r="Y25" s="42">
        <v>68.973579999999998</v>
      </c>
      <c r="Z25" s="42">
        <v>68.960290000000001</v>
      </c>
      <c r="AA25" s="42">
        <v>68.947010000000006</v>
      </c>
      <c r="AB25" s="42">
        <v>68.933719999999994</v>
      </c>
      <c r="AC25" s="42">
        <v>68.920439999999999</v>
      </c>
      <c r="AD25" s="42">
        <v>68.907150000000001</v>
      </c>
      <c r="AE25" s="42">
        <v>68.893860000000004</v>
      </c>
      <c r="AF25" s="42">
        <v>68.880579999999995</v>
      </c>
      <c r="AG25" s="42">
        <v>68.880579999999995</v>
      </c>
    </row>
    <row r="26" spans="1:33" ht="15.75" customHeight="1" x14ac:dyDescent="0.3">
      <c r="A26" s="49">
        <v>6</v>
      </c>
      <c r="B26" s="49">
        <v>6.1</v>
      </c>
      <c r="C26" s="49" t="s">
        <v>17</v>
      </c>
      <c r="D26" s="49" t="s">
        <v>18</v>
      </c>
      <c r="E26" s="49" t="s">
        <v>19</v>
      </c>
      <c r="F26" s="49">
        <v>470</v>
      </c>
      <c r="G26" s="49" t="s">
        <v>62</v>
      </c>
      <c r="H26" s="49" t="s">
        <v>21</v>
      </c>
      <c r="I26" s="49" t="s">
        <v>22</v>
      </c>
      <c r="J26" s="49" t="s">
        <v>23</v>
      </c>
      <c r="K26" s="42">
        <v>100</v>
      </c>
      <c r="L26" s="42">
        <v>100</v>
      </c>
      <c r="M26" s="42">
        <v>100</v>
      </c>
      <c r="N26" s="42">
        <v>100</v>
      </c>
      <c r="O26" s="42">
        <v>100</v>
      </c>
      <c r="P26" s="42">
        <v>100</v>
      </c>
      <c r="Q26" s="42">
        <v>100</v>
      </c>
      <c r="R26" s="42">
        <v>100</v>
      </c>
      <c r="S26" s="42">
        <v>100</v>
      </c>
      <c r="T26" s="42">
        <v>100</v>
      </c>
      <c r="U26" s="42">
        <v>99.984020000000001</v>
      </c>
      <c r="V26" s="42">
        <v>99.966390000000004</v>
      </c>
      <c r="W26" s="42">
        <v>99.948750000000004</v>
      </c>
      <c r="X26" s="42">
        <v>99.931120000000007</v>
      </c>
      <c r="Y26" s="42">
        <v>99.913489999999996</v>
      </c>
      <c r="Z26" s="42">
        <v>99.895849999999996</v>
      </c>
      <c r="AA26" s="42">
        <v>99.878219999999999</v>
      </c>
      <c r="AB26" s="42">
        <v>99.860590000000002</v>
      </c>
      <c r="AC26" s="42">
        <v>99.842950000000002</v>
      </c>
      <c r="AD26" s="42">
        <v>99.825320000000005</v>
      </c>
      <c r="AE26" s="42">
        <v>99.807689999999994</v>
      </c>
      <c r="AF26" s="42">
        <v>99.790049999999994</v>
      </c>
      <c r="AG26" s="42">
        <v>99.772419999999997</v>
      </c>
    </row>
    <row r="27" spans="1:33" ht="15.75" customHeight="1" x14ac:dyDescent="0.3">
      <c r="A27" s="49">
        <v>6</v>
      </c>
      <c r="B27" s="49">
        <v>6.1</v>
      </c>
      <c r="C27" s="49" t="s">
        <v>17</v>
      </c>
      <c r="D27" s="49" t="s">
        <v>18</v>
      </c>
      <c r="E27" s="49" t="s">
        <v>19</v>
      </c>
      <c r="F27" s="49">
        <v>826</v>
      </c>
      <c r="G27" s="49" t="s">
        <v>65</v>
      </c>
      <c r="H27" s="49" t="s">
        <v>21</v>
      </c>
      <c r="I27" s="49" t="s">
        <v>22</v>
      </c>
      <c r="J27" s="49" t="s">
        <v>23</v>
      </c>
      <c r="K27" s="42">
        <v>100</v>
      </c>
      <c r="L27" s="42">
        <v>100</v>
      </c>
      <c r="M27" s="42">
        <v>100</v>
      </c>
      <c r="N27" s="42">
        <v>100</v>
      </c>
      <c r="O27" s="42">
        <v>100</v>
      </c>
      <c r="P27" s="42">
        <v>100</v>
      </c>
      <c r="Q27" s="42">
        <v>99.998180000000005</v>
      </c>
      <c r="R27" s="42">
        <v>99.986050000000006</v>
      </c>
      <c r="S27" s="42">
        <v>99.973929999999996</v>
      </c>
      <c r="T27" s="42">
        <v>99.961799999999997</v>
      </c>
      <c r="U27" s="42">
        <v>99.949680000000001</v>
      </c>
      <c r="V27" s="42">
        <v>99.937539999999998</v>
      </c>
      <c r="W27" s="42">
        <v>99.925420000000003</v>
      </c>
      <c r="X27" s="42">
        <v>99.913290000000003</v>
      </c>
      <c r="Y27" s="42">
        <v>99.901160000000004</v>
      </c>
      <c r="Z27" s="42">
        <v>99.889039999999994</v>
      </c>
      <c r="AA27" s="42">
        <v>99.876909999999995</v>
      </c>
      <c r="AB27" s="42">
        <v>99.864779999999996</v>
      </c>
      <c r="AC27" s="42">
        <v>99.85266</v>
      </c>
      <c r="AD27" s="42">
        <v>99.840530000000001</v>
      </c>
      <c r="AE27" s="42">
        <v>99.828410000000005</v>
      </c>
      <c r="AF27" s="42">
        <v>99.816270000000003</v>
      </c>
      <c r="AG27" s="42">
        <v>99.804150000000007</v>
      </c>
    </row>
    <row r="28" spans="1:33" ht="15.75" customHeight="1" x14ac:dyDescent="0.3">
      <c r="A28" s="49">
        <v>6</v>
      </c>
      <c r="B28" s="49">
        <v>6.1</v>
      </c>
      <c r="C28" s="49" t="s">
        <v>17</v>
      </c>
      <c r="D28" s="49" t="s">
        <v>18</v>
      </c>
      <c r="E28" s="49" t="s">
        <v>19</v>
      </c>
      <c r="F28" s="49">
        <v>29</v>
      </c>
      <c r="G28" s="49" t="s">
        <v>38</v>
      </c>
      <c r="H28" s="49" t="s">
        <v>21</v>
      </c>
      <c r="I28" s="49" t="s">
        <v>22</v>
      </c>
      <c r="J28" s="49" t="s">
        <v>23</v>
      </c>
      <c r="K28" s="42">
        <v>56.076709999999999</v>
      </c>
      <c r="L28" s="42">
        <v>57.145339999999997</v>
      </c>
      <c r="M28" s="42">
        <v>57.170909999999999</v>
      </c>
      <c r="N28" s="42">
        <v>57.210160000000002</v>
      </c>
      <c r="O28" s="42">
        <v>57.209139999999998</v>
      </c>
      <c r="P28" s="42">
        <v>57.197879999999998</v>
      </c>
      <c r="Q28" s="42">
        <v>57.205410000000001</v>
      </c>
      <c r="R28" s="42">
        <v>57.231000000000002</v>
      </c>
      <c r="S28" s="42">
        <v>57.248849999999997</v>
      </c>
      <c r="T28" s="42">
        <v>57.286119999999997</v>
      </c>
      <c r="U28" s="42">
        <v>57.305709999999998</v>
      </c>
      <c r="V28" s="42">
        <v>57.30462</v>
      </c>
      <c r="W28" s="42">
        <v>57.270629999999997</v>
      </c>
      <c r="X28" s="42">
        <v>57.205669999999998</v>
      </c>
      <c r="Y28" s="42">
        <v>57.117870000000003</v>
      </c>
      <c r="Z28" s="42">
        <v>57.011969999999998</v>
      </c>
      <c r="AA28" s="42">
        <v>56.957920000000001</v>
      </c>
      <c r="AB28" s="42">
        <v>56.828479999999999</v>
      </c>
      <c r="AC28" s="42">
        <v>56.462569999999999</v>
      </c>
      <c r="AD28" s="42">
        <v>56.42015</v>
      </c>
      <c r="AE28" s="42">
        <v>56.313279999999999</v>
      </c>
      <c r="AF28" s="42">
        <v>56.008189999999999</v>
      </c>
      <c r="AG28" s="42">
        <v>55.977170000000001</v>
      </c>
    </row>
    <row r="29" spans="1:33" ht="15.75" customHeight="1" x14ac:dyDescent="0.3">
      <c r="A29" s="49">
        <v>6</v>
      </c>
      <c r="B29" s="49">
        <v>6.1</v>
      </c>
      <c r="C29" s="49" t="s">
        <v>17</v>
      </c>
      <c r="D29" s="49" t="s">
        <v>18</v>
      </c>
      <c r="E29" s="49" t="s">
        <v>19</v>
      </c>
      <c r="F29" s="49">
        <v>663</v>
      </c>
      <c r="G29" s="49" t="s">
        <v>70</v>
      </c>
      <c r="H29" s="49" t="s">
        <v>21</v>
      </c>
      <c r="I29" s="49" t="s">
        <v>22</v>
      </c>
      <c r="J29" s="49" t="s">
        <v>23</v>
      </c>
      <c r="K29" s="42">
        <v>96.7</v>
      </c>
      <c r="L29" s="42">
        <v>96.7</v>
      </c>
      <c r="M29" s="42">
        <v>96.7</v>
      </c>
      <c r="N29" s="42">
        <v>96.7</v>
      </c>
      <c r="O29" s="42">
        <v>96.7</v>
      </c>
      <c r="P29" s="42">
        <v>96.7</v>
      </c>
      <c r="Q29" s="42">
        <v>96.7</v>
      </c>
      <c r="R29" s="42">
        <v>96.7</v>
      </c>
      <c r="S29" s="42">
        <v>96.7</v>
      </c>
      <c r="T29" s="42">
        <v>96.7</v>
      </c>
      <c r="U29" s="42">
        <v>96.69838</v>
      </c>
      <c r="V29" s="42">
        <v>96.692049999999995</v>
      </c>
      <c r="W29" s="42">
        <v>96.685720000000003</v>
      </c>
      <c r="X29" s="42">
        <v>96.679389999999998</v>
      </c>
      <c r="Y29" s="42">
        <v>96.673069999999996</v>
      </c>
      <c r="Z29" s="42">
        <v>96.666740000000004</v>
      </c>
      <c r="AA29" s="42">
        <v>96.660409999999999</v>
      </c>
      <c r="AB29" s="42">
        <v>96.654079999999993</v>
      </c>
      <c r="AC29" s="42">
        <v>96.647750000000002</v>
      </c>
      <c r="AD29" s="42">
        <v>96.641419999999997</v>
      </c>
      <c r="AE29" s="42">
        <v>96.635090000000005</v>
      </c>
      <c r="AF29" s="42">
        <v>96.62876</v>
      </c>
      <c r="AG29" s="42">
        <v>96.62876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N9"/>
  <sheetViews>
    <sheetView showGridLines="0" zoomScale="91" workbookViewId="0">
      <selection activeCell="K32" sqref="K32"/>
    </sheetView>
  </sheetViews>
  <sheetFormatPr defaultColWidth="12.6328125" defaultRowHeight="15.75" customHeight="1" x14ac:dyDescent="0.3"/>
  <cols>
    <col min="1" max="16384" width="12.6328125" style="63"/>
  </cols>
  <sheetData>
    <row r="1" spans="2:14" ht="15.75" customHeight="1" x14ac:dyDescent="0.3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2:14" ht="15.75" customHeight="1" x14ac:dyDescent="0.3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ht="15.75" customHeight="1" x14ac:dyDescent="0.3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2:14" ht="15.75" customHeight="1" x14ac:dyDescent="0.3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</row>
    <row r="5" spans="2:14" ht="15.75" customHeight="1" x14ac:dyDescent="0.3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</row>
    <row r="6" spans="2:14" ht="15.75" customHeight="1" x14ac:dyDescent="0.3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</row>
    <row r="7" spans="2:14" ht="15.75" customHeight="1" x14ac:dyDescent="0.3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spans="2:14" ht="15.75" customHeight="1" x14ac:dyDescent="0.3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</row>
    <row r="9" spans="2:14" ht="15.75" customHeight="1" x14ac:dyDescent="0.3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9"/>
  <sheetViews>
    <sheetView workbookViewId="0"/>
  </sheetViews>
  <sheetFormatPr defaultColWidth="12.6328125" defaultRowHeight="15.75" customHeight="1" x14ac:dyDescent="0.3"/>
  <sheetData>
    <row r="1" spans="1:4" ht="15.75" customHeight="1" x14ac:dyDescent="0.35">
      <c r="A1" s="1" t="s">
        <v>259</v>
      </c>
      <c r="B1" s="1" t="s">
        <v>260</v>
      </c>
      <c r="C1" s="50" t="s">
        <v>261</v>
      </c>
      <c r="D1" s="51"/>
    </row>
    <row r="2" spans="1:4" ht="15.75" customHeight="1" x14ac:dyDescent="0.35">
      <c r="A2" s="8" t="s">
        <v>7</v>
      </c>
      <c r="B2" s="8" t="s">
        <v>21</v>
      </c>
      <c r="C2" s="8" t="s">
        <v>262</v>
      </c>
      <c r="D2" s="17"/>
    </row>
    <row r="3" spans="1:4" ht="15.75" customHeight="1" x14ac:dyDescent="0.35">
      <c r="A3" s="8" t="s">
        <v>7</v>
      </c>
      <c r="B3" s="8" t="s">
        <v>13</v>
      </c>
      <c r="C3" s="8" t="s">
        <v>263</v>
      </c>
      <c r="D3" s="17"/>
    </row>
    <row r="4" spans="1:4" ht="15.75" customHeight="1" x14ac:dyDescent="0.35">
      <c r="A4" s="8" t="s">
        <v>7</v>
      </c>
      <c r="B4" s="8" t="s">
        <v>14</v>
      </c>
      <c r="C4" s="8" t="s">
        <v>264</v>
      </c>
      <c r="D4" s="17"/>
    </row>
    <row r="5" spans="1:4" ht="15.75" customHeight="1" x14ac:dyDescent="0.35">
      <c r="A5" s="8" t="s">
        <v>254</v>
      </c>
      <c r="B5" s="8" t="s">
        <v>257</v>
      </c>
      <c r="C5" s="52" t="s">
        <v>265</v>
      </c>
      <c r="D5" s="51"/>
    </row>
    <row r="6" spans="1:4" ht="15.75" customHeight="1" x14ac:dyDescent="0.35">
      <c r="A6" s="8" t="s">
        <v>254</v>
      </c>
      <c r="B6" s="8" t="s">
        <v>258</v>
      </c>
      <c r="C6" s="52" t="s">
        <v>266</v>
      </c>
      <c r="D6" s="51"/>
    </row>
    <row r="7" spans="1:4" ht="15.75" customHeight="1" x14ac:dyDescent="0.35">
      <c r="A7" s="8" t="s">
        <v>8</v>
      </c>
      <c r="B7" s="8" t="s">
        <v>22</v>
      </c>
      <c r="C7" s="8" t="s">
        <v>267</v>
      </c>
      <c r="D7" s="17"/>
    </row>
    <row r="8" spans="1:4" ht="15.75" customHeight="1" x14ac:dyDescent="0.35">
      <c r="A8" s="8" t="s">
        <v>9</v>
      </c>
      <c r="B8" s="8" t="s">
        <v>23</v>
      </c>
      <c r="C8" s="52" t="s">
        <v>268</v>
      </c>
      <c r="D8" s="51"/>
    </row>
    <row r="9" spans="1:4" ht="15.75" customHeight="1" x14ac:dyDescent="0.35">
      <c r="A9" s="17"/>
      <c r="B9" s="17"/>
      <c r="C9" s="17"/>
      <c r="D9" s="17"/>
    </row>
  </sheetData>
  <mergeCells count="4">
    <mergeCell ref="C1:D1"/>
    <mergeCell ref="C5:D5"/>
    <mergeCell ref="C6:D6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formate</vt:lpstr>
      <vt:lpstr>rural</vt:lpstr>
      <vt:lpstr>the country with no change</vt:lpstr>
      <vt:lpstr>pivot table</vt:lpstr>
      <vt:lpstr>high difference countries </vt:lpstr>
      <vt:lpstr>Record format</vt:lpstr>
      <vt:lpstr>allarea</vt:lpstr>
      <vt:lpstr>Visualization </vt:lpstr>
      <vt:lpstr>CodeDescription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احمد عصام محمد سامى عبدالغنى</cp:lastModifiedBy>
  <dcterms:created xsi:type="dcterms:W3CDTF">2024-10-02T10:15:07Z</dcterms:created>
  <dcterms:modified xsi:type="dcterms:W3CDTF">2024-10-02T10:15:07Z</dcterms:modified>
</cp:coreProperties>
</file>