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uss\Desktop\"/>
    </mc:Choice>
  </mc:AlternateContent>
  <xr:revisionPtr revIDLastSave="0" documentId="13_ncr:1_{F90742BC-F8D9-4E30-AAEE-8CAE58D36F0D}" xr6:coauthVersionLast="47" xr6:coauthVersionMax="47" xr10:uidLastSave="{00000000-0000-0000-0000-000000000000}"/>
  <bookViews>
    <workbookView xWindow="-110" yWindow="-110" windowWidth="19420" windowHeight="11020" activeTab="1" xr2:uid="{833C3C41-1A56-4025-9D08-09733164BA7D}"/>
  </bookViews>
  <sheets>
    <sheet name="أثمنة المنتجات" sheetId="1" r:id="rId1"/>
    <sheet name="قائمة البيع" sheetId="2" r:id="rId2"/>
  </sheets>
  <definedNames>
    <definedName name="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H4" i="2"/>
  <c r="I4" i="2" s="1"/>
  <c r="H3" i="2"/>
  <c r="I3" i="2" s="1"/>
  <c r="D3" i="2"/>
  <c r="G3" i="2" s="1"/>
  <c r="D4" i="2"/>
  <c r="F4" i="1"/>
  <c r="F3" i="1"/>
  <c r="H3" i="1" s="1"/>
  <c r="I3" i="1" s="1"/>
  <c r="H4" i="1" l="1"/>
  <c r="I4" i="1" s="1"/>
  <c r="G4" i="2"/>
</calcChain>
</file>

<file path=xl/sharedStrings.xml><?xml version="1.0" encoding="utf-8"?>
<sst xmlns="http://schemas.openxmlformats.org/spreadsheetml/2006/main" count="24" uniqueCount="20">
  <si>
    <t>أثمنة المنتجات</t>
  </si>
  <si>
    <t>المنتجات</t>
  </si>
  <si>
    <t>ثمن البكية</t>
  </si>
  <si>
    <t>ثمن بيع الواحدة</t>
  </si>
  <si>
    <t>حامية الأوراق</t>
  </si>
  <si>
    <t>أوراق A4</t>
  </si>
  <si>
    <t>كمية الموجودة في البكية</t>
  </si>
  <si>
    <t>ثمن بيع الكل بالتقسيط</t>
  </si>
  <si>
    <t>الربح (MAD)</t>
  </si>
  <si>
    <t>الكمية الموجودة</t>
  </si>
  <si>
    <t>الكمية المباعة</t>
  </si>
  <si>
    <t>الربح الإجمالي</t>
  </si>
  <si>
    <t>الربح الصافي</t>
  </si>
  <si>
    <t>الكمية المستهلكة</t>
  </si>
  <si>
    <t>الكمية المتبقية</t>
  </si>
  <si>
    <t>الكمية المشتراة</t>
  </si>
  <si>
    <t>نسبة الربح (%)</t>
  </si>
  <si>
    <t>قائمة البيع</t>
  </si>
  <si>
    <t>الرقم التسلسلي</t>
  </si>
  <si>
    <t>النسبة المراد بيعها(%)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</si>
</sst>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MAD]\ * #,##0.00_);_([$MAD]\ * \(#,##0.00\);_([$MAD]\ 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readingOrder="2"/>
    </xf>
    <xf numFmtId="9" fontId="0" fillId="0" borderId="0" xfId="1" applyFont="1" applyAlignment="1">
      <alignment horizontal="center" readingOrder="2"/>
    </xf>
    <xf numFmtId="0" fontId="0" fillId="0" borderId="0" xfId="0" applyAlignment="1">
      <alignment horizontal="center"/>
    </xf>
    <xf numFmtId="0" fontId="2" fillId="0" borderId="0" xfId="0" applyFont="1"/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19">
    <dxf>
      <numFmt numFmtId="164" formatCode="_([$MAD]\ * #,##0.00_);_([$MAD]\ * \(#,##0.00\);_([$MAD]\ * &quot;-&quot;??_);_(@_)"/>
      <alignment horizontal="center" vertical="bottom" textRotation="0" wrapText="0" indent="0" justifyLastLine="0" shrinkToFit="0" readingOrder="0"/>
    </dxf>
    <dxf>
      <numFmt numFmtId="164" formatCode="_([$MAD]\ * #,##0.00_);_([$MAD]\ * \(#,##0.00\);_([$MAD]\ * &quot;-&quot;??_);_(@_)"/>
      <alignment horizontal="center" vertical="bottom" textRotation="0" wrapText="0" indent="0" justifyLastLine="0" shrinkToFit="0" readingOrder="0"/>
    </dxf>
    <dxf>
      <numFmt numFmtId="164" formatCode="_([$MAD]\ * #,##0.00_);_([$MAD]\ * \(#,##0.00\);_([$MAD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([$MAD]\ * #,##0.00_);_([$MAD]\ * \(#,##0.00\);_([$MAD]\ * &quot;-&quot;??_);_(@_)"/>
      <alignment horizontal="center" vertical="bottom" textRotation="0" wrapText="0" indent="0" justifyLastLine="0" shrinkToFit="0" readingOrder="0"/>
    </dxf>
    <dxf>
      <numFmt numFmtId="164" formatCode="_([$MAD]\ * #,##0.00_);_([$MAD]\ * \(#,##0.00\);_([$MAD]\ 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[$MAD]\ * #,##0.00_);_([$MAD]\ * \(#,##0.00\);_([$MAD]\ 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303E34-7282-404B-A871-11F47E9B2FC0}" name="Table4" displayName="Table4" ref="A2:I4" totalsRowShown="0">
  <autoFilter ref="A2:I4" xr:uid="{53303E34-7282-404B-A871-11F47E9B2FC0}"/>
  <sortState xmlns:xlrd2="http://schemas.microsoft.com/office/spreadsheetml/2017/richdata2" ref="A3:I4">
    <sortCondition ref="A2:A4"/>
  </sortState>
  <tableColumns count="9">
    <tableColumn id="1" xr3:uid="{21AD321D-212B-4FBC-9570-9F7DDF48E102}" name="الرقم التسلسلي" dataDxfId="9"/>
    <tableColumn id="2" xr3:uid="{B77FF34A-E788-44D5-990E-95D23EE4C51A}" name="المنتجات" dataDxfId="8"/>
    <tableColumn id="3" xr3:uid="{81825C2B-D1A3-4274-A470-A0D6BE0FCA1C}" name="ثمن البكية" dataDxfId="7"/>
    <tableColumn id="4" xr3:uid="{A5F8EFCD-9BA5-43DA-9C44-173C001BDFD5}" name="كمية الموجودة في البكية" dataDxfId="6"/>
    <tableColumn id="5" xr3:uid="{CEDF17EB-1078-4DAB-9058-34E0075E8A12}" name="ثمن بيع الواحدة" dataDxfId="5"/>
    <tableColumn id="6" xr3:uid="{DAC4084F-36D2-4128-B61B-5A9ABF562842}" name="ثمن بيع الكل بالتقسيط" dataDxfId="4">
      <calculatedColumnFormula>PRODUCT(E3,D3)</calculatedColumnFormula>
    </tableColumn>
    <tableColumn id="7" xr3:uid="{143A026E-C764-47C6-894A-FC5E25902674}" name="الربح (MAD)" dataDxfId="2">
      <calculatedColumnFormula>(F3-C3)</calculatedColumnFormula>
    </tableColumn>
    <tableColumn id="8" xr3:uid="{DADD0908-34A4-41E4-9D83-9B343471ED40}" name="نسبة الربح (%)" dataDxfId="3" dataCellStyle="Percent">
      <calculatedColumnFormula>((G3*100)/F3)/100</calculatedColumnFormula>
    </tableColumn>
    <tableColumn id="9" xr3:uid="{E3BD0F1E-0312-43C2-A3F4-F3C5F791694C}" name="النسبة المراد بيعها(%)">
      <calculatedColumnFormula>100%-H3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5D5A34-FEAF-4788-88BF-FFBFF62B3D93}" name="Table3" displayName="Table3" ref="A2:I4" totalsRowShown="0" headerRowDxfId="10" dataDxfId="11">
  <autoFilter ref="A2:I4" xr:uid="{075D5A34-FEAF-4788-88BF-FFBFF62B3D93}"/>
  <tableColumns count="9">
    <tableColumn id="1" xr3:uid="{BF8A7135-9F5E-4AA5-817C-A44E52097ED4}" name="قائمة البيع" dataDxfId="18"/>
    <tableColumn id="2" xr3:uid="{4CDB2C53-CDF2-4CDC-9F51-B34DC59AABE8}" name="المنتجات" dataDxfId="17"/>
    <tableColumn id="3" xr3:uid="{663ABCD0-3899-4C81-9402-9932BCA3B315}" name="الكمية المشتراة" dataDxfId="16"/>
    <tableColumn id="4" xr3:uid="{E6A5EBEB-B568-4958-86B8-476F3002FE59}" name="الكمية الموجودة" dataDxfId="15">
      <calculatedColumnFormula>('أثمنة المنتجات'!D3)*C3</calculatedColumnFormula>
    </tableColumn>
    <tableColumn id="5" xr3:uid="{B52D8212-A0D4-440D-B814-03FDBD5317E2}" name="الكمية المباعة" dataDxfId="14"/>
    <tableColumn id="6" xr3:uid="{D19169A9-3C1E-4642-8230-6767481AB77A}" name="الكمية المستهلكة" dataDxfId="13"/>
    <tableColumn id="7" xr3:uid="{DD79E760-2A2C-43F0-87CF-D16140D82E8F}" name="الكمية المتبقية" dataDxfId="12">
      <calculatedColumnFormula>D3-G2-F3</calculatedColumnFormula>
    </tableColumn>
    <tableColumn id="8" xr3:uid="{31DEC34B-C487-4911-ACFF-EC71725789B6}" name="الربح الإجمالي" dataDxfId="1">
      <calculatedColumnFormula>E3*'أثمنة المنتجات'!E3</calculatedColumnFormula>
    </tableColumn>
    <tableColumn id="9" xr3:uid="{30701C06-B178-4B74-A15B-DF5EEDA3FF4D}" name="الربح الصافي" dataDxfId="0">
      <calculatedColumnFormula>H3-((F3*'أثمنة المنتجات'!E3)+('أثمنة المنتجات'!C3*C3))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65BB-B22D-46DA-B3AE-9BAE6E57D714}">
  <dimension ref="A1:K4"/>
  <sheetViews>
    <sheetView workbookViewId="0">
      <selection activeCell="D9" sqref="D9"/>
    </sheetView>
  </sheetViews>
  <sheetFormatPr defaultRowHeight="14.5" x14ac:dyDescent="0.35"/>
  <cols>
    <col min="1" max="1" width="15" style="1" bestFit="1" customWidth="1"/>
    <col min="2" max="2" width="11" style="3" bestFit="1" customWidth="1"/>
    <col min="3" max="3" width="13.1796875" style="1" bestFit="1" customWidth="1"/>
    <col min="4" max="4" width="21.54296875" style="3" bestFit="1" customWidth="1"/>
    <col min="5" max="5" width="17" style="3" bestFit="1" customWidth="1"/>
    <col min="6" max="6" width="20.81640625" style="3" bestFit="1" customWidth="1"/>
    <col min="7" max="7" width="15.54296875" style="2" bestFit="1" customWidth="1"/>
    <col min="8" max="8" width="15.6328125" style="1" bestFit="1" customWidth="1"/>
    <col min="9" max="9" width="20.36328125" style="1" bestFit="1" customWidth="1"/>
    <col min="10" max="11" width="8.7265625" style="1"/>
  </cols>
  <sheetData>
    <row r="1" spans="1:9" customFormat="1" x14ac:dyDescent="0.35">
      <c r="A1" s="6" t="s">
        <v>0</v>
      </c>
      <c r="B1" s="6"/>
      <c r="C1" s="6"/>
      <c r="D1" s="6"/>
      <c r="E1" s="6"/>
      <c r="F1" s="6"/>
      <c r="G1" s="6"/>
      <c r="H1" s="6"/>
    </row>
    <row r="2" spans="1:9" x14ac:dyDescent="0.35">
      <c r="A2" s="1" t="s">
        <v>18</v>
      </c>
      <c r="B2" s="1" t="s">
        <v>1</v>
      </c>
      <c r="C2" s="3" t="s">
        <v>2</v>
      </c>
      <c r="D2" s="1" t="s">
        <v>6</v>
      </c>
      <c r="E2" s="3" t="s">
        <v>3</v>
      </c>
      <c r="F2" s="3" t="s">
        <v>7</v>
      </c>
      <c r="G2" s="4" t="s">
        <v>8</v>
      </c>
      <c r="H2" s="5" t="s">
        <v>16</v>
      </c>
      <c r="I2" s="1" t="s">
        <v>19</v>
      </c>
    </row>
    <row r="3" spans="1:9" x14ac:dyDescent="0.35">
      <c r="A3" s="1">
        <v>1</v>
      </c>
      <c r="B3" s="1" t="s">
        <v>4</v>
      </c>
      <c r="C3" s="3">
        <v>50</v>
      </c>
      <c r="D3" s="1">
        <v>100</v>
      </c>
      <c r="E3" s="3">
        <v>1</v>
      </c>
      <c r="F3" s="3">
        <f>PRODUCT(E3,D3)</f>
        <v>100</v>
      </c>
      <c r="G3" s="3">
        <f t="shared" ref="G3:G4" si="0">(F3-C3)</f>
        <v>50</v>
      </c>
      <c r="H3" s="2">
        <f>((G3*100)/F3)/100</f>
        <v>0.5</v>
      </c>
      <c r="I3" s="8">
        <f>100%-H3</f>
        <v>0.5</v>
      </c>
    </row>
    <row r="4" spans="1:9" x14ac:dyDescent="0.35">
      <c r="A4" s="1">
        <v>2</v>
      </c>
      <c r="B4" s="1" t="s">
        <v>5</v>
      </c>
      <c r="C4" s="3">
        <v>40</v>
      </c>
      <c r="D4" s="1">
        <v>500</v>
      </c>
      <c r="E4" s="3">
        <v>0.25</v>
      </c>
      <c r="F4" s="3">
        <f>PRODUCT(E4,D4)</f>
        <v>125</v>
      </c>
      <c r="G4" s="3">
        <f t="shared" si="0"/>
        <v>85</v>
      </c>
      <c r="H4" s="2">
        <f>((G4*100)/F4)/100</f>
        <v>0.68</v>
      </c>
      <c r="I4" s="9">
        <f>100%-H4</f>
        <v>0.31999999999999995</v>
      </c>
    </row>
  </sheetData>
  <mergeCells count="1">
    <mergeCell ref="A1:H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B5DBC-33EB-45C5-BA89-3A9CC693249D}">
  <dimension ref="A1:N4"/>
  <sheetViews>
    <sheetView tabSelected="1" workbookViewId="0">
      <selection activeCell="H9" sqref="H9"/>
    </sheetView>
  </sheetViews>
  <sheetFormatPr defaultRowHeight="14.5" x14ac:dyDescent="0.35"/>
  <cols>
    <col min="1" max="1" width="12.08984375" style="1" bestFit="1" customWidth="1"/>
    <col min="2" max="2" width="11" style="1" bestFit="1" customWidth="1"/>
    <col min="3" max="3" width="15.26953125" style="1" bestFit="1" customWidth="1"/>
    <col min="4" max="4" width="15.81640625" style="1" bestFit="1" customWidth="1"/>
    <col min="5" max="5" width="14.36328125" style="1" bestFit="1" customWidth="1"/>
    <col min="6" max="6" width="16.08984375" style="1" bestFit="1" customWidth="1"/>
    <col min="7" max="7" width="14.54296875" style="1" bestFit="1" customWidth="1"/>
    <col min="8" max="8" width="14.81640625" style="10" bestFit="1" customWidth="1"/>
    <col min="9" max="9" width="14.08984375" bestFit="1" customWidth="1"/>
    <col min="12" max="12" width="10" style="1" bestFit="1" customWidth="1"/>
    <col min="13" max="13" width="9.54296875" style="1" bestFit="1" customWidth="1"/>
    <col min="14" max="14" width="11.1796875" style="1" bestFit="1" customWidth="1"/>
    <col min="15" max="15" width="19.36328125" customWidth="1"/>
  </cols>
  <sheetData>
    <row r="1" spans="1:14" x14ac:dyDescent="0.35">
      <c r="A1" s="6" t="s">
        <v>17</v>
      </c>
      <c r="B1" s="6"/>
      <c r="C1" s="6"/>
      <c r="D1" s="6"/>
      <c r="E1" s="6"/>
      <c r="F1" s="6"/>
      <c r="G1" s="6"/>
      <c r="H1" s="6"/>
      <c r="I1" s="6"/>
      <c r="L1" s="7"/>
      <c r="M1"/>
      <c r="N1"/>
    </row>
    <row r="2" spans="1:14" x14ac:dyDescent="0.35">
      <c r="A2" s="1" t="s">
        <v>17</v>
      </c>
      <c r="B2" s="1" t="s">
        <v>1</v>
      </c>
      <c r="C2" s="1" t="s">
        <v>15</v>
      </c>
      <c r="D2" s="1" t="s">
        <v>9</v>
      </c>
      <c r="E2" s="1" t="s">
        <v>10</v>
      </c>
      <c r="F2" s="1" t="s">
        <v>13</v>
      </c>
      <c r="G2" s="1" t="s">
        <v>14</v>
      </c>
      <c r="H2" s="3" t="s">
        <v>11</v>
      </c>
      <c r="I2" s="1" t="s">
        <v>12</v>
      </c>
    </row>
    <row r="3" spans="1:14" x14ac:dyDescent="0.35">
      <c r="A3" s="1">
        <v>1</v>
      </c>
      <c r="B3" s="1" t="s">
        <v>4</v>
      </c>
      <c r="C3" s="1">
        <v>0</v>
      </c>
      <c r="D3" s="1">
        <f>('أثمنة المنتجات'!D3)*C3</f>
        <v>0</v>
      </c>
      <c r="E3" s="1">
        <v>0</v>
      </c>
      <c r="F3" s="1">
        <v>0</v>
      </c>
      <c r="G3" s="1">
        <f>D3-E3-F3</f>
        <v>0</v>
      </c>
      <c r="H3" s="3">
        <f>E3*'أثمنة المنتجات'!E3</f>
        <v>0</v>
      </c>
      <c r="I3" s="3">
        <f>H3-((F3*'أثمنة المنتجات'!E3)+('أثمنة المنتجات'!C3*C3))</f>
        <v>0</v>
      </c>
    </row>
    <row r="4" spans="1:14" x14ac:dyDescent="0.35">
      <c r="A4" s="1">
        <v>2</v>
      </c>
      <c r="B4" s="1" t="s">
        <v>5</v>
      </c>
      <c r="C4" s="1">
        <v>0</v>
      </c>
      <c r="D4" s="1">
        <f>('أثمنة المنتجات'!D4)*C4</f>
        <v>0</v>
      </c>
      <c r="E4" s="1">
        <v>0</v>
      </c>
      <c r="F4" s="1">
        <v>0</v>
      </c>
      <c r="G4" s="1">
        <f>D4-G3-F4</f>
        <v>0</v>
      </c>
      <c r="H4" s="3">
        <f>E4*'أثمنة المنتجات'!E4</f>
        <v>0</v>
      </c>
      <c r="I4" s="3">
        <f>H4-((F4*'أثمنة المنتجات'!E4)+('أثمنة المنتجات'!C4*C4))</f>
        <v>0</v>
      </c>
    </row>
  </sheetData>
  <sortState xmlns:xlrd2="http://schemas.microsoft.com/office/spreadsheetml/2017/richdata2" ref="A3:I6">
    <sortCondition ref="A2:A6"/>
  </sortState>
  <mergeCells count="1">
    <mergeCell ref="A1:I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أثمنة المنتجات</vt:lpstr>
      <vt:lpstr>قائمة البيع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elalem</dc:creator>
  <cp:lastModifiedBy>youssef elalem</cp:lastModifiedBy>
  <dcterms:created xsi:type="dcterms:W3CDTF">2024-07-10T16:40:40Z</dcterms:created>
  <dcterms:modified xsi:type="dcterms:W3CDTF">2024-07-10T18:52:11Z</dcterms:modified>
</cp:coreProperties>
</file>