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6985" yWindow="315" windowWidth="20730" windowHeight="11760" tabRatio="665" activeTab="1"/>
  </bookViews>
  <sheets>
    <sheet name="القائمة الإسمية للمترشحين" sheetId="6" r:id="rId1"/>
    <sheet name="حجز النقاط المقياس الأول" sheetId="4" r:id="rId2"/>
    <sheet name="حجز النقاط المقياس الثاني" sheetId="11" r:id="rId3"/>
    <sheet name="المحضر النهائي+ ِCode" sheetId="2" r:id="rId4"/>
    <sheet name="المحضر النهــائي للمسابقة " sheetId="9" r:id="rId5"/>
  </sheets>
  <externalReferences>
    <externalReference r:id="rId6"/>
  </externalReferences>
  <definedNames>
    <definedName name="_xlnm._FilterDatabase" localSheetId="3" hidden="1">'المحضر النهائي+ ِCode'!$A$16:$H$16</definedName>
    <definedName name="_xlnm.Print_Area" localSheetId="0">'القائمة الإسمية للمترشحين'!$A$1:$G$217</definedName>
    <definedName name="_xlnm.Print_Area" localSheetId="4">'المحضر النهــائي للمسابقة '!$A$1:$O$226</definedName>
    <definedName name="_xlnm.Print_Area" localSheetId="3">'المحضر النهائي+ ِCode'!$A$1:$H$219</definedName>
    <definedName name="_xlnm.Print_Area" localSheetId="1">'حجز النقاط المقياس الأول'!$A$1:$M$121</definedName>
    <definedName name="_xlnm.Print_Area" localSheetId="2">'حجز النقاط المقياس الثاني'!$A$1:$M$121</definedName>
  </definedNames>
  <calcPr calcId="124519"/>
  <fileRecoveryPr autoRecover="0"/>
</workbook>
</file>

<file path=xl/calcChain.xml><?xml version="1.0" encoding="utf-8"?>
<calcChain xmlns="http://schemas.openxmlformats.org/spreadsheetml/2006/main">
  <c r="H14" i="9"/>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D117" i="2"/>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C117"/>
  <c r="C118"/>
  <c r="E118" s="1"/>
  <c r="I114" i="9" s="1"/>
  <c r="C119" i="2"/>
  <c r="E119" s="1"/>
  <c r="I115" i="9" s="1"/>
  <c r="C120" i="2"/>
  <c r="C121"/>
  <c r="C122"/>
  <c r="C123"/>
  <c r="C124"/>
  <c r="C125"/>
  <c r="C126"/>
  <c r="E126" s="1"/>
  <c r="I122" i="9" s="1"/>
  <c r="C127" i="2"/>
  <c r="E127" s="1"/>
  <c r="I123" i="9" s="1"/>
  <c r="C128" i="2"/>
  <c r="C129"/>
  <c r="C130"/>
  <c r="C131"/>
  <c r="C132"/>
  <c r="C133"/>
  <c r="C134"/>
  <c r="E134" s="1"/>
  <c r="I130" i="9" s="1"/>
  <c r="C135" i="2"/>
  <c r="E135" s="1"/>
  <c r="I131" i="9" s="1"/>
  <c r="C136" i="2"/>
  <c r="C137"/>
  <c r="C138"/>
  <c r="C139"/>
  <c r="C140"/>
  <c r="C141"/>
  <c r="C142"/>
  <c r="E142" s="1"/>
  <c r="I138" i="9" s="1"/>
  <c r="C143" i="2"/>
  <c r="E143" s="1"/>
  <c r="I139" i="9" s="1"/>
  <c r="C144" i="2"/>
  <c r="C145"/>
  <c r="C146"/>
  <c r="C147"/>
  <c r="C148"/>
  <c r="C149"/>
  <c r="E149" s="1"/>
  <c r="I145" i="9" s="1"/>
  <c r="C150" i="2"/>
  <c r="E150" s="1"/>
  <c r="I146" i="9" s="1"/>
  <c r="C151" i="2"/>
  <c r="E151" s="1"/>
  <c r="I147" i="9" s="1"/>
  <c r="C152" i="2"/>
  <c r="C153"/>
  <c r="C154"/>
  <c r="C155"/>
  <c r="C156"/>
  <c r="C157"/>
  <c r="E157" s="1"/>
  <c r="I153" i="9" s="1"/>
  <c r="C158" i="2"/>
  <c r="E158" s="1"/>
  <c r="I154" i="9" s="1"/>
  <c r="C159" i="2"/>
  <c r="E159" s="1"/>
  <c r="I155" i="9" s="1"/>
  <c r="C160" i="2"/>
  <c r="C161"/>
  <c r="C162"/>
  <c r="C163"/>
  <c r="C164"/>
  <c r="C165"/>
  <c r="E165" s="1"/>
  <c r="I161" i="9" s="1"/>
  <c r="C166" i="2"/>
  <c r="E166" s="1"/>
  <c r="I162" i="9" s="1"/>
  <c r="C167" i="2"/>
  <c r="E167" s="1"/>
  <c r="I163" i="9" s="1"/>
  <c r="C168" i="2"/>
  <c r="C169"/>
  <c r="C170"/>
  <c r="C171"/>
  <c r="C172"/>
  <c r="C173"/>
  <c r="E173" s="1"/>
  <c r="I169" i="9" s="1"/>
  <c r="C174" i="2"/>
  <c r="E174" s="1"/>
  <c r="I170" i="9" s="1"/>
  <c r="C175" i="2"/>
  <c r="E175" s="1"/>
  <c r="I171" i="9" s="1"/>
  <c r="C176" i="2"/>
  <c r="C177"/>
  <c r="C178"/>
  <c r="C179"/>
  <c r="C180"/>
  <c r="E180" s="1"/>
  <c r="I176" i="9" s="1"/>
  <c r="C181" i="2"/>
  <c r="E181" s="1"/>
  <c r="I177" i="9" s="1"/>
  <c r="C182" i="2"/>
  <c r="E182" s="1"/>
  <c r="I178" i="9" s="1"/>
  <c r="C183" i="2"/>
  <c r="E183" s="1"/>
  <c r="I179" i="9" s="1"/>
  <c r="C184" i="2"/>
  <c r="E184" s="1"/>
  <c r="I180" i="9" s="1"/>
  <c r="C185" i="2"/>
  <c r="C186"/>
  <c r="C187"/>
  <c r="C188"/>
  <c r="E188" s="1"/>
  <c r="I184" i="9" s="1"/>
  <c r="C189" i="2"/>
  <c r="E189" s="1"/>
  <c r="I185" i="9" s="1"/>
  <c r="C190" i="2"/>
  <c r="E190" s="1"/>
  <c r="I186" i="9" s="1"/>
  <c r="C191" i="2"/>
  <c r="E191" s="1"/>
  <c r="I187" i="9" s="1"/>
  <c r="C192" i="2"/>
  <c r="E192" s="1"/>
  <c r="I188" i="9" s="1"/>
  <c r="C193" i="2"/>
  <c r="C194"/>
  <c r="C195"/>
  <c r="C196"/>
  <c r="E196" s="1"/>
  <c r="I192" i="9" s="1"/>
  <c r="C197" i="2"/>
  <c r="E197" s="1"/>
  <c r="I193" i="9" s="1"/>
  <c r="C198" i="2"/>
  <c r="E198" s="1"/>
  <c r="I194" i="9" s="1"/>
  <c r="C199" i="2"/>
  <c r="E199" s="1"/>
  <c r="I195" i="9" s="1"/>
  <c r="C200" i="2"/>
  <c r="E200" s="1"/>
  <c r="I196" i="9" s="1"/>
  <c r="C201" i="2"/>
  <c r="C202"/>
  <c r="C203"/>
  <c r="C204"/>
  <c r="E204" s="1"/>
  <c r="I200" i="9" s="1"/>
  <c r="C205" i="2"/>
  <c r="E205" s="1"/>
  <c r="I201" i="9" s="1"/>
  <c r="C206" i="2"/>
  <c r="E206" s="1"/>
  <c r="I202" i="9" s="1"/>
  <c r="C207" i="2"/>
  <c r="E207" s="1"/>
  <c r="I203" i="9" s="1"/>
  <c r="C208" i="2"/>
  <c r="E208" s="1"/>
  <c r="I204" i="9" s="1"/>
  <c r="C209" i="2"/>
  <c r="C210"/>
  <c r="C211"/>
  <c r="C212"/>
  <c r="E212" s="1"/>
  <c r="I208" i="9" s="1"/>
  <c r="C213" i="2"/>
  <c r="E213" s="1"/>
  <c r="I209" i="9" s="1"/>
  <c r="C214" i="2"/>
  <c r="E214" s="1"/>
  <c r="I210" i="9" s="1"/>
  <c r="C215" i="2"/>
  <c r="E215" s="1"/>
  <c r="I211" i="9" s="1"/>
  <c r="C216" i="2"/>
  <c r="E216" s="1"/>
  <c r="I212" i="9" s="1"/>
  <c r="C217" i="2"/>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7"/>
  <c r="L215" i="11"/>
  <c r="K215"/>
  <c r="J215"/>
  <c r="I215"/>
  <c r="P215" s="1"/>
  <c r="H215"/>
  <c r="G215"/>
  <c r="E215"/>
  <c r="B215"/>
  <c r="L214"/>
  <c r="K214"/>
  <c r="J214"/>
  <c r="I214"/>
  <c r="P214" s="1"/>
  <c r="H214"/>
  <c r="G214"/>
  <c r="E214"/>
  <c r="B214"/>
  <c r="L213"/>
  <c r="K213"/>
  <c r="J213"/>
  <c r="I213"/>
  <c r="P213" s="1"/>
  <c r="H213"/>
  <c r="G213"/>
  <c r="E213"/>
  <c r="B213"/>
  <c r="L212"/>
  <c r="K212"/>
  <c r="J212"/>
  <c r="I212"/>
  <c r="P212" s="1"/>
  <c r="H212"/>
  <c r="G212"/>
  <c r="E212"/>
  <c r="B212"/>
  <c r="L211"/>
  <c r="K211"/>
  <c r="J211"/>
  <c r="I211"/>
  <c r="P211" s="1"/>
  <c r="H211"/>
  <c r="G211"/>
  <c r="E211"/>
  <c r="B211"/>
  <c r="L210"/>
  <c r="K210"/>
  <c r="J210"/>
  <c r="I210"/>
  <c r="P210" s="1"/>
  <c r="H210"/>
  <c r="G210"/>
  <c r="E210"/>
  <c r="B210"/>
  <c r="L209"/>
  <c r="K209"/>
  <c r="J209"/>
  <c r="I209"/>
  <c r="P209" s="1"/>
  <c r="H209"/>
  <c r="G209"/>
  <c r="E209"/>
  <c r="B209"/>
  <c r="L208"/>
  <c r="K208"/>
  <c r="J208"/>
  <c r="I208"/>
  <c r="P208" s="1"/>
  <c r="H208"/>
  <c r="G208"/>
  <c r="E208"/>
  <c r="B208"/>
  <c r="L207"/>
  <c r="K207"/>
  <c r="J207"/>
  <c r="I207"/>
  <c r="P207" s="1"/>
  <c r="H207"/>
  <c r="G207"/>
  <c r="E207"/>
  <c r="B207"/>
  <c r="L206"/>
  <c r="K206"/>
  <c r="J206"/>
  <c r="I206"/>
  <c r="P206" s="1"/>
  <c r="H206"/>
  <c r="G206"/>
  <c r="E206"/>
  <c r="B206"/>
  <c r="L205"/>
  <c r="K205"/>
  <c r="J205"/>
  <c r="I205"/>
  <c r="P205" s="1"/>
  <c r="H205"/>
  <c r="G205"/>
  <c r="E205"/>
  <c r="B205"/>
  <c r="L204"/>
  <c r="K204"/>
  <c r="J204"/>
  <c r="I204"/>
  <c r="P204" s="1"/>
  <c r="H204"/>
  <c r="G204"/>
  <c r="E204"/>
  <c r="B204"/>
  <c r="L203"/>
  <c r="K203"/>
  <c r="J203"/>
  <c r="I203"/>
  <c r="P203" s="1"/>
  <c r="H203"/>
  <c r="G203"/>
  <c r="E203"/>
  <c r="B203"/>
  <c r="L202"/>
  <c r="K202"/>
  <c r="J202"/>
  <c r="I202"/>
  <c r="P202" s="1"/>
  <c r="H202"/>
  <c r="G202"/>
  <c r="E202"/>
  <c r="B202"/>
  <c r="L201"/>
  <c r="K201"/>
  <c r="J201"/>
  <c r="I201"/>
  <c r="P201" s="1"/>
  <c r="H201"/>
  <c r="G201"/>
  <c r="E201"/>
  <c r="B201"/>
  <c r="L200"/>
  <c r="K200"/>
  <c r="J200"/>
  <c r="I200"/>
  <c r="P200" s="1"/>
  <c r="H200"/>
  <c r="G200"/>
  <c r="E200"/>
  <c r="B200"/>
  <c r="L199"/>
  <c r="K199"/>
  <c r="J199"/>
  <c r="I199"/>
  <c r="P199" s="1"/>
  <c r="H199"/>
  <c r="G199"/>
  <c r="E199"/>
  <c r="B199"/>
  <c r="L198"/>
  <c r="K198"/>
  <c r="J198"/>
  <c r="I198"/>
  <c r="P198" s="1"/>
  <c r="H198"/>
  <c r="G198"/>
  <c r="E198"/>
  <c r="B198"/>
  <c r="L197"/>
  <c r="K197"/>
  <c r="J197"/>
  <c r="I197"/>
  <c r="P197" s="1"/>
  <c r="H197"/>
  <c r="G197"/>
  <c r="E197"/>
  <c r="B197"/>
  <c r="L196"/>
  <c r="K196"/>
  <c r="J196"/>
  <c r="I196"/>
  <c r="P196" s="1"/>
  <c r="H196"/>
  <c r="G196"/>
  <c r="E196"/>
  <c r="B196"/>
  <c r="L195"/>
  <c r="K195"/>
  <c r="J195"/>
  <c r="I195"/>
  <c r="P195" s="1"/>
  <c r="H195"/>
  <c r="G195"/>
  <c r="E195"/>
  <c r="B195"/>
  <c r="L194"/>
  <c r="K194"/>
  <c r="J194"/>
  <c r="I194"/>
  <c r="P194" s="1"/>
  <c r="H194"/>
  <c r="G194"/>
  <c r="E194"/>
  <c r="B194"/>
  <c r="L193"/>
  <c r="K193"/>
  <c r="J193"/>
  <c r="I193"/>
  <c r="P193" s="1"/>
  <c r="H193"/>
  <c r="G193"/>
  <c r="E193"/>
  <c r="B193"/>
  <c r="L192"/>
  <c r="K192"/>
  <c r="J192"/>
  <c r="I192"/>
  <c r="P192" s="1"/>
  <c r="H192"/>
  <c r="G192"/>
  <c r="E192"/>
  <c r="B192"/>
  <c r="L191"/>
  <c r="K191"/>
  <c r="J191"/>
  <c r="I191"/>
  <c r="P191" s="1"/>
  <c r="H191"/>
  <c r="G191"/>
  <c r="E191"/>
  <c r="B191"/>
  <c r="L190"/>
  <c r="K190"/>
  <c r="J190"/>
  <c r="I190"/>
  <c r="P190" s="1"/>
  <c r="H190"/>
  <c r="G190"/>
  <c r="E190"/>
  <c r="B190"/>
  <c r="L189"/>
  <c r="K189"/>
  <c r="J189"/>
  <c r="I189"/>
  <c r="P189" s="1"/>
  <c r="H189"/>
  <c r="G189"/>
  <c r="E189"/>
  <c r="B189"/>
  <c r="L188"/>
  <c r="K188"/>
  <c r="J188"/>
  <c r="I188"/>
  <c r="P188" s="1"/>
  <c r="H188"/>
  <c r="G188"/>
  <c r="E188"/>
  <c r="B188"/>
  <c r="L187"/>
  <c r="K187"/>
  <c r="J187"/>
  <c r="I187"/>
  <c r="P187" s="1"/>
  <c r="H187"/>
  <c r="G187"/>
  <c r="E187"/>
  <c r="B187"/>
  <c r="L186"/>
  <c r="K186"/>
  <c r="J186"/>
  <c r="I186"/>
  <c r="P186" s="1"/>
  <c r="H186"/>
  <c r="G186"/>
  <c r="E186"/>
  <c r="B186"/>
  <c r="L185"/>
  <c r="K185"/>
  <c r="J185"/>
  <c r="I185"/>
  <c r="P185" s="1"/>
  <c r="H185"/>
  <c r="G185"/>
  <c r="E185"/>
  <c r="B185"/>
  <c r="L184"/>
  <c r="K184"/>
  <c r="J184"/>
  <c r="I184"/>
  <c r="P184" s="1"/>
  <c r="H184"/>
  <c r="G184"/>
  <c r="E184"/>
  <c r="B184"/>
  <c r="L183"/>
  <c r="K183"/>
  <c r="J183"/>
  <c r="I183"/>
  <c r="P183" s="1"/>
  <c r="H183"/>
  <c r="G183"/>
  <c r="E183"/>
  <c r="B183"/>
  <c r="L182"/>
  <c r="K182"/>
  <c r="J182"/>
  <c r="I182"/>
  <c r="P182" s="1"/>
  <c r="H182"/>
  <c r="G182"/>
  <c r="E182"/>
  <c r="B182"/>
  <c r="L181"/>
  <c r="K181"/>
  <c r="J181"/>
  <c r="I181"/>
  <c r="P181" s="1"/>
  <c r="H181"/>
  <c r="G181"/>
  <c r="E181"/>
  <c r="B181"/>
  <c r="L180"/>
  <c r="K180"/>
  <c r="J180"/>
  <c r="I180"/>
  <c r="P180" s="1"/>
  <c r="H180"/>
  <c r="G180"/>
  <c r="E180"/>
  <c r="B180"/>
  <c r="L179"/>
  <c r="K179"/>
  <c r="J179"/>
  <c r="I179"/>
  <c r="P179" s="1"/>
  <c r="H179"/>
  <c r="G179"/>
  <c r="E179"/>
  <c r="B179"/>
  <c r="L178"/>
  <c r="K178"/>
  <c r="J178"/>
  <c r="I178"/>
  <c r="P178" s="1"/>
  <c r="H178"/>
  <c r="G178"/>
  <c r="E178"/>
  <c r="B178"/>
  <c r="L177"/>
  <c r="K177"/>
  <c r="J177"/>
  <c r="I177"/>
  <c r="P177" s="1"/>
  <c r="H177"/>
  <c r="G177"/>
  <c r="E177"/>
  <c r="B177"/>
  <c r="L176"/>
  <c r="K176"/>
  <c r="J176"/>
  <c r="I176"/>
  <c r="P176" s="1"/>
  <c r="H176"/>
  <c r="G176"/>
  <c r="E176"/>
  <c r="B176"/>
  <c r="L175"/>
  <c r="K175"/>
  <c r="J175"/>
  <c r="I175"/>
  <c r="P175" s="1"/>
  <c r="H175"/>
  <c r="G175"/>
  <c r="E175"/>
  <c r="B175"/>
  <c r="L174"/>
  <c r="K174"/>
  <c r="J174"/>
  <c r="I174"/>
  <c r="P174" s="1"/>
  <c r="H174"/>
  <c r="G174"/>
  <c r="E174"/>
  <c r="B174"/>
  <c r="L173"/>
  <c r="K173"/>
  <c r="J173"/>
  <c r="I173"/>
  <c r="P173" s="1"/>
  <c r="H173"/>
  <c r="G173"/>
  <c r="E173"/>
  <c r="B173"/>
  <c r="L172"/>
  <c r="K172"/>
  <c r="J172"/>
  <c r="I172"/>
  <c r="P172" s="1"/>
  <c r="H172"/>
  <c r="G172"/>
  <c r="E172"/>
  <c r="B172"/>
  <c r="L171"/>
  <c r="K171"/>
  <c r="J171"/>
  <c r="I171"/>
  <c r="P171" s="1"/>
  <c r="H171"/>
  <c r="G171"/>
  <c r="E171"/>
  <c r="B171"/>
  <c r="L170"/>
  <c r="K170"/>
  <c r="J170"/>
  <c r="I170"/>
  <c r="P170" s="1"/>
  <c r="H170"/>
  <c r="G170"/>
  <c r="E170"/>
  <c r="B170"/>
  <c r="L169"/>
  <c r="K169"/>
  <c r="J169"/>
  <c r="I169"/>
  <c r="P169" s="1"/>
  <c r="H169"/>
  <c r="G169"/>
  <c r="E169"/>
  <c r="B169"/>
  <c r="L168"/>
  <c r="K168"/>
  <c r="J168"/>
  <c r="I168"/>
  <c r="P168" s="1"/>
  <c r="H168"/>
  <c r="G168"/>
  <c r="E168"/>
  <c r="B168"/>
  <c r="L167"/>
  <c r="K167"/>
  <c r="J167"/>
  <c r="I167"/>
  <c r="P167" s="1"/>
  <c r="H167"/>
  <c r="G167"/>
  <c r="E167"/>
  <c r="B167"/>
  <c r="L166"/>
  <c r="K166"/>
  <c r="J166"/>
  <c r="I166"/>
  <c r="P166" s="1"/>
  <c r="H166"/>
  <c r="G166"/>
  <c r="E166"/>
  <c r="B166"/>
  <c r="L165"/>
  <c r="K165"/>
  <c r="J165"/>
  <c r="I165"/>
  <c r="P165" s="1"/>
  <c r="H165"/>
  <c r="G165"/>
  <c r="E165"/>
  <c r="B165"/>
  <c r="L164"/>
  <c r="K164"/>
  <c r="J164"/>
  <c r="I164"/>
  <c r="P164" s="1"/>
  <c r="H164"/>
  <c r="G164"/>
  <c r="E164"/>
  <c r="B164"/>
  <c r="L163"/>
  <c r="K163"/>
  <c r="J163"/>
  <c r="I163"/>
  <c r="P163" s="1"/>
  <c r="H163"/>
  <c r="G163"/>
  <c r="E163"/>
  <c r="B163"/>
  <c r="L162"/>
  <c r="K162"/>
  <c r="J162"/>
  <c r="I162"/>
  <c r="P162" s="1"/>
  <c r="H162"/>
  <c r="G162"/>
  <c r="E162"/>
  <c r="B162"/>
  <c r="L161"/>
  <c r="K161"/>
  <c r="J161"/>
  <c r="I161"/>
  <c r="P161" s="1"/>
  <c r="H161"/>
  <c r="G161"/>
  <c r="E161"/>
  <c r="B161"/>
  <c r="L160"/>
  <c r="K160"/>
  <c r="J160"/>
  <c r="I160"/>
  <c r="P160" s="1"/>
  <c r="H160"/>
  <c r="G160"/>
  <c r="E160"/>
  <c r="B160"/>
  <c r="L159"/>
  <c r="K159"/>
  <c r="J159"/>
  <c r="I159"/>
  <c r="P159" s="1"/>
  <c r="H159"/>
  <c r="G159"/>
  <c r="E159"/>
  <c r="B159"/>
  <c r="L158"/>
  <c r="K158"/>
  <c r="J158"/>
  <c r="I158"/>
  <c r="P158" s="1"/>
  <c r="H158"/>
  <c r="G158"/>
  <c r="E158"/>
  <c r="B158"/>
  <c r="L157"/>
  <c r="K157"/>
  <c r="J157"/>
  <c r="I157"/>
  <c r="P157" s="1"/>
  <c r="H157"/>
  <c r="G157"/>
  <c r="E157"/>
  <c r="B157"/>
  <c r="L156"/>
  <c r="K156"/>
  <c r="J156"/>
  <c r="I156"/>
  <c r="P156" s="1"/>
  <c r="H156"/>
  <c r="G156"/>
  <c r="E156"/>
  <c r="B156"/>
  <c r="L155"/>
  <c r="K155"/>
  <c r="J155"/>
  <c r="I155"/>
  <c r="P155" s="1"/>
  <c r="H155"/>
  <c r="G155"/>
  <c r="E155"/>
  <c r="B155"/>
  <c r="L154"/>
  <c r="K154"/>
  <c r="J154"/>
  <c r="I154"/>
  <c r="P154" s="1"/>
  <c r="H154"/>
  <c r="G154"/>
  <c r="E154"/>
  <c r="B154"/>
  <c r="L153"/>
  <c r="K153"/>
  <c r="J153"/>
  <c r="I153"/>
  <c r="P153" s="1"/>
  <c r="H153"/>
  <c r="G153"/>
  <c r="E153"/>
  <c r="B153"/>
  <c r="L152"/>
  <c r="K152"/>
  <c r="J152"/>
  <c r="I152"/>
  <c r="P152" s="1"/>
  <c r="H152"/>
  <c r="G152"/>
  <c r="E152"/>
  <c r="B152"/>
  <c r="L151"/>
  <c r="K151"/>
  <c r="J151"/>
  <c r="I151"/>
  <c r="P151" s="1"/>
  <c r="H151"/>
  <c r="G151"/>
  <c r="E151"/>
  <c r="B151"/>
  <c r="L150"/>
  <c r="K150"/>
  <c r="J150"/>
  <c r="I150"/>
  <c r="P150" s="1"/>
  <c r="H150"/>
  <c r="G150"/>
  <c r="E150"/>
  <c r="B150"/>
  <c r="L149"/>
  <c r="K149"/>
  <c r="J149"/>
  <c r="I149"/>
  <c r="P149" s="1"/>
  <c r="H149"/>
  <c r="G149"/>
  <c r="E149"/>
  <c r="B149"/>
  <c r="L148"/>
  <c r="K148"/>
  <c r="J148"/>
  <c r="I148"/>
  <c r="P148" s="1"/>
  <c r="H148"/>
  <c r="G148"/>
  <c r="E148"/>
  <c r="B148"/>
  <c r="L147"/>
  <c r="K147"/>
  <c r="J147"/>
  <c r="I147"/>
  <c r="P147" s="1"/>
  <c r="H147"/>
  <c r="G147"/>
  <c r="E147"/>
  <c r="B147"/>
  <c r="L146"/>
  <c r="K146"/>
  <c r="J146"/>
  <c r="I146"/>
  <c r="P146" s="1"/>
  <c r="H146"/>
  <c r="G146"/>
  <c r="E146"/>
  <c r="B146"/>
  <c r="L145"/>
  <c r="K145"/>
  <c r="J145"/>
  <c r="I145"/>
  <c r="P145" s="1"/>
  <c r="H145"/>
  <c r="G145"/>
  <c r="E145"/>
  <c r="B145"/>
  <c r="L144"/>
  <c r="K144"/>
  <c r="J144"/>
  <c r="I144"/>
  <c r="P144" s="1"/>
  <c r="H144"/>
  <c r="G144"/>
  <c r="E144"/>
  <c r="B144"/>
  <c r="L143"/>
  <c r="K143"/>
  <c r="J143"/>
  <c r="I143"/>
  <c r="P143" s="1"/>
  <c r="H143"/>
  <c r="G143"/>
  <c r="E143"/>
  <c r="B143"/>
  <c r="L142"/>
  <c r="K142"/>
  <c r="J142"/>
  <c r="I142"/>
  <c r="P142" s="1"/>
  <c r="H142"/>
  <c r="G142"/>
  <c r="E142"/>
  <c r="B142"/>
  <c r="L141"/>
  <c r="K141"/>
  <c r="J141"/>
  <c r="I141"/>
  <c r="P141" s="1"/>
  <c r="H141"/>
  <c r="G141"/>
  <c r="E141"/>
  <c r="B141"/>
  <c r="L140"/>
  <c r="K140"/>
  <c r="J140"/>
  <c r="I140"/>
  <c r="P140" s="1"/>
  <c r="H140"/>
  <c r="G140"/>
  <c r="E140"/>
  <c r="B140"/>
  <c r="L139"/>
  <c r="K139"/>
  <c r="J139"/>
  <c r="I139"/>
  <c r="P139" s="1"/>
  <c r="H139"/>
  <c r="G139"/>
  <c r="E139"/>
  <c r="B139"/>
  <c r="L138"/>
  <c r="K138"/>
  <c r="J138"/>
  <c r="I138"/>
  <c r="P138" s="1"/>
  <c r="H138"/>
  <c r="G138"/>
  <c r="E138"/>
  <c r="B138"/>
  <c r="L137"/>
  <c r="K137"/>
  <c r="J137"/>
  <c r="I137"/>
  <c r="P137" s="1"/>
  <c r="H137"/>
  <c r="G137"/>
  <c r="E137"/>
  <c r="B137"/>
  <c r="L136"/>
  <c r="K136"/>
  <c r="J136"/>
  <c r="I136"/>
  <c r="P136" s="1"/>
  <c r="H136"/>
  <c r="G136"/>
  <c r="E136"/>
  <c r="B136"/>
  <c r="L135"/>
  <c r="K135"/>
  <c r="J135"/>
  <c r="I135"/>
  <c r="P135" s="1"/>
  <c r="H135"/>
  <c r="G135"/>
  <c r="E135"/>
  <c r="B135"/>
  <c r="L134"/>
  <c r="K134"/>
  <c r="J134"/>
  <c r="I134"/>
  <c r="P134" s="1"/>
  <c r="H134"/>
  <c r="G134"/>
  <c r="E134"/>
  <c r="B134"/>
  <c r="L133"/>
  <c r="K133"/>
  <c r="J133"/>
  <c r="I133"/>
  <c r="P133" s="1"/>
  <c r="H133"/>
  <c r="G133"/>
  <c r="E133"/>
  <c r="B133"/>
  <c r="L132"/>
  <c r="K132"/>
  <c r="J132"/>
  <c r="I132"/>
  <c r="P132" s="1"/>
  <c r="H132"/>
  <c r="G132"/>
  <c r="E132"/>
  <c r="B132"/>
  <c r="L131"/>
  <c r="K131"/>
  <c r="J131"/>
  <c r="I131"/>
  <c r="P131" s="1"/>
  <c r="H131"/>
  <c r="G131"/>
  <c r="E131"/>
  <c r="B131"/>
  <c r="L130"/>
  <c r="K130"/>
  <c r="J130"/>
  <c r="I130"/>
  <c r="P130" s="1"/>
  <c r="H130"/>
  <c r="G130"/>
  <c r="E130"/>
  <c r="B130"/>
  <c r="L129"/>
  <c r="K129"/>
  <c r="J129"/>
  <c r="I129"/>
  <c r="P129" s="1"/>
  <c r="H129"/>
  <c r="G129"/>
  <c r="E129"/>
  <c r="B129"/>
  <c r="L128"/>
  <c r="K128"/>
  <c r="J128"/>
  <c r="I128"/>
  <c r="P128" s="1"/>
  <c r="H128"/>
  <c r="G128"/>
  <c r="E128"/>
  <c r="B128"/>
  <c r="L127"/>
  <c r="K127"/>
  <c r="J127"/>
  <c r="I127"/>
  <c r="P127" s="1"/>
  <c r="H127"/>
  <c r="G127"/>
  <c r="E127"/>
  <c r="B127"/>
  <c r="L126"/>
  <c r="K126"/>
  <c r="J126"/>
  <c r="I126"/>
  <c r="P126" s="1"/>
  <c r="H126"/>
  <c r="G126"/>
  <c r="E126"/>
  <c r="B126"/>
  <c r="L125"/>
  <c r="K125"/>
  <c r="J125"/>
  <c r="I125"/>
  <c r="P125" s="1"/>
  <c r="H125"/>
  <c r="G125"/>
  <c r="E125"/>
  <c r="B125"/>
  <c r="L124"/>
  <c r="K124"/>
  <c r="J124"/>
  <c r="I124"/>
  <c r="P124" s="1"/>
  <c r="H124"/>
  <c r="G124"/>
  <c r="E124"/>
  <c r="B124"/>
  <c r="L123"/>
  <c r="K123"/>
  <c r="J123"/>
  <c r="I123"/>
  <c r="P123" s="1"/>
  <c r="H123"/>
  <c r="G123"/>
  <c r="E123"/>
  <c r="B123"/>
  <c r="L122"/>
  <c r="K122"/>
  <c r="J122"/>
  <c r="I122"/>
  <c r="P122" s="1"/>
  <c r="H122"/>
  <c r="G122"/>
  <c r="E122"/>
  <c r="B122"/>
  <c r="L121"/>
  <c r="K121"/>
  <c r="J121"/>
  <c r="I121"/>
  <c r="P121" s="1"/>
  <c r="H121"/>
  <c r="G121"/>
  <c r="E121"/>
  <c r="B121"/>
  <c r="L120"/>
  <c r="K120"/>
  <c r="J120"/>
  <c r="I120"/>
  <c r="P120" s="1"/>
  <c r="H120"/>
  <c r="G120"/>
  <c r="E120"/>
  <c r="B120"/>
  <c r="L119"/>
  <c r="K119"/>
  <c r="J119"/>
  <c r="I119"/>
  <c r="P119" s="1"/>
  <c r="H119"/>
  <c r="G119"/>
  <c r="E119"/>
  <c r="B119"/>
  <c r="L118"/>
  <c r="K118"/>
  <c r="J118"/>
  <c r="I118"/>
  <c r="P118" s="1"/>
  <c r="H118"/>
  <c r="G118"/>
  <c r="E118"/>
  <c r="B118"/>
  <c r="L117"/>
  <c r="K117"/>
  <c r="J117"/>
  <c r="I117"/>
  <c r="P117" s="1"/>
  <c r="H117"/>
  <c r="G117"/>
  <c r="E117"/>
  <c r="B117"/>
  <c r="L116"/>
  <c r="K116"/>
  <c r="J116"/>
  <c r="I116"/>
  <c r="P116" s="1"/>
  <c r="H116"/>
  <c r="G116"/>
  <c r="E116"/>
  <c r="B116"/>
  <c r="L115"/>
  <c r="K115"/>
  <c r="J115"/>
  <c r="I115"/>
  <c r="P115" s="1"/>
  <c r="H115"/>
  <c r="G115"/>
  <c r="E115"/>
  <c r="B115"/>
  <c r="L114"/>
  <c r="K114"/>
  <c r="J114"/>
  <c r="I114"/>
  <c r="P114" s="1"/>
  <c r="H114"/>
  <c r="G114"/>
  <c r="E114"/>
  <c r="B114"/>
  <c r="L113"/>
  <c r="K113"/>
  <c r="J113"/>
  <c r="I113"/>
  <c r="P113" s="1"/>
  <c r="H113"/>
  <c r="G113"/>
  <c r="E113"/>
  <c r="B113"/>
  <c r="L112"/>
  <c r="K112"/>
  <c r="J112"/>
  <c r="I112"/>
  <c r="P112" s="1"/>
  <c r="H112"/>
  <c r="G112"/>
  <c r="E112"/>
  <c r="B112"/>
  <c r="L111"/>
  <c r="K111"/>
  <c r="J111"/>
  <c r="I111"/>
  <c r="P111" s="1"/>
  <c r="H111"/>
  <c r="G111"/>
  <c r="E111"/>
  <c r="B111"/>
  <c r="L110"/>
  <c r="K110"/>
  <c r="J110"/>
  <c r="I110"/>
  <c r="P110" s="1"/>
  <c r="H110"/>
  <c r="G110"/>
  <c r="E110"/>
  <c r="B110"/>
  <c r="L109"/>
  <c r="K109"/>
  <c r="J109"/>
  <c r="I109"/>
  <c r="P109" s="1"/>
  <c r="H109"/>
  <c r="G109"/>
  <c r="E109"/>
  <c r="B109"/>
  <c r="L108"/>
  <c r="K108"/>
  <c r="J108"/>
  <c r="I108"/>
  <c r="P108" s="1"/>
  <c r="H108"/>
  <c r="G108"/>
  <c r="E108"/>
  <c r="B108"/>
  <c r="L107"/>
  <c r="K107"/>
  <c r="J107"/>
  <c r="I107"/>
  <c r="P107" s="1"/>
  <c r="H107"/>
  <c r="G107"/>
  <c r="E107"/>
  <c r="B107"/>
  <c r="L106"/>
  <c r="K106"/>
  <c r="J106"/>
  <c r="I106"/>
  <c r="P106" s="1"/>
  <c r="H106"/>
  <c r="G106"/>
  <c r="E106"/>
  <c r="B106"/>
  <c r="L105"/>
  <c r="K105"/>
  <c r="J105"/>
  <c r="I105"/>
  <c r="P105" s="1"/>
  <c r="H105"/>
  <c r="G105"/>
  <c r="E105"/>
  <c r="B105"/>
  <c r="L104"/>
  <c r="K104"/>
  <c r="J104"/>
  <c r="I104"/>
  <c r="P104" s="1"/>
  <c r="H104"/>
  <c r="G104"/>
  <c r="E104"/>
  <c r="B104"/>
  <c r="L103"/>
  <c r="K103"/>
  <c r="J103"/>
  <c r="I103"/>
  <c r="P103" s="1"/>
  <c r="H103"/>
  <c r="G103"/>
  <c r="E103"/>
  <c r="B103"/>
  <c r="L102"/>
  <c r="K102"/>
  <c r="J102"/>
  <c r="I102"/>
  <c r="P102" s="1"/>
  <c r="H102"/>
  <c r="G102"/>
  <c r="E102"/>
  <c r="B102"/>
  <c r="L101"/>
  <c r="K101"/>
  <c r="J101"/>
  <c r="I101"/>
  <c r="P101" s="1"/>
  <c r="H101"/>
  <c r="G101"/>
  <c r="E101"/>
  <c r="B101"/>
  <c r="L100"/>
  <c r="K100"/>
  <c r="J100"/>
  <c r="I100"/>
  <c r="P100" s="1"/>
  <c r="H100"/>
  <c r="G100"/>
  <c r="E100"/>
  <c r="B100"/>
  <c r="L99"/>
  <c r="K99"/>
  <c r="J99"/>
  <c r="I99"/>
  <c r="P99" s="1"/>
  <c r="H99"/>
  <c r="G99"/>
  <c r="E99"/>
  <c r="B99"/>
  <c r="L98"/>
  <c r="K98"/>
  <c r="J98"/>
  <c r="I98"/>
  <c r="P98" s="1"/>
  <c r="H98"/>
  <c r="G98"/>
  <c r="E98"/>
  <c r="B98"/>
  <c r="L97"/>
  <c r="K97"/>
  <c r="J97"/>
  <c r="I97"/>
  <c r="P97" s="1"/>
  <c r="H97"/>
  <c r="G97"/>
  <c r="E97"/>
  <c r="B97"/>
  <c r="L96"/>
  <c r="K96"/>
  <c r="J96"/>
  <c r="I96"/>
  <c r="P96" s="1"/>
  <c r="H96"/>
  <c r="G96"/>
  <c r="E96"/>
  <c r="B96"/>
  <c r="L95"/>
  <c r="K95"/>
  <c r="J95"/>
  <c r="I95"/>
  <c r="P95" s="1"/>
  <c r="H95"/>
  <c r="G95"/>
  <c r="E95"/>
  <c r="B95"/>
  <c r="L94"/>
  <c r="K94"/>
  <c r="J94"/>
  <c r="I94"/>
  <c r="P94" s="1"/>
  <c r="H94"/>
  <c r="G94"/>
  <c r="E94"/>
  <c r="B94"/>
  <c r="L93"/>
  <c r="K93"/>
  <c r="J93"/>
  <c r="I93"/>
  <c r="P93" s="1"/>
  <c r="H93"/>
  <c r="G93"/>
  <c r="E93"/>
  <c r="B93"/>
  <c r="L92"/>
  <c r="K92"/>
  <c r="J92"/>
  <c r="I92"/>
  <c r="P92" s="1"/>
  <c r="H92"/>
  <c r="G92"/>
  <c r="E92"/>
  <c r="B92"/>
  <c r="L91"/>
  <c r="K91"/>
  <c r="J91"/>
  <c r="I91"/>
  <c r="P91" s="1"/>
  <c r="H91"/>
  <c r="G91"/>
  <c r="E91"/>
  <c r="B91"/>
  <c r="L90"/>
  <c r="K90"/>
  <c r="J90"/>
  <c r="I90"/>
  <c r="P90" s="1"/>
  <c r="H90"/>
  <c r="G90"/>
  <c r="E90"/>
  <c r="B90"/>
  <c r="L89"/>
  <c r="K89"/>
  <c r="J89"/>
  <c r="I89"/>
  <c r="P89" s="1"/>
  <c r="H89"/>
  <c r="G89"/>
  <c r="E89"/>
  <c r="B89"/>
  <c r="L88"/>
  <c r="K88"/>
  <c r="J88"/>
  <c r="I88"/>
  <c r="P88" s="1"/>
  <c r="H88"/>
  <c r="G88"/>
  <c r="E88"/>
  <c r="B88"/>
  <c r="L87"/>
  <c r="K87"/>
  <c r="J87"/>
  <c r="I87"/>
  <c r="P87" s="1"/>
  <c r="H87"/>
  <c r="G87"/>
  <c r="E87"/>
  <c r="B87"/>
  <c r="L86"/>
  <c r="K86"/>
  <c r="J86"/>
  <c r="I86"/>
  <c r="P86" s="1"/>
  <c r="H86"/>
  <c r="G86"/>
  <c r="E86"/>
  <c r="B86"/>
  <c r="L85"/>
  <c r="K85"/>
  <c r="J85"/>
  <c r="I85"/>
  <c r="P85" s="1"/>
  <c r="H85"/>
  <c r="G85"/>
  <c r="E85"/>
  <c r="B85"/>
  <c r="L84"/>
  <c r="K84"/>
  <c r="J84"/>
  <c r="I84"/>
  <c r="P84" s="1"/>
  <c r="H84"/>
  <c r="G84"/>
  <c r="E84"/>
  <c r="B84"/>
  <c r="L83"/>
  <c r="K83"/>
  <c r="J83"/>
  <c r="I83"/>
  <c r="P83" s="1"/>
  <c r="H83"/>
  <c r="G83"/>
  <c r="E83"/>
  <c r="B83"/>
  <c r="L82"/>
  <c r="K82"/>
  <c r="J82"/>
  <c r="I82"/>
  <c r="P82" s="1"/>
  <c r="H82"/>
  <c r="G82"/>
  <c r="E82"/>
  <c r="B82"/>
  <c r="L81"/>
  <c r="K81"/>
  <c r="J81"/>
  <c r="I81"/>
  <c r="P81" s="1"/>
  <c r="H81"/>
  <c r="G81"/>
  <c r="E81"/>
  <c r="B81"/>
  <c r="L80"/>
  <c r="K80"/>
  <c r="J80"/>
  <c r="I80"/>
  <c r="P80" s="1"/>
  <c r="H80"/>
  <c r="G80"/>
  <c r="E80"/>
  <c r="B80"/>
  <c r="L79"/>
  <c r="K79"/>
  <c r="J79"/>
  <c r="I79"/>
  <c r="P79" s="1"/>
  <c r="H79"/>
  <c r="G79"/>
  <c r="E79"/>
  <c r="B79"/>
  <c r="L78"/>
  <c r="K78"/>
  <c r="J78"/>
  <c r="I78"/>
  <c r="P78" s="1"/>
  <c r="H78"/>
  <c r="G78"/>
  <c r="E78"/>
  <c r="B78"/>
  <c r="L77"/>
  <c r="K77"/>
  <c r="J77"/>
  <c r="I77"/>
  <c r="P77" s="1"/>
  <c r="H77"/>
  <c r="G77"/>
  <c r="E77"/>
  <c r="B77"/>
  <c r="L76"/>
  <c r="K76"/>
  <c r="J76"/>
  <c r="I76"/>
  <c r="P76" s="1"/>
  <c r="H76"/>
  <c r="G76"/>
  <c r="E76"/>
  <c r="B76"/>
  <c r="L75"/>
  <c r="K75"/>
  <c r="J75"/>
  <c r="I75"/>
  <c r="P75" s="1"/>
  <c r="H75"/>
  <c r="G75"/>
  <c r="E75"/>
  <c r="B75"/>
  <c r="L74"/>
  <c r="K74"/>
  <c r="J74"/>
  <c r="I74"/>
  <c r="P74" s="1"/>
  <c r="H74"/>
  <c r="G74"/>
  <c r="E74"/>
  <c r="B74"/>
  <c r="L73"/>
  <c r="K73"/>
  <c r="J73"/>
  <c r="I73"/>
  <c r="P73" s="1"/>
  <c r="H73"/>
  <c r="G73"/>
  <c r="E73"/>
  <c r="B73"/>
  <c r="L72"/>
  <c r="K72"/>
  <c r="J72"/>
  <c r="I72"/>
  <c r="P72" s="1"/>
  <c r="H72"/>
  <c r="G72"/>
  <c r="E72"/>
  <c r="B72"/>
  <c r="L71"/>
  <c r="K71"/>
  <c r="J71"/>
  <c r="I71"/>
  <c r="P71" s="1"/>
  <c r="H71"/>
  <c r="G71"/>
  <c r="E71"/>
  <c r="B71"/>
  <c r="L70"/>
  <c r="K70"/>
  <c r="J70"/>
  <c r="I70"/>
  <c r="P70" s="1"/>
  <c r="H70"/>
  <c r="G70"/>
  <c r="E70"/>
  <c r="B70"/>
  <c r="L69"/>
  <c r="K69"/>
  <c r="J69"/>
  <c r="I69"/>
  <c r="P69" s="1"/>
  <c r="H69"/>
  <c r="G69"/>
  <c r="E69"/>
  <c r="B69"/>
  <c r="L68"/>
  <c r="K68"/>
  <c r="J68"/>
  <c r="I68"/>
  <c r="P68" s="1"/>
  <c r="H68"/>
  <c r="G68"/>
  <c r="E68"/>
  <c r="B68"/>
  <c r="L67"/>
  <c r="K67"/>
  <c r="J67"/>
  <c r="I67"/>
  <c r="P67" s="1"/>
  <c r="H67"/>
  <c r="G67"/>
  <c r="E67"/>
  <c r="B67"/>
  <c r="L66"/>
  <c r="K66"/>
  <c r="J66"/>
  <c r="I66"/>
  <c r="P66" s="1"/>
  <c r="H66"/>
  <c r="G66"/>
  <c r="E66"/>
  <c r="B66"/>
  <c r="L65"/>
  <c r="K65"/>
  <c r="J65"/>
  <c r="I65"/>
  <c r="P65" s="1"/>
  <c r="H65"/>
  <c r="G65"/>
  <c r="E65"/>
  <c r="B65"/>
  <c r="L64"/>
  <c r="K64"/>
  <c r="J64"/>
  <c r="I64"/>
  <c r="P64" s="1"/>
  <c r="H64"/>
  <c r="G64"/>
  <c r="E64"/>
  <c r="B64"/>
  <c r="L63"/>
  <c r="K63"/>
  <c r="J63"/>
  <c r="I63"/>
  <c r="P63" s="1"/>
  <c r="H63"/>
  <c r="G63"/>
  <c r="E63"/>
  <c r="B63"/>
  <c r="L62"/>
  <c r="K62"/>
  <c r="J62"/>
  <c r="I62"/>
  <c r="P62" s="1"/>
  <c r="H62"/>
  <c r="G62"/>
  <c r="E62"/>
  <c r="B62"/>
  <c r="L61"/>
  <c r="K61"/>
  <c r="J61"/>
  <c r="I61"/>
  <c r="P61" s="1"/>
  <c r="H61"/>
  <c r="G61"/>
  <c r="E61"/>
  <c r="B61"/>
  <c r="L60"/>
  <c r="K60"/>
  <c r="J60"/>
  <c r="I60"/>
  <c r="P60" s="1"/>
  <c r="H60"/>
  <c r="G60"/>
  <c r="E60"/>
  <c r="B60"/>
  <c r="L59"/>
  <c r="K59"/>
  <c r="J59"/>
  <c r="I59"/>
  <c r="P59" s="1"/>
  <c r="H59"/>
  <c r="G59"/>
  <c r="E59"/>
  <c r="B59"/>
  <c r="L58"/>
  <c r="K58"/>
  <c r="J58"/>
  <c r="I58"/>
  <c r="P58" s="1"/>
  <c r="H58"/>
  <c r="G58"/>
  <c r="E58"/>
  <c r="B58"/>
  <c r="L57"/>
  <c r="K57"/>
  <c r="J57"/>
  <c r="I57"/>
  <c r="P57" s="1"/>
  <c r="H57"/>
  <c r="G57"/>
  <c r="E57"/>
  <c r="B57"/>
  <c r="L56"/>
  <c r="K56"/>
  <c r="J56"/>
  <c r="I56"/>
  <c r="P56" s="1"/>
  <c r="H56"/>
  <c r="G56"/>
  <c r="E56"/>
  <c r="B56"/>
  <c r="L55"/>
  <c r="K55"/>
  <c r="J55"/>
  <c r="I55"/>
  <c r="P55" s="1"/>
  <c r="H55"/>
  <c r="G55"/>
  <c r="E55"/>
  <c r="B55"/>
  <c r="L54"/>
  <c r="K54"/>
  <c r="J54"/>
  <c r="I54"/>
  <c r="P54" s="1"/>
  <c r="H54"/>
  <c r="G54"/>
  <c r="E54"/>
  <c r="B54"/>
  <c r="L53"/>
  <c r="K53"/>
  <c r="J53"/>
  <c r="I53"/>
  <c r="P53" s="1"/>
  <c r="H53"/>
  <c r="G53"/>
  <c r="E53"/>
  <c r="B53"/>
  <c r="L52"/>
  <c r="K52"/>
  <c r="J52"/>
  <c r="I52"/>
  <c r="P52" s="1"/>
  <c r="H52"/>
  <c r="G52"/>
  <c r="E52"/>
  <c r="B52"/>
  <c r="L51"/>
  <c r="K51"/>
  <c r="J51"/>
  <c r="I51"/>
  <c r="P51" s="1"/>
  <c r="H51"/>
  <c r="G51"/>
  <c r="E51"/>
  <c r="B51"/>
  <c r="L50"/>
  <c r="K50"/>
  <c r="J50"/>
  <c r="I50"/>
  <c r="P50" s="1"/>
  <c r="H50"/>
  <c r="G50"/>
  <c r="E50"/>
  <c r="B50"/>
  <c r="L49"/>
  <c r="K49"/>
  <c r="J49"/>
  <c r="I49"/>
  <c r="P49" s="1"/>
  <c r="H49"/>
  <c r="G49"/>
  <c r="E49"/>
  <c r="B49"/>
  <c r="L48"/>
  <c r="K48"/>
  <c r="J48"/>
  <c r="I48"/>
  <c r="P48" s="1"/>
  <c r="H48"/>
  <c r="G48"/>
  <c r="E48"/>
  <c r="B48"/>
  <c r="L47"/>
  <c r="K47"/>
  <c r="J47"/>
  <c r="I47"/>
  <c r="P47" s="1"/>
  <c r="H47"/>
  <c r="G47"/>
  <c r="E47"/>
  <c r="B47"/>
  <c r="L46"/>
  <c r="K46"/>
  <c r="J46"/>
  <c r="I46"/>
  <c r="P46" s="1"/>
  <c r="H46"/>
  <c r="G46"/>
  <c r="E46"/>
  <c r="B46"/>
  <c r="L45"/>
  <c r="K45"/>
  <c r="J45"/>
  <c r="I45"/>
  <c r="P45" s="1"/>
  <c r="H45"/>
  <c r="G45"/>
  <c r="E45"/>
  <c r="B45"/>
  <c r="L44"/>
  <c r="K44"/>
  <c r="J44"/>
  <c r="I44"/>
  <c r="P44" s="1"/>
  <c r="H44"/>
  <c r="G44"/>
  <c r="E44"/>
  <c r="B44"/>
  <c r="L43"/>
  <c r="K43"/>
  <c r="J43"/>
  <c r="I43"/>
  <c r="P43" s="1"/>
  <c r="H43"/>
  <c r="G43"/>
  <c r="E43"/>
  <c r="B43"/>
  <c r="L42"/>
  <c r="K42"/>
  <c r="J42"/>
  <c r="I42"/>
  <c r="P42" s="1"/>
  <c r="H42"/>
  <c r="G42"/>
  <c r="E42"/>
  <c r="B42"/>
  <c r="L41"/>
  <c r="K41"/>
  <c r="J41"/>
  <c r="I41"/>
  <c r="P41" s="1"/>
  <c r="H41"/>
  <c r="G41"/>
  <c r="E41"/>
  <c r="B41"/>
  <c r="L40"/>
  <c r="K40"/>
  <c r="J40"/>
  <c r="I40"/>
  <c r="P40" s="1"/>
  <c r="H40"/>
  <c r="G40"/>
  <c r="E40"/>
  <c r="B40"/>
  <c r="L39"/>
  <c r="K39"/>
  <c r="J39"/>
  <c r="I39"/>
  <c r="P39" s="1"/>
  <c r="H39"/>
  <c r="G39"/>
  <c r="E39"/>
  <c r="B39"/>
  <c r="L38"/>
  <c r="K38"/>
  <c r="J38"/>
  <c r="I38"/>
  <c r="P38" s="1"/>
  <c r="H38"/>
  <c r="G38"/>
  <c r="E38"/>
  <c r="B38"/>
  <c r="L37"/>
  <c r="K37"/>
  <c r="J37"/>
  <c r="I37"/>
  <c r="P37" s="1"/>
  <c r="H37"/>
  <c r="G37"/>
  <c r="E37"/>
  <c r="B37"/>
  <c r="L36"/>
  <c r="K36"/>
  <c r="J36"/>
  <c r="I36"/>
  <c r="P36" s="1"/>
  <c r="H36"/>
  <c r="G36"/>
  <c r="E36"/>
  <c r="B36"/>
  <c r="L35"/>
  <c r="K35"/>
  <c r="J35"/>
  <c r="I35"/>
  <c r="P35" s="1"/>
  <c r="H35"/>
  <c r="G35"/>
  <c r="E35"/>
  <c r="B35"/>
  <c r="L34"/>
  <c r="K34"/>
  <c r="J34"/>
  <c r="I34"/>
  <c r="P34" s="1"/>
  <c r="H34"/>
  <c r="G34"/>
  <c r="E34"/>
  <c r="B34"/>
  <c r="L33"/>
  <c r="K33"/>
  <c r="J33"/>
  <c r="I33"/>
  <c r="P33" s="1"/>
  <c r="H33"/>
  <c r="G33"/>
  <c r="E33"/>
  <c r="B33"/>
  <c r="L32"/>
  <c r="K32"/>
  <c r="J32"/>
  <c r="I32"/>
  <c r="P32" s="1"/>
  <c r="H32"/>
  <c r="G32"/>
  <c r="E32"/>
  <c r="B32"/>
  <c r="L31"/>
  <c r="K31"/>
  <c r="J31"/>
  <c r="I31"/>
  <c r="P31" s="1"/>
  <c r="H31"/>
  <c r="G31"/>
  <c r="E31"/>
  <c r="B31"/>
  <c r="L30"/>
  <c r="K30"/>
  <c r="J30"/>
  <c r="I30"/>
  <c r="P30" s="1"/>
  <c r="H30"/>
  <c r="G30"/>
  <c r="E30"/>
  <c r="B30"/>
  <c r="L29"/>
  <c r="K29"/>
  <c r="J29"/>
  <c r="I29"/>
  <c r="P29" s="1"/>
  <c r="H29"/>
  <c r="G29"/>
  <c r="E29"/>
  <c r="B29"/>
  <c r="L28"/>
  <c r="K28"/>
  <c r="J28"/>
  <c r="I28"/>
  <c r="P28" s="1"/>
  <c r="H28"/>
  <c r="G28"/>
  <c r="E28"/>
  <c r="B28"/>
  <c r="L27"/>
  <c r="K27"/>
  <c r="J27"/>
  <c r="I27"/>
  <c r="P27" s="1"/>
  <c r="H27"/>
  <c r="G27"/>
  <c r="E27"/>
  <c r="B27"/>
  <c r="L26"/>
  <c r="K26"/>
  <c r="J26"/>
  <c r="I26"/>
  <c r="P26" s="1"/>
  <c r="H26"/>
  <c r="G26"/>
  <c r="E26"/>
  <c r="B26"/>
  <c r="L25"/>
  <c r="K25"/>
  <c r="J25"/>
  <c r="I25"/>
  <c r="P25" s="1"/>
  <c r="H25"/>
  <c r="G25"/>
  <c r="E25"/>
  <c r="B25"/>
  <c r="L24"/>
  <c r="K24"/>
  <c r="J24"/>
  <c r="I24"/>
  <c r="P24" s="1"/>
  <c r="H24"/>
  <c r="G24"/>
  <c r="E24"/>
  <c r="B24"/>
  <c r="L23"/>
  <c r="K23"/>
  <c r="J23"/>
  <c r="I23"/>
  <c r="P23" s="1"/>
  <c r="H23"/>
  <c r="G23"/>
  <c r="E23"/>
  <c r="B23"/>
  <c r="L22"/>
  <c r="K22"/>
  <c r="J22"/>
  <c r="I22"/>
  <c r="P22" s="1"/>
  <c r="H22"/>
  <c r="G22"/>
  <c r="E22"/>
  <c r="B22"/>
  <c r="L21"/>
  <c r="K21"/>
  <c r="J21"/>
  <c r="I21"/>
  <c r="P21" s="1"/>
  <c r="H21"/>
  <c r="G21"/>
  <c r="E21"/>
  <c r="B21"/>
  <c r="L20"/>
  <c r="K20"/>
  <c r="J20"/>
  <c r="I20"/>
  <c r="P20" s="1"/>
  <c r="H20"/>
  <c r="G20"/>
  <c r="E20"/>
  <c r="B20"/>
  <c r="L19"/>
  <c r="K19"/>
  <c r="J19"/>
  <c r="I19"/>
  <c r="P19" s="1"/>
  <c r="H19"/>
  <c r="G19"/>
  <c r="E19"/>
  <c r="B19"/>
  <c r="L18"/>
  <c r="K18"/>
  <c r="J18"/>
  <c r="I18"/>
  <c r="P18" s="1"/>
  <c r="H18"/>
  <c r="G18"/>
  <c r="E18"/>
  <c r="B18"/>
  <c r="L17"/>
  <c r="K17"/>
  <c r="J17"/>
  <c r="I17"/>
  <c r="P17" s="1"/>
  <c r="H17"/>
  <c r="G17"/>
  <c r="E17"/>
  <c r="B17"/>
  <c r="L16"/>
  <c r="K16"/>
  <c r="J16"/>
  <c r="I16"/>
  <c r="P16" s="1"/>
  <c r="H16"/>
  <c r="G16"/>
  <c r="E16"/>
  <c r="B16"/>
  <c r="L15"/>
  <c r="K15"/>
  <c r="J15"/>
  <c r="I15"/>
  <c r="P15" s="1"/>
  <c r="H15"/>
  <c r="G15"/>
  <c r="E15"/>
  <c r="B15"/>
  <c r="L16" i="4"/>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H115"/>
  <c r="P115" s="1"/>
  <c r="H116"/>
  <c r="H117"/>
  <c r="P117" s="1"/>
  <c r="H118"/>
  <c r="H119"/>
  <c r="P119" s="1"/>
  <c r="H120"/>
  <c r="H121"/>
  <c r="P121" s="1"/>
  <c r="H122"/>
  <c r="H123"/>
  <c r="P123" s="1"/>
  <c r="H124"/>
  <c r="H125"/>
  <c r="P125" s="1"/>
  <c r="H126"/>
  <c r="H127"/>
  <c r="P127" s="1"/>
  <c r="H128"/>
  <c r="H129"/>
  <c r="P129" s="1"/>
  <c r="H130"/>
  <c r="H131"/>
  <c r="P131" s="1"/>
  <c r="H132"/>
  <c r="H133"/>
  <c r="P133" s="1"/>
  <c r="H134"/>
  <c r="H135"/>
  <c r="P135" s="1"/>
  <c r="H136"/>
  <c r="H137"/>
  <c r="P137" s="1"/>
  <c r="H138"/>
  <c r="H139"/>
  <c r="P139" s="1"/>
  <c r="H140"/>
  <c r="H141"/>
  <c r="P141" s="1"/>
  <c r="H142"/>
  <c r="H143"/>
  <c r="P143" s="1"/>
  <c r="H144"/>
  <c r="H145"/>
  <c r="P145" s="1"/>
  <c r="H146"/>
  <c r="H147"/>
  <c r="P147" s="1"/>
  <c r="H148"/>
  <c r="H149"/>
  <c r="P149" s="1"/>
  <c r="H150"/>
  <c r="H151"/>
  <c r="P151" s="1"/>
  <c r="H152"/>
  <c r="H153"/>
  <c r="P153" s="1"/>
  <c r="H154"/>
  <c r="H155"/>
  <c r="P155" s="1"/>
  <c r="H156"/>
  <c r="H157"/>
  <c r="P157" s="1"/>
  <c r="H158"/>
  <c r="H159"/>
  <c r="P159" s="1"/>
  <c r="H160"/>
  <c r="H161"/>
  <c r="P161" s="1"/>
  <c r="H162"/>
  <c r="H163"/>
  <c r="P163" s="1"/>
  <c r="H164"/>
  <c r="H165"/>
  <c r="P165" s="1"/>
  <c r="H166"/>
  <c r="H167"/>
  <c r="P167" s="1"/>
  <c r="H168"/>
  <c r="H169"/>
  <c r="P169" s="1"/>
  <c r="H170"/>
  <c r="P170" s="1"/>
  <c r="H171"/>
  <c r="P171" s="1"/>
  <c r="H172"/>
  <c r="P172" s="1"/>
  <c r="H173"/>
  <c r="P173" s="1"/>
  <c r="H174"/>
  <c r="P174" s="1"/>
  <c r="H175"/>
  <c r="P175" s="1"/>
  <c r="H176"/>
  <c r="P176" s="1"/>
  <c r="H177"/>
  <c r="P177" s="1"/>
  <c r="H178"/>
  <c r="P178" s="1"/>
  <c r="H179"/>
  <c r="P179" s="1"/>
  <c r="H180"/>
  <c r="P180" s="1"/>
  <c r="H181"/>
  <c r="P181" s="1"/>
  <c r="H182"/>
  <c r="P182" s="1"/>
  <c r="H183"/>
  <c r="P183" s="1"/>
  <c r="H184"/>
  <c r="P184" s="1"/>
  <c r="H185"/>
  <c r="P185" s="1"/>
  <c r="H186"/>
  <c r="P186" s="1"/>
  <c r="H187"/>
  <c r="P187" s="1"/>
  <c r="H188"/>
  <c r="P188" s="1"/>
  <c r="H189"/>
  <c r="P189" s="1"/>
  <c r="H190"/>
  <c r="P190" s="1"/>
  <c r="H191"/>
  <c r="P191" s="1"/>
  <c r="H192"/>
  <c r="P192" s="1"/>
  <c r="H193"/>
  <c r="P193" s="1"/>
  <c r="H194"/>
  <c r="P194" s="1"/>
  <c r="H195"/>
  <c r="P195" s="1"/>
  <c r="H196"/>
  <c r="P196" s="1"/>
  <c r="H197"/>
  <c r="P197" s="1"/>
  <c r="H198"/>
  <c r="P198" s="1"/>
  <c r="H199"/>
  <c r="P199" s="1"/>
  <c r="H200"/>
  <c r="P200" s="1"/>
  <c r="H201"/>
  <c r="P201" s="1"/>
  <c r="H202"/>
  <c r="P202" s="1"/>
  <c r="H203"/>
  <c r="P203" s="1"/>
  <c r="H204"/>
  <c r="P204" s="1"/>
  <c r="H205"/>
  <c r="P205" s="1"/>
  <c r="H206"/>
  <c r="P206" s="1"/>
  <c r="H207"/>
  <c r="P207" s="1"/>
  <c r="H208"/>
  <c r="P208" s="1"/>
  <c r="H209"/>
  <c r="P209" s="1"/>
  <c r="H210"/>
  <c r="P210" s="1"/>
  <c r="H211"/>
  <c r="P211" s="1"/>
  <c r="H212"/>
  <c r="P212" s="1"/>
  <c r="H213"/>
  <c r="P213" s="1"/>
  <c r="H214"/>
  <c r="P214" s="1"/>
  <c r="H215"/>
  <c r="P215" s="1"/>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B215"/>
  <c r="B217" i="2" s="1"/>
  <c r="B213" i="9" s="1"/>
  <c r="B214" i="4"/>
  <c r="B216" i="2" s="1"/>
  <c r="B212" i="9" s="1"/>
  <c r="B213" i="4"/>
  <c r="B215" i="2" s="1"/>
  <c r="B211" i="9" s="1"/>
  <c r="B212" i="4"/>
  <c r="B214" i="2" s="1"/>
  <c r="B210" i="9" s="1"/>
  <c r="B211" i="4"/>
  <c r="B213" i="2" s="1"/>
  <c r="B209" i="9" s="1"/>
  <c r="B210" i="4"/>
  <c r="B212" i="2" s="1"/>
  <c r="B208" i="9" s="1"/>
  <c r="B209" i="4"/>
  <c r="B211" i="2" s="1"/>
  <c r="B207" i="9" s="1"/>
  <c r="B208" i="4"/>
  <c r="B210" i="2" s="1"/>
  <c r="B206" i="9" s="1"/>
  <c r="B207" i="4"/>
  <c r="B209" i="2" s="1"/>
  <c r="B205" i="9" s="1"/>
  <c r="B206" i="4"/>
  <c r="B208" i="2" s="1"/>
  <c r="B204" i="9" s="1"/>
  <c r="B205" i="4"/>
  <c r="B207" i="2" s="1"/>
  <c r="B203" i="9" s="1"/>
  <c r="B204" i="4"/>
  <c r="B206" i="2" s="1"/>
  <c r="B202" i="9" s="1"/>
  <c r="B203" i="4"/>
  <c r="B205" i="2" s="1"/>
  <c r="B201" i="9" s="1"/>
  <c r="B202" i="4"/>
  <c r="B204" i="2" s="1"/>
  <c r="B200" i="9" s="1"/>
  <c r="B201" i="4"/>
  <c r="B203" i="2" s="1"/>
  <c r="B199" i="9" s="1"/>
  <c r="B200" i="4"/>
  <c r="B202" i="2" s="1"/>
  <c r="B198" i="9" s="1"/>
  <c r="B199" i="4"/>
  <c r="B201" i="2" s="1"/>
  <c r="B197" i="9" s="1"/>
  <c r="B198" i="4"/>
  <c r="B200" i="2" s="1"/>
  <c r="B196" i="9" s="1"/>
  <c r="B197" i="4"/>
  <c r="B199" i="2" s="1"/>
  <c r="B195" i="9" s="1"/>
  <c r="B196" i="4"/>
  <c r="B198" i="2" s="1"/>
  <c r="B194" i="9" s="1"/>
  <c r="B195" i="4"/>
  <c r="B197" i="2" s="1"/>
  <c r="B193" i="9" s="1"/>
  <c r="B194" i="4"/>
  <c r="B196" i="2" s="1"/>
  <c r="B192" i="9" s="1"/>
  <c r="B193" i="4"/>
  <c r="B195" i="2" s="1"/>
  <c r="B191" i="9" s="1"/>
  <c r="B192" i="4"/>
  <c r="B194" i="2" s="1"/>
  <c r="B190" i="9" s="1"/>
  <c r="B191" i="4"/>
  <c r="B193" i="2" s="1"/>
  <c r="B189" i="9" s="1"/>
  <c r="B190" i="4"/>
  <c r="B192" i="2" s="1"/>
  <c r="B188" i="9" s="1"/>
  <c r="B189" i="4"/>
  <c r="B191" i="2" s="1"/>
  <c r="B187" i="9" s="1"/>
  <c r="B188" i="4"/>
  <c r="B190" i="2" s="1"/>
  <c r="B186" i="9" s="1"/>
  <c r="B187" i="4"/>
  <c r="B189" i="2" s="1"/>
  <c r="B185" i="9" s="1"/>
  <c r="B186" i="4"/>
  <c r="B188" i="2" s="1"/>
  <c r="B184" i="9" s="1"/>
  <c r="B185" i="4"/>
  <c r="B187" i="2" s="1"/>
  <c r="B183" i="9" s="1"/>
  <c r="B184" i="4"/>
  <c r="B186" i="2" s="1"/>
  <c r="B182" i="9" s="1"/>
  <c r="B183" i="4"/>
  <c r="B185" i="2" s="1"/>
  <c r="B181" i="9" s="1"/>
  <c r="B182" i="4"/>
  <c r="B184" i="2" s="1"/>
  <c r="B180" i="9" s="1"/>
  <c r="B181" i="4"/>
  <c r="B183" i="2" s="1"/>
  <c r="B179" i="9" s="1"/>
  <c r="B180" i="4"/>
  <c r="B182" i="2" s="1"/>
  <c r="B178" i="9" s="1"/>
  <c r="B179" i="4"/>
  <c r="B181" i="2" s="1"/>
  <c r="B177" i="9" s="1"/>
  <c r="B178" i="4"/>
  <c r="B180" i="2" s="1"/>
  <c r="B176" i="9" s="1"/>
  <c r="B177" i="4"/>
  <c r="B179" i="2" s="1"/>
  <c r="B175" i="9" s="1"/>
  <c r="B176" i="4"/>
  <c r="B178" i="2" s="1"/>
  <c r="B174" i="9" s="1"/>
  <c r="B175" i="4"/>
  <c r="B177" i="2" s="1"/>
  <c r="B173" i="9" s="1"/>
  <c r="B174" i="4"/>
  <c r="B176" i="2" s="1"/>
  <c r="B172" i="9" s="1"/>
  <c r="B173" i="4"/>
  <c r="B175" i="2" s="1"/>
  <c r="B171" i="9" s="1"/>
  <c r="B172" i="4"/>
  <c r="B174" i="2" s="1"/>
  <c r="B170" i="9" s="1"/>
  <c r="B171" i="4"/>
  <c r="B173" i="2" s="1"/>
  <c r="B169" i="9" s="1"/>
  <c r="B170" i="4"/>
  <c r="B172" i="2" s="1"/>
  <c r="B168" i="9" s="1"/>
  <c r="B169" i="4"/>
  <c r="B171" i="2" s="1"/>
  <c r="B167" i="9" s="1"/>
  <c r="B168" i="4"/>
  <c r="B170" i="2" s="1"/>
  <c r="B166" i="9" s="1"/>
  <c r="B167" i="4"/>
  <c r="B169" i="2" s="1"/>
  <c r="B165" i="9" s="1"/>
  <c r="B166" i="4"/>
  <c r="B168" i="2" s="1"/>
  <c r="B164" i="9" s="1"/>
  <c r="B165" i="4"/>
  <c r="B167" i="2" s="1"/>
  <c r="B163" i="9" s="1"/>
  <c r="B164" i="4"/>
  <c r="B166" i="2" s="1"/>
  <c r="B162" i="9" s="1"/>
  <c r="B163" i="4"/>
  <c r="B165" i="2" s="1"/>
  <c r="B161" i="9" s="1"/>
  <c r="B162" i="4"/>
  <c r="B164" i="2" s="1"/>
  <c r="B160" i="9" s="1"/>
  <c r="B161" i="4"/>
  <c r="B163" i="2" s="1"/>
  <c r="B159" i="9" s="1"/>
  <c r="B160" i="4"/>
  <c r="B162" i="2" s="1"/>
  <c r="B158" i="9" s="1"/>
  <c r="B159" i="4"/>
  <c r="B161" i="2" s="1"/>
  <c r="B157" i="9" s="1"/>
  <c r="B158" i="4"/>
  <c r="B160" i="2" s="1"/>
  <c r="B156" i="9" s="1"/>
  <c r="B157" i="4"/>
  <c r="B159" i="2" s="1"/>
  <c r="B155" i="9" s="1"/>
  <c r="B156" i="4"/>
  <c r="B158" i="2" s="1"/>
  <c r="B154" i="9" s="1"/>
  <c r="B155" i="4"/>
  <c r="B157" i="2" s="1"/>
  <c r="B153" i="9" s="1"/>
  <c r="B154" i="4"/>
  <c r="B156" i="2" s="1"/>
  <c r="B152" i="9" s="1"/>
  <c r="B153" i="4"/>
  <c r="B155" i="2" s="1"/>
  <c r="B151" i="9" s="1"/>
  <c r="B152" i="4"/>
  <c r="B154" i="2" s="1"/>
  <c r="B150" i="9" s="1"/>
  <c r="B151" i="4"/>
  <c r="B153" i="2" s="1"/>
  <c r="B149" i="9" s="1"/>
  <c r="B150" i="4"/>
  <c r="B152" i="2" s="1"/>
  <c r="B148" i="9" s="1"/>
  <c r="B149" i="4"/>
  <c r="B151" i="2" s="1"/>
  <c r="B147" i="9" s="1"/>
  <c r="B148" i="4"/>
  <c r="B150" i="2" s="1"/>
  <c r="B146" i="9" s="1"/>
  <c r="B147" i="4"/>
  <c r="B149" i="2" s="1"/>
  <c r="B145" i="9" s="1"/>
  <c r="B146" i="4"/>
  <c r="B148" i="2" s="1"/>
  <c r="B144" i="9" s="1"/>
  <c r="B145" i="4"/>
  <c r="B147" i="2" s="1"/>
  <c r="B143" i="9" s="1"/>
  <c r="B144" i="4"/>
  <c r="B146" i="2" s="1"/>
  <c r="B142" i="9" s="1"/>
  <c r="B143" i="4"/>
  <c r="B145" i="2" s="1"/>
  <c r="B141" i="9" s="1"/>
  <c r="B142" i="4"/>
  <c r="B144" i="2" s="1"/>
  <c r="B140" i="9" s="1"/>
  <c r="B141" i="4"/>
  <c r="B143" i="2" s="1"/>
  <c r="B139" i="9" s="1"/>
  <c r="B140" i="4"/>
  <c r="B142" i="2" s="1"/>
  <c r="B138" i="9" s="1"/>
  <c r="B139" i="4"/>
  <c r="B141" i="2" s="1"/>
  <c r="B137" i="9" s="1"/>
  <c r="B138" i="4"/>
  <c r="B140" i="2" s="1"/>
  <c r="B136" i="9" s="1"/>
  <c r="B137" i="4"/>
  <c r="B139" i="2" s="1"/>
  <c r="B135" i="9" s="1"/>
  <c r="B136" i="4"/>
  <c r="B138" i="2" s="1"/>
  <c r="B134" i="9" s="1"/>
  <c r="B135" i="4"/>
  <c r="B137" i="2" s="1"/>
  <c r="B133" i="9" s="1"/>
  <c r="B134" i="4"/>
  <c r="B136" i="2" s="1"/>
  <c r="B132" i="9" s="1"/>
  <c r="B133" i="4"/>
  <c r="B135" i="2" s="1"/>
  <c r="B131" i="9" s="1"/>
  <c r="B132" i="4"/>
  <c r="B134" i="2" s="1"/>
  <c r="B130" i="9" s="1"/>
  <c r="B131" i="4"/>
  <c r="B133" i="2" s="1"/>
  <c r="B129" i="9" s="1"/>
  <c r="B130" i="4"/>
  <c r="B132" i="2" s="1"/>
  <c r="B128" i="9" s="1"/>
  <c r="B129" i="4"/>
  <c r="B131" i="2" s="1"/>
  <c r="B127" i="9" s="1"/>
  <c r="B128" i="4"/>
  <c r="B130" i="2" s="1"/>
  <c r="B126" i="9" s="1"/>
  <c r="B127" i="4"/>
  <c r="B129" i="2" s="1"/>
  <c r="B125" i="9" s="1"/>
  <c r="B126" i="4"/>
  <c r="B128" i="2" s="1"/>
  <c r="B124" i="9" s="1"/>
  <c r="B125" i="4"/>
  <c r="B127" i="2" s="1"/>
  <c r="B123" i="9" s="1"/>
  <c r="B124" i="4"/>
  <c r="B126" i="2" s="1"/>
  <c r="B122" i="9" s="1"/>
  <c r="B123" i="4"/>
  <c r="B125" i="2" s="1"/>
  <c r="B121" i="9" s="1"/>
  <c r="B122" i="4"/>
  <c r="B124" i="2" s="1"/>
  <c r="B120" i="9" s="1"/>
  <c r="B121" i="4"/>
  <c r="B123" i="2" s="1"/>
  <c r="B119" i="9" s="1"/>
  <c r="B120" i="4"/>
  <c r="B122" i="2" s="1"/>
  <c r="B118" i="9" s="1"/>
  <c r="B119" i="4"/>
  <c r="B121" i="2" s="1"/>
  <c r="B117" i="9" s="1"/>
  <c r="B118" i="4"/>
  <c r="B120" i="2" s="1"/>
  <c r="B116" i="9" s="1"/>
  <c r="B117" i="4"/>
  <c r="B119" i="2" s="1"/>
  <c r="B115" i="9" s="1"/>
  <c r="B116" i="4"/>
  <c r="B118" i="2" s="1"/>
  <c r="B114" i="9" s="1"/>
  <c r="B115" i="4"/>
  <c r="B117" i="2" s="1"/>
  <c r="B113" i="9" s="1"/>
  <c r="B114" i="4"/>
  <c r="B116" i="2" s="1"/>
  <c r="B113" i="4"/>
  <c r="B115" i="2" s="1"/>
  <c r="B112" i="4"/>
  <c r="B114" i="2" s="1"/>
  <c r="B111" i="4"/>
  <c r="B113" i="2" s="1"/>
  <c r="B110" i="4"/>
  <c r="B112" i="2" s="1"/>
  <c r="B109" i="4"/>
  <c r="B111" i="2" s="1"/>
  <c r="B108" i="4"/>
  <c r="B110" i="2" s="1"/>
  <c r="B107" i="4"/>
  <c r="B109" i="2" s="1"/>
  <c r="B106" i="4"/>
  <c r="B108" i="2" s="1"/>
  <c r="B105" i="4"/>
  <c r="B107" i="2" s="1"/>
  <c r="B104" i="4"/>
  <c r="B106" i="2" s="1"/>
  <c r="B103" i="4"/>
  <c r="B105" i="2" s="1"/>
  <c r="B102" i="4"/>
  <c r="B104" i="2" s="1"/>
  <c r="B101" i="4"/>
  <c r="B103" i="2" s="1"/>
  <c r="B100" i="4"/>
  <c r="B102" i="2" s="1"/>
  <c r="B99" i="4"/>
  <c r="B101" i="2" s="1"/>
  <c r="B98" i="4"/>
  <c r="B100" i="2" s="1"/>
  <c r="B97" i="4"/>
  <c r="B99" i="2" s="1"/>
  <c r="B96" i="4"/>
  <c r="B98" i="2" s="1"/>
  <c r="B95" i="4"/>
  <c r="B97" i="2" s="1"/>
  <c r="B94" i="4"/>
  <c r="B96" i="2" s="1"/>
  <c r="B93" i="4"/>
  <c r="B95" i="2" s="1"/>
  <c r="B92" i="4"/>
  <c r="B94" i="2" s="1"/>
  <c r="B91" i="4"/>
  <c r="B93" i="2" s="1"/>
  <c r="B90" i="4"/>
  <c r="B92" i="2" s="1"/>
  <c r="B89" i="4"/>
  <c r="B91" i="2" s="1"/>
  <c r="B88" i="4"/>
  <c r="B90" i="2" s="1"/>
  <c r="B87" i="4"/>
  <c r="B89" i="2" s="1"/>
  <c r="B86" i="4"/>
  <c r="B88" i="2" s="1"/>
  <c r="B85" i="4"/>
  <c r="B87" i="2" s="1"/>
  <c r="B84" i="4"/>
  <c r="B86" i="2" s="1"/>
  <c r="B83" i="4"/>
  <c r="B85" i="2" s="1"/>
  <c r="B82" i="4"/>
  <c r="B84" i="2" s="1"/>
  <c r="B81" i="4"/>
  <c r="B83" i="2" s="1"/>
  <c r="B80" i="4"/>
  <c r="B82" i="2" s="1"/>
  <c r="B79" i="4"/>
  <c r="B81" i="2" s="1"/>
  <c r="B78" i="4"/>
  <c r="B80" i="2" s="1"/>
  <c r="B77" i="4"/>
  <c r="B79" i="2" s="1"/>
  <c r="B76" i="4"/>
  <c r="B78" i="2" s="1"/>
  <c r="B75" i="4"/>
  <c r="B77" i="2" s="1"/>
  <c r="B74" i="4"/>
  <c r="B76" i="2" s="1"/>
  <c r="B73" i="4"/>
  <c r="B75" i="2" s="1"/>
  <c r="B72" i="4"/>
  <c r="B74" i="2" s="1"/>
  <c r="B71" i="4"/>
  <c r="B73" i="2" s="1"/>
  <c r="B70" i="4"/>
  <c r="B72" i="2" s="1"/>
  <c r="B69" i="4"/>
  <c r="B71" i="2" s="1"/>
  <c r="B68" i="4"/>
  <c r="B70" i="2" s="1"/>
  <c r="B67" i="4"/>
  <c r="B69" i="2" s="1"/>
  <c r="B66" i="4"/>
  <c r="B68" i="2" s="1"/>
  <c r="B65" i="4"/>
  <c r="B67" i="2" s="1"/>
  <c r="B64" i="4"/>
  <c r="B66" i="2" s="1"/>
  <c r="B63" i="4"/>
  <c r="B65" i="2" s="1"/>
  <c r="B62" i="4"/>
  <c r="B64" i="2" s="1"/>
  <c r="B61" i="4"/>
  <c r="B63" i="2" s="1"/>
  <c r="B60" i="4"/>
  <c r="B62" i="2" s="1"/>
  <c r="B59" i="4"/>
  <c r="B61" i="2" s="1"/>
  <c r="B58" i="4"/>
  <c r="B60" i="2" s="1"/>
  <c r="B57" i="4"/>
  <c r="B59" i="2" s="1"/>
  <c r="B56" i="4"/>
  <c r="B58" i="2" s="1"/>
  <c r="B55" i="4"/>
  <c r="B57" i="2" s="1"/>
  <c r="B54" i="4"/>
  <c r="B56" i="2" s="1"/>
  <c r="B53" i="4"/>
  <c r="B55" i="2" s="1"/>
  <c r="B52" i="4"/>
  <c r="B54" i="2" s="1"/>
  <c r="B51" i="4"/>
  <c r="B53" i="2" s="1"/>
  <c r="B50" i="4"/>
  <c r="B52" i="2" s="1"/>
  <c r="B49" i="4"/>
  <c r="B51" i="2" s="1"/>
  <c r="B48" i="4"/>
  <c r="B50" i="2" s="1"/>
  <c r="B47" i="4"/>
  <c r="B49" i="2" s="1"/>
  <c r="B46" i="4"/>
  <c r="B48" i="2" s="1"/>
  <c r="B45" i="4"/>
  <c r="B47" i="2" s="1"/>
  <c r="B44" i="4"/>
  <c r="B46" i="2" s="1"/>
  <c r="B43" i="4"/>
  <c r="B45" i="2" s="1"/>
  <c r="B42" i="4"/>
  <c r="B44" i="2" s="1"/>
  <c r="B41" i="4"/>
  <c r="B43" i="2" s="1"/>
  <c r="B40" i="4"/>
  <c r="B42" i="2" s="1"/>
  <c r="B39" i="4"/>
  <c r="B41" i="2" s="1"/>
  <c r="B38" i="4"/>
  <c r="B40" i="2" s="1"/>
  <c r="B37" i="4"/>
  <c r="B39" i="2" s="1"/>
  <c r="B36" i="4"/>
  <c r="B38" i="2" s="1"/>
  <c r="B35" i="4"/>
  <c r="B37" i="2" s="1"/>
  <c r="B34" i="4"/>
  <c r="B36" i="2" s="1"/>
  <c r="B33" i="4"/>
  <c r="B35" i="2" s="1"/>
  <c r="B32" i="4"/>
  <c r="B34" i="2" s="1"/>
  <c r="B31" i="4"/>
  <c r="B33" i="2" s="1"/>
  <c r="B30" i="4"/>
  <c r="B32" i="2" s="1"/>
  <c r="B29" i="4"/>
  <c r="B31" i="2" s="1"/>
  <c r="B28" i="4"/>
  <c r="B30" i="2" s="1"/>
  <c r="B27" i="4"/>
  <c r="B29" i="2" s="1"/>
  <c r="B26" i="4"/>
  <c r="B28" i="2" s="1"/>
  <c r="B25" i="4"/>
  <c r="B27" i="2" s="1"/>
  <c r="B24" i="4"/>
  <c r="B26" i="2" s="1"/>
  <c r="B23" i="4"/>
  <c r="B25" i="2" s="1"/>
  <c r="B22" i="4"/>
  <c r="B24" i="2" s="1"/>
  <c r="B21" i="4"/>
  <c r="B23" i="2" s="1"/>
  <c r="B20" i="4"/>
  <c r="B22" i="2" s="1"/>
  <c r="B19" i="4"/>
  <c r="B21" i="2" s="1"/>
  <c r="B18" i="4"/>
  <c r="B20" i="2" s="1"/>
  <c r="B17" i="4"/>
  <c r="B19" i="2" s="1"/>
  <c r="B16" i="4"/>
  <c r="B18" i="2" s="1"/>
  <c r="B15" i="4"/>
  <c r="B17" i="2" s="1"/>
  <c r="J16" i="4"/>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H16"/>
  <c r="P16" s="1"/>
  <c r="H17"/>
  <c r="H18"/>
  <c r="P18" s="1"/>
  <c r="H19"/>
  <c r="H20"/>
  <c r="P20" s="1"/>
  <c r="H21"/>
  <c r="H22"/>
  <c r="P22" s="1"/>
  <c r="H23"/>
  <c r="H24"/>
  <c r="P24" s="1"/>
  <c r="H25"/>
  <c r="H26"/>
  <c r="P26" s="1"/>
  <c r="H27"/>
  <c r="H28"/>
  <c r="P28" s="1"/>
  <c r="H29"/>
  <c r="H30"/>
  <c r="P30" s="1"/>
  <c r="H31"/>
  <c r="P31" s="1"/>
  <c r="H32"/>
  <c r="P32" s="1"/>
  <c r="H33"/>
  <c r="P33" s="1"/>
  <c r="H34"/>
  <c r="P34" s="1"/>
  <c r="H35"/>
  <c r="P35" s="1"/>
  <c r="H36"/>
  <c r="P36" s="1"/>
  <c r="H37"/>
  <c r="P37" s="1"/>
  <c r="H38"/>
  <c r="P38" s="1"/>
  <c r="H39"/>
  <c r="P39" s="1"/>
  <c r="H40"/>
  <c r="P40" s="1"/>
  <c r="H41"/>
  <c r="P41" s="1"/>
  <c r="H42"/>
  <c r="P42" s="1"/>
  <c r="H43"/>
  <c r="P43" s="1"/>
  <c r="H44"/>
  <c r="P44" s="1"/>
  <c r="H45"/>
  <c r="P45" s="1"/>
  <c r="H46"/>
  <c r="P46" s="1"/>
  <c r="H47"/>
  <c r="P47" s="1"/>
  <c r="H48"/>
  <c r="P48" s="1"/>
  <c r="H49"/>
  <c r="P49" s="1"/>
  <c r="H50"/>
  <c r="P50" s="1"/>
  <c r="H51"/>
  <c r="P51" s="1"/>
  <c r="H52"/>
  <c r="P52" s="1"/>
  <c r="H53"/>
  <c r="P53" s="1"/>
  <c r="H54"/>
  <c r="P54" s="1"/>
  <c r="H55"/>
  <c r="P55" s="1"/>
  <c r="H56"/>
  <c r="P56" s="1"/>
  <c r="H57"/>
  <c r="P57" s="1"/>
  <c r="H58"/>
  <c r="P58" s="1"/>
  <c r="H59"/>
  <c r="P59" s="1"/>
  <c r="H60"/>
  <c r="P60" s="1"/>
  <c r="H61"/>
  <c r="P61" s="1"/>
  <c r="H62"/>
  <c r="P62" s="1"/>
  <c r="H63"/>
  <c r="P63" s="1"/>
  <c r="H64"/>
  <c r="P64" s="1"/>
  <c r="H65"/>
  <c r="P65" s="1"/>
  <c r="H66"/>
  <c r="P66" s="1"/>
  <c r="H67"/>
  <c r="P67" s="1"/>
  <c r="H68"/>
  <c r="P68" s="1"/>
  <c r="H69"/>
  <c r="P69" s="1"/>
  <c r="H70"/>
  <c r="P70" s="1"/>
  <c r="H71"/>
  <c r="P71" s="1"/>
  <c r="H72"/>
  <c r="P72" s="1"/>
  <c r="H73"/>
  <c r="P73" s="1"/>
  <c r="H74"/>
  <c r="P74" s="1"/>
  <c r="H75"/>
  <c r="P75" s="1"/>
  <c r="H76"/>
  <c r="P76" s="1"/>
  <c r="H77"/>
  <c r="P77" s="1"/>
  <c r="H78"/>
  <c r="P78" s="1"/>
  <c r="H79"/>
  <c r="P79" s="1"/>
  <c r="H80"/>
  <c r="P80" s="1"/>
  <c r="H81"/>
  <c r="P81" s="1"/>
  <c r="H82"/>
  <c r="P82" s="1"/>
  <c r="H83"/>
  <c r="P83" s="1"/>
  <c r="H84"/>
  <c r="P84" s="1"/>
  <c r="H85"/>
  <c r="P85" s="1"/>
  <c r="H86"/>
  <c r="P86" s="1"/>
  <c r="H87"/>
  <c r="P87" s="1"/>
  <c r="H88"/>
  <c r="P88" s="1"/>
  <c r="H89"/>
  <c r="P89" s="1"/>
  <c r="H90"/>
  <c r="P90" s="1"/>
  <c r="H91"/>
  <c r="P91" s="1"/>
  <c r="H92"/>
  <c r="P92" s="1"/>
  <c r="H93"/>
  <c r="P93" s="1"/>
  <c r="H94"/>
  <c r="P94" s="1"/>
  <c r="H95"/>
  <c r="P95" s="1"/>
  <c r="H96"/>
  <c r="P96" s="1"/>
  <c r="H97"/>
  <c r="P97" s="1"/>
  <c r="H98"/>
  <c r="P98" s="1"/>
  <c r="H99"/>
  <c r="P99" s="1"/>
  <c r="H100"/>
  <c r="P100" s="1"/>
  <c r="H101"/>
  <c r="P101" s="1"/>
  <c r="H102"/>
  <c r="P102" s="1"/>
  <c r="H103"/>
  <c r="P103" s="1"/>
  <c r="H104"/>
  <c r="P104" s="1"/>
  <c r="H105"/>
  <c r="P105" s="1"/>
  <c r="H106"/>
  <c r="P106" s="1"/>
  <c r="H107"/>
  <c r="P107" s="1"/>
  <c r="H108"/>
  <c r="P108" s="1"/>
  <c r="H109"/>
  <c r="P109" s="1"/>
  <c r="H110"/>
  <c r="P110" s="1"/>
  <c r="H111"/>
  <c r="P111" s="1"/>
  <c r="H112"/>
  <c r="P112" s="1"/>
  <c r="H113"/>
  <c r="P113" s="1"/>
  <c r="H114"/>
  <c r="P114" s="1"/>
  <c r="E210" i="2" l="1"/>
  <c r="I206" i="9" s="1"/>
  <c r="E202" i="2"/>
  <c r="I198" i="9" s="1"/>
  <c r="E194" i="2"/>
  <c r="I190" i="9" s="1"/>
  <c r="E186" i="2"/>
  <c r="I182" i="9" s="1"/>
  <c r="E178" i="2"/>
  <c r="I174" i="9" s="1"/>
  <c r="E170" i="2"/>
  <c r="I166" i="9" s="1"/>
  <c r="E162" i="2"/>
  <c r="I158" i="9" s="1"/>
  <c r="E154" i="2"/>
  <c r="I150" i="9" s="1"/>
  <c r="E146" i="2"/>
  <c r="I142" i="9" s="1"/>
  <c r="E138" i="2"/>
  <c r="I134" i="9" s="1"/>
  <c r="E130" i="2"/>
  <c r="I126" i="9" s="1"/>
  <c r="E122" i="2"/>
  <c r="I118" i="9" s="1"/>
  <c r="E176" i="2"/>
  <c r="I172" i="9" s="1"/>
  <c r="E168" i="2"/>
  <c r="I164" i="9" s="1"/>
  <c r="E160" i="2"/>
  <c r="I156" i="9" s="1"/>
  <c r="E152" i="2"/>
  <c r="I148" i="9" s="1"/>
  <c r="E144" i="2"/>
  <c r="I140" i="9" s="1"/>
  <c r="E136" i="2"/>
  <c r="I132" i="9" s="1"/>
  <c r="E128" i="2"/>
  <c r="I124" i="9" s="1"/>
  <c r="E120" i="2"/>
  <c r="I116" i="9" s="1"/>
  <c r="E217" i="2"/>
  <c r="I213" i="9" s="1"/>
  <c r="E209" i="2"/>
  <c r="I205" i="9" s="1"/>
  <c r="E201" i="2"/>
  <c r="I197" i="9" s="1"/>
  <c r="E193" i="2"/>
  <c r="I189" i="9" s="1"/>
  <c r="E185" i="2"/>
  <c r="I181" i="9" s="1"/>
  <c r="E177" i="2"/>
  <c r="I173" i="9" s="1"/>
  <c r="E169" i="2"/>
  <c r="I165" i="9" s="1"/>
  <c r="E161" i="2"/>
  <c r="I157" i="9" s="1"/>
  <c r="E153" i="2"/>
  <c r="I149" i="9" s="1"/>
  <c r="E145" i="2"/>
  <c r="I141" i="9" s="1"/>
  <c r="E137" i="2"/>
  <c r="I133" i="9" s="1"/>
  <c r="E129" i="2"/>
  <c r="I125" i="9" s="1"/>
  <c r="E121" i="2"/>
  <c r="I117" i="9" s="1"/>
  <c r="E172" i="2"/>
  <c r="I168" i="9" s="1"/>
  <c r="E164" i="2"/>
  <c r="I160" i="9" s="1"/>
  <c r="E156" i="2"/>
  <c r="I152" i="9" s="1"/>
  <c r="E148" i="2"/>
  <c r="I144" i="9" s="1"/>
  <c r="E140" i="2"/>
  <c r="I136" i="9" s="1"/>
  <c r="E132" i="2"/>
  <c r="I128" i="9" s="1"/>
  <c r="E124" i="2"/>
  <c r="I120" i="9" s="1"/>
  <c r="E141" i="2"/>
  <c r="I137" i="9" s="1"/>
  <c r="E133" i="2"/>
  <c r="I129" i="9" s="1"/>
  <c r="E125" i="2"/>
  <c r="I121" i="9" s="1"/>
  <c r="E117" i="2"/>
  <c r="I113" i="9" s="1"/>
  <c r="E211" i="2"/>
  <c r="I207" i="9" s="1"/>
  <c r="E203" i="2"/>
  <c r="I199" i="9" s="1"/>
  <c r="E195" i="2"/>
  <c r="I191" i="9" s="1"/>
  <c r="E187" i="2"/>
  <c r="I183" i="9" s="1"/>
  <c r="E179" i="2"/>
  <c r="I175" i="9" s="1"/>
  <c r="E171" i="2"/>
  <c r="I167" i="9" s="1"/>
  <c r="E163" i="2"/>
  <c r="I159" i="9" s="1"/>
  <c r="E155" i="2"/>
  <c r="I151" i="9" s="1"/>
  <c r="E147" i="2"/>
  <c r="I143" i="9" s="1"/>
  <c r="E139" i="2"/>
  <c r="I135" i="9" s="1"/>
  <c r="E131" i="2"/>
  <c r="I127" i="9" s="1"/>
  <c r="E123" i="2"/>
  <c r="I119" i="9" s="1"/>
  <c r="S16" i="11"/>
  <c r="Q16"/>
  <c r="R16"/>
  <c r="R17"/>
  <c r="S17"/>
  <c r="Q17"/>
  <c r="R19"/>
  <c r="S19"/>
  <c r="Q19"/>
  <c r="R21"/>
  <c r="S21"/>
  <c r="Q21"/>
  <c r="S22"/>
  <c r="Q22"/>
  <c r="R22"/>
  <c r="S24"/>
  <c r="Q24"/>
  <c r="R24"/>
  <c r="R25"/>
  <c r="S25"/>
  <c r="Q25"/>
  <c r="R26"/>
  <c r="S26"/>
  <c r="Q26"/>
  <c r="S29"/>
  <c r="Q29"/>
  <c r="R29"/>
  <c r="S30"/>
  <c r="Q30"/>
  <c r="R30"/>
  <c r="R32"/>
  <c r="S32"/>
  <c r="Q32"/>
  <c r="R33"/>
  <c r="S33"/>
  <c r="Q33"/>
  <c r="S35"/>
  <c r="Q35"/>
  <c r="R35"/>
  <c r="R36"/>
  <c r="S36"/>
  <c r="Q36"/>
  <c r="S38"/>
  <c r="Q38"/>
  <c r="R38"/>
  <c r="S41"/>
  <c r="Q41"/>
  <c r="R41"/>
  <c r="S42"/>
  <c r="Q42"/>
  <c r="R42"/>
  <c r="R44"/>
  <c r="S44"/>
  <c r="Q44"/>
  <c r="R45"/>
  <c r="S45"/>
  <c r="Q45"/>
  <c r="S47"/>
  <c r="Q47"/>
  <c r="R47"/>
  <c r="S48"/>
  <c r="Q48"/>
  <c r="R48"/>
  <c r="S50"/>
  <c r="Q50"/>
  <c r="R50"/>
  <c r="S51"/>
  <c r="Q51"/>
  <c r="R51"/>
  <c r="R53"/>
  <c r="S53"/>
  <c r="Q53"/>
  <c r="S54"/>
  <c r="Q54"/>
  <c r="R54"/>
  <c r="R56"/>
  <c r="S56"/>
  <c r="Q56"/>
  <c r="S57"/>
  <c r="Q57"/>
  <c r="R57"/>
  <c r="S58"/>
  <c r="Q58"/>
  <c r="R58"/>
  <c r="S60"/>
  <c r="Q60"/>
  <c r="R60"/>
  <c r="R62"/>
  <c r="S62"/>
  <c r="Q62"/>
  <c r="S63"/>
  <c r="Q63"/>
  <c r="R63"/>
  <c r="R65"/>
  <c r="S65"/>
  <c r="Q65"/>
  <c r="R66"/>
  <c r="S66"/>
  <c r="Q66"/>
  <c r="R69"/>
  <c r="S69"/>
  <c r="Q69"/>
  <c r="R70"/>
  <c r="S70"/>
  <c r="Q70"/>
  <c r="R72"/>
  <c r="S72"/>
  <c r="Q72"/>
  <c r="R74"/>
  <c r="S74"/>
  <c r="Q74"/>
  <c r="R76"/>
  <c r="S76"/>
  <c r="Q76"/>
  <c r="R80"/>
  <c r="S80"/>
  <c r="Q80"/>
  <c r="S15"/>
  <c r="Q15"/>
  <c r="R15"/>
  <c r="R18"/>
  <c r="S18"/>
  <c r="Q18"/>
  <c r="S20"/>
  <c r="Q20"/>
  <c r="R20"/>
  <c r="R23"/>
  <c r="S23"/>
  <c r="Q23"/>
  <c r="R27"/>
  <c r="S27"/>
  <c r="Q27"/>
  <c r="S28"/>
  <c r="Q28"/>
  <c r="R28"/>
  <c r="S31"/>
  <c r="Q31"/>
  <c r="R31"/>
  <c r="R34"/>
  <c r="S34"/>
  <c r="Q34"/>
  <c r="S37"/>
  <c r="Q37"/>
  <c r="R37"/>
  <c r="S39"/>
  <c r="Q39"/>
  <c r="R39"/>
  <c r="R40"/>
  <c r="S40"/>
  <c r="Q40"/>
  <c r="S43"/>
  <c r="Q43"/>
  <c r="R43"/>
  <c r="S46"/>
  <c r="Q46"/>
  <c r="R46"/>
  <c r="R49"/>
  <c r="S49"/>
  <c r="Q49"/>
  <c r="S52"/>
  <c r="Q52"/>
  <c r="R52"/>
  <c r="R55"/>
  <c r="S55"/>
  <c r="Q55"/>
  <c r="R59"/>
  <c r="S59"/>
  <c r="Q59"/>
  <c r="S61"/>
  <c r="Q61"/>
  <c r="R61"/>
  <c r="S64"/>
  <c r="Q64"/>
  <c r="R64"/>
  <c r="S67"/>
  <c r="Q67"/>
  <c r="R67"/>
  <c r="S68"/>
  <c r="Q68"/>
  <c r="R68"/>
  <c r="S71"/>
  <c r="Q71"/>
  <c r="R71"/>
  <c r="R73"/>
  <c r="S73"/>
  <c r="Q73"/>
  <c r="R75"/>
  <c r="S75"/>
  <c r="Q75"/>
  <c r="R77"/>
  <c r="S77"/>
  <c r="Q77"/>
  <c r="R78"/>
  <c r="S78"/>
  <c r="Q78"/>
  <c r="R79"/>
  <c r="S79"/>
  <c r="Q79"/>
  <c r="S81"/>
  <c r="Q81"/>
  <c r="R81"/>
  <c r="R82"/>
  <c r="S82"/>
  <c r="Q82"/>
  <c r="R83"/>
  <c r="S83"/>
  <c r="Q83"/>
  <c r="R84"/>
  <c r="S84"/>
  <c r="Q84"/>
  <c r="R85"/>
  <c r="S85"/>
  <c r="Q85"/>
  <c r="R86"/>
  <c r="S86"/>
  <c r="Q86"/>
  <c r="R87"/>
  <c r="S87"/>
  <c r="Q87"/>
  <c r="S88"/>
  <c r="Q88"/>
  <c r="R88"/>
  <c r="S89"/>
  <c r="Q89"/>
  <c r="R89"/>
  <c r="S90"/>
  <c r="Q90"/>
  <c r="R90"/>
  <c r="S91"/>
  <c r="Q91"/>
  <c r="R91"/>
  <c r="S92"/>
  <c r="Q92"/>
  <c r="R92"/>
  <c r="S93"/>
  <c r="Q93"/>
  <c r="R93"/>
  <c r="S94"/>
  <c r="Q94"/>
  <c r="R94"/>
  <c r="S95"/>
  <c r="Q95"/>
  <c r="R95"/>
  <c r="S96"/>
  <c r="Q96"/>
  <c r="R96"/>
  <c r="S97"/>
  <c r="Q97"/>
  <c r="R97"/>
  <c r="S98"/>
  <c r="Q98"/>
  <c r="R98"/>
  <c r="S99"/>
  <c r="Q99"/>
  <c r="R99"/>
  <c r="S100"/>
  <c r="Q100"/>
  <c r="R100"/>
  <c r="S101"/>
  <c r="Q101"/>
  <c r="R101"/>
  <c r="S102"/>
  <c r="Q102"/>
  <c r="R102"/>
  <c r="S103"/>
  <c r="Q103"/>
  <c r="R103"/>
  <c r="S104"/>
  <c r="Q104"/>
  <c r="R104"/>
  <c r="S105"/>
  <c r="Q105"/>
  <c r="R105"/>
  <c r="S106"/>
  <c r="Q106"/>
  <c r="R106"/>
  <c r="S107"/>
  <c r="Q107"/>
  <c r="R107"/>
  <c r="S108"/>
  <c r="Q108"/>
  <c r="R108"/>
  <c r="S109"/>
  <c r="Q109"/>
  <c r="R109"/>
  <c r="S110"/>
  <c r="Q110"/>
  <c r="R110"/>
  <c r="S111"/>
  <c r="Q111"/>
  <c r="R111"/>
  <c r="S112"/>
  <c r="Q112"/>
  <c r="R112"/>
  <c r="S113"/>
  <c r="Q113"/>
  <c r="R113"/>
  <c r="S114"/>
  <c r="Q114"/>
  <c r="R114"/>
  <c r="S115"/>
  <c r="Q115"/>
  <c r="R115"/>
  <c r="S116"/>
  <c r="Q116"/>
  <c r="R116"/>
  <c r="S117"/>
  <c r="Q117"/>
  <c r="R117"/>
  <c r="S118"/>
  <c r="Q118"/>
  <c r="R118"/>
  <c r="S119"/>
  <c r="Q119"/>
  <c r="R119"/>
  <c r="S120"/>
  <c r="Q120"/>
  <c r="R120"/>
  <c r="S121"/>
  <c r="Q121"/>
  <c r="R121"/>
  <c r="S122"/>
  <c r="Q122"/>
  <c r="R122"/>
  <c r="S123"/>
  <c r="Q123"/>
  <c r="R123"/>
  <c r="S124"/>
  <c r="Q124"/>
  <c r="R124"/>
  <c r="S125"/>
  <c r="Q125"/>
  <c r="R125"/>
  <c r="S126"/>
  <c r="Q126"/>
  <c r="R126"/>
  <c r="S127"/>
  <c r="Q127"/>
  <c r="R127"/>
  <c r="S128"/>
  <c r="Q128"/>
  <c r="R128"/>
  <c r="S129"/>
  <c r="Q129"/>
  <c r="R129"/>
  <c r="S130"/>
  <c r="Q130"/>
  <c r="R130"/>
  <c r="S131"/>
  <c r="Q131"/>
  <c r="R131"/>
  <c r="S132"/>
  <c r="Q132"/>
  <c r="R132"/>
  <c r="S133"/>
  <c r="Q133"/>
  <c r="R133"/>
  <c r="S134"/>
  <c r="Q134"/>
  <c r="R134"/>
  <c r="S135"/>
  <c r="Q135"/>
  <c r="R135"/>
  <c r="S136"/>
  <c r="Q136"/>
  <c r="R136"/>
  <c r="S137"/>
  <c r="Q137"/>
  <c r="R137"/>
  <c r="S138"/>
  <c r="Q138"/>
  <c r="R138"/>
  <c r="S139"/>
  <c r="Q139"/>
  <c r="R139"/>
  <c r="S140"/>
  <c r="Q140"/>
  <c r="R140"/>
  <c r="S141"/>
  <c r="Q141"/>
  <c r="R141"/>
  <c r="S142"/>
  <c r="Q142"/>
  <c r="R142"/>
  <c r="S143"/>
  <c r="Q143"/>
  <c r="R143"/>
  <c r="S144"/>
  <c r="Q144"/>
  <c r="R144"/>
  <c r="S145"/>
  <c r="Q145"/>
  <c r="R145"/>
  <c r="S146"/>
  <c r="Q146"/>
  <c r="R146"/>
  <c r="S147"/>
  <c r="Q147"/>
  <c r="R147"/>
  <c r="S148"/>
  <c r="Q148"/>
  <c r="R148"/>
  <c r="S149"/>
  <c r="Q149"/>
  <c r="R149"/>
  <c r="S150"/>
  <c r="Q150"/>
  <c r="R150"/>
  <c r="S151"/>
  <c r="Q151"/>
  <c r="R151"/>
  <c r="S152"/>
  <c r="Q152"/>
  <c r="R152"/>
  <c r="S153"/>
  <c r="Q153"/>
  <c r="R153"/>
  <c r="R154"/>
  <c r="S154"/>
  <c r="Q154"/>
  <c r="R155"/>
  <c r="S155"/>
  <c r="Q155"/>
  <c r="R156"/>
  <c r="S156"/>
  <c r="Q156"/>
  <c r="R157"/>
  <c r="S157"/>
  <c r="Q157"/>
  <c r="R158"/>
  <c r="S158"/>
  <c r="Q158"/>
  <c r="R159"/>
  <c r="S159"/>
  <c r="Q159"/>
  <c r="R160"/>
  <c r="S160"/>
  <c r="Q160"/>
  <c r="R161"/>
  <c r="S161"/>
  <c r="Q161"/>
  <c r="R162"/>
  <c r="S162"/>
  <c r="Q162"/>
  <c r="R163"/>
  <c r="S163"/>
  <c r="Q163"/>
  <c r="R164"/>
  <c r="S164"/>
  <c r="Q164"/>
  <c r="R165"/>
  <c r="S165"/>
  <c r="Q165"/>
  <c r="R166"/>
  <c r="S166"/>
  <c r="Q166"/>
  <c r="R167"/>
  <c r="S167"/>
  <c r="Q167"/>
  <c r="R168"/>
  <c r="S168"/>
  <c r="Q168"/>
  <c r="R169"/>
  <c r="S169"/>
  <c r="Q169"/>
  <c r="R170"/>
  <c r="S170"/>
  <c r="Q170"/>
  <c r="R171"/>
  <c r="S171"/>
  <c r="Q171"/>
  <c r="R172"/>
  <c r="S172"/>
  <c r="Q172"/>
  <c r="R173"/>
  <c r="S173"/>
  <c r="Q173"/>
  <c r="R174"/>
  <c r="S174"/>
  <c r="Q174"/>
  <c r="R175"/>
  <c r="S175"/>
  <c r="Q175"/>
  <c r="R176"/>
  <c r="S176"/>
  <c r="Q176"/>
  <c r="R177"/>
  <c r="S177"/>
  <c r="Q177"/>
  <c r="R178"/>
  <c r="S178"/>
  <c r="Q178"/>
  <c r="R179"/>
  <c r="S179"/>
  <c r="Q179"/>
  <c r="R180"/>
  <c r="S180"/>
  <c r="Q180"/>
  <c r="R181"/>
  <c r="S181"/>
  <c r="Q181"/>
  <c r="R182"/>
  <c r="S182"/>
  <c r="Q182"/>
  <c r="R183"/>
  <c r="S183"/>
  <c r="Q183"/>
  <c r="R184"/>
  <c r="S184"/>
  <c r="Q184"/>
  <c r="R185"/>
  <c r="S185"/>
  <c r="Q185"/>
  <c r="R186"/>
  <c r="S186"/>
  <c r="Q186"/>
  <c r="R187"/>
  <c r="S187"/>
  <c r="Q187"/>
  <c r="R188"/>
  <c r="S188"/>
  <c r="Q188"/>
  <c r="R189"/>
  <c r="S189"/>
  <c r="Q189"/>
  <c r="R190"/>
  <c r="S190"/>
  <c r="Q190"/>
  <c r="R191"/>
  <c r="S191"/>
  <c r="Q191"/>
  <c r="R192"/>
  <c r="S192"/>
  <c r="Q192"/>
  <c r="R193"/>
  <c r="S193"/>
  <c r="Q193"/>
  <c r="R194"/>
  <c r="S194"/>
  <c r="Q194"/>
  <c r="R195"/>
  <c r="S195"/>
  <c r="Q195"/>
  <c r="R196"/>
  <c r="S196"/>
  <c r="Q196"/>
  <c r="R197"/>
  <c r="S197"/>
  <c r="Q197"/>
  <c r="R198"/>
  <c r="S198"/>
  <c r="Q198"/>
  <c r="R199"/>
  <c r="S199"/>
  <c r="Q199"/>
  <c r="R200"/>
  <c r="S200"/>
  <c r="Q200"/>
  <c r="R201"/>
  <c r="S201"/>
  <c r="Q201"/>
  <c r="R202"/>
  <c r="S202"/>
  <c r="Q202"/>
  <c r="R203"/>
  <c r="S203"/>
  <c r="Q203"/>
  <c r="R204"/>
  <c r="S204"/>
  <c r="Q204"/>
  <c r="R205"/>
  <c r="S205"/>
  <c r="Q205"/>
  <c r="R206"/>
  <c r="S206"/>
  <c r="Q206"/>
  <c r="R207"/>
  <c r="S207"/>
  <c r="Q207"/>
  <c r="R208"/>
  <c r="S208"/>
  <c r="Q208"/>
  <c r="R209"/>
  <c r="S209"/>
  <c r="Q209"/>
  <c r="R210"/>
  <c r="S210"/>
  <c r="Q210"/>
  <c r="R211"/>
  <c r="S211"/>
  <c r="Q211"/>
  <c r="R212"/>
  <c r="S212"/>
  <c r="Q212"/>
  <c r="R213"/>
  <c r="S213"/>
  <c r="Q213"/>
  <c r="R214"/>
  <c r="S214"/>
  <c r="Q214"/>
  <c r="R215"/>
  <c r="S215"/>
  <c r="Q215"/>
  <c r="P168" i="4"/>
  <c r="P166"/>
  <c r="S166" s="1"/>
  <c r="P164"/>
  <c r="P162"/>
  <c r="P160"/>
  <c r="P158"/>
  <c r="P156"/>
  <c r="P154"/>
  <c r="P152"/>
  <c r="P150"/>
  <c r="P148"/>
  <c r="P146"/>
  <c r="P144"/>
  <c r="P142"/>
  <c r="P140"/>
  <c r="P138"/>
  <c r="P136"/>
  <c r="P134"/>
  <c r="P132"/>
  <c r="P130"/>
  <c r="P128"/>
  <c r="P126"/>
  <c r="P124"/>
  <c r="P122"/>
  <c r="P120"/>
  <c r="P118"/>
  <c r="P116"/>
  <c r="R166"/>
  <c r="Q166"/>
  <c r="S215"/>
  <c r="Q215"/>
  <c r="R215"/>
  <c r="S213"/>
  <c r="Q213"/>
  <c r="R213"/>
  <c r="S211"/>
  <c r="Q211"/>
  <c r="R211"/>
  <c r="S209"/>
  <c r="Q209"/>
  <c r="R209"/>
  <c r="S207"/>
  <c r="Q207"/>
  <c r="R207"/>
  <c r="S205"/>
  <c r="Q205"/>
  <c r="R205"/>
  <c r="S203"/>
  <c r="Q203"/>
  <c r="R203"/>
  <c r="S201"/>
  <c r="Q201"/>
  <c r="R201"/>
  <c r="S199"/>
  <c r="Q199"/>
  <c r="R199"/>
  <c r="S197"/>
  <c r="Q197"/>
  <c r="R197"/>
  <c r="S195"/>
  <c r="Q195"/>
  <c r="R195"/>
  <c r="S193"/>
  <c r="Q193"/>
  <c r="R193"/>
  <c r="S191"/>
  <c r="Q191"/>
  <c r="R191"/>
  <c r="S189"/>
  <c r="Q189"/>
  <c r="R189"/>
  <c r="S187"/>
  <c r="Q187"/>
  <c r="R187"/>
  <c r="S185"/>
  <c r="Q185"/>
  <c r="R185"/>
  <c r="S183"/>
  <c r="Q183"/>
  <c r="R183"/>
  <c r="S181"/>
  <c r="Q181"/>
  <c r="R181"/>
  <c r="S179"/>
  <c r="Q179"/>
  <c r="R179"/>
  <c r="S177"/>
  <c r="Q177"/>
  <c r="R177"/>
  <c r="S175"/>
  <c r="Q175"/>
  <c r="R175"/>
  <c r="S173"/>
  <c r="Q173"/>
  <c r="R173"/>
  <c r="S171"/>
  <c r="Q171"/>
  <c r="R171"/>
  <c r="S169"/>
  <c r="Q169"/>
  <c r="R169"/>
  <c r="S167"/>
  <c r="Q167"/>
  <c r="R167"/>
  <c r="S165"/>
  <c r="Q165"/>
  <c r="R165"/>
  <c r="S163"/>
  <c r="Q163"/>
  <c r="R163"/>
  <c r="S161"/>
  <c r="Q161"/>
  <c r="R161"/>
  <c r="S159"/>
  <c r="Q159"/>
  <c r="R159"/>
  <c r="S157"/>
  <c r="Q157"/>
  <c r="R157"/>
  <c r="S155"/>
  <c r="Q155"/>
  <c r="R155"/>
  <c r="S153"/>
  <c r="Q153"/>
  <c r="R153"/>
  <c r="S151"/>
  <c r="Q151"/>
  <c r="R151"/>
  <c r="S149"/>
  <c r="Q149"/>
  <c r="R149"/>
  <c r="S147"/>
  <c r="Q147"/>
  <c r="R147"/>
  <c r="S145"/>
  <c r="Q145"/>
  <c r="R145"/>
  <c r="S143"/>
  <c r="Q143"/>
  <c r="R143"/>
  <c r="S141"/>
  <c r="Q141"/>
  <c r="R141"/>
  <c r="S139"/>
  <c r="Q139"/>
  <c r="R139"/>
  <c r="S137"/>
  <c r="Q137"/>
  <c r="R137"/>
  <c r="S135"/>
  <c r="Q135"/>
  <c r="R135"/>
  <c r="S133"/>
  <c r="Q133"/>
  <c r="R133"/>
  <c r="S131"/>
  <c r="Q131"/>
  <c r="R131"/>
  <c r="S129"/>
  <c r="Q129"/>
  <c r="R129"/>
  <c r="S127"/>
  <c r="Q127"/>
  <c r="R127"/>
  <c r="S125"/>
  <c r="Q125"/>
  <c r="R125"/>
  <c r="S123"/>
  <c r="Q123"/>
  <c r="R123"/>
  <c r="S121"/>
  <c r="Q121"/>
  <c r="R121"/>
  <c r="S119"/>
  <c r="Q119"/>
  <c r="R119"/>
  <c r="S117"/>
  <c r="Q117"/>
  <c r="R117"/>
  <c r="S115"/>
  <c r="Q115"/>
  <c r="R115"/>
  <c r="R214"/>
  <c r="S214"/>
  <c r="Q214"/>
  <c r="R212"/>
  <c r="S212"/>
  <c r="Q212"/>
  <c r="R210"/>
  <c r="S210"/>
  <c r="Q210"/>
  <c r="R208"/>
  <c r="S208"/>
  <c r="Q208"/>
  <c r="R206"/>
  <c r="S206"/>
  <c r="Q206"/>
  <c r="R204"/>
  <c r="S204"/>
  <c r="Q204"/>
  <c r="R202"/>
  <c r="S202"/>
  <c r="Q202"/>
  <c r="R200"/>
  <c r="S200"/>
  <c r="Q200"/>
  <c r="R198"/>
  <c r="S198"/>
  <c r="Q198"/>
  <c r="R196"/>
  <c r="S196"/>
  <c r="Q196"/>
  <c r="R194"/>
  <c r="S194"/>
  <c r="Q194"/>
  <c r="R192"/>
  <c r="S192"/>
  <c r="Q192"/>
  <c r="R190"/>
  <c r="S190"/>
  <c r="Q190"/>
  <c r="R188"/>
  <c r="S188"/>
  <c r="Q188"/>
  <c r="R186"/>
  <c r="S186"/>
  <c r="Q186"/>
  <c r="R184"/>
  <c r="S184"/>
  <c r="Q184"/>
  <c r="R182"/>
  <c r="S182"/>
  <c r="Q182"/>
  <c r="R180"/>
  <c r="S180"/>
  <c r="Q180"/>
  <c r="R178"/>
  <c r="S178"/>
  <c r="Q178"/>
  <c r="R176"/>
  <c r="S176"/>
  <c r="Q176"/>
  <c r="R174"/>
  <c r="S174"/>
  <c r="Q174"/>
  <c r="R172"/>
  <c r="S172"/>
  <c r="Q172"/>
  <c r="R170"/>
  <c r="S170"/>
  <c r="Q170"/>
  <c r="R168"/>
  <c r="S168"/>
  <c r="Q168"/>
  <c r="R164"/>
  <c r="S164"/>
  <c r="Q164"/>
  <c r="R162"/>
  <c r="S162"/>
  <c r="Q162"/>
  <c r="R160"/>
  <c r="S160"/>
  <c r="Q160"/>
  <c r="R158"/>
  <c r="S158"/>
  <c r="Q158"/>
  <c r="R156"/>
  <c r="S156"/>
  <c r="Q156"/>
  <c r="R154"/>
  <c r="S154"/>
  <c r="Q154"/>
  <c r="R152"/>
  <c r="S152"/>
  <c r="Q152"/>
  <c r="R150"/>
  <c r="S150"/>
  <c r="Q150"/>
  <c r="R148"/>
  <c r="S148"/>
  <c r="Q148"/>
  <c r="R146"/>
  <c r="S146"/>
  <c r="Q146"/>
  <c r="R144"/>
  <c r="S144"/>
  <c r="Q144"/>
  <c r="R142"/>
  <c r="S142"/>
  <c r="Q142"/>
  <c r="R140"/>
  <c r="S140"/>
  <c r="Q140"/>
  <c r="R138"/>
  <c r="S138"/>
  <c r="Q138"/>
  <c r="R136"/>
  <c r="S136"/>
  <c r="Q136"/>
  <c r="R134"/>
  <c r="S134"/>
  <c r="Q134"/>
  <c r="R132"/>
  <c r="S132"/>
  <c r="Q132"/>
  <c r="R130"/>
  <c r="S130"/>
  <c r="Q130"/>
  <c r="R128"/>
  <c r="S128"/>
  <c r="Q128"/>
  <c r="R126"/>
  <c r="S126"/>
  <c r="Q126"/>
  <c r="R124"/>
  <c r="S124"/>
  <c r="Q124"/>
  <c r="R122"/>
  <c r="S122"/>
  <c r="Q122"/>
  <c r="R120"/>
  <c r="S120"/>
  <c r="Q120"/>
  <c r="R118"/>
  <c r="S118"/>
  <c r="Q118"/>
  <c r="R116"/>
  <c r="S116"/>
  <c r="Q116"/>
  <c r="P29"/>
  <c r="P27"/>
  <c r="P25"/>
  <c r="P23"/>
  <c r="P21"/>
  <c r="P19"/>
  <c r="P17"/>
  <c r="S17" s="1"/>
  <c r="Q17"/>
  <c r="S16"/>
  <c r="Q16"/>
  <c r="C18" i="2" s="1"/>
  <c r="R16" i="4"/>
  <c r="R112"/>
  <c r="S112"/>
  <c r="Q112"/>
  <c r="C114" i="2" s="1"/>
  <c r="R108" i="4"/>
  <c r="S108"/>
  <c r="Q108"/>
  <c r="R104"/>
  <c r="S104"/>
  <c r="Q104"/>
  <c r="C106" i="2" s="1"/>
  <c r="R102" i="4"/>
  <c r="S102"/>
  <c r="Q102"/>
  <c r="R98"/>
  <c r="S98"/>
  <c r="Q98"/>
  <c r="C100" i="2" s="1"/>
  <c r="R96" i="4"/>
  <c r="S96"/>
  <c r="Q96"/>
  <c r="R92"/>
  <c r="S92"/>
  <c r="Q92"/>
  <c r="C94" i="2" s="1"/>
  <c r="R88" i="4"/>
  <c r="S88"/>
  <c r="Q88"/>
  <c r="R86"/>
  <c r="S86"/>
  <c r="Q86"/>
  <c r="C88" i="2" s="1"/>
  <c r="R82" i="4"/>
  <c r="S82"/>
  <c r="Q82"/>
  <c r="R78"/>
  <c r="S78"/>
  <c r="Q78"/>
  <c r="C80" i="2" s="1"/>
  <c r="R76" i="4"/>
  <c r="S76"/>
  <c r="Q76"/>
  <c r="R72"/>
  <c r="S72"/>
  <c r="Q72"/>
  <c r="C74" i="2" s="1"/>
  <c r="R68" i="4"/>
  <c r="S68"/>
  <c r="Q68"/>
  <c r="R64"/>
  <c r="S64"/>
  <c r="Q64"/>
  <c r="C66" i="2" s="1"/>
  <c r="R62" i="4"/>
  <c r="S62"/>
  <c r="Q62"/>
  <c r="R60"/>
  <c r="S60"/>
  <c r="Q60"/>
  <c r="C62" i="2" s="1"/>
  <c r="R58" i="4"/>
  <c r="S58"/>
  <c r="Q58"/>
  <c r="R56"/>
  <c r="S56"/>
  <c r="Q56"/>
  <c r="C58" i="2" s="1"/>
  <c r="R52" i="4"/>
  <c r="S52"/>
  <c r="Q52"/>
  <c r="R50"/>
  <c r="S50"/>
  <c r="Q50"/>
  <c r="C52" i="2" s="1"/>
  <c r="R48" i="4"/>
  <c r="S48"/>
  <c r="Q48"/>
  <c r="R46"/>
  <c r="S46"/>
  <c r="Q46"/>
  <c r="C48" i="2" s="1"/>
  <c r="R44" i="4"/>
  <c r="S44"/>
  <c r="Q44"/>
  <c r="R42"/>
  <c r="S42"/>
  <c r="Q42"/>
  <c r="C44" i="2" s="1"/>
  <c r="R40" i="4"/>
  <c r="S40"/>
  <c r="Q40"/>
  <c r="R38"/>
  <c r="S38"/>
  <c r="Q38"/>
  <c r="C40" i="2" s="1"/>
  <c r="R36" i="4"/>
  <c r="S36"/>
  <c r="Q36"/>
  <c r="R34"/>
  <c r="S34"/>
  <c r="Q34"/>
  <c r="C36" i="2" s="1"/>
  <c r="R32" i="4"/>
  <c r="S32"/>
  <c r="Q32"/>
  <c r="R30"/>
  <c r="S30"/>
  <c r="Q30"/>
  <c r="C32" i="2" s="1"/>
  <c r="R28" i="4"/>
  <c r="S28"/>
  <c r="Q28"/>
  <c r="R26"/>
  <c r="S26"/>
  <c r="Q26"/>
  <c r="C28" i="2" s="1"/>
  <c r="R24" i="4"/>
  <c r="S24"/>
  <c r="Q24"/>
  <c r="R20"/>
  <c r="S20"/>
  <c r="Q20"/>
  <c r="C22" i="2" s="1"/>
  <c r="S113" i="4"/>
  <c r="Q113"/>
  <c r="C115" i="2" s="1"/>
  <c r="R113" i="4"/>
  <c r="S111"/>
  <c r="Q111"/>
  <c r="R111"/>
  <c r="S109"/>
  <c r="Q109"/>
  <c r="C111" i="2" s="1"/>
  <c r="R109" i="4"/>
  <c r="S107"/>
  <c r="Q107"/>
  <c r="R107"/>
  <c r="S105"/>
  <c r="Q105"/>
  <c r="C107" i="2" s="1"/>
  <c r="R105" i="4"/>
  <c r="S103"/>
  <c r="Q103"/>
  <c r="R103"/>
  <c r="S101"/>
  <c r="Q101"/>
  <c r="C103" i="2" s="1"/>
  <c r="R101" i="4"/>
  <c r="S99"/>
  <c r="Q99"/>
  <c r="R99"/>
  <c r="S97"/>
  <c r="Q97"/>
  <c r="C99" i="2" s="1"/>
  <c r="R97" i="4"/>
  <c r="S95"/>
  <c r="Q95"/>
  <c r="R95"/>
  <c r="S93"/>
  <c r="Q93"/>
  <c r="C95" i="2" s="1"/>
  <c r="R93" i="4"/>
  <c r="S91"/>
  <c r="Q91"/>
  <c r="R91"/>
  <c r="S89"/>
  <c r="Q89"/>
  <c r="C91" i="2" s="1"/>
  <c r="R89" i="4"/>
  <c r="S87"/>
  <c r="Q87"/>
  <c r="R87"/>
  <c r="S85"/>
  <c r="Q85"/>
  <c r="C87" i="2" s="1"/>
  <c r="R85" i="4"/>
  <c r="S83"/>
  <c r="Q83"/>
  <c r="R83"/>
  <c r="S81"/>
  <c r="Q81"/>
  <c r="C83" i="2" s="1"/>
  <c r="R81" i="4"/>
  <c r="S79"/>
  <c r="Q79"/>
  <c r="R79"/>
  <c r="S77"/>
  <c r="Q77"/>
  <c r="C79" i="2" s="1"/>
  <c r="R77" i="4"/>
  <c r="S75"/>
  <c r="Q75"/>
  <c r="R75"/>
  <c r="S73"/>
  <c r="Q73"/>
  <c r="C75" i="2" s="1"/>
  <c r="R73" i="4"/>
  <c r="S71"/>
  <c r="Q71"/>
  <c r="R71"/>
  <c r="S69"/>
  <c r="Q69"/>
  <c r="C71" i="2" s="1"/>
  <c r="R69" i="4"/>
  <c r="S67"/>
  <c r="Q67"/>
  <c r="R67"/>
  <c r="S65"/>
  <c r="Q65"/>
  <c r="C67" i="2" s="1"/>
  <c r="R65" i="4"/>
  <c r="S63"/>
  <c r="Q63"/>
  <c r="R63"/>
  <c r="S61"/>
  <c r="Q61"/>
  <c r="C63" i="2" s="1"/>
  <c r="R61" i="4"/>
  <c r="S59"/>
  <c r="Q59"/>
  <c r="R59"/>
  <c r="S57"/>
  <c r="Q57"/>
  <c r="C59" i="2" s="1"/>
  <c r="R57" i="4"/>
  <c r="S55"/>
  <c r="Q55"/>
  <c r="R55"/>
  <c r="S53"/>
  <c r="Q53"/>
  <c r="C55" i="2" s="1"/>
  <c r="R53" i="4"/>
  <c r="S51"/>
  <c r="Q51"/>
  <c r="R51"/>
  <c r="S49"/>
  <c r="Q49"/>
  <c r="C51" i="2" s="1"/>
  <c r="R49" i="4"/>
  <c r="S47"/>
  <c r="Q47"/>
  <c r="R47"/>
  <c r="S45"/>
  <c r="Q45"/>
  <c r="C47" i="2" s="1"/>
  <c r="R45" i="4"/>
  <c r="S43"/>
  <c r="Q43"/>
  <c r="R43"/>
  <c r="S41"/>
  <c r="Q41"/>
  <c r="C43" i="2" s="1"/>
  <c r="R41" i="4"/>
  <c r="S39"/>
  <c r="Q39"/>
  <c r="R39"/>
  <c r="S37"/>
  <c r="Q37"/>
  <c r="C39" i="2" s="1"/>
  <c r="R37" i="4"/>
  <c r="S35"/>
  <c r="Q35"/>
  <c r="R35"/>
  <c r="S33"/>
  <c r="Q33"/>
  <c r="C35" i="2" s="1"/>
  <c r="R33" i="4"/>
  <c r="S31"/>
  <c r="Q31"/>
  <c r="R31"/>
  <c r="S29"/>
  <c r="Q29"/>
  <c r="C31" i="2" s="1"/>
  <c r="R29" i="4"/>
  <c r="S27"/>
  <c r="Q27"/>
  <c r="R27"/>
  <c r="S25"/>
  <c r="Q25"/>
  <c r="C27" i="2" s="1"/>
  <c r="R25" i="4"/>
  <c r="S23"/>
  <c r="Q23"/>
  <c r="R23"/>
  <c r="S21"/>
  <c r="Q21"/>
  <c r="C23" i="2" s="1"/>
  <c r="R21" i="4"/>
  <c r="S19"/>
  <c r="Q19"/>
  <c r="R19"/>
  <c r="R114"/>
  <c r="S114"/>
  <c r="Q114"/>
  <c r="R110"/>
  <c r="S110"/>
  <c r="Q110"/>
  <c r="C112" i="2" s="1"/>
  <c r="R106" i="4"/>
  <c r="S106"/>
  <c r="Q106"/>
  <c r="R100"/>
  <c r="S100"/>
  <c r="Q100"/>
  <c r="C102" i="2" s="1"/>
  <c r="R94" i="4"/>
  <c r="S94"/>
  <c r="Q94"/>
  <c r="R90"/>
  <c r="S90"/>
  <c r="Q90"/>
  <c r="C92" i="2" s="1"/>
  <c r="R84" i="4"/>
  <c r="S84"/>
  <c r="Q84"/>
  <c r="R80"/>
  <c r="S80"/>
  <c r="Q80"/>
  <c r="C82" i="2" s="1"/>
  <c r="R74" i="4"/>
  <c r="S74"/>
  <c r="Q74"/>
  <c r="R70"/>
  <c r="S70"/>
  <c r="Q70"/>
  <c r="C72" i="2" s="1"/>
  <c r="R66" i="4"/>
  <c r="S66"/>
  <c r="Q66"/>
  <c r="R54"/>
  <c r="S54"/>
  <c r="Q54"/>
  <c r="C56" i="2" s="1"/>
  <c r="R22" i="4"/>
  <c r="S22"/>
  <c r="Q22"/>
  <c r="S18"/>
  <c r="R18"/>
  <c r="Q18"/>
  <c r="C20" i="2" s="1"/>
  <c r="C24" l="1"/>
  <c r="C68"/>
  <c r="C76"/>
  <c r="C86"/>
  <c r="C96"/>
  <c r="C108"/>
  <c r="C116"/>
  <c r="C21"/>
  <c r="C25"/>
  <c r="C29"/>
  <c r="C33"/>
  <c r="C37"/>
  <c r="C41"/>
  <c r="C45"/>
  <c r="C49"/>
  <c r="C53"/>
  <c r="C57"/>
  <c r="C61"/>
  <c r="C65"/>
  <c r="C69"/>
  <c r="C73"/>
  <c r="C77"/>
  <c r="C81"/>
  <c r="C85"/>
  <c r="C89"/>
  <c r="C93"/>
  <c r="C97"/>
  <c r="C101"/>
  <c r="C105"/>
  <c r="C109"/>
  <c r="C113"/>
  <c r="C26"/>
  <c r="C30"/>
  <c r="C34"/>
  <c r="C38"/>
  <c r="C42"/>
  <c r="C46"/>
  <c r="C50"/>
  <c r="C54"/>
  <c r="C60"/>
  <c r="C64"/>
  <c r="C70"/>
  <c r="C78"/>
  <c r="C84"/>
  <c r="C90"/>
  <c r="C98"/>
  <c r="C104"/>
  <c r="C110"/>
  <c r="R17" i="4"/>
  <c r="C19" i="2" s="1"/>
  <c r="I15" i="4" l="1"/>
  <c r="H15"/>
  <c r="J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5"/>
  <c r="P15" l="1"/>
  <c r="Q15" s="1"/>
  <c r="G16"/>
  <c r="K16"/>
  <c r="G17"/>
  <c r="K17"/>
  <c r="G18"/>
  <c r="K18"/>
  <c r="G19"/>
  <c r="K19"/>
  <c r="G20"/>
  <c r="K20"/>
  <c r="G21"/>
  <c r="K21"/>
  <c r="G22"/>
  <c r="K22"/>
  <c r="G23"/>
  <c r="K23"/>
  <c r="G24"/>
  <c r="K24"/>
  <c r="G25"/>
  <c r="K25"/>
  <c r="G26"/>
  <c r="K26"/>
  <c r="G27"/>
  <c r="K27"/>
  <c r="G28"/>
  <c r="K28"/>
  <c r="G29"/>
  <c r="K29"/>
  <c r="G30"/>
  <c r="K30"/>
  <c r="G31"/>
  <c r="K31"/>
  <c r="G32"/>
  <c r="K32"/>
  <c r="G33"/>
  <c r="K33"/>
  <c r="G34"/>
  <c r="K34"/>
  <c r="G35"/>
  <c r="K35"/>
  <c r="G36"/>
  <c r="K36"/>
  <c r="G37"/>
  <c r="K37"/>
  <c r="G38"/>
  <c r="K38"/>
  <c r="G39"/>
  <c r="K39"/>
  <c r="G40"/>
  <c r="K40"/>
  <c r="G41"/>
  <c r="K41"/>
  <c r="G42"/>
  <c r="K42"/>
  <c r="G43"/>
  <c r="K43"/>
  <c r="G44"/>
  <c r="K44"/>
  <c r="G45"/>
  <c r="K45"/>
  <c r="G46"/>
  <c r="K46"/>
  <c r="G47"/>
  <c r="K47"/>
  <c r="G48"/>
  <c r="K48"/>
  <c r="G49"/>
  <c r="K49"/>
  <c r="G50"/>
  <c r="K50"/>
  <c r="S15" l="1"/>
  <c r="R15"/>
  <c r="E27" i="2"/>
  <c r="I23" i="9" s="1"/>
  <c r="E49" i="2"/>
  <c r="I45" i="9" s="1"/>
  <c r="E22" i="2"/>
  <c r="I18" i="9" s="1"/>
  <c r="E19" i="2"/>
  <c r="I15" i="9" s="1"/>
  <c r="E42" i="2"/>
  <c r="I38" i="9" s="1"/>
  <c r="E37" i="2"/>
  <c r="I33" i="9" s="1"/>
  <c r="E45" i="2"/>
  <c r="I41" i="9" s="1"/>
  <c r="E46" i="2"/>
  <c r="I42" i="9" s="1"/>
  <c r="E21" i="2"/>
  <c r="I17" i="9" s="1"/>
  <c r="E41" i="2"/>
  <c r="I37" i="9" s="1"/>
  <c r="E51" i="2"/>
  <c r="I47" i="9" s="1"/>
  <c r="E35" i="2"/>
  <c r="I31" i="9" s="1"/>
  <c r="E36" i="2"/>
  <c r="I32" i="9" s="1"/>
  <c r="E40" i="2"/>
  <c r="I36" i="9" s="1"/>
  <c r="E33" i="2"/>
  <c r="I29" i="9" s="1"/>
  <c r="E24" i="2"/>
  <c r="I20" i="9" s="1"/>
  <c r="E18" i="2"/>
  <c r="I14" i="9" s="1"/>
  <c r="E47" i="2"/>
  <c r="I43" i="9" s="1"/>
  <c r="E23" i="2"/>
  <c r="I19" i="9" s="1"/>
  <c r="E32" i="2"/>
  <c r="I28" i="9" s="1"/>
  <c r="E28" i="2"/>
  <c r="I24" i="9" s="1"/>
  <c r="E39" i="2"/>
  <c r="I35" i="9" s="1"/>
  <c r="E34" i="2"/>
  <c r="I30" i="9" s="1"/>
  <c r="E43" i="2"/>
  <c r="I39" i="9" s="1"/>
  <c r="E26" i="2"/>
  <c r="I22" i="9" s="1"/>
  <c r="E29" i="2"/>
  <c r="I25" i="9" s="1"/>
  <c r="E50" i="2"/>
  <c r="I46" i="9" s="1"/>
  <c r="E52" i="2"/>
  <c r="I48" i="9" s="1"/>
  <c r="E48" i="2"/>
  <c r="I44" i="9" s="1"/>
  <c r="E30" i="2"/>
  <c r="I26" i="9" s="1"/>
  <c r="E20" i="2"/>
  <c r="I16" i="9" s="1"/>
  <c r="E44" i="2"/>
  <c r="I40" i="9" s="1"/>
  <c r="E25" i="2"/>
  <c r="I21" i="9" s="1"/>
  <c r="E38" i="2"/>
  <c r="I34" i="9" s="1"/>
  <c r="E31" i="2"/>
  <c r="I27" i="9" s="1"/>
  <c r="L15" i="4" l="1"/>
  <c r="G13" i="9" s="1"/>
  <c r="B13"/>
  <c r="B96"/>
  <c r="B97"/>
  <c r="B98"/>
  <c r="B99"/>
  <c r="B100"/>
  <c r="B101"/>
  <c r="B102"/>
  <c r="B103"/>
  <c r="B104"/>
  <c r="B105"/>
  <c r="B106"/>
  <c r="B107"/>
  <c r="B108"/>
  <c r="B69"/>
  <c r="B70"/>
  <c r="B71"/>
  <c r="B72"/>
  <c r="B73"/>
  <c r="B74"/>
  <c r="B75"/>
  <c r="B76"/>
  <c r="B77"/>
  <c r="B78"/>
  <c r="B79"/>
  <c r="B80"/>
  <c r="B81"/>
  <c r="B82"/>
  <c r="B83"/>
  <c r="B84"/>
  <c r="B85"/>
  <c r="B86"/>
  <c r="B87"/>
  <c r="B88"/>
  <c r="B89"/>
  <c r="B90"/>
  <c r="B91"/>
  <c r="B92"/>
  <c r="B93"/>
  <c r="B94"/>
  <c r="B95"/>
  <c r="B25"/>
  <c r="B33"/>
  <c r="B36"/>
  <c r="B34"/>
  <c r="B22"/>
  <c r="B38"/>
  <c r="B32"/>
  <c r="B21"/>
  <c r="B39"/>
  <c r="B15"/>
  <c r="B31"/>
  <c r="B40"/>
  <c r="B30"/>
  <c r="B18"/>
  <c r="B47"/>
  <c r="B16"/>
  <c r="B35"/>
  <c r="B45"/>
  <c r="B37"/>
  <c r="B26"/>
  <c r="B24"/>
  <c r="B20"/>
  <c r="B17"/>
  <c r="B44"/>
  <c r="B28"/>
  <c r="B23"/>
  <c r="B42"/>
  <c r="B48"/>
  <c r="B19"/>
  <c r="B29"/>
  <c r="B41"/>
  <c r="B46"/>
  <c r="B43"/>
  <c r="B111"/>
  <c r="B110"/>
  <c r="B49"/>
  <c r="B112"/>
  <c r="B109"/>
  <c r="B50"/>
  <c r="B51"/>
  <c r="B52"/>
  <c r="B53"/>
  <c r="B54"/>
  <c r="B55"/>
  <c r="B56"/>
  <c r="B57"/>
  <c r="B58"/>
  <c r="B59"/>
  <c r="B60"/>
  <c r="B61"/>
  <c r="B62"/>
  <c r="B63"/>
  <c r="B64"/>
  <c r="B65"/>
  <c r="B66"/>
  <c r="B67"/>
  <c r="B68"/>
  <c r="B14"/>
  <c r="B27"/>
  <c r="C17" i="2" l="1"/>
  <c r="G112" i="4"/>
  <c r="G108"/>
  <c r="K108"/>
  <c r="G104"/>
  <c r="G100"/>
  <c r="G96"/>
  <c r="G92"/>
  <c r="G88"/>
  <c r="G84"/>
  <c r="G80"/>
  <c r="G76"/>
  <c r="K76"/>
  <c r="G72"/>
  <c r="G68"/>
  <c r="G64"/>
  <c r="K64"/>
  <c r="G60"/>
  <c r="G56"/>
  <c r="K56"/>
  <c r="G52"/>
  <c r="G111"/>
  <c r="K111"/>
  <c r="G107"/>
  <c r="G103"/>
  <c r="G99"/>
  <c r="G95"/>
  <c r="K95"/>
  <c r="G91"/>
  <c r="G87"/>
  <c r="G83"/>
  <c r="K83"/>
  <c r="G79"/>
  <c r="G75"/>
  <c r="G71"/>
  <c r="K71"/>
  <c r="G67"/>
  <c r="K67"/>
  <c r="G63"/>
  <c r="K63"/>
  <c r="G59"/>
  <c r="G55"/>
  <c r="G114"/>
  <c r="G110"/>
  <c r="K110"/>
  <c r="G106"/>
  <c r="G102"/>
  <c r="G98"/>
  <c r="G94"/>
  <c r="K94"/>
  <c r="G90"/>
  <c r="G86"/>
  <c r="K86"/>
  <c r="G82"/>
  <c r="G78"/>
  <c r="G74"/>
  <c r="G70"/>
  <c r="G66"/>
  <c r="K66"/>
  <c r="G62"/>
  <c r="K62"/>
  <c r="G58"/>
  <c r="K58"/>
  <c r="K54"/>
  <c r="G54"/>
  <c r="G113"/>
  <c r="G109"/>
  <c r="K109"/>
  <c r="G105"/>
  <c r="G101"/>
  <c r="G97"/>
  <c r="K97"/>
  <c r="G93"/>
  <c r="G89"/>
  <c r="K89"/>
  <c r="K85"/>
  <c r="G85"/>
  <c r="G81"/>
  <c r="G77"/>
  <c r="K77"/>
  <c r="G73"/>
  <c r="G69"/>
  <c r="K69"/>
  <c r="G65"/>
  <c r="K65"/>
  <c r="G61"/>
  <c r="G57"/>
  <c r="K57"/>
  <c r="G53"/>
  <c r="K51"/>
  <c r="G51"/>
  <c r="G15"/>
  <c r="K53" l="1"/>
  <c r="K61"/>
  <c r="K81"/>
  <c r="K98"/>
  <c r="K102"/>
  <c r="K114"/>
  <c r="K82"/>
  <c r="K68"/>
  <c r="E66" i="2" s="1"/>
  <c r="I62" i="9" s="1"/>
  <c r="K72" i="4"/>
  <c r="E87" i="2"/>
  <c r="I83" i="9" s="1"/>
  <c r="E116" i="2"/>
  <c r="I112" i="9" s="1"/>
  <c r="E53" i="2"/>
  <c r="I49" i="9" s="1"/>
  <c r="E63" i="2"/>
  <c r="I59" i="9" s="1"/>
  <c r="E79" i="2"/>
  <c r="I75" i="9" s="1"/>
  <c r="E95" i="2"/>
  <c r="I91" i="9" s="1"/>
  <c r="E67" i="2"/>
  <c r="I63" i="9" s="1"/>
  <c r="E75" i="2"/>
  <c r="I71" i="9" s="1"/>
  <c r="E107" i="2"/>
  <c r="I103" i="9" s="1"/>
  <c r="E92" i="2"/>
  <c r="I88" i="9" s="1"/>
  <c r="E74" i="2"/>
  <c r="I70" i="9" s="1"/>
  <c r="E106" i="2"/>
  <c r="I102" i="9" s="1"/>
  <c r="K73" i="4"/>
  <c r="K93"/>
  <c r="K101"/>
  <c r="K105"/>
  <c r="K113"/>
  <c r="K70"/>
  <c r="K74"/>
  <c r="K78"/>
  <c r="K106"/>
  <c r="K55"/>
  <c r="K59"/>
  <c r="K75"/>
  <c r="K79"/>
  <c r="K87"/>
  <c r="K91"/>
  <c r="K99"/>
  <c r="K107"/>
  <c r="K52"/>
  <c r="K60"/>
  <c r="K80"/>
  <c r="E115" i="2"/>
  <c r="I111" i="9" s="1"/>
  <c r="E55" i="2"/>
  <c r="I51" i="9" s="1"/>
  <c r="E83" i="2"/>
  <c r="I79" i="9" s="1"/>
  <c r="E56" i="2"/>
  <c r="I52" i="9" s="1"/>
  <c r="E60" i="2"/>
  <c r="I56" i="9" s="1"/>
  <c r="E64" i="2"/>
  <c r="I60" i="9" s="1"/>
  <c r="E61" i="2"/>
  <c r="I57" i="9" s="1"/>
  <c r="E65" i="2"/>
  <c r="I61" i="9" s="1"/>
  <c r="E69" i="2"/>
  <c r="I65" i="9" s="1"/>
  <c r="E93" i="2"/>
  <c r="I89" i="9" s="1"/>
  <c r="E109" i="2"/>
  <c r="I105" i="9" s="1"/>
  <c r="E54" i="2"/>
  <c r="I50" i="9" s="1"/>
  <c r="E62" i="2"/>
  <c r="I58" i="9" s="1"/>
  <c r="E70" i="2"/>
  <c r="I66" i="9" s="1"/>
  <c r="K90" i="4"/>
  <c r="K103"/>
  <c r="K84"/>
  <c r="K88"/>
  <c r="K96"/>
  <c r="K100"/>
  <c r="K104"/>
  <c r="K92"/>
  <c r="K112"/>
  <c r="K15"/>
  <c r="E59" i="2" l="1"/>
  <c r="I55" i="9" s="1"/>
  <c r="E81" i="2"/>
  <c r="I77" i="9" s="1"/>
  <c r="E108" i="2"/>
  <c r="I104" i="9" s="1"/>
  <c r="E100" i="2"/>
  <c r="I96" i="9" s="1"/>
  <c r="E112" i="2"/>
  <c r="I108" i="9" s="1"/>
  <c r="E96" i="2"/>
  <c r="I92" i="9" s="1"/>
  <c r="E84" i="2"/>
  <c r="I80" i="9" s="1"/>
  <c r="E80" i="2"/>
  <c r="I76" i="9" s="1"/>
  <c r="E98" i="2"/>
  <c r="I94" i="9" s="1"/>
  <c r="E101" i="2"/>
  <c r="I97" i="9" s="1"/>
  <c r="E78" i="2"/>
  <c r="I74" i="9" s="1"/>
  <c r="E97" i="2"/>
  <c r="I93" i="9" s="1"/>
  <c r="E85" i="2"/>
  <c r="I81" i="9" s="1"/>
  <c r="E113" i="2"/>
  <c r="I109" i="9" s="1"/>
  <c r="E103" i="2"/>
  <c r="I99" i="9" s="1"/>
  <c r="E110" i="2"/>
  <c r="I106" i="9" s="1"/>
  <c r="E102" i="2"/>
  <c r="I98" i="9" s="1"/>
  <c r="E94" i="2"/>
  <c r="I90" i="9" s="1"/>
  <c r="E82" i="2"/>
  <c r="I78" i="9" s="1"/>
  <c r="E88" i="2"/>
  <c r="I84" i="9" s="1"/>
  <c r="E58" i="2"/>
  <c r="I54" i="9" s="1"/>
  <c r="E105" i="2"/>
  <c r="I101" i="9" s="1"/>
  <c r="E89" i="2"/>
  <c r="I85" i="9" s="1"/>
  <c r="E77" i="2"/>
  <c r="I73" i="9" s="1"/>
  <c r="E57" i="2"/>
  <c r="I53" i="9" s="1"/>
  <c r="E104" i="2"/>
  <c r="I100" i="9" s="1"/>
  <c r="E72" i="2"/>
  <c r="I68" i="9" s="1"/>
  <c r="E111" i="2"/>
  <c r="I107" i="9" s="1"/>
  <c r="E99" i="2"/>
  <c r="I95" i="9" s="1"/>
  <c r="E71" i="2"/>
  <c r="I67" i="9" s="1"/>
  <c r="E90" i="2"/>
  <c r="I86" i="9" s="1"/>
  <c r="E86" i="2"/>
  <c r="I82" i="9" s="1"/>
  <c r="E114" i="2"/>
  <c r="I110" i="9" s="1"/>
  <c r="E73" i="2"/>
  <c r="I69" i="9" s="1"/>
  <c r="E76" i="2"/>
  <c r="I72" i="9" s="1"/>
  <c r="E68" i="2"/>
  <c r="I64" i="9" s="1"/>
  <c r="E91" i="2"/>
  <c r="I87" i="9" s="1"/>
  <c r="E17" i="2"/>
  <c r="I13" i="9" s="1"/>
  <c r="F214" i="2" l="1"/>
  <c r="J210" i="9" s="1"/>
  <c r="F210" i="2"/>
  <c r="J206" i="9" s="1"/>
  <c r="F206" i="2"/>
  <c r="J202" i="9" s="1"/>
  <c r="F202" i="2"/>
  <c r="J198" i="9" s="1"/>
  <c r="F198" i="2"/>
  <c r="J194" i="9" s="1"/>
  <c r="F194" i="2"/>
  <c r="J190" i="9" s="1"/>
  <c r="F190" i="2"/>
  <c r="J186" i="9" s="1"/>
  <c r="F186" i="2"/>
  <c r="J182" i="9" s="1"/>
  <c r="F182" i="2"/>
  <c r="J178" i="9" s="1"/>
  <c r="F178" i="2"/>
  <c r="J174" i="9" s="1"/>
  <c r="F174" i="2"/>
  <c r="J170" i="9" s="1"/>
  <c r="F170" i="2"/>
  <c r="J166" i="9" s="1"/>
  <c r="F166" i="2"/>
  <c r="J162" i="9" s="1"/>
  <c r="F162" i="2"/>
  <c r="J158" i="9" s="1"/>
  <c r="F158" i="2"/>
  <c r="J154" i="9" s="1"/>
  <c r="F154" i="2"/>
  <c r="J150" i="9" s="1"/>
  <c r="F150" i="2"/>
  <c r="J146" i="9" s="1"/>
  <c r="F146" i="2"/>
  <c r="J142" i="9" s="1"/>
  <c r="F142" i="2"/>
  <c r="J138" i="9" s="1"/>
  <c r="F138" i="2"/>
  <c r="J134" i="9" s="1"/>
  <c r="F134" i="2"/>
  <c r="J130" i="9" s="1"/>
  <c r="F130" i="2"/>
  <c r="J126" i="9" s="1"/>
  <c r="F126" i="2"/>
  <c r="J122" i="9" s="1"/>
  <c r="F122" i="2"/>
  <c r="J118" i="9" s="1"/>
  <c r="F118" i="2"/>
  <c r="J114" i="9" s="1"/>
  <c r="F215" i="2"/>
  <c r="J211" i="9" s="1"/>
  <c r="F211" i="2"/>
  <c r="J207" i="9" s="1"/>
  <c r="F207" i="2"/>
  <c r="J203" i="9" s="1"/>
  <c r="F203" i="2"/>
  <c r="J199" i="9" s="1"/>
  <c r="F199" i="2"/>
  <c r="J195" i="9" s="1"/>
  <c r="F195" i="2"/>
  <c r="J191" i="9" s="1"/>
  <c r="F191" i="2"/>
  <c r="J187" i="9" s="1"/>
  <c r="F187" i="2"/>
  <c r="J183" i="9" s="1"/>
  <c r="F183" i="2"/>
  <c r="J179" i="9" s="1"/>
  <c r="F179" i="2"/>
  <c r="J175" i="9" s="1"/>
  <c r="F175" i="2"/>
  <c r="J171" i="9" s="1"/>
  <c r="F171" i="2"/>
  <c r="J167" i="9" s="1"/>
  <c r="F167" i="2"/>
  <c r="J163" i="9" s="1"/>
  <c r="F163" i="2"/>
  <c r="J159" i="9" s="1"/>
  <c r="F159" i="2"/>
  <c r="J155" i="9" s="1"/>
  <c r="F155" i="2"/>
  <c r="J151" i="9" s="1"/>
  <c r="F151" i="2"/>
  <c r="J147" i="9" s="1"/>
  <c r="F147" i="2"/>
  <c r="J143" i="9" s="1"/>
  <c r="F143" i="2"/>
  <c r="J139" i="9" s="1"/>
  <c r="F139" i="2"/>
  <c r="J135" i="9" s="1"/>
  <c r="F135" i="2"/>
  <c r="J131" i="9" s="1"/>
  <c r="F131" i="2"/>
  <c r="J127" i="9" s="1"/>
  <c r="F127" i="2"/>
  <c r="J123" i="9" s="1"/>
  <c r="F123" i="2"/>
  <c r="J119" i="9" s="1"/>
  <c r="F119" i="2"/>
  <c r="J115" i="9" s="1"/>
  <c r="F216" i="2"/>
  <c r="J212" i="9" s="1"/>
  <c r="F212" i="2"/>
  <c r="J208" i="9" s="1"/>
  <c r="F208" i="2"/>
  <c r="J204" i="9" s="1"/>
  <c r="F204" i="2"/>
  <c r="J200" i="9" s="1"/>
  <c r="F200" i="2"/>
  <c r="J196" i="9" s="1"/>
  <c r="F196" i="2"/>
  <c r="J192" i="9" s="1"/>
  <c r="F192" i="2"/>
  <c r="J188" i="9" s="1"/>
  <c r="F188" i="2"/>
  <c r="J184" i="9" s="1"/>
  <c r="F184" i="2"/>
  <c r="J180" i="9" s="1"/>
  <c r="F180" i="2"/>
  <c r="J176" i="9" s="1"/>
  <c r="F176" i="2"/>
  <c r="J172" i="9" s="1"/>
  <c r="F172" i="2"/>
  <c r="J168" i="9" s="1"/>
  <c r="F168" i="2"/>
  <c r="J164" i="9" s="1"/>
  <c r="F164" i="2"/>
  <c r="J160" i="9" s="1"/>
  <c r="F160" i="2"/>
  <c r="J156" i="9" s="1"/>
  <c r="F156" i="2"/>
  <c r="J152" i="9" s="1"/>
  <c r="F152" i="2"/>
  <c r="J148" i="9" s="1"/>
  <c r="F148" i="2"/>
  <c r="J144" i="9" s="1"/>
  <c r="F144" i="2"/>
  <c r="J140" i="9" s="1"/>
  <c r="F140" i="2"/>
  <c r="J136" i="9" s="1"/>
  <c r="F136" i="2"/>
  <c r="J132" i="9" s="1"/>
  <c r="F132" i="2"/>
  <c r="J128" i="9" s="1"/>
  <c r="F128" i="2"/>
  <c r="J124" i="9" s="1"/>
  <c r="F124" i="2"/>
  <c r="J120" i="9" s="1"/>
  <c r="F120" i="2"/>
  <c r="J116" i="9" s="1"/>
  <c r="F217" i="2"/>
  <c r="J213" i="9" s="1"/>
  <c r="F213" i="2"/>
  <c r="J209" i="9" s="1"/>
  <c r="F209" i="2"/>
  <c r="J205" i="9" s="1"/>
  <c r="F205" i="2"/>
  <c r="J201" i="9" s="1"/>
  <c r="F201" i="2"/>
  <c r="J197" i="9" s="1"/>
  <c r="F197" i="2"/>
  <c r="J193" i="9" s="1"/>
  <c r="F193" i="2"/>
  <c r="J189" i="9" s="1"/>
  <c r="F189" i="2"/>
  <c r="J185" i="9" s="1"/>
  <c r="F185" i="2"/>
  <c r="J181" i="9" s="1"/>
  <c r="F181" i="2"/>
  <c r="J177" i="9" s="1"/>
  <c r="F177" i="2"/>
  <c r="J173" i="9" s="1"/>
  <c r="F173" i="2"/>
  <c r="J169" i="9" s="1"/>
  <c r="F169" i="2"/>
  <c r="J165" i="9" s="1"/>
  <c r="F165" i="2"/>
  <c r="J161" i="9" s="1"/>
  <c r="F161" i="2"/>
  <c r="J157" i="9" s="1"/>
  <c r="F157" i="2"/>
  <c r="J153" i="9" s="1"/>
  <c r="F153" i="2"/>
  <c r="J149" i="9" s="1"/>
  <c r="F149" i="2"/>
  <c r="J145" i="9" s="1"/>
  <c r="F145" i="2"/>
  <c r="J141" i="9" s="1"/>
  <c r="F141" i="2"/>
  <c r="J137" i="9" s="1"/>
  <c r="F137" i="2"/>
  <c r="J133" i="9" s="1"/>
  <c r="F133" i="2"/>
  <c r="J129" i="9" s="1"/>
  <c r="F129" i="2"/>
  <c r="J125" i="9" s="1"/>
  <c r="F125" i="2"/>
  <c r="J121" i="9" s="1"/>
  <c r="F121" i="2"/>
  <c r="J117" i="9" s="1"/>
  <c r="F117" i="2"/>
  <c r="J113" i="9" s="1"/>
  <c r="F18" i="2"/>
  <c r="J14" i="9" s="1"/>
  <c r="F53" i="2"/>
  <c r="J49" i="9" s="1"/>
  <c r="F54" i="2"/>
  <c r="J50" i="9" s="1"/>
  <c r="F86" i="2"/>
  <c r="J82" i="9" s="1"/>
  <c r="F114" i="2"/>
  <c r="J110" i="9" s="1"/>
  <c r="F43" i="2"/>
  <c r="J39" i="9" s="1"/>
  <c r="F84" i="2"/>
  <c r="J80" i="9" s="1"/>
  <c r="F17" i="2"/>
  <c r="J13" i="9" s="1"/>
  <c r="F82" i="2"/>
  <c r="J78" i="9" s="1"/>
  <c r="F31" i="2"/>
  <c r="J27" i="9" s="1"/>
  <c r="F29" i="2"/>
  <c r="J25" i="9" s="1"/>
  <c r="F58" i="2"/>
  <c r="J54" i="9" s="1"/>
  <c r="F37" i="2"/>
  <c r="J33" i="9" s="1"/>
  <c r="F40" i="2"/>
  <c r="J36" i="9" s="1"/>
  <c r="F113" i="2"/>
  <c r="J109" i="9" s="1"/>
  <c r="F92" i="2"/>
  <c r="J88" i="9" s="1"/>
  <c r="F57" i="2"/>
  <c r="J53" i="9" s="1"/>
  <c r="F56" i="2"/>
  <c r="J52" i="9" s="1"/>
  <c r="F51" i="2"/>
  <c r="J47" i="9" s="1"/>
  <c r="F60" i="2"/>
  <c r="J56" i="9" s="1"/>
  <c r="F88" i="2"/>
  <c r="J84" i="9" s="1"/>
  <c r="F42" i="2"/>
  <c r="J38" i="9" s="1"/>
  <c r="F36" i="2"/>
  <c r="J32" i="9" s="1"/>
  <c r="F64" i="2"/>
  <c r="J60" i="9" s="1"/>
  <c r="F25" i="2"/>
  <c r="J21" i="9" s="1"/>
  <c r="F38" i="2"/>
  <c r="J34" i="9" s="1"/>
  <c r="F59" i="2"/>
  <c r="J55" i="9" s="1"/>
  <c r="F90" i="2"/>
  <c r="J86" i="9" s="1"/>
  <c r="F26" i="2"/>
  <c r="J22" i="9" s="1"/>
  <c r="F96" i="2" l="1"/>
  <c r="J92" i="9" s="1"/>
  <c r="F19" i="2"/>
  <c r="J15" i="9" s="1"/>
  <c r="F70" i="2"/>
  <c r="J66" i="9" s="1"/>
  <c r="F44" i="2"/>
  <c r="J40" i="9" s="1"/>
  <c r="F66" i="2"/>
  <c r="J62" i="9" s="1"/>
  <c r="F62" i="2"/>
  <c r="J58" i="9" s="1"/>
  <c r="F98" i="2"/>
  <c r="J94" i="9" s="1"/>
  <c r="F35" i="2"/>
  <c r="J31" i="9" s="1"/>
  <c r="F65" i="2"/>
  <c r="J61" i="9" s="1"/>
  <c r="F22" i="2"/>
  <c r="J18" i="9" s="1"/>
  <c r="F34" i="2"/>
  <c r="J30" i="9" s="1"/>
  <c r="F94" i="2"/>
  <c r="J90" i="9" s="1"/>
  <c r="F28" i="2"/>
  <c r="J24" i="9" s="1"/>
  <c r="F63" i="2"/>
  <c r="J59" i="9" s="1"/>
  <c r="F69" i="2" l="1"/>
  <c r="J65" i="9" s="1"/>
  <c r="F46" i="2"/>
  <c r="J42" i="9" s="1"/>
  <c r="F100" i="2"/>
  <c r="J96" i="9" s="1"/>
  <c r="F41" i="2"/>
  <c r="J37" i="9" s="1"/>
  <c r="F30" i="2"/>
  <c r="J26" i="9" s="1"/>
  <c r="F71" i="2"/>
  <c r="J67" i="9" s="1"/>
  <c r="F39" i="2"/>
  <c r="J35" i="9" s="1"/>
  <c r="F104" i="2"/>
  <c r="J100" i="9" s="1"/>
  <c r="F68" i="2"/>
  <c r="J64" i="9" s="1"/>
  <c r="F72" i="2"/>
  <c r="J68" i="9" s="1"/>
  <c r="F49" i="2"/>
  <c r="J45" i="9" s="1"/>
  <c r="F76" i="2"/>
  <c r="J72" i="9" s="1"/>
  <c r="F20" i="2"/>
  <c r="J16" i="9" s="1"/>
  <c r="F102" i="2"/>
  <c r="J98" i="9" s="1"/>
  <c r="F108" i="2" l="1"/>
  <c r="J104" i="9" s="1"/>
  <c r="F24" i="2"/>
  <c r="J20" i="9" s="1"/>
  <c r="F48" i="2"/>
  <c r="J44" i="9" s="1"/>
  <c r="F78" i="2"/>
  <c r="J74" i="9" s="1"/>
  <c r="F74" i="2"/>
  <c r="J70" i="9" s="1"/>
  <c r="F110" i="2"/>
  <c r="J106" i="9" s="1"/>
  <c r="F21" i="2"/>
  <c r="J17" i="9" s="1"/>
  <c r="F77" i="2"/>
  <c r="J73" i="9" s="1"/>
  <c r="F27" i="2"/>
  <c r="J23" i="9" s="1"/>
  <c r="F32" i="2"/>
  <c r="J28" i="9" s="1"/>
  <c r="F106" i="2"/>
  <c r="J102" i="9" s="1"/>
  <c r="F47" i="2"/>
  <c r="J43" i="9" s="1"/>
  <c r="F75" i="2"/>
  <c r="J71" i="9" s="1"/>
  <c r="F81" i="2" l="1"/>
  <c r="J77" i="9" s="1"/>
  <c r="F112" i="2"/>
  <c r="J108" i="9" s="1"/>
  <c r="F45" i="2"/>
  <c r="J41" i="9" s="1"/>
  <c r="F50" i="2"/>
  <c r="J46" i="9" s="1"/>
  <c r="F83" i="2"/>
  <c r="J79" i="9" s="1"/>
  <c r="F23" i="2"/>
  <c r="J19" i="9" s="1"/>
  <c r="F80" i="2"/>
  <c r="J76" i="9" s="1"/>
  <c r="F33" i="2"/>
  <c r="J29" i="9" s="1"/>
  <c r="F52" i="2"/>
  <c r="J48" i="9" s="1"/>
  <c r="F87" i="2" l="1"/>
  <c r="J83" i="9" s="1"/>
  <c r="F115" i="2"/>
  <c r="J111" i="9" s="1"/>
  <c r="F89" i="2"/>
  <c r="J85" i="9" s="1"/>
  <c r="F116" i="2"/>
  <c r="J112" i="9" s="1"/>
  <c r="F95" i="2" l="1"/>
  <c r="J91" i="9" s="1"/>
  <c r="F55" i="2"/>
  <c r="J51" i="9" s="1"/>
  <c r="F93" i="2"/>
  <c r="J89" i="9" s="1"/>
  <c r="F99" i="2" l="1"/>
  <c r="J95" i="9" s="1"/>
  <c r="F61" i="2"/>
  <c r="J57" i="9" s="1"/>
  <c r="F101" i="2"/>
  <c r="J97" i="9" s="1"/>
  <c r="F107" i="2" l="1"/>
  <c r="J103" i="9" s="1"/>
  <c r="F67" i="2"/>
  <c r="J63" i="9" s="1"/>
  <c r="F105" i="2"/>
  <c r="J101" i="9" s="1"/>
  <c r="F111" i="2" l="1"/>
  <c r="J107" i="9" s="1"/>
  <c r="F73" i="2"/>
  <c r="J69" i="9" s="1"/>
  <c r="F79" i="2" l="1"/>
  <c r="J75" i="9" s="1"/>
  <c r="F85" i="2" l="1"/>
  <c r="J81" i="9" s="1"/>
  <c r="F91" i="2" l="1"/>
  <c r="J87" i="9" s="1"/>
  <c r="F97" i="2" l="1"/>
  <c r="J93" i="9" s="1"/>
  <c r="F103" i="2" l="1"/>
  <c r="J99" i="9" s="1"/>
  <c r="F109" i="2" l="1"/>
  <c r="J105" i="9" s="1"/>
</calcChain>
</file>

<file path=xl/comments1.xml><?xml version="1.0" encoding="utf-8"?>
<comments xmlns="http://schemas.openxmlformats.org/spreadsheetml/2006/main">
  <authors>
    <author>service-info</author>
  </authors>
  <commentList>
    <comment ref="C16" authorId="0">
      <text>
        <r>
          <rPr>
            <b/>
            <i/>
            <sz val="14"/>
            <color indexed="10"/>
            <rFont val="Times New Roman"/>
            <family val="1"/>
          </rPr>
          <t xml:space="preserve">علامة الإمتحان الأول 
حساب أقرب علاماتين /2
</t>
        </r>
      </text>
    </comment>
    <comment ref="D16" authorId="0">
      <text>
        <r>
          <rPr>
            <b/>
            <sz val="11"/>
            <color indexed="81"/>
            <rFont val="Times New Roman"/>
            <family val="1"/>
          </rPr>
          <t>علامة الإمتحان الثاني</t>
        </r>
      </text>
    </comment>
  </commentList>
</comments>
</file>

<file path=xl/sharedStrings.xml><?xml version="1.0" encoding="utf-8"?>
<sst xmlns="http://schemas.openxmlformats.org/spreadsheetml/2006/main" count="353" uniqueCount="293">
  <si>
    <t xml:space="preserve">إدخال علامات المسابقة </t>
  </si>
  <si>
    <t xml:space="preserve">التصحيح الأول </t>
  </si>
  <si>
    <t xml:space="preserve">التصحيح الثالث </t>
  </si>
  <si>
    <t>علامة الإمتحان 1</t>
  </si>
  <si>
    <t>علامة امتحان الثاني  1</t>
  </si>
  <si>
    <t xml:space="preserve">معدل المسابقة </t>
  </si>
  <si>
    <t xml:space="preserve">الترتيب </t>
  </si>
  <si>
    <t xml:space="preserve">قرار اللجنة </t>
  </si>
  <si>
    <t xml:space="preserve">الرمز السري للمترشح </t>
  </si>
  <si>
    <t xml:space="preserve">التصحيح الثاني </t>
  </si>
  <si>
    <t>الجمهورية الجزائرية الديموقراطية الشعبية</t>
  </si>
  <si>
    <t>وزارة التعليم العالي والبحث العلمي</t>
  </si>
  <si>
    <t>جامعة  عمــــــــــار ثليـجي  - الأغــــــــــــــــــــــــــــــــــــواط</t>
  </si>
  <si>
    <t xml:space="preserve">محضر مداولات  لمسابقة التكوين في الطور الثالث  دكتوراه </t>
  </si>
  <si>
    <t>المرجع: القرار رقم 547 المؤرخ في 02-06-2016 ( وزارة التعليم العالي و البحث العلمي)</t>
  </si>
  <si>
    <t xml:space="preserve">إمضاء لجنة التصحيح </t>
  </si>
  <si>
    <t xml:space="preserve">اللقب </t>
  </si>
  <si>
    <t xml:space="preserve">الإسم </t>
  </si>
  <si>
    <t xml:space="preserve">غائب(ة) </t>
  </si>
  <si>
    <t xml:space="preserve">رئيس اللجنة العلمية </t>
  </si>
  <si>
    <t xml:space="preserve">رئيس المجلس العلمي </t>
  </si>
  <si>
    <t xml:space="preserve">العميد </t>
  </si>
  <si>
    <t xml:space="preserve">القائمة الإسمية للمترشحين للمسابقة </t>
  </si>
  <si>
    <t xml:space="preserve">تالايخ الازدياد </t>
  </si>
  <si>
    <t xml:space="preserve">أعضاء لجنة التكوين </t>
  </si>
  <si>
    <t xml:space="preserve">إمضاء مسؤول أمانة المسابقة </t>
  </si>
  <si>
    <t xml:space="preserve">ملاحظة </t>
  </si>
  <si>
    <t xml:space="preserve">محضر ترميز  المترشحين لـمسابقة التكوين في الطور الثالث  دكتوراه </t>
  </si>
  <si>
    <t>مسؤول مركز الامتحان</t>
  </si>
  <si>
    <t xml:space="preserve">الرمز السري  </t>
  </si>
  <si>
    <t xml:space="preserve">الرقم </t>
  </si>
  <si>
    <t xml:space="preserve">الرمز السري </t>
  </si>
  <si>
    <t>الرقم</t>
  </si>
  <si>
    <t>منقطع</t>
  </si>
  <si>
    <t>/</t>
  </si>
  <si>
    <t xml:space="preserve">ناحج(ة) </t>
  </si>
  <si>
    <t>راسب(ة)</t>
  </si>
  <si>
    <t xml:space="preserve">منقطع(ة) </t>
  </si>
  <si>
    <t>ق/اللجنة</t>
  </si>
  <si>
    <t xml:space="preserve">النتائج النهائية  للمسابقة مشفرة </t>
  </si>
  <si>
    <t>حالات التصحيح الثالث</t>
  </si>
  <si>
    <t>لا يوجد تصحيح ثالث</t>
  </si>
  <si>
    <t>وجود تصحيح ثالث</t>
  </si>
  <si>
    <t>3 1</t>
  </si>
  <si>
    <t>3 2</t>
  </si>
  <si>
    <t>معامل المقياس الأول</t>
  </si>
  <si>
    <t>معامل المقياس الثاني</t>
  </si>
  <si>
    <t>المرجع: القرار رقم 834 المؤرخ في 27-07-2017 ( وزارة التعليم العالي و البحث العلمي)</t>
  </si>
  <si>
    <t>الشفرة</t>
  </si>
  <si>
    <t xml:space="preserve">الاسم </t>
  </si>
  <si>
    <t>اللقب</t>
  </si>
  <si>
    <t>تاريخ الميلاد</t>
  </si>
  <si>
    <t>الجامعة الأصلية</t>
  </si>
  <si>
    <t>الاختبار الأول</t>
  </si>
  <si>
    <t>الاختبار الثاني</t>
  </si>
  <si>
    <t>المعدل العام للمسابقة</t>
  </si>
  <si>
    <t>عدد المترشحين المعنين بالمسابقة:</t>
  </si>
  <si>
    <t>عدد المترشحين الغائبين:</t>
  </si>
  <si>
    <t>عدد المترشحين الحلضرين:</t>
  </si>
  <si>
    <t>إمضاء المصححين</t>
  </si>
  <si>
    <t>1.</t>
  </si>
  <si>
    <t>2.</t>
  </si>
  <si>
    <t>3.</t>
  </si>
  <si>
    <t>4.</t>
  </si>
  <si>
    <t>5.</t>
  </si>
  <si>
    <t>6.</t>
  </si>
  <si>
    <t>7.</t>
  </si>
  <si>
    <t>إمضاء رئيس لجنة التكوين</t>
  </si>
  <si>
    <t>إمضاء رئيس الجنة العلمية</t>
  </si>
  <si>
    <t>إمضاء رئيس المجلس العلمي</t>
  </si>
  <si>
    <t>إمضاء عميد الكلية</t>
  </si>
  <si>
    <t>المادة 15 : يرتب المترشحون ترتيبا نهائيا على أساس الجدارة بناء على المعدل العام المحصل عليه في اختبارات المسابقة الكتابية. يرتب المترشحون في حالة التساوي على أساس المعدل العام المحصل عليه في مسار التكوين في الطور الأول. المرجع: القرار رقم 547 المؤرخ في 02-06-2016 ( وزارة التعليم العالي و البحث العلمي)</t>
  </si>
  <si>
    <t xml:space="preserve">الترتيب العام </t>
  </si>
  <si>
    <t xml:space="preserve">النتائج النهائية </t>
  </si>
  <si>
    <t>1 2</t>
  </si>
  <si>
    <t>Min</t>
  </si>
  <si>
    <t>1 3</t>
  </si>
  <si>
    <t>2 3</t>
  </si>
  <si>
    <t>معدل الإمتحان 1</t>
  </si>
  <si>
    <t xml:space="preserve">إحتياط </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</si>
  <si>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</si>
  <si>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</si>
  <si>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</si>
  <si>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</si>
  <si>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</si>
  <si>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</si>
  <si>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</si>
  <si>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</si>
  <si>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</si>
  <si>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</si>
  <si>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</si>
  <si>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</si>
  <si>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</si>
  <si>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</si>
  <si>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</si>
  <si>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</si>
  <si>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</si>
  <si>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</si>
  <si>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</si>
  <si>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</si>
  <si>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</si>
  <si>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</si>
  <si>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</si>
  <si>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</si>
  <si>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</si>
  <si>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</si>
  <si>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</si>
  <si>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</si>
  <si>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</si>
  <si>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</si>
  <si>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</si>
  <si>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</si>
  <si>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</si>
  <si>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</si>
  <si>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</si>
  <si>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</si>
  <si>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</si>
  <si>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</si>
  <si>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</si>
  <si>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</si>
  <si>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</si>
  <si>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</si>
  <si>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</si>
  <si>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</si>
  <si>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</si>
  <si>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</si>
  <si>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</si>
  <si>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</si>
  <si>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</si>
  <si>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</si>
  <si>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</si>
  <si>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</si>
  <si>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</si>
  <si>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</si>
  <si>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</si>
  <si>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</si>
  <si>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</si>
  <si>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</si>
  <si>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</si>
  <si>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</si>
  <si>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</si>
  <si>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</si>
  <si>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</si>
  <si>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</si>
  <si>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</si>
  <si>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</si>
  <si>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</si>
  <si>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</si>
  <si>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</si>
  <si>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</si>
  <si>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</si>
  <si>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</si>
  <si>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</si>
  <si>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</si>
  <si>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</si>
  <si>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</si>
  <si>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</si>
  <si>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</si>
  <si>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</si>
  <si>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</si>
  <si>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</si>
  <si>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</si>
  <si>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</si>
  <si>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</si>
  <si>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</si>
  <si>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</si>
  <si>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</si>
  <si>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</si>
  <si>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</si>
  <si>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</si>
  <si>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</si>
  <si>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</si>
  <si>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</si>
  <si>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</si>
  <si>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</si>
  <si>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</si>
  <si>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</si>
  <si>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</si>
  <si>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</si>
  <si>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</si>
  <si>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</si>
  <si>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</si>
  <si>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</si>
  <si>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</si>
  <si>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</si>
  <si>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</si>
  <si>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</si>
  <si>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</si>
  <si>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</si>
  <si>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</si>
  <si>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</si>
  <si>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</si>
  <si>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</si>
  <si>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</si>
  <si>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</si>
  <si>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</si>
  <si>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</si>
  <si>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</si>
  <si>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</si>
  <si>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</si>
  <si>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</si>
  <si>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</si>
  <si>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</si>
  <si>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</si>
  <si>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</si>
  <si>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</si>
  <si>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</si>
  <si>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</si>
  <si>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</si>
  <si>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</si>
  <si>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</si>
  <si>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</si>
  <si>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</si>
  <si>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</si>
  <si>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</si>
  <si>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</si>
  <si>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</si>
  <si>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</si>
  <si>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</si>
  <si>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</si>
  <si>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</si>
  <si>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</si>
  <si>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</si>
  <si>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</si>
  <si>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</si>
  <si>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</si>
  <si>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</si>
  <si>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</si>
  <si>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</si>
  <si>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</si>
  <si>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</si>
  <si>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</si>
  <si>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</si>
  <si>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</si>
  <si>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</si>
  <si>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</si>
  <si>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</si>
  <si>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</si>
  <si>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</si>
  <si>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</si>
  <si>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</si>
  <si>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</si>
  <si>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</si>
  <si>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</si>
  <si>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</si>
  <si>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</si>
  <si>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</si>
  <si>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</si>
  <si>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</si>
  <si>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</si>
  <si>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</si>
  <si>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</si>
  <si>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</si>
  <si>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</si>
  <si>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</si>
  <si>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</si>
  <si>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</si>
  <si>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</si>
  <si>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</si>
  <si>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</si>
  <si>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</si>
  <si>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</si>
  <si>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</si>
  <si>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</si>
  <si>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</si>
  <si>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</si>
  <si>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</si>
  <si>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</si>
  <si>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</si>
  <si>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</si>
  <si>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</si>
  <si>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</si>
  <si>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</si>
  <si>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</si>
  <si>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</si>
  <si>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</si>
  <si>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</si>
  <si>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</si>
  <si>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</si>
  <si>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</si>
  <si>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</si>
  <si>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معدل الإمتحان 2</t>
  </si>
  <si>
    <t>النتائج النهائية</t>
  </si>
  <si>
    <t>كلية :العلوم</t>
  </si>
  <si>
    <t>التخصص : اسم التخصص</t>
  </si>
  <si>
    <t xml:space="preserve">كلية : اسم الكلية </t>
  </si>
  <si>
    <t xml:space="preserve">كلية </t>
  </si>
  <si>
    <t>اسم الكلية</t>
  </si>
  <si>
    <t>التخصص : إسم التخصص</t>
  </si>
  <si>
    <t>كلية : اسم الكلية</t>
  </si>
  <si>
    <t>الامتحـــــــان الأول : اسم الامتحان الأول</t>
  </si>
  <si>
    <t>الامتحـــــــان الثاني : اسم الامتحان الثاني</t>
  </si>
  <si>
    <t>الامتحـــــــان الأول : اسم الامتحان الاول</t>
  </si>
</sst>
</file>

<file path=xl/styles.xml><?xml version="1.0" encoding="utf-8"?>
<styleSheet xmlns="http://schemas.openxmlformats.org/spreadsheetml/2006/main">
  <numFmts count="1">
    <numFmt numFmtId="164" formatCode="00.00"/>
  </numFmts>
  <fonts count="37">
    <font>
      <sz val="11"/>
      <color theme="1"/>
      <name val="Calibri"/>
      <family val="2"/>
      <scheme val="minor"/>
    </font>
    <font>
      <b/>
      <sz val="11"/>
      <color theme="1"/>
      <name val="Calibri"/>
      <family val="2"/>
      <scheme val="minor"/>
    </font>
    <font>
      <b/>
      <sz val="14"/>
      <color theme="1"/>
      <name val="Calibri"/>
      <family val="2"/>
      <scheme val="minor"/>
    </font>
    <font>
      <b/>
      <sz val="11"/>
      <color indexed="81"/>
      <name val="Times New Roman"/>
      <family val="1"/>
    </font>
    <font>
      <sz val="10"/>
      <name val="Arial"/>
      <family val="2"/>
    </font>
    <font>
      <b/>
      <sz val="12"/>
      <color theme="1"/>
      <name val="Calibri"/>
      <family val="2"/>
      <scheme val="minor"/>
    </font>
    <font>
      <b/>
      <sz val="18"/>
      <color theme="1"/>
      <name val="Calibri"/>
      <family val="2"/>
      <scheme val="minor"/>
    </font>
    <font>
      <b/>
      <i/>
      <sz val="14"/>
      <color indexed="10"/>
      <name val="Times New Roman"/>
      <family val="1"/>
    </font>
    <font>
      <b/>
      <sz val="12"/>
      <color rgb="FFFF0000"/>
      <name val="Calibri"/>
      <family val="2"/>
      <scheme val="minor"/>
    </font>
    <font>
      <b/>
      <sz val="14"/>
      <color rgb="FFFF0000"/>
      <name val="Calibri"/>
      <family val="2"/>
      <scheme val="minor"/>
    </font>
    <font>
      <sz val="22"/>
      <color theme="1"/>
      <name val="Calibri"/>
      <family val="2"/>
      <scheme val="minor"/>
    </font>
    <font>
      <b/>
      <sz val="18"/>
      <color theme="1"/>
      <name val="Sakkal Majalla"/>
    </font>
    <font>
      <b/>
      <sz val="16"/>
      <color theme="1"/>
      <name val="Sakkal Majalla"/>
    </font>
    <font>
      <b/>
      <sz val="24"/>
      <color theme="1"/>
      <name val="Sakkal Majalla"/>
    </font>
    <font>
      <sz val="11"/>
      <color theme="1"/>
      <name val="Sakkal Majalla"/>
    </font>
    <font>
      <b/>
      <sz val="22"/>
      <color theme="0"/>
      <name val="Sakkal Majalla"/>
    </font>
    <font>
      <b/>
      <sz val="16"/>
      <color rgb="FFFF0000"/>
      <name val="Sakkal Majalla"/>
    </font>
    <font>
      <b/>
      <sz val="18"/>
      <color rgb="FFFF0000"/>
      <name val="Sakkal Majalla"/>
    </font>
    <font>
      <b/>
      <u/>
      <sz val="11"/>
      <color theme="1"/>
      <name val="Calibri"/>
      <family val="2"/>
      <scheme val="minor"/>
    </font>
    <font>
      <b/>
      <sz val="20"/>
      <color theme="1"/>
      <name val="Sakkal Majalla"/>
    </font>
    <font>
      <sz val="14"/>
      <color theme="1"/>
      <name val="Calibri"/>
      <family val="2"/>
      <scheme val="minor"/>
    </font>
    <font>
      <sz val="20"/>
      <color theme="1"/>
      <name val="Calibri"/>
      <family val="2"/>
      <scheme val="minor"/>
    </font>
    <font>
      <sz val="20"/>
      <color theme="1"/>
      <name val="Sakkal Majalla"/>
    </font>
    <font>
      <b/>
      <sz val="20"/>
      <color theme="0"/>
      <name val="Sakkal Majalla"/>
    </font>
    <font>
      <b/>
      <sz val="14"/>
      <color theme="1"/>
      <name val="Calibri"/>
      <family val="2"/>
      <scheme val="minor"/>
    </font>
    <font>
      <b/>
      <u/>
      <sz val="14"/>
      <color theme="1"/>
      <name val="Calibri"/>
      <family val="2"/>
      <scheme val="minor"/>
    </font>
    <font>
      <b/>
      <i/>
      <sz val="18"/>
      <color theme="1"/>
      <name val="Sakkal Majalla"/>
    </font>
    <font>
      <b/>
      <sz val="12"/>
      <color theme="0"/>
      <name val="Sakkal Majalla"/>
    </font>
    <font>
      <b/>
      <sz val="11"/>
      <color theme="1"/>
      <name val="Sakkal Majalla"/>
    </font>
    <font>
      <sz val="12"/>
      <color theme="1"/>
      <name val="Sakkal Majalla"/>
    </font>
    <font>
      <b/>
      <sz val="12"/>
      <color theme="1"/>
      <name val="Sakkal Majalla"/>
    </font>
    <font>
      <b/>
      <u/>
      <sz val="11"/>
      <color theme="1"/>
      <name val="Sakkal Majalla"/>
    </font>
    <font>
      <b/>
      <u/>
      <sz val="10"/>
      <color theme="1"/>
      <name val="Sakkal Majalla"/>
    </font>
    <font>
      <b/>
      <sz val="11"/>
      <color theme="0"/>
      <name val="Calibri"/>
      <family val="2"/>
      <scheme val="minor"/>
    </font>
    <font>
      <sz val="11"/>
      <color theme="0"/>
      <name val="Calibri"/>
      <family val="2"/>
      <scheme val="minor"/>
    </font>
    <font>
      <b/>
      <sz val="12"/>
      <color theme="0"/>
      <name val="Calibri"/>
      <family val="2"/>
      <scheme val="minor"/>
    </font>
    <font>
      <b/>
      <sz val="20"/>
      <color rgb="FFFF0000"/>
      <name val="Sakkal Majalla"/>
    </font>
  </fonts>
  <fills count="1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8"/>
        <bgColor indexed="64"/>
      </patternFill>
    </fill>
    <fill>
      <patternFill patternType="solid">
        <fgColor rgb="FFFFFF00"/>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4" fillId="0" borderId="0"/>
  </cellStyleXfs>
  <cellXfs count="172">
    <xf numFmtId="0" fontId="0" fillId="0" borderId="0" xfId="0"/>
    <xf numFmtId="0" fontId="0" fillId="0" borderId="0" xfId="0" applyAlignment="1">
      <alignment horizontal="center" vertical="center"/>
    </xf>
    <xf numFmtId="2" fontId="2" fillId="0" borderId="1" xfId="0" applyNumberFormat="1" applyFont="1" applyBorder="1" applyAlignment="1">
      <alignment horizontal="center" vertical="center"/>
    </xf>
    <xf numFmtId="0" fontId="0" fillId="0" borderId="0" xfId="0" applyFill="1" applyBorder="1" applyAlignment="1">
      <alignment horizontal="center" vertical="center"/>
    </xf>
    <xf numFmtId="2" fontId="9" fillId="0" borderId="1" xfId="0" applyNumberFormat="1" applyFont="1" applyBorder="1" applyAlignment="1">
      <alignment horizontal="center" vertical="center"/>
    </xf>
    <xf numFmtId="0" fontId="1" fillId="0" borderId="14" xfId="0" applyFont="1" applyFill="1" applyBorder="1" applyAlignment="1">
      <alignment horizontal="center" vertical="center"/>
    </xf>
    <xf numFmtId="0" fontId="1" fillId="0" borderId="7" xfId="0" applyFont="1" applyFill="1" applyBorder="1" applyAlignment="1">
      <alignment horizontal="center" vertical="center"/>
    </xf>
    <xf numFmtId="0" fontId="2" fillId="7" borderId="1" xfId="0" applyFont="1" applyFill="1" applyBorder="1" applyAlignment="1">
      <alignment horizontal="center" vertical="center"/>
    </xf>
    <xf numFmtId="0" fontId="0" fillId="0" borderId="21" xfId="0" applyFill="1" applyBorder="1" applyAlignment="1">
      <alignment horizontal="center" vertical="center"/>
    </xf>
    <xf numFmtId="0" fontId="14" fillId="0" borderId="0" xfId="0" applyFont="1" applyAlignment="1">
      <alignment horizontal="center" vertical="center"/>
    </xf>
    <xf numFmtId="0" fontId="0" fillId="0" borderId="0" xfId="0" applyFill="1" applyAlignment="1">
      <alignment horizontal="center" vertical="center"/>
    </xf>
    <xf numFmtId="0" fontId="5" fillId="0" borderId="0" xfId="0" applyFont="1" applyFill="1" applyBorder="1" applyAlignment="1">
      <alignment horizontal="center" vertical="center"/>
    </xf>
    <xf numFmtId="2" fontId="2" fillId="0" borderId="0" xfId="0" applyNumberFormat="1" applyFont="1" applyFill="1" applyBorder="1" applyAlignment="1">
      <alignment horizontal="center" vertical="center"/>
    </xf>
    <xf numFmtId="2" fontId="9" fillId="0" borderId="0" xfId="0" applyNumberFormat="1" applyFont="1" applyFill="1" applyBorder="1" applyAlignment="1">
      <alignment horizontal="center" vertical="center"/>
    </xf>
    <xf numFmtId="2" fontId="0" fillId="0" borderId="0" xfId="0" applyNumberForma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NumberFormat="1" applyFont="1" applyFill="1" applyBorder="1" applyAlignment="1">
      <alignment horizontal="center" vertical="center"/>
    </xf>
    <xf numFmtId="0" fontId="6" fillId="0" borderId="0" xfId="0" applyFont="1" applyFill="1" applyBorder="1" applyAlignment="1">
      <alignment vertical="center"/>
    </xf>
    <xf numFmtId="0" fontId="1" fillId="0" borderId="1" xfId="0" applyFont="1" applyFill="1" applyBorder="1" applyAlignment="1">
      <alignment horizontal="center" vertical="center"/>
    </xf>
    <xf numFmtId="0" fontId="11" fillId="0" borderId="0" xfId="0" applyFont="1" applyAlignment="1">
      <alignment vertical="center" readingOrder="2"/>
    </xf>
    <xf numFmtId="0" fontId="12" fillId="0" borderId="0" xfId="0" applyFont="1" applyAlignment="1">
      <alignment vertical="center" readingOrder="2"/>
    </xf>
    <xf numFmtId="0" fontId="16" fillId="0" borderId="0" xfId="0" applyFont="1" applyAlignment="1">
      <alignment vertical="center" readingOrder="2"/>
    </xf>
    <xf numFmtId="0" fontId="13" fillId="8" borderId="0" xfId="0" applyFont="1" applyFill="1" applyBorder="1" applyAlignment="1">
      <alignment vertical="center" readingOrder="2"/>
    </xf>
    <xf numFmtId="0" fontId="14" fillId="0" borderId="0" xfId="0" applyFont="1" applyAlignment="1">
      <alignment vertical="center"/>
    </xf>
    <xf numFmtId="0" fontId="15" fillId="10" borderId="0" xfId="0" applyFont="1" applyFill="1" applyAlignment="1">
      <alignment vertical="center"/>
    </xf>
    <xf numFmtId="0" fontId="11" fillId="0" borderId="0" xfId="0" applyFont="1" applyFill="1" applyAlignment="1">
      <alignment vertical="center" readingOrder="2"/>
    </xf>
    <xf numFmtId="0" fontId="0" fillId="0" borderId="0" xfId="0" applyFill="1"/>
    <xf numFmtId="0" fontId="12" fillId="0" borderId="0" xfId="0" applyFont="1" applyFill="1" applyAlignment="1">
      <alignment vertical="center" readingOrder="2"/>
    </xf>
    <xf numFmtId="0" fontId="16" fillId="0" borderId="0" xfId="0" applyFont="1" applyFill="1" applyAlignment="1">
      <alignment vertical="center" readingOrder="2"/>
    </xf>
    <xf numFmtId="0" fontId="13" fillId="0" borderId="0" xfId="0" applyFont="1" applyFill="1" applyBorder="1" applyAlignment="1">
      <alignment vertical="center" readingOrder="2"/>
    </xf>
    <xf numFmtId="0" fontId="14" fillId="0" borderId="0" xfId="0" applyFont="1" applyFill="1" applyAlignment="1">
      <alignment vertical="center"/>
    </xf>
    <xf numFmtId="0" fontId="17" fillId="0" borderId="0" xfId="0" applyFont="1" applyFill="1" applyAlignment="1">
      <alignment vertical="center" readingOrder="2"/>
    </xf>
    <xf numFmtId="0" fontId="15" fillId="0" borderId="0" xfId="0" applyFont="1" applyFill="1" applyAlignment="1">
      <alignment vertical="center"/>
    </xf>
    <xf numFmtId="0" fontId="14" fillId="0" borderId="0" xfId="0" applyFont="1" applyFill="1" applyAlignment="1">
      <alignment horizontal="center" vertical="center"/>
    </xf>
    <xf numFmtId="0" fontId="5" fillId="2" borderId="17" xfId="0" applyFont="1" applyFill="1" applyBorder="1" applyAlignment="1">
      <alignment horizontal="center" vertical="center"/>
    </xf>
    <xf numFmtId="0" fontId="8" fillId="2" borderId="17" xfId="0" applyFont="1" applyFill="1" applyBorder="1" applyAlignment="1">
      <alignment horizontal="center" vertical="center"/>
    </xf>
    <xf numFmtId="0" fontId="5" fillId="7" borderId="21" xfId="0" applyFont="1" applyFill="1" applyBorder="1" applyAlignment="1">
      <alignment vertical="center"/>
    </xf>
    <xf numFmtId="0" fontId="5" fillId="7" borderId="27" xfId="0" applyFont="1" applyFill="1" applyBorder="1" applyAlignment="1">
      <alignment vertical="center"/>
    </xf>
    <xf numFmtId="0" fontId="5" fillId="0" borderId="1" xfId="0" applyFont="1" applyFill="1" applyBorder="1" applyAlignment="1">
      <alignment horizontal="center" vertical="center"/>
    </xf>
    <xf numFmtId="0" fontId="11" fillId="9" borderId="0" xfId="0" applyFont="1" applyFill="1" applyAlignment="1">
      <alignment vertical="center" readingOrder="2"/>
    </xf>
    <xf numFmtId="0" fontId="5" fillId="8" borderId="17" xfId="0" applyFont="1" applyFill="1" applyBorder="1" applyAlignment="1">
      <alignment horizontal="center" vertical="center"/>
    </xf>
    <xf numFmtId="2" fontId="2" fillId="8" borderId="1" xfId="0" applyNumberFormat="1" applyFont="1" applyFill="1" applyBorder="1" applyAlignment="1">
      <alignment horizontal="center" vertical="center"/>
    </xf>
    <xf numFmtId="0" fontId="18" fillId="0" borderId="0" xfId="0" applyFont="1" applyFill="1" applyAlignment="1">
      <alignment horizontal="center" vertical="center"/>
    </xf>
    <xf numFmtId="0" fontId="18" fillId="0" borderId="0" xfId="0" applyFont="1" applyAlignment="1">
      <alignment horizontal="center" vertical="center"/>
    </xf>
    <xf numFmtId="0" fontId="1"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5" fillId="0" borderId="9" xfId="0" applyFont="1" applyFill="1" applyBorder="1" applyAlignment="1">
      <alignment horizontal="center" vertical="center"/>
    </xf>
    <xf numFmtId="0" fontId="5" fillId="7" borderId="22" xfId="0" applyFont="1" applyFill="1" applyBorder="1" applyAlignment="1">
      <alignment horizontal="center" vertical="center"/>
    </xf>
    <xf numFmtId="0" fontId="14" fillId="0" borderId="0" xfId="0" applyFont="1" applyAlignment="1">
      <alignment horizontal="center" vertical="center"/>
    </xf>
    <xf numFmtId="0" fontId="20" fillId="0" borderId="0" xfId="0" applyFont="1"/>
    <xf numFmtId="0" fontId="21" fillId="0" borderId="0" xfId="0" applyFont="1"/>
    <xf numFmtId="0" fontId="22" fillId="0" borderId="0" xfId="0" applyFont="1" applyAlignment="1">
      <alignment horizontal="center" vertical="center"/>
    </xf>
    <xf numFmtId="0" fontId="20" fillId="0" borderId="0" xfId="0" applyFont="1" applyFill="1" applyAlignment="1">
      <alignment horizontal="center" vertical="center"/>
    </xf>
    <xf numFmtId="0" fontId="20" fillId="0" borderId="0" xfId="0" applyFont="1" applyAlignment="1">
      <alignment horizontal="center" vertical="center"/>
    </xf>
    <xf numFmtId="0" fontId="24" fillId="7" borderId="16" xfId="0" applyFont="1" applyFill="1" applyBorder="1" applyAlignment="1">
      <alignment vertical="center"/>
    </xf>
    <xf numFmtId="0" fontId="24" fillId="7" borderId="28" xfId="0" applyFont="1" applyFill="1" applyBorder="1" applyAlignment="1">
      <alignment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10" xfId="0" applyFont="1" applyFill="1" applyBorder="1" applyAlignment="1">
      <alignment horizontal="center" vertical="center"/>
    </xf>
    <xf numFmtId="0" fontId="24" fillId="7" borderId="11" xfId="0" applyFont="1" applyFill="1" applyBorder="1" applyAlignment="1">
      <alignment horizontal="center" vertical="center"/>
    </xf>
    <xf numFmtId="0" fontId="24" fillId="0" borderId="18" xfId="0" applyFont="1" applyFill="1" applyBorder="1" applyAlignment="1">
      <alignment horizontal="center" vertical="center"/>
    </xf>
    <xf numFmtId="2" fontId="24" fillId="5" borderId="18" xfId="0" applyNumberFormat="1" applyFont="1" applyFill="1" applyBorder="1" applyAlignment="1">
      <alignment horizontal="center" vertical="center"/>
    </xf>
    <xf numFmtId="2" fontId="24" fillId="4" borderId="18" xfId="0" applyNumberFormat="1" applyFont="1" applyFill="1" applyBorder="1" applyAlignment="1">
      <alignment horizontal="center" vertical="center"/>
    </xf>
    <xf numFmtId="2" fontId="24" fillId="6" borderId="18" xfId="0" applyNumberFormat="1" applyFont="1" applyFill="1" applyBorder="1" applyAlignment="1">
      <alignment horizontal="center" vertical="center"/>
    </xf>
    <xf numFmtId="0" fontId="24" fillId="3" borderId="18" xfId="0" applyNumberFormat="1" applyFont="1" applyFill="1" applyBorder="1" applyAlignment="1">
      <alignment horizontal="center" vertical="center"/>
    </xf>
    <xf numFmtId="0" fontId="24" fillId="3" borderId="18" xfId="0" applyFont="1" applyFill="1" applyBorder="1" applyAlignment="1">
      <alignment horizontal="center" vertical="center"/>
    </xf>
    <xf numFmtId="0" fontId="25" fillId="0" borderId="0" xfId="0" applyFont="1" applyAlignment="1">
      <alignment horizontal="center" vertical="center"/>
    </xf>
    <xf numFmtId="0" fontId="24" fillId="0" borderId="1" xfId="0" applyFont="1" applyFill="1" applyBorder="1" applyAlignment="1">
      <alignment horizontal="center" vertical="center"/>
    </xf>
    <xf numFmtId="0" fontId="24" fillId="0" borderId="0" xfId="0" applyFont="1" applyAlignment="1">
      <alignment horizontal="center" vertical="center"/>
    </xf>
    <xf numFmtId="0" fontId="25" fillId="0" borderId="0" xfId="0" applyFont="1" applyAlignment="1">
      <alignment horizontal="left" vertical="center"/>
    </xf>
    <xf numFmtId="0" fontId="20" fillId="0" borderId="0" xfId="0" applyFont="1" applyFill="1" applyBorder="1" applyAlignment="1">
      <alignment horizontal="center" vertical="center"/>
    </xf>
    <xf numFmtId="0" fontId="24" fillId="0" borderId="0" xfId="0" applyFont="1" applyFill="1" applyBorder="1" applyAlignment="1">
      <alignment horizontal="center" vertical="center"/>
    </xf>
    <xf numFmtId="2" fontId="24" fillId="0" borderId="0" xfId="0" applyNumberFormat="1" applyFont="1" applyFill="1" applyBorder="1" applyAlignment="1">
      <alignment horizontal="center" vertical="center"/>
    </xf>
    <xf numFmtId="0" fontId="11" fillId="11" borderId="0" xfId="0" applyFont="1" applyFill="1" applyAlignment="1">
      <alignment vertical="center" readingOrder="2"/>
    </xf>
    <xf numFmtId="0" fontId="12" fillId="11" borderId="0" xfId="0" applyFont="1" applyFill="1" applyAlignment="1">
      <alignment vertical="center" readingOrder="2"/>
    </xf>
    <xf numFmtId="0" fontId="14" fillId="11" borderId="0" xfId="0" applyFont="1" applyFill="1" applyAlignment="1">
      <alignment horizontal="center" vertical="center"/>
    </xf>
    <xf numFmtId="0" fontId="5" fillId="11" borderId="17" xfId="0" applyFont="1" applyFill="1" applyBorder="1" applyAlignment="1">
      <alignment horizontal="center" vertical="center"/>
    </xf>
    <xf numFmtId="16" fontId="5" fillId="11" borderId="17" xfId="0" applyNumberFormat="1" applyFont="1" applyFill="1" applyBorder="1" applyAlignment="1">
      <alignment horizontal="center" vertical="center"/>
    </xf>
    <xf numFmtId="2" fontId="2" fillId="11" borderId="1" xfId="0" applyNumberFormat="1" applyFont="1" applyFill="1" applyBorder="1" applyAlignment="1">
      <alignment horizontal="center" vertical="center"/>
    </xf>
    <xf numFmtId="2" fontId="9" fillId="11" borderId="1" xfId="0" applyNumberFormat="1" applyFont="1" applyFill="1" applyBorder="1" applyAlignment="1">
      <alignment horizontal="center" vertical="center"/>
    </xf>
    <xf numFmtId="0" fontId="0" fillId="11" borderId="0" xfId="0" applyFill="1" applyAlignment="1">
      <alignment horizontal="center" vertical="center"/>
    </xf>
    <xf numFmtId="0" fontId="24" fillId="6" borderId="5" xfId="0" applyFont="1" applyFill="1" applyBorder="1" applyAlignment="1">
      <alignment vertical="center"/>
    </xf>
    <xf numFmtId="0" fontId="24" fillId="6" borderId="6" xfId="0" applyFont="1" applyFill="1" applyBorder="1" applyAlignment="1">
      <alignment vertical="center"/>
    </xf>
    <xf numFmtId="0" fontId="23" fillId="0" borderId="0" xfId="0" applyFont="1" applyFill="1" applyAlignment="1">
      <alignment horizontal="center" vertical="center"/>
    </xf>
    <xf numFmtId="0" fontId="20" fillId="0" borderId="0" xfId="0" applyFont="1" applyFill="1"/>
    <xf numFmtId="0" fontId="10" fillId="0" borderId="0" xfId="0" applyFont="1" applyFill="1" applyBorder="1" applyAlignment="1">
      <alignment horizontal="center" vertical="center"/>
    </xf>
    <xf numFmtId="0" fontId="12" fillId="0" borderId="0" xfId="0" applyFont="1" applyAlignment="1">
      <alignment horizontal="center" vertical="center" readingOrder="2"/>
    </xf>
    <xf numFmtId="0" fontId="11" fillId="0" borderId="0" xfId="0" applyFont="1" applyAlignment="1">
      <alignment horizontal="center" vertical="center" readingOrder="2"/>
    </xf>
    <xf numFmtId="0" fontId="14" fillId="0" borderId="0" xfId="0" applyFont="1" applyAlignment="1">
      <alignment horizontal="center" vertical="center"/>
    </xf>
    <xf numFmtId="0" fontId="0" fillId="0" borderId="0" xfId="0" applyFill="1" applyAlignment="1">
      <alignment horizontal="center" vertical="center"/>
    </xf>
    <xf numFmtId="0" fontId="27" fillId="12" borderId="26" xfId="0" applyFont="1" applyFill="1" applyBorder="1" applyAlignment="1">
      <alignment horizontal="center" vertical="center"/>
    </xf>
    <xf numFmtId="0" fontId="29" fillId="0" borderId="1" xfId="0" applyFont="1" applyBorder="1" applyAlignment="1">
      <alignment horizontal="center" vertical="center"/>
    </xf>
    <xf numFmtId="0" fontId="30" fillId="0" borderId="1" xfId="0" applyFont="1" applyFill="1" applyBorder="1" applyAlignment="1">
      <alignment horizontal="center" vertical="center"/>
    </xf>
    <xf numFmtId="14" fontId="30" fillId="0" borderId="1" xfId="0" applyNumberFormat="1" applyFont="1" applyFill="1" applyBorder="1" applyAlignment="1">
      <alignment horizontal="center" vertical="center"/>
    </xf>
    <xf numFmtId="0" fontId="0" fillId="0" borderId="0" xfId="0" applyAlignment="1">
      <alignment horizontal="right"/>
    </xf>
    <xf numFmtId="0" fontId="14" fillId="0" borderId="0" xfId="0" applyFont="1" applyAlignment="1">
      <alignment horizontal="left"/>
    </xf>
    <xf numFmtId="0" fontId="14" fillId="0" borderId="0" xfId="0" applyFont="1"/>
    <xf numFmtId="0" fontId="14" fillId="0" borderId="0" xfId="0" applyNumberFormat="1" applyFont="1" applyAlignment="1">
      <alignment horizontal="center" vertical="center"/>
    </xf>
    <xf numFmtId="0" fontId="0" fillId="0" borderId="0" xfId="0" applyNumberFormat="1"/>
    <xf numFmtId="0" fontId="29" fillId="0" borderId="18" xfId="0" applyFont="1" applyBorder="1" applyAlignment="1">
      <alignment horizontal="center" vertical="center"/>
    </xf>
    <xf numFmtId="0" fontId="30" fillId="0" borderId="18" xfId="0" applyFont="1" applyFill="1" applyBorder="1" applyAlignment="1">
      <alignment horizontal="center" vertical="center"/>
    </xf>
    <xf numFmtId="14" fontId="30" fillId="0" borderId="18" xfId="0" applyNumberFormat="1" applyFont="1" applyFill="1" applyBorder="1" applyAlignment="1">
      <alignment horizontal="center" vertical="center"/>
    </xf>
    <xf numFmtId="164" fontId="29" fillId="0" borderId="18" xfId="0" applyNumberFormat="1" applyFont="1" applyBorder="1" applyAlignment="1">
      <alignment horizontal="center" vertical="center"/>
    </xf>
    <xf numFmtId="0" fontId="29" fillId="0" borderId="18" xfId="0" applyNumberFormat="1" applyFont="1" applyBorder="1" applyAlignment="1">
      <alignment horizontal="center" vertical="center"/>
    </xf>
    <xf numFmtId="0" fontId="27" fillId="12" borderId="26" xfId="0" applyNumberFormat="1" applyFont="1" applyFill="1" applyBorder="1" applyAlignment="1">
      <alignment horizontal="center" vertical="center"/>
    </xf>
    <xf numFmtId="0" fontId="24" fillId="5" borderId="13" xfId="0" applyFont="1" applyFill="1" applyBorder="1" applyAlignment="1">
      <alignment horizontal="center" vertical="center"/>
    </xf>
    <xf numFmtId="0" fontId="24" fillId="4" borderId="11" xfId="0" applyFont="1" applyFill="1" applyBorder="1" applyAlignment="1">
      <alignment horizontal="center" vertical="center"/>
    </xf>
    <xf numFmtId="0" fontId="24" fillId="6" borderId="11" xfId="0" applyFont="1" applyFill="1" applyBorder="1" applyAlignment="1">
      <alignment horizontal="center" vertical="center"/>
    </xf>
    <xf numFmtId="0" fontId="24" fillId="3" borderId="11" xfId="0" applyFont="1" applyFill="1" applyBorder="1" applyAlignment="1">
      <alignment horizontal="center" vertical="center"/>
    </xf>
    <xf numFmtId="0" fontId="24" fillId="3" borderId="12" xfId="0" applyFont="1" applyFill="1" applyBorder="1" applyAlignment="1">
      <alignment horizontal="center" vertical="center"/>
    </xf>
    <xf numFmtId="0" fontId="34" fillId="14" borderId="10" xfId="0" applyFont="1" applyFill="1" applyBorder="1" applyAlignment="1">
      <alignment horizontal="center" vertical="center"/>
    </xf>
    <xf numFmtId="0" fontId="33" fillId="14" borderId="11" xfId="0" applyFont="1" applyFill="1" applyBorder="1" applyAlignment="1">
      <alignment horizontal="center" vertical="center"/>
    </xf>
    <xf numFmtId="0" fontId="35" fillId="14" borderId="11" xfId="0" applyFont="1" applyFill="1" applyBorder="1" applyAlignment="1">
      <alignment horizontal="center" vertical="center"/>
    </xf>
    <xf numFmtId="0" fontId="35" fillId="14" borderId="23" xfId="0" applyFon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xf>
    <xf numFmtId="2" fontId="0" fillId="0" borderId="0" xfId="0" applyNumberFormat="1" applyFill="1" applyAlignment="1">
      <alignment horizontal="center" vertical="center"/>
    </xf>
    <xf numFmtId="0" fontId="15" fillId="10" borderId="0" xfId="0" applyFont="1" applyFill="1" applyAlignment="1">
      <alignment horizontal="center" vertical="center"/>
    </xf>
    <xf numFmtId="0" fontId="0" fillId="0" borderId="0" xfId="0" applyFill="1" applyAlignment="1">
      <alignment horizontal="center" vertical="center"/>
    </xf>
    <xf numFmtId="0" fontId="36" fillId="0" borderId="0" xfId="0" applyFont="1" applyFill="1" applyAlignment="1">
      <alignment horizontal="center" vertical="center"/>
    </xf>
    <xf numFmtId="0" fontId="14" fillId="0" borderId="0" xfId="0" applyFont="1" applyAlignment="1">
      <alignment horizontal="center" vertical="center"/>
    </xf>
    <xf numFmtId="0" fontId="0" fillId="0" borderId="0" xfId="0" applyFill="1" applyAlignment="1">
      <alignment horizontal="center" vertical="center"/>
    </xf>
    <xf numFmtId="0" fontId="2" fillId="6" borderId="26" xfId="0" applyFont="1" applyFill="1" applyBorder="1" applyAlignment="1">
      <alignment horizontal="center" vertical="center"/>
    </xf>
    <xf numFmtId="0" fontId="2" fillId="6" borderId="6" xfId="0" applyFont="1" applyFill="1" applyBorder="1" applyAlignment="1">
      <alignment horizontal="center" vertical="center"/>
    </xf>
    <xf numFmtId="2" fontId="9" fillId="0" borderId="31" xfId="0" applyNumberFormat="1" applyFont="1" applyFill="1" applyBorder="1" applyAlignment="1">
      <alignment horizontal="center" vertical="center"/>
    </xf>
    <xf numFmtId="2" fontId="9" fillId="0" borderId="32" xfId="0" applyNumberFormat="1" applyFont="1" applyFill="1" applyBorder="1" applyAlignment="1">
      <alignment horizontal="center" vertical="center"/>
    </xf>
    <xf numFmtId="0" fontId="35" fillId="14" borderId="33" xfId="0" applyFont="1" applyFill="1" applyBorder="1" applyAlignment="1">
      <alignment horizontal="center" vertical="center"/>
    </xf>
    <xf numFmtId="0" fontId="27" fillId="14" borderId="16" xfId="0" applyFont="1" applyFill="1" applyBorder="1" applyAlignment="1">
      <alignment horizontal="center" vertical="center"/>
    </xf>
    <xf numFmtId="0" fontId="0" fillId="0" borderId="1" xfId="0" applyFill="1" applyBorder="1" applyAlignment="1">
      <alignment horizontal="center" vertical="center"/>
    </xf>
    <xf numFmtId="0" fontId="27" fillId="12" borderId="16" xfId="0" applyFont="1" applyFill="1" applyBorder="1" applyAlignment="1">
      <alignment horizontal="center" vertical="center"/>
    </xf>
    <xf numFmtId="0" fontId="0" fillId="0" borderId="1" xfId="0" applyBorder="1"/>
    <xf numFmtId="0" fontId="11" fillId="9" borderId="0" xfId="0" applyFont="1" applyFill="1" applyAlignment="1">
      <alignment horizontal="right" vertical="center" readingOrder="2"/>
    </xf>
    <xf numFmtId="0" fontId="10" fillId="0" borderId="0" xfId="0" applyFont="1" applyFill="1" applyBorder="1" applyAlignment="1">
      <alignment horizontal="center" vertical="center"/>
    </xf>
    <xf numFmtId="0" fontId="12" fillId="0" borderId="0" xfId="0" applyFont="1" applyAlignment="1">
      <alignment horizontal="center" vertical="center" readingOrder="2"/>
    </xf>
    <xf numFmtId="0" fontId="15" fillId="10" borderId="0" xfId="0" applyFont="1" applyFill="1" applyAlignment="1">
      <alignment horizontal="center" vertical="center"/>
    </xf>
    <xf numFmtId="0" fontId="11" fillId="0" borderId="0" xfId="0" applyFont="1" applyAlignment="1">
      <alignment horizontal="center" vertical="center" readingOrder="2"/>
    </xf>
    <xf numFmtId="0" fontId="14" fillId="0" borderId="0" xfId="0" applyFont="1" applyAlignment="1">
      <alignment horizontal="center" vertical="center"/>
    </xf>
    <xf numFmtId="0" fontId="13" fillId="8" borderId="0" xfId="0" applyFont="1" applyFill="1" applyBorder="1" applyAlignment="1">
      <alignment horizontal="center" vertical="center" readingOrder="2"/>
    </xf>
    <xf numFmtId="0" fontId="17" fillId="9" borderId="0" xfId="0" applyFont="1" applyFill="1" applyAlignment="1">
      <alignment horizontal="center" vertical="center" readingOrder="2"/>
    </xf>
    <xf numFmtId="0" fontId="10" fillId="0" borderId="0" xfId="0" applyFont="1" applyFill="1" applyAlignment="1">
      <alignment horizontal="center" vertical="center"/>
    </xf>
    <xf numFmtId="0" fontId="0" fillId="0" borderId="0" xfId="0" applyFill="1" applyAlignment="1">
      <alignment horizontal="center" vertical="center"/>
    </xf>
    <xf numFmtId="0" fontId="6" fillId="6" borderId="24" xfId="0" applyFont="1" applyFill="1" applyBorder="1" applyAlignment="1">
      <alignment horizontal="center" vertical="center"/>
    </xf>
    <xf numFmtId="0" fontId="6" fillId="6" borderId="19" xfId="0" applyFont="1" applyFill="1" applyBorder="1" applyAlignment="1">
      <alignment horizontal="center" vertical="center"/>
    </xf>
    <xf numFmtId="0" fontId="6" fillId="6" borderId="20" xfId="0" applyFont="1" applyFill="1" applyBorder="1" applyAlignment="1">
      <alignment horizontal="center" vertical="center"/>
    </xf>
    <xf numFmtId="0" fontId="19" fillId="0" borderId="0" xfId="0" applyFont="1" applyAlignment="1">
      <alignment horizontal="center" vertical="center" readingOrder="2"/>
    </xf>
    <xf numFmtId="0" fontId="19" fillId="8" borderId="0" xfId="0" applyFont="1" applyFill="1" applyBorder="1" applyAlignment="1">
      <alignment horizontal="center" vertical="center" readingOrder="2"/>
    </xf>
    <xf numFmtId="0" fontId="25" fillId="0" borderId="0" xfId="0" applyFont="1" applyFill="1" applyAlignment="1">
      <alignment horizontal="center" vertical="center"/>
    </xf>
    <xf numFmtId="0" fontId="22" fillId="0" borderId="0" xfId="0" applyFont="1" applyAlignment="1">
      <alignment horizontal="center" vertical="center"/>
    </xf>
    <xf numFmtId="0" fontId="19" fillId="9" borderId="0" xfId="0" applyFont="1" applyFill="1" applyAlignment="1">
      <alignment horizontal="center" vertical="center" readingOrder="2"/>
    </xf>
    <xf numFmtId="0" fontId="23" fillId="10" borderId="0" xfId="0" applyFont="1" applyFill="1" applyAlignment="1">
      <alignment horizontal="center" vertical="center"/>
    </xf>
    <xf numFmtId="0" fontId="24" fillId="0" borderId="11" xfId="0" applyFont="1" applyBorder="1" applyAlignment="1">
      <alignment horizontal="center" vertical="center"/>
    </xf>
    <xf numFmtId="0" fontId="24" fillId="0" borderId="13" xfId="0" applyFont="1" applyBorder="1" applyAlignment="1">
      <alignment horizontal="center" vertical="center"/>
    </xf>
    <xf numFmtId="0" fontId="24" fillId="0" borderId="12" xfId="0" applyFont="1" applyBorder="1" applyAlignment="1">
      <alignment horizontal="center" vertical="center"/>
    </xf>
    <xf numFmtId="0" fontId="20" fillId="0" borderId="2" xfId="0" applyFont="1" applyFill="1" applyBorder="1" applyAlignment="1">
      <alignment horizontal="center" vertical="center"/>
    </xf>
    <xf numFmtId="0" fontId="20" fillId="0" borderId="15" xfId="0" applyFont="1" applyFill="1" applyBorder="1" applyAlignment="1">
      <alignment horizontal="center" vertical="center"/>
    </xf>
    <xf numFmtId="0" fontId="31" fillId="13" borderId="0" xfId="0" applyFont="1" applyFill="1" applyAlignment="1">
      <alignment horizontal="right" vertical="center"/>
    </xf>
    <xf numFmtId="0" fontId="0" fillId="8" borderId="0" xfId="0" applyFill="1" applyAlignment="1">
      <alignment horizontal="center"/>
    </xf>
    <xf numFmtId="0" fontId="11" fillId="9" borderId="0" xfId="0" applyFont="1" applyFill="1" applyAlignment="1">
      <alignment horizontal="center" vertical="center" readingOrder="2"/>
    </xf>
    <xf numFmtId="0" fontId="26" fillId="9" borderId="0" xfId="0" applyFont="1" applyFill="1" applyAlignment="1">
      <alignment horizontal="center" vertical="center" readingOrder="2"/>
    </xf>
    <xf numFmtId="0" fontId="32" fillId="13" borderId="0" xfId="0" applyFont="1" applyFill="1" applyAlignment="1">
      <alignment horizontal="right" vertical="center"/>
    </xf>
    <xf numFmtId="0" fontId="14" fillId="13" borderId="2" xfId="0" applyFont="1" applyFill="1" applyBorder="1" applyAlignment="1">
      <alignment horizontal="center" vertical="center" wrapText="1"/>
    </xf>
    <xf numFmtId="0" fontId="14" fillId="13" borderId="3" xfId="0" applyFont="1" applyFill="1" applyBorder="1" applyAlignment="1">
      <alignment horizontal="center" vertical="center" wrapText="1"/>
    </xf>
    <xf numFmtId="0" fontId="14" fillId="13" borderId="4" xfId="0" applyFont="1" applyFill="1" applyBorder="1" applyAlignment="1">
      <alignment horizontal="center" vertical="center" wrapText="1"/>
    </xf>
    <xf numFmtId="0" fontId="14" fillId="13" borderId="25" xfId="0" applyFont="1" applyFill="1" applyBorder="1" applyAlignment="1">
      <alignment horizontal="center" vertical="center" wrapText="1"/>
    </xf>
    <xf numFmtId="0" fontId="14" fillId="13" borderId="29"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28" fillId="0" borderId="0" xfId="0" applyFont="1" applyFill="1" applyAlignment="1">
      <alignment horizontal="center"/>
    </xf>
    <xf numFmtId="0" fontId="18" fillId="13" borderId="0" xfId="0" applyFont="1" applyFill="1" applyAlignment="1">
      <alignment horizontal="center"/>
    </xf>
    <xf numFmtId="0" fontId="28" fillId="13" borderId="0" xfId="0" applyFont="1" applyFill="1" applyAlignment="1">
      <alignment horizontal="center"/>
    </xf>
    <xf numFmtId="0" fontId="0" fillId="13" borderId="0" xfId="0" applyFill="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FF66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685802</xdr:colOff>
      <xdr:row>0</xdr:row>
      <xdr:rowOff>0</xdr:rowOff>
    </xdr:from>
    <xdr:to>
      <xdr:col>6</xdr:col>
      <xdr:colOff>1152978</xdr:colOff>
      <xdr:row>4</xdr:row>
      <xdr:rowOff>28575</xdr:rowOff>
    </xdr:to>
    <xdr:pic>
      <xdr:nvPicPr>
        <xdr:cNvPr id="2" name="Image 1" descr="uat.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2014701197" y="0"/>
          <a:ext cx="1953076" cy="1171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1121539</xdr:colOff>
      <xdr:row>0</xdr:row>
      <xdr:rowOff>0</xdr:rowOff>
    </xdr:from>
    <xdr:to>
      <xdr:col>12</xdr:col>
      <xdr:colOff>981805</xdr:colOff>
      <xdr:row>4</xdr:row>
      <xdr:rowOff>179406</xdr:rowOff>
    </xdr:to>
    <xdr:pic>
      <xdr:nvPicPr>
        <xdr:cNvPr id="2" name="Image 1" descr="uat.jpg">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12074358065" y="0"/>
          <a:ext cx="2203830" cy="133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1121539</xdr:colOff>
      <xdr:row>0</xdr:row>
      <xdr:rowOff>0</xdr:rowOff>
    </xdr:from>
    <xdr:to>
      <xdr:col>12</xdr:col>
      <xdr:colOff>981805</xdr:colOff>
      <xdr:row>4</xdr:row>
      <xdr:rowOff>179406</xdr:rowOff>
    </xdr:to>
    <xdr:pic>
      <xdr:nvPicPr>
        <xdr:cNvPr id="2" name="Image 1" descr="uat.jpg">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12005823620" y="0"/>
          <a:ext cx="2203416" cy="1322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57150</xdr:rowOff>
    </xdr:from>
    <xdr:to>
      <xdr:col>2</xdr:col>
      <xdr:colOff>919789</xdr:colOff>
      <xdr:row>0</xdr:row>
      <xdr:rowOff>59047</xdr:rowOff>
    </xdr:to>
    <xdr:pic>
      <xdr:nvPicPr>
        <xdr:cNvPr id="4" name="Image 3" descr="uat.jpg">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12482331525" y="57150"/>
          <a:ext cx="1866899" cy="13115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57150</xdr:rowOff>
    </xdr:from>
    <xdr:to>
      <xdr:col>2</xdr:col>
      <xdr:colOff>1047750</xdr:colOff>
      <xdr:row>4</xdr:row>
      <xdr:rowOff>73270</xdr:rowOff>
    </xdr:to>
    <xdr:pic>
      <xdr:nvPicPr>
        <xdr:cNvPr id="2" name="Image 1" descr="uat.jpg"/>
        <xdr:cNvPicPr>
          <a:picLocks noChangeAspect="1"/>
        </xdr:cNvPicPr>
      </xdr:nvPicPr>
      <xdr:blipFill>
        <a:blip xmlns:r="http://schemas.openxmlformats.org/officeDocument/2006/relationships" r:embed="rId1" cstate="print"/>
        <a:stretch>
          <a:fillRect/>
        </a:stretch>
      </xdr:blipFill>
      <xdr:spPr>
        <a:xfrm>
          <a:off x="12482493450" y="57150"/>
          <a:ext cx="1866899" cy="13115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605;&#1587;&#1575;&#1576;&#1602;&#1577;%20&#1603;&#1604;&#1610;&#1577;%20&#1575;&#1604;&#1581;&#1602;&#1608;&#1602;/&#1605;&#1587;&#1575;&#1576;&#1602;&#1577;%20&#1593;&#1604;&#1608;&#1605;%20&#1587;&#1610;&#1575;&#1587;&#1610;&#1577;/D&#233;lib_Concours_D_S_Politiqu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القائمة الإسمية للمترشحين"/>
      <sheetName val="حجز النقاط المقياس الأول"/>
      <sheetName val="حجز النقاط المقياس الثاني"/>
      <sheetName val="المحضر النهائي+ ِCode"/>
      <sheetName val="المحضر النهــائي للمسابقة "/>
      <sheetName val="قتح الأقفال "/>
    </sheetNames>
    <sheetDataSet>
      <sheetData sheetId="0">
        <row r="13">
          <cell r="F13" t="str">
            <v>P001</v>
          </cell>
        </row>
        <row r="14">
          <cell r="F14" t="str">
            <v>P002</v>
          </cell>
        </row>
        <row r="15">
          <cell r="F15" t="str">
            <v>P003</v>
          </cell>
        </row>
        <row r="16">
          <cell r="F16" t="str">
            <v>P004</v>
          </cell>
        </row>
        <row r="17">
          <cell r="F17" t="str">
            <v>P005</v>
          </cell>
        </row>
        <row r="18">
          <cell r="F18" t="str">
            <v>P006</v>
          </cell>
        </row>
        <row r="19">
          <cell r="F19" t="str">
            <v>P007</v>
          </cell>
        </row>
        <row r="20">
          <cell r="F20" t="str">
            <v>P008</v>
          </cell>
        </row>
        <row r="21">
          <cell r="F21" t="str">
            <v>P009</v>
          </cell>
        </row>
        <row r="22">
          <cell r="F22" t="str">
            <v>P010</v>
          </cell>
        </row>
        <row r="23">
          <cell r="F23" t="str">
            <v>P011</v>
          </cell>
        </row>
        <row r="24">
          <cell r="F24" t="str">
            <v>P012</v>
          </cell>
        </row>
        <row r="25">
          <cell r="F25" t="str">
            <v>P013</v>
          </cell>
        </row>
        <row r="26">
          <cell r="F26" t="str">
            <v>P014</v>
          </cell>
        </row>
        <row r="27">
          <cell r="F27" t="str">
            <v>P015</v>
          </cell>
        </row>
        <row r="28">
          <cell r="F28" t="str">
            <v>P016</v>
          </cell>
        </row>
        <row r="29">
          <cell r="F29" t="str">
            <v>P017</v>
          </cell>
        </row>
        <row r="30">
          <cell r="F30" t="str">
            <v>P018</v>
          </cell>
        </row>
        <row r="31">
          <cell r="F31" t="str">
            <v>P019</v>
          </cell>
        </row>
        <row r="32">
          <cell r="F32" t="str">
            <v>P020</v>
          </cell>
        </row>
        <row r="33">
          <cell r="F33" t="str">
            <v>P021</v>
          </cell>
        </row>
        <row r="34">
          <cell r="F34" t="str">
            <v>P022</v>
          </cell>
        </row>
        <row r="35">
          <cell r="F35" t="str">
            <v>P023</v>
          </cell>
        </row>
        <row r="36">
          <cell r="F36" t="str">
            <v>P024</v>
          </cell>
        </row>
        <row r="37">
          <cell r="F37" t="str">
            <v>P025</v>
          </cell>
        </row>
        <row r="38">
          <cell r="F38" t="str">
            <v>P026</v>
          </cell>
        </row>
        <row r="39">
          <cell r="F39" t="str">
            <v>P027</v>
          </cell>
        </row>
        <row r="40">
          <cell r="F40" t="str">
            <v>P028</v>
          </cell>
        </row>
        <row r="41">
          <cell r="F41" t="str">
            <v>P029</v>
          </cell>
        </row>
        <row r="42">
          <cell r="F42" t="str">
            <v>P030</v>
          </cell>
        </row>
        <row r="43">
          <cell r="F43" t="str">
            <v>P031</v>
          </cell>
        </row>
        <row r="44">
          <cell r="F44" t="str">
            <v>P032</v>
          </cell>
        </row>
        <row r="45">
          <cell r="F45" t="str">
            <v>P033</v>
          </cell>
        </row>
        <row r="46">
          <cell r="F46" t="str">
            <v>P034</v>
          </cell>
        </row>
        <row r="47">
          <cell r="F47" t="str">
            <v>P035</v>
          </cell>
        </row>
        <row r="48">
          <cell r="F48" t="str">
            <v>P036</v>
          </cell>
        </row>
        <row r="49">
          <cell r="F49" t="str">
            <v>P037</v>
          </cell>
        </row>
        <row r="50">
          <cell r="F50" t="str">
            <v>P038</v>
          </cell>
        </row>
        <row r="51">
          <cell r="F51" t="str">
            <v>P039</v>
          </cell>
        </row>
        <row r="52">
          <cell r="F52" t="str">
            <v>P040</v>
          </cell>
        </row>
        <row r="53">
          <cell r="F53" t="str">
            <v>P041</v>
          </cell>
        </row>
        <row r="54">
          <cell r="F54" t="str">
            <v>P042</v>
          </cell>
        </row>
        <row r="55">
          <cell r="F55" t="str">
            <v>P043</v>
          </cell>
        </row>
        <row r="56">
          <cell r="F56" t="str">
            <v>P044</v>
          </cell>
        </row>
        <row r="57">
          <cell r="F57" t="str">
            <v>P045</v>
          </cell>
        </row>
        <row r="58">
          <cell r="F58" t="str">
            <v>P046</v>
          </cell>
        </row>
        <row r="59">
          <cell r="F59" t="str">
            <v>P047</v>
          </cell>
        </row>
        <row r="60">
          <cell r="F60" t="str">
            <v>P048</v>
          </cell>
        </row>
        <row r="61">
          <cell r="F61" t="str">
            <v>P049</v>
          </cell>
        </row>
        <row r="62">
          <cell r="F62" t="str">
            <v>P050</v>
          </cell>
        </row>
        <row r="63">
          <cell r="F63" t="str">
            <v>P051</v>
          </cell>
        </row>
        <row r="64">
          <cell r="F64" t="str">
            <v>P052</v>
          </cell>
        </row>
        <row r="65">
          <cell r="F65" t="str">
            <v>P053</v>
          </cell>
        </row>
        <row r="66">
          <cell r="F66" t="str">
            <v>P054</v>
          </cell>
        </row>
        <row r="67">
          <cell r="F67" t="str">
            <v>P055</v>
          </cell>
        </row>
        <row r="68">
          <cell r="F68" t="str">
            <v>P056</v>
          </cell>
        </row>
        <row r="69">
          <cell r="F69" t="str">
            <v>P057</v>
          </cell>
        </row>
        <row r="70">
          <cell r="F70" t="str">
            <v>P058</v>
          </cell>
        </row>
        <row r="71">
          <cell r="F71" t="str">
            <v>P059</v>
          </cell>
        </row>
        <row r="72">
          <cell r="F72" t="str">
            <v>P060</v>
          </cell>
        </row>
        <row r="73">
          <cell r="F73" t="str">
            <v>P061</v>
          </cell>
        </row>
        <row r="74">
          <cell r="F74" t="str">
            <v>P062</v>
          </cell>
        </row>
        <row r="75">
          <cell r="F75" t="str">
            <v>P063</v>
          </cell>
        </row>
        <row r="76">
          <cell r="F76" t="str">
            <v>P064</v>
          </cell>
        </row>
        <row r="77">
          <cell r="F77" t="str">
            <v>P065</v>
          </cell>
        </row>
        <row r="78">
          <cell r="F78" t="str">
            <v>P066</v>
          </cell>
        </row>
        <row r="79">
          <cell r="F79" t="str">
            <v>P067</v>
          </cell>
        </row>
        <row r="80">
          <cell r="F80" t="str">
            <v>P068</v>
          </cell>
        </row>
        <row r="81">
          <cell r="F81" t="str">
            <v>P069</v>
          </cell>
        </row>
        <row r="82">
          <cell r="F82" t="str">
            <v>P070</v>
          </cell>
        </row>
        <row r="83">
          <cell r="F83" t="str">
            <v>P071</v>
          </cell>
        </row>
        <row r="84">
          <cell r="F84" t="str">
            <v>P072</v>
          </cell>
        </row>
        <row r="85">
          <cell r="F85" t="str">
            <v>P073</v>
          </cell>
        </row>
        <row r="86">
          <cell r="F86" t="str">
            <v>P074</v>
          </cell>
        </row>
        <row r="87">
          <cell r="F87" t="str">
            <v>P075</v>
          </cell>
        </row>
        <row r="88">
          <cell r="F88" t="str">
            <v>P076</v>
          </cell>
        </row>
        <row r="89">
          <cell r="F89" t="str">
            <v>P077</v>
          </cell>
        </row>
        <row r="90">
          <cell r="F90" t="str">
            <v>P078</v>
          </cell>
        </row>
        <row r="91">
          <cell r="F91" t="str">
            <v>P079</v>
          </cell>
        </row>
        <row r="92">
          <cell r="F92" t="str">
            <v>P080</v>
          </cell>
        </row>
        <row r="93">
          <cell r="F93" t="str">
            <v>P081</v>
          </cell>
        </row>
        <row r="94">
          <cell r="F94" t="str">
            <v>P082</v>
          </cell>
        </row>
        <row r="95">
          <cell r="F95" t="str">
            <v>P083</v>
          </cell>
        </row>
        <row r="96">
          <cell r="F96" t="str">
            <v>P084</v>
          </cell>
        </row>
        <row r="97">
          <cell r="F97" t="str">
            <v>P085</v>
          </cell>
        </row>
        <row r="98">
          <cell r="F98" t="str">
            <v>P086</v>
          </cell>
        </row>
        <row r="99">
          <cell r="F99" t="str">
            <v>P087</v>
          </cell>
        </row>
        <row r="100">
          <cell r="F100" t="str">
            <v>P088</v>
          </cell>
        </row>
        <row r="101">
          <cell r="F101" t="str">
            <v>P089</v>
          </cell>
        </row>
        <row r="102">
          <cell r="F102" t="str">
            <v>P090</v>
          </cell>
        </row>
        <row r="103">
          <cell r="F103" t="str">
            <v>P091</v>
          </cell>
        </row>
        <row r="104">
          <cell r="F104" t="str">
            <v>P092</v>
          </cell>
        </row>
        <row r="105">
          <cell r="F105" t="str">
            <v>P093</v>
          </cell>
        </row>
        <row r="106">
          <cell r="F106" t="str">
            <v>P094</v>
          </cell>
        </row>
        <row r="107">
          <cell r="F107" t="str">
            <v>P095</v>
          </cell>
        </row>
        <row r="108">
          <cell r="F108" t="str">
            <v>P096</v>
          </cell>
        </row>
        <row r="109">
          <cell r="F109" t="str">
            <v>P097</v>
          </cell>
        </row>
        <row r="110">
          <cell r="F110" t="str">
            <v>P098</v>
          </cell>
        </row>
        <row r="111">
          <cell r="F111" t="str">
            <v>P099</v>
          </cell>
        </row>
        <row r="112">
          <cell r="F112" t="str">
            <v>P100</v>
          </cell>
        </row>
        <row r="113">
          <cell r="F113" t="str">
            <v>P101</v>
          </cell>
        </row>
        <row r="114">
          <cell r="F114" t="str">
            <v>P102</v>
          </cell>
        </row>
        <row r="115">
          <cell r="F115" t="str">
            <v>P103</v>
          </cell>
        </row>
        <row r="116">
          <cell r="F116" t="str">
            <v>P104</v>
          </cell>
        </row>
        <row r="117">
          <cell r="F117" t="str">
            <v>P105</v>
          </cell>
        </row>
        <row r="118">
          <cell r="F118" t="str">
            <v>P106</v>
          </cell>
        </row>
        <row r="119">
          <cell r="F119" t="str">
            <v>P107</v>
          </cell>
        </row>
        <row r="120">
          <cell r="F120" t="str">
            <v>P108</v>
          </cell>
        </row>
        <row r="121">
          <cell r="F121" t="str">
            <v>P109</v>
          </cell>
        </row>
        <row r="122">
          <cell r="F122" t="str">
            <v>P110</v>
          </cell>
        </row>
        <row r="123">
          <cell r="F123" t="str">
            <v>P111</v>
          </cell>
        </row>
        <row r="124">
          <cell r="F124" t="str">
            <v>P112</v>
          </cell>
        </row>
        <row r="125">
          <cell r="F125" t="str">
            <v>P113</v>
          </cell>
        </row>
        <row r="126">
          <cell r="F126" t="str">
            <v>P114</v>
          </cell>
        </row>
        <row r="127">
          <cell r="F127" t="str">
            <v>P115</v>
          </cell>
        </row>
        <row r="128">
          <cell r="F128" t="str">
            <v>P116</v>
          </cell>
        </row>
        <row r="129">
          <cell r="F129" t="str">
            <v>P117</v>
          </cell>
        </row>
        <row r="130">
          <cell r="F130" t="str">
            <v>P118</v>
          </cell>
        </row>
        <row r="131">
          <cell r="F131" t="str">
            <v>P119</v>
          </cell>
        </row>
        <row r="132">
          <cell r="F132" t="str">
            <v>P120</v>
          </cell>
        </row>
        <row r="133">
          <cell r="F133" t="str">
            <v>P121</v>
          </cell>
        </row>
        <row r="134">
          <cell r="F134" t="str">
            <v>P122</v>
          </cell>
        </row>
        <row r="135">
          <cell r="F135" t="str">
            <v>P123</v>
          </cell>
        </row>
        <row r="136">
          <cell r="F136" t="str">
            <v>P124</v>
          </cell>
        </row>
        <row r="137">
          <cell r="F137" t="str">
            <v>P125</v>
          </cell>
        </row>
        <row r="138">
          <cell r="F138" t="str">
            <v>P126</v>
          </cell>
        </row>
        <row r="139">
          <cell r="F139" t="str">
            <v>P127</v>
          </cell>
        </row>
        <row r="140">
          <cell r="F140" t="str">
            <v>P128</v>
          </cell>
        </row>
        <row r="141">
          <cell r="F141" t="str">
            <v>P129</v>
          </cell>
        </row>
        <row r="142">
          <cell r="F142" t="str">
            <v>P130</v>
          </cell>
        </row>
        <row r="143">
          <cell r="F143" t="str">
            <v>P131</v>
          </cell>
        </row>
        <row r="144">
          <cell r="F144" t="str">
            <v>P132</v>
          </cell>
        </row>
        <row r="145">
          <cell r="F145" t="str">
            <v>P133</v>
          </cell>
        </row>
        <row r="146">
          <cell r="F146" t="str">
            <v>P134</v>
          </cell>
        </row>
        <row r="147">
          <cell r="F147" t="str">
            <v>P135</v>
          </cell>
        </row>
        <row r="148">
          <cell r="F148" t="str">
            <v>P136</v>
          </cell>
        </row>
        <row r="149">
          <cell r="F149" t="str">
            <v>P137</v>
          </cell>
        </row>
        <row r="150">
          <cell r="F150" t="str">
            <v>P138</v>
          </cell>
        </row>
        <row r="151">
          <cell r="F151" t="str">
            <v>P139</v>
          </cell>
        </row>
        <row r="152">
          <cell r="F152" t="str">
            <v>P140</v>
          </cell>
        </row>
        <row r="153">
          <cell r="F153" t="str">
            <v>P141</v>
          </cell>
        </row>
        <row r="154">
          <cell r="F154" t="str">
            <v>P142</v>
          </cell>
        </row>
        <row r="155">
          <cell r="F155" t="str">
            <v>P143</v>
          </cell>
        </row>
        <row r="156">
          <cell r="F156" t="str">
            <v>P144</v>
          </cell>
        </row>
        <row r="157">
          <cell r="F157" t="str">
            <v>P145</v>
          </cell>
        </row>
        <row r="158">
          <cell r="F158" t="str">
            <v>P146</v>
          </cell>
        </row>
        <row r="159">
          <cell r="F159" t="str">
            <v>P147</v>
          </cell>
        </row>
        <row r="160">
          <cell r="F160" t="str">
            <v>P148</v>
          </cell>
        </row>
        <row r="161">
          <cell r="F161" t="str">
            <v>P149</v>
          </cell>
        </row>
        <row r="162">
          <cell r="F162" t="str">
            <v>P150</v>
          </cell>
        </row>
        <row r="163">
          <cell r="F163" t="str">
            <v>P151</v>
          </cell>
        </row>
        <row r="164">
          <cell r="F164" t="str">
            <v>P152</v>
          </cell>
        </row>
        <row r="165">
          <cell r="F165" t="str">
            <v>P153</v>
          </cell>
        </row>
        <row r="166">
          <cell r="F166" t="str">
            <v>P154</v>
          </cell>
        </row>
        <row r="167">
          <cell r="F167" t="str">
            <v>P155</v>
          </cell>
        </row>
        <row r="168">
          <cell r="F168" t="str">
            <v>P156</v>
          </cell>
        </row>
        <row r="169">
          <cell r="F169" t="str">
            <v>P157</v>
          </cell>
        </row>
        <row r="170">
          <cell r="F170" t="str">
            <v>P158</v>
          </cell>
        </row>
        <row r="171">
          <cell r="F171" t="str">
            <v>P159</v>
          </cell>
        </row>
        <row r="172">
          <cell r="F172" t="str">
            <v>P160</v>
          </cell>
        </row>
        <row r="173">
          <cell r="F173" t="str">
            <v>P161</v>
          </cell>
        </row>
        <row r="174">
          <cell r="F174" t="str">
            <v>P162</v>
          </cell>
        </row>
        <row r="175">
          <cell r="F175" t="str">
            <v>P163</v>
          </cell>
        </row>
        <row r="176">
          <cell r="F176" t="str">
            <v>P164</v>
          </cell>
        </row>
        <row r="177">
          <cell r="F177" t="str">
            <v>P165</v>
          </cell>
        </row>
        <row r="178">
          <cell r="F178" t="str">
            <v>P166</v>
          </cell>
        </row>
        <row r="179">
          <cell r="F179" t="str">
            <v>P167</v>
          </cell>
        </row>
        <row r="180">
          <cell r="F180" t="str">
            <v>P168</v>
          </cell>
        </row>
        <row r="181">
          <cell r="F181" t="str">
            <v>P169</v>
          </cell>
        </row>
        <row r="182">
          <cell r="F182" t="str">
            <v>P170</v>
          </cell>
        </row>
        <row r="183">
          <cell r="F183" t="str">
            <v>P171</v>
          </cell>
        </row>
        <row r="184">
          <cell r="F184" t="str">
            <v>P172</v>
          </cell>
        </row>
        <row r="185">
          <cell r="F185" t="str">
            <v>P173</v>
          </cell>
        </row>
        <row r="186">
          <cell r="F186" t="str">
            <v>P174</v>
          </cell>
        </row>
        <row r="187">
          <cell r="F187" t="str">
            <v>P175</v>
          </cell>
        </row>
        <row r="188">
          <cell r="F188" t="str">
            <v>P176</v>
          </cell>
        </row>
        <row r="189">
          <cell r="F189" t="str">
            <v>P177</v>
          </cell>
        </row>
        <row r="190">
          <cell r="F190" t="str">
            <v>P178</v>
          </cell>
        </row>
        <row r="191">
          <cell r="F191" t="str">
            <v>P179</v>
          </cell>
        </row>
        <row r="192">
          <cell r="F192" t="str">
            <v>P180</v>
          </cell>
        </row>
        <row r="193">
          <cell r="F193" t="str">
            <v>P181</v>
          </cell>
        </row>
        <row r="194">
          <cell r="F194" t="str">
            <v>P182</v>
          </cell>
        </row>
        <row r="195">
          <cell r="F195" t="str">
            <v>P183</v>
          </cell>
        </row>
        <row r="196">
          <cell r="F196" t="str">
            <v>P184</v>
          </cell>
        </row>
        <row r="197">
          <cell r="F197" t="str">
            <v>P185</v>
          </cell>
        </row>
        <row r="198">
          <cell r="F198" t="str">
            <v>P186</v>
          </cell>
        </row>
        <row r="199">
          <cell r="F199" t="str">
            <v>P187</v>
          </cell>
        </row>
        <row r="200">
          <cell r="F200" t="str">
            <v>P188</v>
          </cell>
        </row>
        <row r="201">
          <cell r="F201" t="str">
            <v>P189</v>
          </cell>
        </row>
        <row r="202">
          <cell r="F202" t="str">
            <v>P190</v>
          </cell>
        </row>
        <row r="203">
          <cell r="F203" t="str">
            <v>P191</v>
          </cell>
        </row>
        <row r="204">
          <cell r="F204" t="str">
            <v>P192</v>
          </cell>
        </row>
        <row r="205">
          <cell r="F205" t="str">
            <v>P193</v>
          </cell>
        </row>
        <row r="206">
          <cell r="F206" t="str">
            <v>P194</v>
          </cell>
        </row>
        <row r="207">
          <cell r="F207" t="str">
            <v>P195</v>
          </cell>
        </row>
        <row r="208">
          <cell r="F208" t="str">
            <v>P196</v>
          </cell>
        </row>
        <row r="209">
          <cell r="F209" t="str">
            <v>P197</v>
          </cell>
        </row>
        <row r="210">
          <cell r="F210" t="str">
            <v>P198</v>
          </cell>
        </row>
        <row r="211">
          <cell r="F211" t="str">
            <v>P199</v>
          </cell>
        </row>
        <row r="212">
          <cell r="F212" t="str">
            <v>P200</v>
          </cell>
        </row>
        <row r="213">
          <cell r="F213" t="str">
            <v>P201</v>
          </cell>
        </row>
      </sheetData>
      <sheetData sheetId="1"/>
      <sheetData sheetId="2"/>
      <sheetData sheetId="3"/>
      <sheetData sheetId="4"/>
      <sheetData sheetId="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FF00"/>
  </sheetPr>
  <dimension ref="A1:Z217"/>
  <sheetViews>
    <sheetView rightToLeft="1" view="pageBreakPreview" topLeftCell="A11" zoomScaleNormal="130" zoomScaleSheetLayoutView="100" workbookViewId="0">
      <selection activeCell="B27" sqref="B27"/>
    </sheetView>
  </sheetViews>
  <sheetFormatPr baseColWidth="10" defaultColWidth="11" defaultRowHeight="15"/>
  <cols>
    <col min="1" max="1" width="5.28515625" style="10" customWidth="1"/>
    <col min="2" max="2" width="23" style="10" customWidth="1"/>
    <col min="3" max="3" width="22.7109375" style="10" customWidth="1"/>
    <col min="4" max="4" width="21" style="10" customWidth="1"/>
    <col min="5" max="5" width="21" style="91" customWidth="1"/>
    <col min="6" max="6" width="22.28515625" style="1" customWidth="1"/>
    <col min="7" max="7" width="18.28515625" style="10" customWidth="1"/>
    <col min="8" max="8" width="13" style="10" customWidth="1"/>
    <col min="9" max="9" width="13.140625" style="10" customWidth="1"/>
    <col min="10" max="10" width="12.28515625" style="10" customWidth="1"/>
    <col min="11" max="11" width="9.7109375" style="10" customWidth="1"/>
    <col min="12" max="12" width="26.140625" style="10" customWidth="1"/>
    <col min="13" max="13" width="10.5703125" style="10" customWidth="1"/>
    <col min="14" max="14" width="19.42578125" style="10" customWidth="1"/>
    <col min="15" max="15" width="29.42578125" style="10" customWidth="1"/>
    <col min="16" max="16" width="7.7109375" style="10" customWidth="1"/>
    <col min="17" max="17" width="28.85546875" style="10" customWidth="1"/>
    <col min="18" max="18" width="9" style="10" customWidth="1"/>
    <col min="19" max="19" width="16.85546875" style="10" customWidth="1"/>
    <col min="20" max="20" width="11" style="10" customWidth="1"/>
    <col min="21" max="21" width="13" style="10" customWidth="1"/>
    <col min="22" max="22" width="3.42578125" style="10" customWidth="1"/>
    <col min="23" max="23" width="11" style="10"/>
    <col min="24" max="24" width="2.42578125" style="10" customWidth="1"/>
    <col min="25" max="26" width="11" style="10"/>
    <col min="27" max="16384" width="11" style="1"/>
  </cols>
  <sheetData>
    <row r="1" spans="1:26" customFormat="1" ht="22.5" customHeight="1">
      <c r="A1" s="137" t="s">
        <v>10</v>
      </c>
      <c r="B1" s="137"/>
      <c r="C1" s="137"/>
      <c r="D1" s="137"/>
      <c r="E1" s="89"/>
      <c r="F1" s="20"/>
      <c r="G1" s="26"/>
      <c r="H1" s="26"/>
      <c r="I1" s="26"/>
      <c r="J1" s="26"/>
      <c r="K1" s="26"/>
      <c r="L1" s="26"/>
      <c r="M1" s="26"/>
      <c r="N1" s="26"/>
      <c r="O1" s="26"/>
      <c r="P1" s="26"/>
      <c r="Q1" s="26"/>
      <c r="R1" s="26"/>
      <c r="S1" s="26"/>
      <c r="T1" s="26"/>
      <c r="U1" s="26"/>
      <c r="V1" s="27"/>
      <c r="W1" s="27"/>
      <c r="X1" s="27"/>
      <c r="Y1" s="27"/>
      <c r="Z1" s="27"/>
    </row>
    <row r="2" spans="1:26" customFormat="1" ht="22.5" customHeight="1">
      <c r="A2" s="137" t="s">
        <v>11</v>
      </c>
      <c r="B2" s="137"/>
      <c r="C2" s="137"/>
      <c r="D2" s="137"/>
      <c r="E2" s="89"/>
      <c r="F2" s="20"/>
      <c r="G2" s="26"/>
      <c r="H2" s="26"/>
      <c r="I2" s="26"/>
      <c r="J2" s="26"/>
      <c r="K2" s="26"/>
      <c r="L2" s="26"/>
      <c r="M2" s="26"/>
      <c r="N2" s="26"/>
      <c r="O2" s="26"/>
      <c r="P2" s="26"/>
      <c r="Q2" s="26"/>
      <c r="R2" s="26"/>
      <c r="S2" s="26"/>
      <c r="T2" s="26"/>
      <c r="U2" s="26"/>
      <c r="V2" s="27"/>
      <c r="W2" s="27"/>
      <c r="X2" s="27"/>
      <c r="Y2" s="27"/>
      <c r="Z2" s="27"/>
    </row>
    <row r="3" spans="1:26" customFormat="1" ht="22.5" customHeight="1">
      <c r="A3" s="135" t="s">
        <v>12</v>
      </c>
      <c r="B3" s="135"/>
      <c r="C3" s="135"/>
      <c r="D3" s="135"/>
      <c r="E3" s="88"/>
      <c r="F3" s="21"/>
      <c r="G3" s="28"/>
      <c r="H3" s="28"/>
      <c r="I3" s="28"/>
      <c r="J3" s="28"/>
      <c r="K3" s="28"/>
      <c r="L3" s="28"/>
      <c r="M3" s="28"/>
      <c r="N3" s="28"/>
      <c r="O3" s="28"/>
      <c r="P3" s="28"/>
      <c r="Q3" s="28"/>
      <c r="R3" s="28"/>
      <c r="S3" s="28"/>
      <c r="T3" s="28"/>
      <c r="U3" s="28"/>
      <c r="V3" s="27"/>
      <c r="W3" s="27"/>
      <c r="X3" s="27"/>
      <c r="Y3" s="27"/>
      <c r="Z3" s="27"/>
    </row>
    <row r="4" spans="1:26" customFormat="1" ht="22.5" customHeight="1">
      <c r="A4" s="22" t="s">
        <v>285</v>
      </c>
      <c r="B4" s="22"/>
      <c r="C4" s="22"/>
      <c r="D4" s="22"/>
      <c r="E4" s="22"/>
      <c r="F4" s="22"/>
      <c r="G4" s="29"/>
      <c r="H4" s="29"/>
      <c r="I4" s="29"/>
      <c r="J4" s="29"/>
      <c r="K4" s="29"/>
      <c r="L4" s="29"/>
      <c r="M4" s="29"/>
      <c r="N4" s="29"/>
      <c r="O4" s="29"/>
      <c r="P4" s="29"/>
      <c r="Q4" s="29"/>
      <c r="R4" s="29"/>
      <c r="S4" s="29"/>
      <c r="T4" s="29"/>
      <c r="U4" s="29"/>
      <c r="V4" s="27"/>
      <c r="W4" s="27"/>
      <c r="X4" s="27"/>
      <c r="Y4" s="27"/>
      <c r="Z4" s="27"/>
    </row>
    <row r="5" spans="1:26" customFormat="1" ht="15" customHeight="1">
      <c r="A5" s="135"/>
      <c r="B5" s="135"/>
      <c r="C5" s="135"/>
      <c r="D5" s="135"/>
      <c r="E5" s="135"/>
      <c r="F5" s="135"/>
      <c r="G5" s="135"/>
      <c r="H5" s="135"/>
      <c r="I5" s="135"/>
      <c r="J5" s="135"/>
      <c r="K5" s="27"/>
      <c r="L5" s="27"/>
      <c r="M5" s="27"/>
      <c r="N5" s="27"/>
      <c r="O5" s="27"/>
      <c r="P5" s="27"/>
      <c r="Q5" s="27"/>
      <c r="R5" s="27"/>
      <c r="S5" s="27"/>
      <c r="T5" s="27"/>
      <c r="U5" s="27"/>
      <c r="V5" s="27"/>
      <c r="W5" s="27"/>
      <c r="X5" s="27"/>
      <c r="Y5" s="27"/>
      <c r="Z5" s="27"/>
    </row>
    <row r="6" spans="1:26" customFormat="1" ht="22.5" customHeight="1">
      <c r="A6" s="30"/>
      <c r="B6" s="139" t="s">
        <v>27</v>
      </c>
      <c r="C6" s="139"/>
      <c r="D6" s="139"/>
      <c r="E6" s="139"/>
      <c r="F6" s="139"/>
      <c r="G6" s="30"/>
      <c r="H6" s="30"/>
      <c r="I6" s="30"/>
      <c r="J6" s="30"/>
      <c r="K6" s="30"/>
      <c r="L6" s="30"/>
      <c r="M6" s="30"/>
      <c r="N6" s="30"/>
      <c r="O6" s="30"/>
      <c r="P6" s="30"/>
      <c r="Q6" s="30"/>
      <c r="R6" s="30"/>
      <c r="S6" s="30"/>
      <c r="T6" s="30"/>
      <c r="U6" s="30"/>
      <c r="V6" s="27"/>
      <c r="W6" s="27"/>
      <c r="X6" s="27"/>
      <c r="Y6" s="27"/>
      <c r="Z6" s="27"/>
    </row>
    <row r="7" spans="1:26" customFormat="1" ht="22.5" customHeight="1">
      <c r="A7" s="138" t="s">
        <v>14</v>
      </c>
      <c r="B7" s="138"/>
      <c r="C7" s="138"/>
      <c r="D7" s="138"/>
      <c r="E7" s="138"/>
      <c r="F7" s="138"/>
      <c r="G7" s="31"/>
      <c r="H7" s="31"/>
      <c r="I7" s="31"/>
      <c r="J7" s="31"/>
      <c r="K7" s="31"/>
      <c r="L7" s="31"/>
      <c r="M7" s="31"/>
      <c r="N7" s="31"/>
      <c r="O7" s="31"/>
      <c r="P7" s="31"/>
      <c r="Q7" s="31"/>
      <c r="R7" s="31"/>
      <c r="S7" s="31"/>
      <c r="T7" s="31"/>
      <c r="U7" s="31"/>
      <c r="V7" s="27"/>
      <c r="W7" s="27"/>
      <c r="X7" s="27"/>
      <c r="Y7" s="27"/>
      <c r="Z7" s="27"/>
    </row>
    <row r="8" spans="1:26" customFormat="1" ht="22.5" customHeight="1">
      <c r="A8" s="10"/>
      <c r="B8" s="140" t="s">
        <v>284</v>
      </c>
      <c r="C8" s="140"/>
      <c r="D8" s="140"/>
      <c r="E8" s="140"/>
      <c r="F8" s="140"/>
      <c r="G8" s="32"/>
      <c r="H8" s="32"/>
      <c r="I8" s="32"/>
      <c r="J8" s="32"/>
      <c r="K8" s="32"/>
      <c r="L8" s="32"/>
      <c r="M8" s="32"/>
      <c r="N8" s="32"/>
      <c r="O8" s="32"/>
      <c r="P8" s="32"/>
      <c r="Q8" s="32"/>
      <c r="R8" s="32"/>
      <c r="S8" s="32"/>
      <c r="T8" s="32"/>
      <c r="U8" s="32"/>
      <c r="V8" s="27"/>
      <c r="W8" s="27"/>
      <c r="X8" s="27"/>
      <c r="Y8" s="27"/>
      <c r="Z8" s="27"/>
    </row>
    <row r="9" spans="1:26" customFormat="1" ht="8.25" customHeight="1">
      <c r="A9" s="9"/>
      <c r="B9" s="9"/>
      <c r="C9" s="9"/>
      <c r="D9" s="9"/>
      <c r="E9" s="90"/>
      <c r="F9" s="9"/>
      <c r="G9" s="34"/>
      <c r="H9" s="34"/>
      <c r="I9" s="34"/>
      <c r="J9" s="27"/>
      <c r="K9" s="27"/>
      <c r="L9" s="27"/>
      <c r="M9" s="27"/>
      <c r="N9" s="27"/>
      <c r="O9" s="27"/>
      <c r="P9" s="27"/>
      <c r="Q9" s="27"/>
      <c r="R9" s="27"/>
      <c r="S9" s="27"/>
      <c r="T9" s="27"/>
      <c r="U9" s="27"/>
      <c r="V9" s="27"/>
      <c r="W9" s="27"/>
      <c r="X9" s="27"/>
      <c r="Y9" s="27"/>
      <c r="Z9" s="27"/>
    </row>
    <row r="10" spans="1:26" customFormat="1" ht="22.5" customHeight="1">
      <c r="A10" s="10"/>
      <c r="B10" s="136" t="s">
        <v>22</v>
      </c>
      <c r="C10" s="136"/>
      <c r="D10" s="136"/>
      <c r="E10" s="136"/>
      <c r="F10" s="136"/>
      <c r="G10" s="33"/>
      <c r="H10" s="33"/>
      <c r="I10" s="33"/>
      <c r="J10" s="33"/>
      <c r="K10" s="33"/>
      <c r="L10" s="33"/>
      <c r="M10" s="33"/>
      <c r="N10" s="33"/>
      <c r="O10" s="33"/>
      <c r="P10" s="33"/>
      <c r="Q10" s="33"/>
      <c r="R10" s="33"/>
      <c r="S10" s="33"/>
      <c r="T10" s="33"/>
      <c r="U10" s="33"/>
      <c r="V10" s="27"/>
      <c r="W10" s="27"/>
      <c r="X10" s="27"/>
      <c r="Y10" s="27"/>
      <c r="Z10" s="27"/>
    </row>
    <row r="11" spans="1:26" customFormat="1" ht="22.5" customHeight="1">
      <c r="A11" s="120"/>
      <c r="B11" s="119"/>
      <c r="C11" s="119"/>
      <c r="D11" s="119"/>
      <c r="E11" s="119"/>
      <c r="F11" s="119"/>
      <c r="G11" s="33"/>
      <c r="H11" s="33"/>
      <c r="I11" s="33"/>
      <c r="J11" s="33"/>
      <c r="K11" s="33"/>
      <c r="L11" s="33"/>
      <c r="M11" s="33"/>
      <c r="N11" s="33"/>
      <c r="O11" s="33"/>
      <c r="P11" s="33"/>
      <c r="Q11" s="33"/>
      <c r="R11" s="33"/>
      <c r="S11" s="33"/>
      <c r="T11" s="33"/>
      <c r="U11" s="33"/>
      <c r="V11" s="27"/>
      <c r="W11" s="27"/>
      <c r="X11" s="27"/>
      <c r="Y11" s="27"/>
      <c r="Z11" s="27"/>
    </row>
    <row r="12" spans="1:26" customFormat="1" ht="22.5" customHeight="1">
      <c r="A12" s="120"/>
      <c r="B12" s="119"/>
      <c r="C12" s="119"/>
      <c r="D12" s="119"/>
      <c r="E12" s="119"/>
      <c r="F12" s="119"/>
      <c r="G12" s="33"/>
      <c r="H12" s="33"/>
      <c r="I12" s="33"/>
      <c r="J12" s="33"/>
      <c r="K12" s="33"/>
      <c r="L12" s="33"/>
      <c r="M12" s="33"/>
      <c r="N12" s="33"/>
      <c r="O12" s="33"/>
      <c r="P12" s="33"/>
      <c r="Q12" s="33"/>
      <c r="R12" s="33"/>
      <c r="S12" s="33"/>
      <c r="T12" s="33"/>
      <c r="U12" s="33"/>
      <c r="V12" s="27"/>
      <c r="W12" s="27"/>
      <c r="X12" s="27"/>
      <c r="Y12" s="27"/>
      <c r="Z12" s="27"/>
    </row>
    <row r="13" spans="1:26" ht="24" customHeight="1" thickBot="1">
      <c r="A13" s="134"/>
      <c r="B13" s="134"/>
      <c r="C13" s="134"/>
      <c r="D13" s="134"/>
      <c r="E13" s="87"/>
      <c r="G13" s="18"/>
      <c r="H13" s="18"/>
      <c r="I13" s="18"/>
      <c r="J13" s="18"/>
      <c r="K13" s="18"/>
      <c r="L13" s="18"/>
      <c r="M13" s="18"/>
      <c r="N13" s="18"/>
      <c r="O13" s="18"/>
      <c r="P13" s="18"/>
      <c r="Q13" s="18"/>
      <c r="R13" s="18"/>
      <c r="S13" s="18"/>
      <c r="T13" s="18"/>
      <c r="U13" s="18"/>
      <c r="V13" s="3"/>
      <c r="W13" s="3"/>
      <c r="X13" s="14"/>
      <c r="Y13" s="3"/>
    </row>
    <row r="14" spans="1:26" ht="27" customHeight="1" thickBot="1">
      <c r="A14" s="112"/>
      <c r="B14" s="113" t="s">
        <v>16</v>
      </c>
      <c r="C14" s="114" t="s">
        <v>17</v>
      </c>
      <c r="D14" s="114" t="s">
        <v>23</v>
      </c>
      <c r="E14" s="129" t="s">
        <v>52</v>
      </c>
      <c r="F14" s="128" t="s">
        <v>8</v>
      </c>
      <c r="G14" s="115" t="s">
        <v>26</v>
      </c>
      <c r="H14" s="11"/>
      <c r="I14" s="11"/>
      <c r="J14" s="11"/>
      <c r="K14" s="11"/>
      <c r="L14" s="15"/>
      <c r="M14" s="11"/>
      <c r="N14" s="11"/>
      <c r="O14" s="11"/>
      <c r="P14" s="11"/>
      <c r="Q14" s="11"/>
      <c r="R14" s="11"/>
      <c r="S14" s="11"/>
      <c r="T14" s="11"/>
      <c r="U14" s="16"/>
      <c r="V14" s="3"/>
      <c r="W14" s="3"/>
      <c r="X14" s="3"/>
      <c r="Y14" s="3"/>
    </row>
    <row r="15" spans="1:26" ht="22.5" customHeight="1">
      <c r="A15" s="6">
        <v>1</v>
      </c>
      <c r="B15" s="45"/>
      <c r="C15" s="45"/>
      <c r="D15" s="46"/>
      <c r="E15" s="39"/>
      <c r="F15" s="19" t="s">
        <v>80</v>
      </c>
      <c r="G15" s="126"/>
      <c r="H15" s="12"/>
      <c r="I15" s="12"/>
      <c r="J15" s="12"/>
      <c r="K15" s="12"/>
      <c r="L15" s="13"/>
      <c r="M15" s="12"/>
      <c r="N15" s="12"/>
      <c r="O15" s="12"/>
      <c r="P15" s="12"/>
      <c r="Q15" s="12"/>
      <c r="R15" s="12"/>
      <c r="S15" s="12"/>
      <c r="T15" s="17"/>
      <c r="U15" s="16"/>
      <c r="V15" s="3"/>
      <c r="W15" s="16"/>
      <c r="X15" s="3"/>
      <c r="Y15" s="3"/>
    </row>
    <row r="16" spans="1:26" ht="18.75">
      <c r="A16" s="5">
        <v>2</v>
      </c>
      <c r="B16" s="19"/>
      <c r="C16" s="19"/>
      <c r="D16" s="39"/>
      <c r="E16" s="39"/>
      <c r="F16" s="19" t="s">
        <v>81</v>
      </c>
      <c r="G16" s="126"/>
      <c r="H16" s="12"/>
      <c r="I16" s="12"/>
      <c r="J16" s="12"/>
      <c r="K16" s="12"/>
      <c r="L16" s="13" t="s">
        <v>34</v>
      </c>
      <c r="M16" s="12"/>
      <c r="N16" s="12"/>
      <c r="O16" s="12"/>
      <c r="P16" s="12"/>
      <c r="Q16" s="12"/>
      <c r="R16" s="12"/>
      <c r="S16" s="12"/>
      <c r="T16" s="17"/>
      <c r="U16" s="16"/>
      <c r="V16" s="3"/>
      <c r="W16" s="3"/>
      <c r="X16" s="3"/>
      <c r="Y16" s="3"/>
    </row>
    <row r="17" spans="1:25" ht="18.75">
      <c r="A17" s="5">
        <v>3</v>
      </c>
      <c r="B17" s="19"/>
      <c r="C17" s="19"/>
      <c r="D17" s="39"/>
      <c r="E17" s="39"/>
      <c r="F17" s="19" t="s">
        <v>82</v>
      </c>
      <c r="G17" s="126"/>
      <c r="H17" s="12"/>
      <c r="I17" s="12"/>
      <c r="J17" s="12"/>
      <c r="K17" s="12"/>
      <c r="L17" s="13" t="s">
        <v>18</v>
      </c>
      <c r="M17" s="12"/>
      <c r="N17" s="12"/>
      <c r="O17" s="12"/>
      <c r="P17" s="12"/>
      <c r="Q17" s="12"/>
      <c r="R17" s="12"/>
      <c r="S17" s="12"/>
      <c r="T17" s="17"/>
      <c r="U17" s="16"/>
      <c r="V17" s="3"/>
      <c r="W17" s="3"/>
      <c r="X17" s="3"/>
      <c r="Y17" s="3"/>
    </row>
    <row r="18" spans="1:25" ht="18.75">
      <c r="A18" s="5">
        <v>4</v>
      </c>
      <c r="B18" s="19"/>
      <c r="C18" s="19"/>
      <c r="D18" s="39"/>
      <c r="E18" s="39"/>
      <c r="F18" s="19" t="s">
        <v>83</v>
      </c>
      <c r="G18" s="126"/>
      <c r="H18" s="12"/>
      <c r="I18" s="12"/>
      <c r="J18" s="12"/>
      <c r="K18" s="12"/>
      <c r="L18" s="13" t="s">
        <v>33</v>
      </c>
      <c r="M18" s="12"/>
      <c r="N18" s="12"/>
      <c r="O18" s="12"/>
      <c r="P18" s="12"/>
      <c r="Q18" s="12"/>
      <c r="R18" s="12"/>
      <c r="S18" s="12"/>
      <c r="T18" s="17"/>
      <c r="U18" s="16"/>
      <c r="V18" s="3"/>
      <c r="W18" s="3"/>
      <c r="X18" s="3"/>
      <c r="Y18" s="3"/>
    </row>
    <row r="19" spans="1:25" ht="18.75">
      <c r="A19" s="5">
        <v>5</v>
      </c>
      <c r="B19" s="19"/>
      <c r="C19" s="19"/>
      <c r="D19" s="39"/>
      <c r="E19" s="39"/>
      <c r="F19" s="19" t="s">
        <v>84</v>
      </c>
      <c r="G19" s="126"/>
      <c r="H19" s="12"/>
      <c r="I19" s="12"/>
      <c r="J19" s="12"/>
      <c r="K19" s="12"/>
      <c r="L19" s="13"/>
      <c r="M19" s="12"/>
      <c r="N19" s="12"/>
      <c r="O19" s="12"/>
      <c r="P19" s="12"/>
      <c r="Q19" s="12"/>
      <c r="R19" s="12"/>
      <c r="S19" s="12"/>
      <c r="T19" s="17"/>
      <c r="U19" s="16"/>
      <c r="V19" s="3"/>
      <c r="W19" s="3"/>
      <c r="X19" s="3"/>
      <c r="Y19" s="3"/>
    </row>
    <row r="20" spans="1:25" ht="18.75">
      <c r="A20" s="5">
        <v>6</v>
      </c>
      <c r="B20" s="19"/>
      <c r="C20" s="19"/>
      <c r="D20" s="39"/>
      <c r="E20" s="39"/>
      <c r="F20" s="19" t="s">
        <v>85</v>
      </c>
      <c r="G20" s="126"/>
      <c r="H20" s="12"/>
      <c r="I20" s="12"/>
      <c r="J20" s="12"/>
      <c r="K20" s="12"/>
      <c r="L20" s="13"/>
      <c r="M20" s="12"/>
      <c r="N20" s="12"/>
      <c r="O20" s="12"/>
      <c r="P20" s="12"/>
      <c r="Q20" s="12"/>
      <c r="R20" s="12"/>
      <c r="S20" s="12"/>
      <c r="T20" s="17"/>
      <c r="U20" s="16"/>
      <c r="V20" s="3"/>
      <c r="W20" s="3"/>
      <c r="X20" s="3"/>
      <c r="Y20" s="3"/>
    </row>
    <row r="21" spans="1:25" ht="18.75">
      <c r="A21" s="5">
        <v>7</v>
      </c>
      <c r="B21" s="19"/>
      <c r="C21" s="19"/>
      <c r="D21" s="39"/>
      <c r="E21" s="39"/>
      <c r="F21" s="19" t="s">
        <v>86</v>
      </c>
      <c r="G21" s="126"/>
      <c r="H21" s="12"/>
      <c r="I21" s="12"/>
      <c r="J21" s="12"/>
      <c r="K21" s="12"/>
      <c r="L21" s="13"/>
      <c r="M21" s="12"/>
      <c r="N21" s="12"/>
      <c r="O21" s="12"/>
      <c r="P21" s="12"/>
      <c r="Q21" s="12"/>
      <c r="R21" s="12"/>
      <c r="S21" s="12"/>
      <c r="T21" s="17"/>
      <c r="U21" s="16"/>
      <c r="V21" s="3"/>
      <c r="W21" s="16"/>
      <c r="X21" s="3"/>
      <c r="Y21" s="3"/>
    </row>
    <row r="22" spans="1:25" ht="18.75">
      <c r="A22" s="5">
        <v>8</v>
      </c>
      <c r="B22" s="19"/>
      <c r="C22" s="19"/>
      <c r="D22" s="39"/>
      <c r="E22" s="39"/>
      <c r="F22" s="19" t="s">
        <v>87</v>
      </c>
      <c r="G22" s="126"/>
      <c r="H22" s="12"/>
      <c r="I22" s="12"/>
      <c r="J22" s="12"/>
      <c r="K22" s="12"/>
      <c r="L22" s="13"/>
      <c r="M22" s="12"/>
      <c r="N22" s="12"/>
      <c r="O22" s="12"/>
      <c r="P22" s="12"/>
      <c r="Q22" s="12"/>
      <c r="R22" s="12"/>
      <c r="S22" s="12"/>
      <c r="T22" s="17"/>
      <c r="U22" s="16"/>
      <c r="V22" s="3"/>
      <c r="W22" s="3"/>
      <c r="X22" s="3"/>
      <c r="Y22" s="3"/>
    </row>
    <row r="23" spans="1:25" ht="18.75">
      <c r="A23" s="5">
        <v>9</v>
      </c>
      <c r="B23" s="19"/>
      <c r="C23" s="19"/>
      <c r="D23" s="39"/>
      <c r="E23" s="39"/>
      <c r="F23" s="19" t="s">
        <v>88</v>
      </c>
      <c r="G23" s="126"/>
      <c r="H23" s="12"/>
      <c r="I23" s="12"/>
      <c r="J23" s="12"/>
      <c r="K23" s="12"/>
      <c r="L23" s="13"/>
      <c r="M23" s="12"/>
      <c r="N23" s="12"/>
      <c r="O23" s="12"/>
      <c r="P23" s="12"/>
      <c r="Q23" s="12"/>
      <c r="R23" s="12"/>
      <c r="S23" s="12"/>
      <c r="T23" s="17"/>
      <c r="U23" s="16"/>
      <c r="V23" s="3"/>
      <c r="W23" s="3"/>
      <c r="X23" s="3"/>
      <c r="Y23" s="3"/>
    </row>
    <row r="24" spans="1:25" ht="18.75">
      <c r="A24" s="5">
        <v>10</v>
      </c>
      <c r="B24" s="19"/>
      <c r="C24" s="19"/>
      <c r="D24" s="39"/>
      <c r="E24" s="39"/>
      <c r="F24" s="19" t="s">
        <v>89</v>
      </c>
      <c r="G24" s="126"/>
      <c r="H24" s="12"/>
      <c r="I24" s="12"/>
      <c r="J24" s="12"/>
      <c r="K24" s="12"/>
      <c r="L24" s="13"/>
      <c r="M24" s="12"/>
      <c r="N24" s="12"/>
      <c r="O24" s="12"/>
      <c r="P24" s="12"/>
      <c r="Q24" s="12"/>
      <c r="R24" s="12"/>
      <c r="S24" s="12"/>
      <c r="T24" s="17"/>
      <c r="U24" s="16"/>
      <c r="V24" s="3"/>
      <c r="W24" s="3"/>
      <c r="X24" s="3"/>
      <c r="Y24" s="3"/>
    </row>
    <row r="25" spans="1:25" ht="18.75">
      <c r="A25" s="5">
        <v>11</v>
      </c>
      <c r="B25" s="19"/>
      <c r="C25" s="19"/>
      <c r="D25" s="39"/>
      <c r="E25" s="39"/>
      <c r="F25" s="19" t="s">
        <v>90</v>
      </c>
      <c r="G25" s="126"/>
      <c r="H25" s="12"/>
      <c r="I25" s="12"/>
      <c r="J25" s="12"/>
      <c r="K25" s="12"/>
      <c r="L25" s="13"/>
      <c r="M25" s="12"/>
      <c r="N25" s="12"/>
      <c r="O25" s="12"/>
      <c r="P25" s="12"/>
      <c r="Q25" s="12"/>
      <c r="R25" s="12"/>
      <c r="S25" s="12"/>
      <c r="T25" s="17"/>
      <c r="U25" s="16"/>
      <c r="V25" s="3"/>
      <c r="W25" s="3"/>
      <c r="X25" s="3"/>
      <c r="Y25" s="3"/>
    </row>
    <row r="26" spans="1:25" ht="18.75">
      <c r="A26" s="5">
        <v>12</v>
      </c>
      <c r="B26" s="19"/>
      <c r="C26" s="19"/>
      <c r="D26" s="39"/>
      <c r="E26" s="39"/>
      <c r="F26" s="19" t="s">
        <v>91</v>
      </c>
      <c r="G26" s="126"/>
      <c r="H26" s="12"/>
      <c r="I26" s="12"/>
      <c r="J26" s="12"/>
      <c r="K26" s="12"/>
      <c r="L26" s="13"/>
      <c r="M26" s="12"/>
      <c r="N26" s="12"/>
      <c r="O26" s="12"/>
      <c r="P26" s="12"/>
      <c r="Q26" s="12"/>
      <c r="R26" s="12"/>
      <c r="S26" s="12"/>
      <c r="T26" s="17"/>
      <c r="U26" s="16"/>
      <c r="V26" s="3"/>
      <c r="W26" s="3"/>
      <c r="X26" s="3"/>
      <c r="Y26" s="3"/>
    </row>
    <row r="27" spans="1:25" ht="18.75">
      <c r="A27" s="5">
        <v>13</v>
      </c>
      <c r="B27" s="19"/>
      <c r="C27" s="19"/>
      <c r="D27" s="39"/>
      <c r="E27" s="39"/>
      <c r="F27" s="19" t="s">
        <v>92</v>
      </c>
      <c r="G27" s="126"/>
      <c r="H27" s="12"/>
      <c r="I27" s="12"/>
      <c r="J27" s="12"/>
      <c r="K27" s="12"/>
      <c r="L27" s="13"/>
      <c r="M27" s="12"/>
      <c r="N27" s="12"/>
      <c r="O27" s="12"/>
      <c r="P27" s="12"/>
      <c r="Q27" s="12"/>
      <c r="R27" s="12"/>
      <c r="S27" s="12"/>
      <c r="T27" s="12"/>
      <c r="U27" s="16"/>
      <c r="V27" s="3"/>
      <c r="W27" s="3"/>
      <c r="X27" s="3"/>
      <c r="Y27" s="3"/>
    </row>
    <row r="28" spans="1:25" ht="18.75">
      <c r="A28" s="5">
        <v>14</v>
      </c>
      <c r="B28" s="19"/>
      <c r="C28" s="19"/>
      <c r="D28" s="39"/>
      <c r="E28" s="39"/>
      <c r="F28" s="19" t="s">
        <v>93</v>
      </c>
      <c r="G28" s="126"/>
      <c r="H28" s="12"/>
      <c r="I28" s="12"/>
      <c r="J28" s="12"/>
      <c r="K28" s="12"/>
      <c r="L28" s="13"/>
      <c r="M28" s="12"/>
      <c r="N28" s="12"/>
      <c r="O28" s="12"/>
      <c r="P28" s="12"/>
      <c r="Q28" s="12"/>
      <c r="R28" s="12"/>
      <c r="S28" s="12"/>
      <c r="T28" s="12"/>
      <c r="U28" s="16"/>
      <c r="V28" s="3"/>
      <c r="W28" s="3"/>
      <c r="X28" s="3"/>
      <c r="Y28" s="3"/>
    </row>
    <row r="29" spans="1:25" ht="18.75">
      <c r="A29" s="5">
        <v>15</v>
      </c>
      <c r="B29" s="19"/>
      <c r="C29" s="19"/>
      <c r="D29" s="39"/>
      <c r="E29" s="39"/>
      <c r="F29" s="19" t="s">
        <v>94</v>
      </c>
      <c r="G29" s="126"/>
      <c r="H29" s="12"/>
      <c r="I29" s="12"/>
      <c r="J29" s="12"/>
      <c r="K29" s="12"/>
      <c r="L29" s="13"/>
      <c r="M29" s="12"/>
      <c r="N29" s="12"/>
      <c r="O29" s="12"/>
      <c r="P29" s="12"/>
      <c r="Q29" s="12"/>
      <c r="R29" s="12"/>
      <c r="S29" s="12"/>
      <c r="T29" s="12"/>
      <c r="U29" s="16"/>
      <c r="V29" s="3"/>
      <c r="W29" s="3"/>
      <c r="X29" s="3"/>
      <c r="Y29" s="3"/>
    </row>
    <row r="30" spans="1:25" ht="18.75">
      <c r="A30" s="5">
        <v>16</v>
      </c>
      <c r="B30" s="19"/>
      <c r="C30" s="19"/>
      <c r="D30" s="39"/>
      <c r="E30" s="39"/>
      <c r="F30" s="19" t="s">
        <v>95</v>
      </c>
      <c r="G30" s="126"/>
      <c r="H30" s="12"/>
      <c r="I30" s="12"/>
      <c r="J30" s="12"/>
      <c r="K30" s="12"/>
      <c r="L30" s="13"/>
      <c r="M30" s="12"/>
      <c r="N30" s="12"/>
      <c r="O30" s="12"/>
      <c r="P30" s="12"/>
      <c r="Q30" s="12"/>
      <c r="R30" s="12"/>
      <c r="S30" s="12"/>
      <c r="T30" s="12"/>
      <c r="U30" s="16"/>
      <c r="V30" s="3"/>
      <c r="W30" s="3"/>
      <c r="X30" s="3"/>
      <c r="Y30" s="3"/>
    </row>
    <row r="31" spans="1:25" ht="18.75">
      <c r="A31" s="5">
        <v>17</v>
      </c>
      <c r="B31" s="19"/>
      <c r="C31" s="19"/>
      <c r="D31" s="39"/>
      <c r="E31" s="39"/>
      <c r="F31" s="19" t="s">
        <v>96</v>
      </c>
      <c r="G31" s="126"/>
      <c r="H31" s="12"/>
      <c r="I31" s="12"/>
      <c r="J31" s="12"/>
      <c r="K31" s="12"/>
      <c r="L31" s="13"/>
      <c r="M31" s="12"/>
      <c r="N31" s="12"/>
      <c r="O31" s="12"/>
      <c r="P31" s="12"/>
      <c r="Q31" s="12"/>
      <c r="R31" s="12"/>
      <c r="S31" s="12"/>
      <c r="T31" s="12"/>
      <c r="U31" s="16"/>
      <c r="V31" s="3"/>
      <c r="W31" s="3"/>
      <c r="X31" s="3"/>
      <c r="Y31" s="3"/>
    </row>
    <row r="32" spans="1:25" ht="18.75" customHeight="1">
      <c r="A32" s="5">
        <v>18</v>
      </c>
      <c r="B32" s="19"/>
      <c r="C32" s="19"/>
      <c r="D32" s="39"/>
      <c r="E32" s="39"/>
      <c r="F32" s="19" t="s">
        <v>97</v>
      </c>
      <c r="G32" s="126"/>
      <c r="H32" s="12"/>
      <c r="I32" s="12"/>
      <c r="J32" s="12"/>
      <c r="K32" s="12"/>
      <c r="L32" s="13"/>
      <c r="M32" s="12"/>
      <c r="N32" s="12"/>
      <c r="O32" s="12"/>
      <c r="P32" s="12"/>
      <c r="Q32" s="12"/>
      <c r="R32" s="12"/>
      <c r="S32" s="12"/>
      <c r="T32" s="12"/>
      <c r="U32" s="16"/>
      <c r="V32" s="3"/>
      <c r="W32" s="3"/>
      <c r="X32" s="3"/>
      <c r="Y32" s="3"/>
    </row>
    <row r="33" spans="1:25" ht="18.75" customHeight="1">
      <c r="A33" s="5">
        <v>19</v>
      </c>
      <c r="B33" s="19"/>
      <c r="C33" s="19"/>
      <c r="D33" s="39"/>
      <c r="E33" s="39"/>
      <c r="F33" s="19" t="s">
        <v>98</v>
      </c>
      <c r="G33" s="126"/>
      <c r="H33" s="12"/>
      <c r="I33" s="12"/>
      <c r="J33" s="12"/>
      <c r="K33" s="12"/>
      <c r="L33" s="13"/>
      <c r="M33" s="12"/>
      <c r="N33" s="12"/>
      <c r="O33" s="12"/>
      <c r="P33" s="12"/>
      <c r="Q33" s="12"/>
      <c r="R33" s="12"/>
      <c r="S33" s="12"/>
      <c r="T33" s="12"/>
      <c r="U33" s="16"/>
      <c r="V33" s="3"/>
      <c r="W33" s="3"/>
      <c r="X33" s="3"/>
      <c r="Y33" s="3"/>
    </row>
    <row r="34" spans="1:25" ht="18.75" customHeight="1">
      <c r="A34" s="5">
        <v>20</v>
      </c>
      <c r="B34" s="19"/>
      <c r="C34" s="19"/>
      <c r="D34" s="39"/>
      <c r="E34" s="39"/>
      <c r="F34" s="19" t="s">
        <v>99</v>
      </c>
      <c r="G34" s="126"/>
      <c r="H34" s="12"/>
      <c r="I34" s="12"/>
      <c r="J34" s="12"/>
      <c r="K34" s="12"/>
      <c r="L34" s="13"/>
      <c r="M34" s="12"/>
      <c r="N34" s="12"/>
      <c r="O34" s="12"/>
      <c r="P34" s="12"/>
      <c r="Q34" s="12"/>
      <c r="R34" s="12"/>
      <c r="S34" s="12"/>
      <c r="T34" s="12"/>
      <c r="U34" s="16"/>
      <c r="V34" s="3"/>
      <c r="W34" s="3"/>
      <c r="X34" s="3"/>
      <c r="Y34" s="3"/>
    </row>
    <row r="35" spans="1:25" ht="18.75" customHeight="1">
      <c r="A35" s="5">
        <v>21</v>
      </c>
      <c r="B35" s="19"/>
      <c r="C35" s="19"/>
      <c r="D35" s="39"/>
      <c r="E35" s="39"/>
      <c r="F35" s="19" t="s">
        <v>100</v>
      </c>
      <c r="G35" s="126"/>
      <c r="H35" s="12"/>
      <c r="I35" s="12"/>
      <c r="J35" s="12"/>
      <c r="K35" s="12"/>
      <c r="L35" s="13"/>
      <c r="M35" s="12"/>
      <c r="N35" s="12"/>
      <c r="O35" s="12"/>
      <c r="P35" s="12"/>
      <c r="Q35" s="12"/>
      <c r="R35" s="12"/>
      <c r="S35" s="12"/>
      <c r="T35" s="12"/>
      <c r="U35" s="16"/>
      <c r="V35" s="3"/>
      <c r="W35" s="3"/>
      <c r="X35" s="3"/>
      <c r="Y35" s="3"/>
    </row>
    <row r="36" spans="1:25" ht="18.75" customHeight="1">
      <c r="A36" s="5">
        <v>22</v>
      </c>
      <c r="B36" s="19"/>
      <c r="C36" s="19"/>
      <c r="D36" s="39"/>
      <c r="E36" s="39"/>
      <c r="F36" s="19" t="s">
        <v>101</v>
      </c>
      <c r="G36" s="126"/>
      <c r="H36" s="12"/>
      <c r="I36" s="12"/>
      <c r="J36" s="12"/>
      <c r="K36" s="12"/>
      <c r="L36" s="13"/>
      <c r="M36" s="12"/>
      <c r="N36" s="12"/>
      <c r="O36" s="12"/>
      <c r="P36" s="12"/>
      <c r="Q36" s="12"/>
      <c r="R36" s="12"/>
      <c r="S36" s="12"/>
      <c r="T36" s="12"/>
      <c r="U36" s="16"/>
      <c r="V36" s="3"/>
      <c r="W36" s="3"/>
      <c r="X36" s="3"/>
      <c r="Y36" s="3"/>
    </row>
    <row r="37" spans="1:25" ht="18.75" customHeight="1">
      <c r="A37" s="5">
        <v>23</v>
      </c>
      <c r="B37" s="19"/>
      <c r="C37" s="19"/>
      <c r="D37" s="39"/>
      <c r="E37" s="39"/>
      <c r="F37" s="19" t="s">
        <v>102</v>
      </c>
      <c r="G37" s="126"/>
      <c r="H37" s="12"/>
      <c r="I37" s="12"/>
      <c r="J37" s="12"/>
      <c r="K37" s="12"/>
      <c r="L37" s="13"/>
      <c r="M37" s="12"/>
      <c r="N37" s="12"/>
      <c r="O37" s="12"/>
      <c r="P37" s="12"/>
      <c r="Q37" s="12"/>
      <c r="R37" s="12"/>
      <c r="S37" s="12"/>
      <c r="T37" s="12"/>
      <c r="U37" s="16"/>
      <c r="V37" s="3"/>
      <c r="W37" s="3"/>
      <c r="X37" s="3"/>
      <c r="Y37" s="3"/>
    </row>
    <row r="38" spans="1:25" ht="18.75" customHeight="1">
      <c r="A38" s="5">
        <v>24</v>
      </c>
      <c r="B38" s="19"/>
      <c r="C38" s="19"/>
      <c r="D38" s="39"/>
      <c r="E38" s="39"/>
      <c r="F38" s="19" t="s">
        <v>103</v>
      </c>
      <c r="G38" s="126"/>
      <c r="H38" s="12"/>
      <c r="I38" s="12"/>
      <c r="J38" s="12"/>
      <c r="K38" s="12"/>
      <c r="L38" s="13"/>
      <c r="M38" s="12"/>
      <c r="N38" s="12"/>
      <c r="O38" s="12"/>
      <c r="P38" s="12"/>
      <c r="Q38" s="12"/>
      <c r="R38" s="12"/>
      <c r="S38" s="12"/>
      <c r="T38" s="12"/>
      <c r="U38" s="16"/>
      <c r="V38" s="3"/>
      <c r="W38" s="3"/>
      <c r="X38" s="3"/>
      <c r="Y38" s="3"/>
    </row>
    <row r="39" spans="1:25" ht="18.75" customHeight="1">
      <c r="A39" s="5">
        <v>25</v>
      </c>
      <c r="B39" s="19"/>
      <c r="C39" s="19"/>
      <c r="D39" s="39"/>
      <c r="E39" s="39"/>
      <c r="F39" s="19" t="s">
        <v>104</v>
      </c>
      <c r="G39" s="126"/>
      <c r="H39" s="12"/>
      <c r="I39" s="12"/>
      <c r="J39" s="12"/>
      <c r="K39" s="12"/>
      <c r="L39" s="13"/>
      <c r="M39" s="12"/>
      <c r="N39" s="12"/>
      <c r="O39" s="12"/>
      <c r="P39" s="12"/>
      <c r="Q39" s="12"/>
      <c r="R39" s="12"/>
      <c r="S39" s="12"/>
      <c r="T39" s="12"/>
      <c r="U39" s="16"/>
      <c r="V39" s="3"/>
      <c r="W39" s="3"/>
      <c r="X39" s="3"/>
      <c r="Y39" s="3"/>
    </row>
    <row r="40" spans="1:25" ht="18.75" customHeight="1">
      <c r="A40" s="5">
        <v>26</v>
      </c>
      <c r="B40" s="19"/>
      <c r="C40" s="19"/>
      <c r="D40" s="39"/>
      <c r="E40" s="39"/>
      <c r="F40" s="19" t="s">
        <v>105</v>
      </c>
      <c r="G40" s="126"/>
      <c r="H40" s="12"/>
      <c r="I40" s="12"/>
      <c r="J40" s="12"/>
      <c r="K40" s="12"/>
      <c r="L40" s="13"/>
      <c r="M40" s="12"/>
      <c r="N40" s="12"/>
      <c r="O40" s="12"/>
      <c r="P40" s="12"/>
      <c r="Q40" s="12"/>
      <c r="R40" s="12"/>
      <c r="S40" s="12"/>
      <c r="T40" s="12"/>
      <c r="U40" s="16"/>
      <c r="V40" s="3"/>
      <c r="W40" s="3"/>
      <c r="X40" s="3"/>
      <c r="Y40" s="3"/>
    </row>
    <row r="41" spans="1:25" ht="18.75" customHeight="1">
      <c r="A41" s="5">
        <v>27</v>
      </c>
      <c r="B41" s="19"/>
      <c r="C41" s="19"/>
      <c r="D41" s="39"/>
      <c r="E41" s="39"/>
      <c r="F41" s="19" t="s">
        <v>106</v>
      </c>
      <c r="G41" s="126"/>
      <c r="H41" s="12"/>
      <c r="I41" s="12"/>
      <c r="J41" s="12"/>
      <c r="K41" s="12"/>
      <c r="L41" s="13"/>
      <c r="M41" s="12"/>
      <c r="N41" s="12"/>
      <c r="O41" s="12"/>
      <c r="P41" s="12"/>
      <c r="Q41" s="12"/>
      <c r="R41" s="12"/>
      <c r="S41" s="12"/>
      <c r="T41" s="12"/>
      <c r="U41" s="16"/>
      <c r="V41" s="3"/>
      <c r="W41" s="3"/>
      <c r="X41" s="3"/>
      <c r="Y41" s="3"/>
    </row>
    <row r="42" spans="1:25" ht="18.75" customHeight="1">
      <c r="A42" s="5">
        <v>28</v>
      </c>
      <c r="B42" s="19"/>
      <c r="C42" s="19"/>
      <c r="D42" s="39"/>
      <c r="E42" s="39"/>
      <c r="F42" s="19" t="s">
        <v>107</v>
      </c>
      <c r="G42" s="126"/>
      <c r="H42" s="12"/>
      <c r="I42" s="12"/>
      <c r="J42" s="12"/>
      <c r="K42" s="12"/>
      <c r="L42" s="13"/>
      <c r="M42" s="12"/>
      <c r="N42" s="12"/>
      <c r="O42" s="12"/>
      <c r="P42" s="12"/>
      <c r="Q42" s="12"/>
      <c r="R42" s="12"/>
      <c r="S42" s="12"/>
      <c r="T42" s="12"/>
      <c r="U42" s="16"/>
      <c r="V42" s="3"/>
      <c r="W42" s="3"/>
      <c r="X42" s="3"/>
      <c r="Y42" s="3"/>
    </row>
    <row r="43" spans="1:25" ht="18.75" customHeight="1">
      <c r="A43" s="5">
        <v>29</v>
      </c>
      <c r="B43" s="19"/>
      <c r="C43" s="19"/>
      <c r="D43" s="39"/>
      <c r="E43" s="39"/>
      <c r="F43" s="19" t="s">
        <v>108</v>
      </c>
      <c r="G43" s="126"/>
      <c r="H43" s="12"/>
      <c r="I43" s="12"/>
      <c r="J43" s="12"/>
      <c r="K43" s="12"/>
      <c r="L43" s="13"/>
      <c r="M43" s="12"/>
      <c r="N43" s="12"/>
      <c r="O43" s="12"/>
      <c r="P43" s="12"/>
      <c r="Q43" s="12"/>
      <c r="R43" s="12"/>
      <c r="S43" s="12"/>
      <c r="T43" s="12"/>
      <c r="U43" s="16"/>
      <c r="V43" s="3"/>
      <c r="W43" s="3"/>
      <c r="X43" s="3"/>
      <c r="Y43" s="3"/>
    </row>
    <row r="44" spans="1:25" ht="18.75" customHeight="1">
      <c r="A44" s="5">
        <v>30</v>
      </c>
      <c r="B44" s="19"/>
      <c r="C44" s="19"/>
      <c r="D44" s="39"/>
      <c r="E44" s="39"/>
      <c r="F44" s="19" t="s">
        <v>109</v>
      </c>
      <c r="G44" s="126"/>
      <c r="H44" s="12"/>
      <c r="I44" s="12"/>
      <c r="J44" s="12"/>
      <c r="K44" s="12"/>
      <c r="L44" s="13"/>
      <c r="M44" s="12"/>
      <c r="N44" s="12"/>
      <c r="O44" s="12"/>
      <c r="P44" s="12"/>
      <c r="Q44" s="12"/>
      <c r="R44" s="12"/>
      <c r="S44" s="12"/>
      <c r="T44" s="12"/>
      <c r="U44" s="16"/>
      <c r="V44" s="3"/>
      <c r="W44" s="3"/>
      <c r="X44" s="3"/>
      <c r="Y44" s="3"/>
    </row>
    <row r="45" spans="1:25" ht="18.75" customHeight="1">
      <c r="A45" s="5">
        <v>31</v>
      </c>
      <c r="B45" s="19"/>
      <c r="C45" s="19"/>
      <c r="D45" s="39"/>
      <c r="E45" s="39"/>
      <c r="F45" s="19" t="s">
        <v>110</v>
      </c>
      <c r="G45" s="126"/>
      <c r="H45" s="12"/>
      <c r="I45" s="12"/>
      <c r="J45" s="12"/>
      <c r="K45" s="12"/>
      <c r="L45" s="13"/>
      <c r="M45" s="12"/>
      <c r="N45" s="12"/>
      <c r="O45" s="12"/>
      <c r="P45" s="12"/>
      <c r="Q45" s="12"/>
      <c r="R45" s="12"/>
      <c r="S45" s="12"/>
      <c r="T45" s="12"/>
      <c r="U45" s="16"/>
      <c r="V45" s="3"/>
      <c r="W45" s="3"/>
      <c r="X45" s="3"/>
      <c r="Y45" s="3"/>
    </row>
    <row r="46" spans="1:25" ht="18.75" customHeight="1">
      <c r="A46" s="5">
        <v>32</v>
      </c>
      <c r="B46" s="19"/>
      <c r="C46" s="19"/>
      <c r="D46" s="39"/>
      <c r="E46" s="39"/>
      <c r="F46" s="19" t="s">
        <v>111</v>
      </c>
      <c r="G46" s="126"/>
      <c r="H46" s="12"/>
      <c r="I46" s="12"/>
      <c r="J46" s="12"/>
      <c r="K46" s="12"/>
      <c r="L46" s="13"/>
      <c r="M46" s="12"/>
      <c r="N46" s="12"/>
      <c r="O46" s="12"/>
      <c r="P46" s="12"/>
      <c r="Q46" s="12"/>
      <c r="R46" s="12"/>
      <c r="S46" s="12"/>
      <c r="T46" s="12"/>
      <c r="U46" s="16"/>
      <c r="V46" s="3"/>
      <c r="W46" s="3"/>
      <c r="X46" s="3"/>
      <c r="Y46" s="3"/>
    </row>
    <row r="47" spans="1:25" s="10" customFormat="1" ht="18.75" customHeight="1">
      <c r="A47" s="5">
        <v>33</v>
      </c>
      <c r="B47" s="19"/>
      <c r="C47" s="19"/>
      <c r="D47" s="39"/>
      <c r="E47" s="39"/>
      <c r="F47" s="19" t="s">
        <v>112</v>
      </c>
      <c r="G47" s="126"/>
      <c r="H47" s="12"/>
      <c r="I47" s="12"/>
      <c r="J47" s="12"/>
      <c r="K47" s="12"/>
      <c r="L47" s="13"/>
      <c r="M47" s="12"/>
      <c r="N47" s="12"/>
      <c r="O47" s="12"/>
      <c r="P47" s="12"/>
      <c r="Q47" s="12"/>
      <c r="R47" s="12"/>
      <c r="S47" s="12"/>
      <c r="T47" s="12"/>
      <c r="U47" s="16"/>
      <c r="V47" s="3"/>
      <c r="W47" s="3"/>
      <c r="X47" s="3"/>
      <c r="Y47" s="3"/>
    </row>
    <row r="48" spans="1:25" ht="18.75" customHeight="1">
      <c r="A48" s="5">
        <v>34</v>
      </c>
      <c r="B48" s="19"/>
      <c r="C48" s="19"/>
      <c r="D48" s="39"/>
      <c r="E48" s="39"/>
      <c r="F48" s="19" t="s">
        <v>113</v>
      </c>
      <c r="G48" s="126"/>
      <c r="H48" s="12"/>
      <c r="I48" s="12"/>
      <c r="J48" s="12"/>
      <c r="K48" s="12"/>
      <c r="L48" s="13"/>
      <c r="M48" s="12"/>
      <c r="N48" s="12"/>
      <c r="O48" s="12"/>
      <c r="P48" s="12"/>
      <c r="Q48" s="12"/>
      <c r="R48" s="12"/>
      <c r="S48" s="12"/>
      <c r="T48" s="12"/>
      <c r="U48" s="16"/>
      <c r="V48" s="3"/>
      <c r="W48" s="3"/>
      <c r="X48" s="3"/>
      <c r="Y48" s="3"/>
    </row>
    <row r="49" spans="1:25" ht="18.75" customHeight="1">
      <c r="A49" s="5">
        <v>35</v>
      </c>
      <c r="B49" s="19"/>
      <c r="C49" s="19"/>
      <c r="D49" s="39"/>
      <c r="E49" s="39"/>
      <c r="F49" s="19" t="s">
        <v>114</v>
      </c>
      <c r="G49" s="126"/>
      <c r="H49" s="12"/>
      <c r="I49" s="12"/>
      <c r="J49" s="12"/>
      <c r="K49" s="12"/>
      <c r="L49" s="13"/>
      <c r="M49" s="12"/>
      <c r="N49" s="12"/>
      <c r="O49" s="12"/>
      <c r="P49" s="12"/>
      <c r="Q49" s="12"/>
      <c r="R49" s="12"/>
      <c r="S49" s="12"/>
      <c r="T49" s="12"/>
      <c r="U49" s="16"/>
      <c r="V49" s="3"/>
      <c r="W49" s="3"/>
      <c r="X49" s="3"/>
      <c r="Y49" s="3"/>
    </row>
    <row r="50" spans="1:25" ht="18.75" customHeight="1">
      <c r="A50" s="5">
        <v>36</v>
      </c>
      <c r="B50" s="19"/>
      <c r="C50" s="19"/>
      <c r="D50" s="39"/>
      <c r="E50" s="39"/>
      <c r="F50" s="19" t="s">
        <v>115</v>
      </c>
      <c r="G50" s="126"/>
      <c r="H50" s="12"/>
      <c r="I50" s="12"/>
      <c r="J50" s="12"/>
      <c r="K50" s="12"/>
      <c r="L50" s="13"/>
      <c r="M50" s="12"/>
      <c r="N50" s="12"/>
      <c r="O50" s="12"/>
      <c r="P50" s="12"/>
      <c r="Q50" s="12"/>
      <c r="R50" s="12"/>
      <c r="S50" s="12"/>
      <c r="T50" s="12"/>
      <c r="U50" s="16"/>
      <c r="V50" s="3"/>
      <c r="W50" s="3"/>
      <c r="X50" s="3"/>
      <c r="Y50" s="3"/>
    </row>
    <row r="51" spans="1:25" ht="18.75">
      <c r="A51" s="5">
        <v>37</v>
      </c>
      <c r="B51" s="19"/>
      <c r="C51" s="19"/>
      <c r="D51" s="39"/>
      <c r="E51" s="39"/>
      <c r="F51" s="19" t="s">
        <v>116</v>
      </c>
      <c r="G51" s="126"/>
      <c r="H51" s="12"/>
      <c r="I51" s="12"/>
      <c r="J51" s="12"/>
      <c r="K51" s="12"/>
      <c r="L51" s="13"/>
      <c r="M51" s="12"/>
      <c r="N51" s="12"/>
      <c r="O51" s="12"/>
      <c r="P51" s="12"/>
      <c r="Q51" s="12"/>
      <c r="R51" s="12"/>
      <c r="S51" s="12"/>
      <c r="T51" s="12"/>
      <c r="U51" s="16"/>
      <c r="V51" s="3"/>
      <c r="W51" s="16"/>
      <c r="X51" s="3"/>
      <c r="Y51" s="3"/>
    </row>
    <row r="52" spans="1:25" ht="18.75">
      <c r="A52" s="5">
        <v>38</v>
      </c>
      <c r="B52" s="19"/>
      <c r="C52" s="19"/>
      <c r="D52" s="39"/>
      <c r="E52" s="39"/>
      <c r="F52" s="19" t="s">
        <v>117</v>
      </c>
      <c r="G52" s="126"/>
      <c r="H52" s="12"/>
      <c r="I52" s="12"/>
      <c r="J52" s="12"/>
      <c r="K52" s="12"/>
      <c r="L52" s="13"/>
      <c r="M52" s="12"/>
      <c r="N52" s="12"/>
      <c r="O52" s="12"/>
      <c r="P52" s="12"/>
      <c r="Q52" s="12"/>
      <c r="R52" s="12"/>
      <c r="S52" s="12"/>
      <c r="T52" s="12"/>
      <c r="U52" s="16"/>
      <c r="V52" s="3"/>
      <c r="W52" s="16"/>
      <c r="X52" s="3"/>
      <c r="Y52" s="3"/>
    </row>
    <row r="53" spans="1:25" ht="18.75">
      <c r="A53" s="5">
        <v>39</v>
      </c>
      <c r="B53" s="19"/>
      <c r="C53" s="19"/>
      <c r="D53" s="39"/>
      <c r="E53" s="39"/>
      <c r="F53" s="19" t="s">
        <v>118</v>
      </c>
      <c r="G53" s="126"/>
      <c r="H53" s="12"/>
      <c r="I53" s="12"/>
      <c r="J53" s="12"/>
      <c r="K53" s="12"/>
      <c r="L53" s="13"/>
      <c r="M53" s="12"/>
      <c r="N53" s="12"/>
      <c r="O53" s="12"/>
      <c r="P53" s="12"/>
      <c r="Q53" s="12"/>
      <c r="R53" s="12"/>
      <c r="S53" s="12"/>
      <c r="T53" s="12"/>
      <c r="U53" s="16"/>
      <c r="V53" s="3"/>
      <c r="W53" s="3"/>
      <c r="X53" s="3"/>
      <c r="Y53" s="3"/>
    </row>
    <row r="54" spans="1:25" ht="18.75">
      <c r="A54" s="5">
        <v>40</v>
      </c>
      <c r="B54" s="19"/>
      <c r="C54" s="19"/>
      <c r="D54" s="39"/>
      <c r="E54" s="39"/>
      <c r="F54" s="19" t="s">
        <v>119</v>
      </c>
      <c r="G54" s="126"/>
      <c r="H54" s="12"/>
      <c r="I54" s="12"/>
      <c r="J54" s="12"/>
      <c r="K54" s="12"/>
      <c r="L54" s="13"/>
      <c r="M54" s="12"/>
      <c r="N54" s="12"/>
      <c r="O54" s="12"/>
      <c r="P54" s="12"/>
      <c r="Q54" s="12"/>
      <c r="R54" s="12"/>
      <c r="S54" s="12"/>
      <c r="T54" s="12"/>
      <c r="U54" s="16"/>
      <c r="V54" s="3"/>
      <c r="W54" s="3"/>
      <c r="X54" s="3"/>
      <c r="Y54" s="3"/>
    </row>
    <row r="55" spans="1:25" ht="18.75">
      <c r="A55" s="5">
        <v>41</v>
      </c>
      <c r="B55" s="19"/>
      <c r="C55" s="19"/>
      <c r="D55" s="39"/>
      <c r="E55" s="39"/>
      <c r="F55" s="19" t="s">
        <v>120</v>
      </c>
      <c r="G55" s="126"/>
      <c r="H55" s="12"/>
      <c r="I55" s="12"/>
      <c r="J55" s="12"/>
      <c r="K55" s="12"/>
      <c r="L55" s="13"/>
      <c r="M55" s="12"/>
      <c r="N55" s="12"/>
      <c r="O55" s="12"/>
      <c r="P55" s="12"/>
      <c r="Q55" s="12"/>
      <c r="R55" s="12"/>
      <c r="S55" s="12"/>
      <c r="T55" s="12"/>
      <c r="U55" s="16"/>
      <c r="V55" s="3"/>
      <c r="W55" s="3"/>
      <c r="X55" s="3"/>
      <c r="Y55" s="3"/>
    </row>
    <row r="56" spans="1:25" ht="18.75">
      <c r="A56" s="5">
        <v>42</v>
      </c>
      <c r="B56" s="19"/>
      <c r="C56" s="19"/>
      <c r="D56" s="39"/>
      <c r="E56" s="39"/>
      <c r="F56" s="19" t="s">
        <v>121</v>
      </c>
      <c r="G56" s="126"/>
      <c r="H56" s="12"/>
      <c r="I56" s="12"/>
      <c r="J56" s="12"/>
      <c r="K56" s="12"/>
      <c r="L56" s="13"/>
      <c r="M56" s="12"/>
      <c r="N56" s="12"/>
      <c r="O56" s="12"/>
      <c r="P56" s="12"/>
      <c r="Q56" s="12"/>
      <c r="R56" s="12"/>
      <c r="S56" s="12"/>
      <c r="T56" s="12"/>
      <c r="U56" s="16"/>
      <c r="V56" s="3"/>
      <c r="W56" s="3"/>
      <c r="X56" s="3"/>
      <c r="Y56" s="3"/>
    </row>
    <row r="57" spans="1:25" ht="18.75">
      <c r="A57" s="5">
        <v>43</v>
      </c>
      <c r="B57" s="19"/>
      <c r="C57" s="19"/>
      <c r="D57" s="39"/>
      <c r="E57" s="39"/>
      <c r="F57" s="19" t="s">
        <v>122</v>
      </c>
      <c r="G57" s="126"/>
      <c r="H57" s="12"/>
      <c r="I57" s="12"/>
      <c r="J57" s="12"/>
      <c r="K57" s="12"/>
      <c r="L57" s="13"/>
      <c r="M57" s="12"/>
      <c r="N57" s="12"/>
      <c r="O57" s="12"/>
      <c r="P57" s="12"/>
      <c r="Q57" s="12"/>
      <c r="R57" s="12"/>
      <c r="S57" s="12"/>
      <c r="T57" s="12"/>
      <c r="U57" s="16"/>
      <c r="V57" s="3"/>
      <c r="W57" s="3"/>
      <c r="X57" s="3"/>
      <c r="Y57" s="3"/>
    </row>
    <row r="58" spans="1:25" ht="18.75">
      <c r="A58" s="5">
        <v>44</v>
      </c>
      <c r="B58" s="19"/>
      <c r="C58" s="19"/>
      <c r="D58" s="39"/>
      <c r="E58" s="39"/>
      <c r="F58" s="19" t="s">
        <v>123</v>
      </c>
      <c r="G58" s="126"/>
      <c r="H58" s="12"/>
      <c r="I58" s="12"/>
      <c r="J58" s="12"/>
      <c r="K58" s="12"/>
      <c r="L58" s="13"/>
      <c r="M58" s="12"/>
      <c r="N58" s="12"/>
      <c r="O58" s="12"/>
      <c r="P58" s="12"/>
      <c r="Q58" s="12"/>
      <c r="R58" s="12"/>
      <c r="S58" s="12"/>
      <c r="T58" s="12"/>
      <c r="U58" s="16"/>
      <c r="V58" s="3"/>
      <c r="W58" s="3"/>
      <c r="X58" s="3"/>
      <c r="Y58" s="3"/>
    </row>
    <row r="59" spans="1:25" ht="18.75">
      <c r="A59" s="5">
        <v>45</v>
      </c>
      <c r="B59" s="19"/>
      <c r="C59" s="19"/>
      <c r="D59" s="39"/>
      <c r="E59" s="39"/>
      <c r="F59" s="19" t="s">
        <v>124</v>
      </c>
      <c r="G59" s="126"/>
      <c r="H59" s="12"/>
      <c r="I59" s="12"/>
      <c r="J59" s="12"/>
      <c r="K59" s="12"/>
      <c r="L59" s="13"/>
      <c r="M59" s="12"/>
      <c r="N59" s="12"/>
      <c r="O59" s="12"/>
      <c r="P59" s="12"/>
      <c r="Q59" s="12"/>
      <c r="R59" s="12"/>
      <c r="S59" s="12"/>
      <c r="T59" s="12"/>
      <c r="U59" s="16"/>
      <c r="V59" s="3"/>
      <c r="W59" s="16"/>
      <c r="X59" s="3"/>
      <c r="Y59" s="3"/>
    </row>
    <row r="60" spans="1:25" ht="18.75">
      <c r="A60" s="5">
        <v>46</v>
      </c>
      <c r="B60" s="19"/>
      <c r="C60" s="19"/>
      <c r="D60" s="39"/>
      <c r="E60" s="39"/>
      <c r="F60" s="19" t="s">
        <v>125</v>
      </c>
      <c r="G60" s="126"/>
      <c r="H60" s="12"/>
      <c r="I60" s="12"/>
      <c r="J60" s="12"/>
      <c r="K60" s="12"/>
      <c r="L60" s="13"/>
      <c r="M60" s="12"/>
      <c r="N60" s="12"/>
      <c r="O60" s="12"/>
      <c r="P60" s="12"/>
      <c r="Q60" s="12"/>
      <c r="R60" s="12"/>
      <c r="S60" s="12"/>
      <c r="T60" s="12"/>
      <c r="U60" s="16"/>
      <c r="V60" s="3"/>
      <c r="W60" s="3"/>
      <c r="X60" s="3"/>
      <c r="Y60" s="3"/>
    </row>
    <row r="61" spans="1:25" ht="18.75">
      <c r="A61" s="5">
        <v>47</v>
      </c>
      <c r="B61" s="19"/>
      <c r="C61" s="19"/>
      <c r="D61" s="39"/>
      <c r="E61" s="39"/>
      <c r="F61" s="19" t="s">
        <v>126</v>
      </c>
      <c r="G61" s="126"/>
      <c r="H61" s="12"/>
      <c r="I61" s="12"/>
      <c r="J61" s="12"/>
      <c r="K61" s="12"/>
      <c r="L61" s="13"/>
      <c r="M61" s="12"/>
      <c r="N61" s="12"/>
      <c r="O61" s="12"/>
      <c r="P61" s="12"/>
      <c r="Q61" s="12"/>
      <c r="R61" s="12"/>
      <c r="S61" s="12"/>
      <c r="T61" s="12"/>
      <c r="U61" s="16"/>
      <c r="V61" s="3"/>
      <c r="W61" s="3"/>
      <c r="X61" s="3"/>
      <c r="Y61" s="3"/>
    </row>
    <row r="62" spans="1:25" ht="18.75">
      <c r="A62" s="5">
        <v>48</v>
      </c>
      <c r="B62" s="19"/>
      <c r="C62" s="19"/>
      <c r="D62" s="39"/>
      <c r="E62" s="39"/>
      <c r="F62" s="19" t="s">
        <v>127</v>
      </c>
      <c r="G62" s="126"/>
      <c r="H62" s="12"/>
      <c r="I62" s="12"/>
      <c r="J62" s="12"/>
      <c r="K62" s="12"/>
      <c r="L62" s="13"/>
      <c r="M62" s="12"/>
      <c r="N62" s="12"/>
      <c r="O62" s="12"/>
      <c r="P62" s="12"/>
      <c r="Q62" s="12"/>
      <c r="R62" s="12"/>
      <c r="S62" s="12"/>
      <c r="T62" s="12"/>
      <c r="U62" s="16"/>
      <c r="V62" s="3"/>
      <c r="W62" s="3"/>
      <c r="X62" s="3"/>
      <c r="Y62" s="3"/>
    </row>
    <row r="63" spans="1:25" ht="18.75">
      <c r="A63" s="5">
        <v>49</v>
      </c>
      <c r="B63" s="19"/>
      <c r="C63" s="19"/>
      <c r="D63" s="39"/>
      <c r="E63" s="39"/>
      <c r="F63" s="19" t="s">
        <v>128</v>
      </c>
      <c r="G63" s="126"/>
      <c r="H63" s="12"/>
      <c r="I63" s="12"/>
      <c r="J63" s="12"/>
      <c r="K63" s="12"/>
      <c r="L63" s="13"/>
      <c r="M63" s="12"/>
      <c r="N63" s="12"/>
      <c r="O63" s="12"/>
      <c r="P63" s="12"/>
      <c r="Q63" s="12"/>
      <c r="R63" s="12"/>
      <c r="S63" s="12"/>
      <c r="T63" s="12"/>
      <c r="U63" s="16"/>
      <c r="V63" s="3"/>
      <c r="W63" s="3"/>
      <c r="X63" s="3"/>
      <c r="Y63" s="3"/>
    </row>
    <row r="64" spans="1:25" ht="18.75">
      <c r="A64" s="5">
        <v>50</v>
      </c>
      <c r="B64" s="19"/>
      <c r="C64" s="19"/>
      <c r="D64" s="39"/>
      <c r="E64" s="39"/>
      <c r="F64" s="19" t="s">
        <v>129</v>
      </c>
      <c r="G64" s="126"/>
      <c r="H64" s="12"/>
      <c r="I64" s="12"/>
      <c r="J64" s="12"/>
      <c r="K64" s="12"/>
      <c r="L64" s="13"/>
      <c r="M64" s="12"/>
      <c r="N64" s="12"/>
      <c r="O64" s="12"/>
      <c r="P64" s="12"/>
      <c r="Q64" s="12"/>
      <c r="R64" s="12"/>
      <c r="S64" s="12"/>
      <c r="T64" s="12"/>
      <c r="U64" s="16"/>
      <c r="V64" s="3"/>
      <c r="W64" s="3"/>
      <c r="X64" s="3"/>
      <c r="Y64" s="3"/>
    </row>
    <row r="65" spans="1:25" ht="18.75">
      <c r="A65" s="5">
        <v>51</v>
      </c>
      <c r="B65" s="19"/>
      <c r="C65" s="19"/>
      <c r="D65" s="39"/>
      <c r="E65" s="39"/>
      <c r="F65" s="19" t="s">
        <v>130</v>
      </c>
      <c r="G65" s="126"/>
      <c r="H65" s="12"/>
      <c r="I65" s="12"/>
      <c r="J65" s="12"/>
      <c r="K65" s="12"/>
      <c r="L65" s="13"/>
      <c r="M65" s="12"/>
      <c r="N65" s="12"/>
      <c r="O65" s="12"/>
      <c r="P65" s="12"/>
      <c r="Q65" s="12"/>
      <c r="R65" s="12"/>
      <c r="S65" s="12"/>
      <c r="T65" s="12"/>
      <c r="U65" s="16"/>
      <c r="V65" s="3"/>
      <c r="W65" s="3"/>
      <c r="X65" s="3"/>
      <c r="Y65" s="3"/>
    </row>
    <row r="66" spans="1:25" ht="18.75">
      <c r="A66" s="5">
        <v>52</v>
      </c>
      <c r="B66" s="19"/>
      <c r="C66" s="19"/>
      <c r="D66" s="39"/>
      <c r="E66" s="39"/>
      <c r="F66" s="19" t="s">
        <v>131</v>
      </c>
      <c r="G66" s="126"/>
      <c r="H66" s="12"/>
      <c r="I66" s="12"/>
      <c r="J66" s="12"/>
      <c r="K66" s="12"/>
      <c r="L66" s="13"/>
      <c r="M66" s="12"/>
      <c r="N66" s="12"/>
      <c r="O66" s="12"/>
      <c r="P66" s="12"/>
      <c r="Q66" s="12"/>
      <c r="R66" s="12"/>
      <c r="S66" s="12"/>
      <c r="T66" s="12"/>
      <c r="U66" s="16"/>
      <c r="V66" s="3"/>
      <c r="W66" s="3"/>
      <c r="X66" s="3"/>
      <c r="Y66" s="3"/>
    </row>
    <row r="67" spans="1:25" ht="18.75">
      <c r="A67" s="5">
        <v>53</v>
      </c>
      <c r="B67" s="19"/>
      <c r="C67" s="19"/>
      <c r="D67" s="39"/>
      <c r="E67" s="39"/>
      <c r="F67" s="19" t="s">
        <v>132</v>
      </c>
      <c r="G67" s="126"/>
      <c r="H67" s="12"/>
      <c r="I67" s="12"/>
      <c r="J67" s="12"/>
      <c r="K67" s="12"/>
      <c r="L67" s="13"/>
      <c r="M67" s="12"/>
      <c r="N67" s="12"/>
      <c r="O67" s="12"/>
      <c r="P67" s="12"/>
      <c r="Q67" s="12"/>
      <c r="R67" s="12"/>
      <c r="S67" s="12"/>
      <c r="T67" s="12"/>
      <c r="U67" s="16"/>
      <c r="V67" s="3"/>
      <c r="W67" s="3"/>
      <c r="X67" s="3"/>
      <c r="Y67" s="3"/>
    </row>
    <row r="68" spans="1:25" ht="18.75">
      <c r="A68" s="5">
        <v>54</v>
      </c>
      <c r="B68" s="19"/>
      <c r="C68" s="19"/>
      <c r="D68" s="39"/>
      <c r="E68" s="39"/>
      <c r="F68" s="19" t="s">
        <v>133</v>
      </c>
      <c r="G68" s="126"/>
      <c r="H68" s="12"/>
      <c r="I68" s="12"/>
      <c r="J68" s="12"/>
      <c r="K68" s="12"/>
      <c r="L68" s="13"/>
      <c r="M68" s="12"/>
      <c r="N68" s="12"/>
      <c r="O68" s="12"/>
      <c r="P68" s="12"/>
      <c r="Q68" s="12"/>
      <c r="R68" s="12"/>
      <c r="S68" s="12"/>
      <c r="T68" s="12"/>
      <c r="U68" s="16"/>
      <c r="V68" s="3"/>
      <c r="W68" s="3"/>
      <c r="X68" s="3"/>
      <c r="Y68" s="3"/>
    </row>
    <row r="69" spans="1:25" ht="18.75">
      <c r="A69" s="5">
        <v>55</v>
      </c>
      <c r="B69" s="19"/>
      <c r="C69" s="19"/>
      <c r="D69" s="39"/>
      <c r="E69" s="39"/>
      <c r="F69" s="19" t="s">
        <v>134</v>
      </c>
      <c r="G69" s="126"/>
      <c r="H69" s="12"/>
      <c r="I69" s="12"/>
      <c r="J69" s="12"/>
      <c r="K69" s="12"/>
      <c r="L69" s="13"/>
      <c r="M69" s="12"/>
      <c r="N69" s="12"/>
      <c r="O69" s="12"/>
      <c r="P69" s="12"/>
      <c r="Q69" s="12"/>
      <c r="R69" s="12"/>
      <c r="S69" s="12"/>
      <c r="T69" s="12"/>
      <c r="U69" s="16"/>
      <c r="V69" s="3"/>
      <c r="W69" s="3"/>
      <c r="X69" s="3"/>
      <c r="Y69" s="3"/>
    </row>
    <row r="70" spans="1:25" ht="18.75">
      <c r="A70" s="5">
        <v>56</v>
      </c>
      <c r="B70" s="19"/>
      <c r="C70" s="19"/>
      <c r="D70" s="39"/>
      <c r="E70" s="39"/>
      <c r="F70" s="19" t="s">
        <v>135</v>
      </c>
      <c r="G70" s="126"/>
      <c r="H70" s="12"/>
      <c r="I70" s="12"/>
      <c r="J70" s="12"/>
      <c r="K70" s="12"/>
      <c r="L70" s="13"/>
      <c r="M70" s="12"/>
      <c r="N70" s="12"/>
      <c r="O70" s="12"/>
      <c r="P70" s="12"/>
      <c r="Q70" s="12"/>
      <c r="R70" s="12"/>
      <c r="S70" s="12"/>
      <c r="T70" s="12"/>
      <c r="U70" s="16"/>
      <c r="V70" s="3"/>
      <c r="W70" s="3"/>
      <c r="X70" s="3"/>
      <c r="Y70" s="3"/>
    </row>
    <row r="71" spans="1:25" ht="18.75">
      <c r="A71" s="5">
        <v>57</v>
      </c>
      <c r="B71" s="19"/>
      <c r="C71" s="19"/>
      <c r="D71" s="39"/>
      <c r="E71" s="39"/>
      <c r="F71" s="19" t="s">
        <v>136</v>
      </c>
      <c r="G71" s="126"/>
      <c r="H71" s="12"/>
      <c r="I71" s="12"/>
      <c r="J71" s="12"/>
      <c r="K71" s="12"/>
      <c r="L71" s="13"/>
      <c r="M71" s="12"/>
      <c r="N71" s="12"/>
      <c r="O71" s="12"/>
      <c r="P71" s="12"/>
      <c r="Q71" s="12"/>
      <c r="R71" s="12"/>
      <c r="S71" s="12"/>
      <c r="T71" s="12"/>
      <c r="U71" s="16"/>
      <c r="V71" s="3"/>
      <c r="W71" s="3"/>
      <c r="X71" s="3"/>
      <c r="Y71" s="3"/>
    </row>
    <row r="72" spans="1:25" ht="18.75">
      <c r="A72" s="5">
        <v>58</v>
      </c>
      <c r="B72" s="19"/>
      <c r="C72" s="19"/>
      <c r="D72" s="39"/>
      <c r="E72" s="39"/>
      <c r="F72" s="19" t="s">
        <v>137</v>
      </c>
      <c r="G72" s="126"/>
      <c r="H72" s="12"/>
      <c r="I72" s="12"/>
      <c r="J72" s="12"/>
      <c r="K72" s="12"/>
      <c r="L72" s="13"/>
      <c r="M72" s="12"/>
      <c r="N72" s="12"/>
      <c r="O72" s="12"/>
      <c r="P72" s="12"/>
      <c r="Q72" s="12"/>
      <c r="R72" s="12"/>
      <c r="S72" s="12"/>
      <c r="T72" s="12"/>
      <c r="U72" s="16"/>
      <c r="V72" s="3"/>
      <c r="W72" s="16"/>
      <c r="X72" s="3"/>
      <c r="Y72" s="3"/>
    </row>
    <row r="73" spans="1:25" ht="18.75">
      <c r="A73" s="5">
        <v>59</v>
      </c>
      <c r="B73" s="19"/>
      <c r="C73" s="19"/>
      <c r="D73" s="39"/>
      <c r="E73" s="39"/>
      <c r="F73" s="19" t="s">
        <v>138</v>
      </c>
      <c r="G73" s="126"/>
      <c r="H73" s="12"/>
      <c r="I73" s="12"/>
      <c r="J73" s="12"/>
      <c r="K73" s="12"/>
      <c r="L73" s="13"/>
      <c r="M73" s="12"/>
      <c r="N73" s="12"/>
      <c r="O73" s="12"/>
      <c r="P73" s="12"/>
      <c r="Q73" s="12"/>
      <c r="R73" s="12"/>
      <c r="S73" s="12"/>
      <c r="T73" s="12"/>
      <c r="U73" s="16"/>
      <c r="V73" s="3"/>
      <c r="W73" s="3"/>
      <c r="X73" s="3"/>
      <c r="Y73" s="3"/>
    </row>
    <row r="74" spans="1:25" ht="18.75">
      <c r="A74" s="5">
        <v>60</v>
      </c>
      <c r="B74" s="19"/>
      <c r="C74" s="19"/>
      <c r="D74" s="39"/>
      <c r="E74" s="39"/>
      <c r="F74" s="19" t="s">
        <v>139</v>
      </c>
      <c r="G74" s="126"/>
      <c r="H74" s="12"/>
      <c r="I74" s="12"/>
      <c r="J74" s="12"/>
      <c r="K74" s="12"/>
      <c r="L74" s="13"/>
      <c r="M74" s="12"/>
      <c r="N74" s="12"/>
      <c r="O74" s="12"/>
      <c r="P74" s="12"/>
      <c r="Q74" s="12"/>
      <c r="R74" s="12"/>
      <c r="S74" s="12"/>
      <c r="T74" s="12"/>
      <c r="U74" s="16"/>
      <c r="V74" s="3"/>
      <c r="W74" s="3"/>
      <c r="X74" s="3"/>
      <c r="Y74" s="3"/>
    </row>
    <row r="75" spans="1:25" ht="18.75">
      <c r="A75" s="5">
        <v>61</v>
      </c>
      <c r="B75" s="19"/>
      <c r="C75" s="19"/>
      <c r="D75" s="39"/>
      <c r="E75" s="39"/>
      <c r="F75" s="19" t="s">
        <v>140</v>
      </c>
      <c r="G75" s="126"/>
      <c r="H75" s="12"/>
      <c r="I75" s="12"/>
      <c r="J75" s="12"/>
      <c r="K75" s="12"/>
      <c r="L75" s="13"/>
      <c r="M75" s="12"/>
      <c r="N75" s="12"/>
      <c r="O75" s="12"/>
      <c r="P75" s="12"/>
      <c r="Q75" s="12"/>
      <c r="R75" s="12"/>
      <c r="S75" s="12"/>
      <c r="T75" s="12"/>
      <c r="U75" s="16"/>
      <c r="V75" s="3"/>
      <c r="W75" s="3"/>
      <c r="X75" s="3"/>
      <c r="Y75" s="3"/>
    </row>
    <row r="76" spans="1:25" ht="18.75">
      <c r="A76" s="5">
        <v>62</v>
      </c>
      <c r="B76" s="19"/>
      <c r="C76" s="19"/>
      <c r="D76" s="39"/>
      <c r="E76" s="39"/>
      <c r="F76" s="19" t="s">
        <v>141</v>
      </c>
      <c r="G76" s="126"/>
      <c r="H76" s="12"/>
      <c r="I76" s="12"/>
      <c r="J76" s="12"/>
      <c r="K76" s="12"/>
      <c r="L76" s="13"/>
      <c r="M76" s="12"/>
      <c r="N76" s="12"/>
      <c r="O76" s="12"/>
      <c r="P76" s="12"/>
      <c r="Q76" s="12"/>
      <c r="R76" s="12"/>
      <c r="S76" s="12"/>
      <c r="T76" s="12"/>
      <c r="U76" s="16"/>
      <c r="V76" s="3"/>
      <c r="W76" s="3"/>
      <c r="X76" s="3"/>
      <c r="Y76" s="3"/>
    </row>
    <row r="77" spans="1:25" ht="18.75">
      <c r="A77" s="5">
        <v>63</v>
      </c>
      <c r="B77" s="19"/>
      <c r="C77" s="19"/>
      <c r="D77" s="39"/>
      <c r="E77" s="39"/>
      <c r="F77" s="19" t="s">
        <v>142</v>
      </c>
      <c r="G77" s="126"/>
      <c r="H77" s="12"/>
      <c r="I77" s="12"/>
      <c r="J77" s="12"/>
      <c r="K77" s="12"/>
      <c r="L77" s="13"/>
      <c r="M77" s="12"/>
      <c r="N77" s="12"/>
      <c r="O77" s="12"/>
      <c r="P77" s="12"/>
      <c r="Q77" s="12"/>
      <c r="R77" s="12"/>
      <c r="S77" s="12"/>
      <c r="T77" s="12"/>
      <c r="U77" s="16"/>
      <c r="V77" s="3"/>
      <c r="W77" s="3"/>
      <c r="X77" s="3"/>
      <c r="Y77" s="3"/>
    </row>
    <row r="78" spans="1:25" ht="18.75">
      <c r="A78" s="5">
        <v>64</v>
      </c>
      <c r="B78" s="19"/>
      <c r="C78" s="19"/>
      <c r="D78" s="39"/>
      <c r="E78" s="39"/>
      <c r="F78" s="19" t="s">
        <v>143</v>
      </c>
      <c r="G78" s="126"/>
      <c r="H78" s="12"/>
      <c r="I78" s="12"/>
      <c r="J78" s="12"/>
      <c r="K78" s="12"/>
      <c r="L78" s="13"/>
      <c r="M78" s="12"/>
      <c r="N78" s="12"/>
      <c r="O78" s="12"/>
      <c r="P78" s="12"/>
      <c r="Q78" s="12"/>
      <c r="R78" s="12"/>
      <c r="S78" s="12"/>
      <c r="T78" s="12"/>
      <c r="U78" s="16"/>
      <c r="V78" s="3"/>
      <c r="W78" s="3"/>
      <c r="X78" s="3"/>
      <c r="Y78" s="3"/>
    </row>
    <row r="79" spans="1:25" ht="18.75">
      <c r="A79" s="5">
        <v>65</v>
      </c>
      <c r="B79" s="19"/>
      <c r="C79" s="19"/>
      <c r="D79" s="39"/>
      <c r="E79" s="39"/>
      <c r="F79" s="19" t="s">
        <v>144</v>
      </c>
      <c r="G79" s="126"/>
      <c r="H79" s="12"/>
      <c r="I79" s="12"/>
      <c r="J79" s="12"/>
      <c r="K79" s="12"/>
      <c r="L79" s="13"/>
      <c r="M79" s="12"/>
      <c r="N79" s="12"/>
      <c r="O79" s="12"/>
      <c r="P79" s="12"/>
      <c r="Q79" s="12"/>
      <c r="R79" s="12"/>
      <c r="S79" s="12"/>
      <c r="T79" s="12"/>
      <c r="U79" s="16"/>
      <c r="V79" s="3"/>
      <c r="W79" s="3"/>
      <c r="X79" s="3"/>
      <c r="Y79" s="3"/>
    </row>
    <row r="80" spans="1:25" ht="18.75">
      <c r="A80" s="5">
        <v>66</v>
      </c>
      <c r="B80" s="19"/>
      <c r="C80" s="19"/>
      <c r="D80" s="39"/>
      <c r="E80" s="39"/>
      <c r="F80" s="19" t="s">
        <v>145</v>
      </c>
      <c r="G80" s="126"/>
      <c r="H80" s="12"/>
      <c r="I80" s="12"/>
      <c r="J80" s="12"/>
      <c r="K80" s="12"/>
      <c r="L80" s="13"/>
      <c r="M80" s="12"/>
      <c r="N80" s="12"/>
      <c r="O80" s="12"/>
      <c r="P80" s="12"/>
      <c r="Q80" s="12"/>
      <c r="R80" s="12"/>
      <c r="S80" s="12"/>
      <c r="T80" s="12"/>
      <c r="U80" s="16"/>
      <c r="V80" s="3"/>
      <c r="W80" s="3"/>
      <c r="X80" s="3"/>
      <c r="Y80" s="3"/>
    </row>
    <row r="81" spans="1:25" ht="18.75">
      <c r="A81" s="5">
        <v>67</v>
      </c>
      <c r="B81" s="19"/>
      <c r="C81" s="19"/>
      <c r="D81" s="39"/>
      <c r="E81" s="39"/>
      <c r="F81" s="19" t="s">
        <v>146</v>
      </c>
      <c r="G81" s="126"/>
      <c r="H81" s="12"/>
      <c r="I81" s="12"/>
      <c r="J81" s="12"/>
      <c r="K81" s="12"/>
      <c r="L81" s="13"/>
      <c r="M81" s="12"/>
      <c r="N81" s="12"/>
      <c r="O81" s="12"/>
      <c r="P81" s="12"/>
      <c r="Q81" s="12"/>
      <c r="R81" s="12"/>
      <c r="S81" s="12"/>
      <c r="T81" s="12"/>
      <c r="U81" s="16"/>
      <c r="V81" s="3"/>
      <c r="W81" s="3"/>
      <c r="X81" s="3"/>
      <c r="Y81" s="3"/>
    </row>
    <row r="82" spans="1:25" ht="18.75">
      <c r="A82" s="5">
        <v>68</v>
      </c>
      <c r="B82" s="19"/>
      <c r="C82" s="19"/>
      <c r="D82" s="39"/>
      <c r="E82" s="39"/>
      <c r="F82" s="19" t="s">
        <v>147</v>
      </c>
      <c r="G82" s="126"/>
      <c r="H82" s="12"/>
      <c r="I82" s="12"/>
      <c r="J82" s="12"/>
      <c r="K82" s="12"/>
      <c r="L82" s="13"/>
      <c r="M82" s="12"/>
      <c r="N82" s="12"/>
      <c r="O82" s="12"/>
      <c r="P82" s="12"/>
      <c r="Q82" s="12"/>
      <c r="R82" s="12"/>
      <c r="S82" s="12"/>
      <c r="T82" s="12"/>
      <c r="U82" s="16"/>
      <c r="V82" s="3"/>
      <c r="W82" s="3"/>
      <c r="X82" s="3"/>
      <c r="Y82" s="3"/>
    </row>
    <row r="83" spans="1:25" ht="18.75">
      <c r="A83" s="5">
        <v>69</v>
      </c>
      <c r="B83" s="19"/>
      <c r="C83" s="19"/>
      <c r="D83" s="39"/>
      <c r="E83" s="39"/>
      <c r="F83" s="19" t="s">
        <v>148</v>
      </c>
      <c r="G83" s="126"/>
    </row>
    <row r="84" spans="1:25" ht="18.75">
      <c r="A84" s="5">
        <v>70</v>
      </c>
      <c r="B84" s="19"/>
      <c r="C84" s="19"/>
      <c r="D84" s="39"/>
      <c r="E84" s="39"/>
      <c r="F84" s="19" t="s">
        <v>149</v>
      </c>
      <c r="G84" s="126"/>
    </row>
    <row r="85" spans="1:25" ht="18.75">
      <c r="A85" s="5">
        <v>71</v>
      </c>
      <c r="B85" s="19"/>
      <c r="C85" s="19"/>
      <c r="D85" s="39"/>
      <c r="E85" s="39"/>
      <c r="F85" s="19" t="s">
        <v>150</v>
      </c>
      <c r="G85" s="126"/>
    </row>
    <row r="86" spans="1:25" ht="18.75">
      <c r="A86" s="5">
        <v>72</v>
      </c>
      <c r="B86" s="19"/>
      <c r="C86" s="19"/>
      <c r="D86" s="39"/>
      <c r="E86" s="39"/>
      <c r="F86" s="19" t="s">
        <v>151</v>
      </c>
      <c r="G86" s="126"/>
    </row>
    <row r="87" spans="1:25" ht="18.75">
      <c r="A87" s="5">
        <v>73</v>
      </c>
      <c r="B87" s="19"/>
      <c r="C87" s="19"/>
      <c r="D87" s="39"/>
      <c r="E87" s="39"/>
      <c r="F87" s="19" t="s">
        <v>152</v>
      </c>
      <c r="G87" s="126"/>
    </row>
    <row r="88" spans="1:25" ht="18.75">
      <c r="A88" s="5">
        <v>74</v>
      </c>
      <c r="B88" s="19"/>
      <c r="C88" s="19"/>
      <c r="D88" s="39"/>
      <c r="E88" s="39"/>
      <c r="F88" s="19" t="s">
        <v>153</v>
      </c>
      <c r="G88" s="126"/>
    </row>
    <row r="89" spans="1:25" ht="18.75">
      <c r="A89" s="5">
        <v>75</v>
      </c>
      <c r="B89" s="19"/>
      <c r="C89" s="19"/>
      <c r="D89" s="39"/>
      <c r="E89" s="39"/>
      <c r="F89" s="19" t="s">
        <v>154</v>
      </c>
      <c r="G89" s="126"/>
    </row>
    <row r="90" spans="1:25" ht="18.75">
      <c r="A90" s="5">
        <v>76</v>
      </c>
      <c r="B90" s="19"/>
      <c r="C90" s="19"/>
      <c r="D90" s="39"/>
      <c r="E90" s="39"/>
      <c r="F90" s="19" t="s">
        <v>155</v>
      </c>
      <c r="G90" s="126"/>
    </row>
    <row r="91" spans="1:25" ht="18.75">
      <c r="A91" s="5">
        <v>77</v>
      </c>
      <c r="B91" s="19"/>
      <c r="C91" s="19"/>
      <c r="D91" s="39"/>
      <c r="E91" s="39"/>
      <c r="F91" s="19" t="s">
        <v>156</v>
      </c>
      <c r="G91" s="126"/>
    </row>
    <row r="92" spans="1:25" ht="18.75">
      <c r="A92" s="5">
        <v>78</v>
      </c>
      <c r="B92" s="19"/>
      <c r="C92" s="19"/>
      <c r="D92" s="39"/>
      <c r="E92" s="39"/>
      <c r="F92" s="19" t="s">
        <v>157</v>
      </c>
      <c r="G92" s="126"/>
    </row>
    <row r="93" spans="1:25" ht="18.75">
      <c r="A93" s="5">
        <v>79</v>
      </c>
      <c r="B93" s="19"/>
      <c r="C93" s="19"/>
      <c r="D93" s="39"/>
      <c r="E93" s="39"/>
      <c r="F93" s="19" t="s">
        <v>158</v>
      </c>
      <c r="G93" s="126"/>
    </row>
    <row r="94" spans="1:25" ht="18.75">
      <c r="A94" s="5">
        <v>80</v>
      </c>
      <c r="B94" s="19"/>
      <c r="C94" s="19"/>
      <c r="D94" s="39"/>
      <c r="E94" s="39"/>
      <c r="F94" s="19" t="s">
        <v>159</v>
      </c>
      <c r="G94" s="126"/>
    </row>
    <row r="95" spans="1:25" ht="18.75">
      <c r="A95" s="5">
        <v>81</v>
      </c>
      <c r="B95" s="19"/>
      <c r="C95" s="19"/>
      <c r="D95" s="39"/>
      <c r="E95" s="39"/>
      <c r="F95" s="19" t="s">
        <v>160</v>
      </c>
      <c r="G95" s="126"/>
    </row>
    <row r="96" spans="1:25" ht="18.75">
      <c r="A96" s="5">
        <v>82</v>
      </c>
      <c r="B96" s="19"/>
      <c r="C96" s="19"/>
      <c r="D96" s="39"/>
      <c r="E96" s="39"/>
      <c r="F96" s="19" t="s">
        <v>161</v>
      </c>
      <c r="G96" s="126"/>
    </row>
    <row r="97" spans="1:7" ht="18.75">
      <c r="A97" s="5">
        <v>83</v>
      </c>
      <c r="B97" s="19"/>
      <c r="C97" s="19"/>
      <c r="D97" s="39"/>
      <c r="E97" s="39"/>
      <c r="F97" s="19" t="s">
        <v>162</v>
      </c>
      <c r="G97" s="126"/>
    </row>
    <row r="98" spans="1:7" ht="18.75">
      <c r="A98" s="5">
        <v>84</v>
      </c>
      <c r="B98" s="19"/>
      <c r="C98" s="19"/>
      <c r="D98" s="39"/>
      <c r="E98" s="39"/>
      <c r="F98" s="19" t="s">
        <v>163</v>
      </c>
      <c r="G98" s="126"/>
    </row>
    <row r="99" spans="1:7" ht="18.75">
      <c r="A99" s="5">
        <v>85</v>
      </c>
      <c r="B99" s="19"/>
      <c r="C99" s="19"/>
      <c r="D99" s="39"/>
      <c r="E99" s="39"/>
      <c r="F99" s="19" t="s">
        <v>164</v>
      </c>
      <c r="G99" s="126"/>
    </row>
    <row r="100" spans="1:7" ht="18.75">
      <c r="A100" s="5">
        <v>86</v>
      </c>
      <c r="B100" s="19"/>
      <c r="C100" s="19"/>
      <c r="D100" s="39"/>
      <c r="E100" s="39"/>
      <c r="F100" s="19" t="s">
        <v>165</v>
      </c>
      <c r="G100" s="126"/>
    </row>
    <row r="101" spans="1:7" ht="18.75">
      <c r="A101" s="5">
        <v>87</v>
      </c>
      <c r="B101" s="19"/>
      <c r="C101" s="19"/>
      <c r="D101" s="39"/>
      <c r="E101" s="39"/>
      <c r="F101" s="19" t="s">
        <v>166</v>
      </c>
      <c r="G101" s="126"/>
    </row>
    <row r="102" spans="1:7" ht="18.75">
      <c r="A102" s="5">
        <v>88</v>
      </c>
      <c r="B102" s="19"/>
      <c r="C102" s="19"/>
      <c r="D102" s="39"/>
      <c r="E102" s="39"/>
      <c r="F102" s="19" t="s">
        <v>167</v>
      </c>
      <c r="G102" s="126"/>
    </row>
    <row r="103" spans="1:7" ht="18.75">
      <c r="A103" s="5">
        <v>89</v>
      </c>
      <c r="B103" s="19"/>
      <c r="C103" s="19"/>
      <c r="D103" s="39"/>
      <c r="E103" s="39"/>
      <c r="F103" s="19" t="s">
        <v>168</v>
      </c>
      <c r="G103" s="126"/>
    </row>
    <row r="104" spans="1:7" ht="18.75">
      <c r="A104" s="5">
        <v>90</v>
      </c>
      <c r="B104" s="19"/>
      <c r="C104" s="19"/>
      <c r="D104" s="39"/>
      <c r="E104" s="39"/>
      <c r="F104" s="19" t="s">
        <v>169</v>
      </c>
      <c r="G104" s="126"/>
    </row>
    <row r="105" spans="1:7" ht="18.75">
      <c r="A105" s="5">
        <v>91</v>
      </c>
      <c r="B105" s="19"/>
      <c r="C105" s="19"/>
      <c r="D105" s="39"/>
      <c r="E105" s="39"/>
      <c r="F105" s="19" t="s">
        <v>170</v>
      </c>
      <c r="G105" s="126"/>
    </row>
    <row r="106" spans="1:7" ht="18.75">
      <c r="A106" s="5">
        <v>92</v>
      </c>
      <c r="B106" s="19"/>
      <c r="C106" s="19"/>
      <c r="D106" s="39"/>
      <c r="E106" s="39"/>
      <c r="F106" s="19" t="s">
        <v>171</v>
      </c>
      <c r="G106" s="126"/>
    </row>
    <row r="107" spans="1:7" ht="18.75">
      <c r="A107" s="5">
        <v>93</v>
      </c>
      <c r="B107" s="19"/>
      <c r="C107" s="19"/>
      <c r="D107" s="39"/>
      <c r="E107" s="39"/>
      <c r="F107" s="19" t="s">
        <v>172</v>
      </c>
      <c r="G107" s="126"/>
    </row>
    <row r="108" spans="1:7" ht="18.75">
      <c r="A108" s="5">
        <v>94</v>
      </c>
      <c r="B108" s="19"/>
      <c r="C108" s="19"/>
      <c r="D108" s="39"/>
      <c r="E108" s="39"/>
      <c r="F108" s="19" t="s">
        <v>173</v>
      </c>
      <c r="G108" s="126"/>
    </row>
    <row r="109" spans="1:7" ht="18.75">
      <c r="A109" s="5">
        <v>95</v>
      </c>
      <c r="B109" s="19"/>
      <c r="C109" s="19"/>
      <c r="D109" s="39"/>
      <c r="E109" s="39"/>
      <c r="F109" s="19" t="s">
        <v>174</v>
      </c>
      <c r="G109" s="126"/>
    </row>
    <row r="110" spans="1:7" ht="18.75">
      <c r="A110" s="5">
        <v>96</v>
      </c>
      <c r="B110" s="19"/>
      <c r="C110" s="19"/>
      <c r="D110" s="39"/>
      <c r="E110" s="39"/>
      <c r="F110" s="19" t="s">
        <v>175</v>
      </c>
      <c r="G110" s="126"/>
    </row>
    <row r="111" spans="1:7" ht="18.75">
      <c r="A111" s="5">
        <v>97</v>
      </c>
      <c r="B111" s="19"/>
      <c r="C111" s="19"/>
      <c r="D111" s="39"/>
      <c r="E111" s="39"/>
      <c r="F111" s="19" t="s">
        <v>176</v>
      </c>
      <c r="G111" s="126"/>
    </row>
    <row r="112" spans="1:7" ht="18.75">
      <c r="A112" s="5">
        <v>98</v>
      </c>
      <c r="B112" s="19"/>
      <c r="C112" s="19"/>
      <c r="D112" s="39"/>
      <c r="E112" s="39"/>
      <c r="F112" s="19" t="s">
        <v>177</v>
      </c>
      <c r="G112" s="126"/>
    </row>
    <row r="113" spans="1:26" ht="18.75">
      <c r="A113" s="5">
        <v>99</v>
      </c>
      <c r="B113" s="19"/>
      <c r="C113" s="19"/>
      <c r="D113" s="39"/>
      <c r="E113" s="39"/>
      <c r="F113" s="19" t="s">
        <v>178</v>
      </c>
      <c r="G113" s="126"/>
    </row>
    <row r="114" spans="1:26" ht="19.5" thickBot="1">
      <c r="A114" s="5">
        <v>100</v>
      </c>
      <c r="B114" s="47"/>
      <c r="C114" s="47"/>
      <c r="D114" s="48"/>
      <c r="E114" s="39"/>
      <c r="F114" s="19" t="s">
        <v>179</v>
      </c>
      <c r="G114" s="127"/>
    </row>
    <row r="115" spans="1:26" ht="19.5" thickBot="1">
      <c r="A115" s="5">
        <v>101</v>
      </c>
      <c r="B115" s="47"/>
      <c r="C115" s="47"/>
      <c r="D115" s="48"/>
      <c r="E115" s="39"/>
      <c r="F115" s="19" t="s">
        <v>180</v>
      </c>
      <c r="G115" s="13"/>
      <c r="H115" s="123"/>
      <c r="I115" s="123"/>
      <c r="J115" s="123"/>
      <c r="K115" s="123"/>
      <c r="L115" s="123"/>
      <c r="M115" s="123"/>
      <c r="N115" s="123"/>
      <c r="O115" s="123"/>
      <c r="P115" s="123"/>
      <c r="Q115" s="123"/>
      <c r="R115" s="123"/>
      <c r="S115" s="123"/>
      <c r="T115" s="123"/>
      <c r="U115" s="123"/>
      <c r="V115" s="123"/>
      <c r="W115" s="123"/>
      <c r="X115" s="123"/>
      <c r="Y115" s="123"/>
      <c r="Z115" s="123"/>
    </row>
    <row r="116" spans="1:26" ht="19.5" thickBot="1">
      <c r="A116" s="5">
        <v>102</v>
      </c>
      <c r="B116" s="47"/>
      <c r="C116" s="47"/>
      <c r="D116" s="48"/>
      <c r="E116" s="39"/>
      <c r="F116" s="19" t="s">
        <v>181</v>
      </c>
      <c r="G116" s="13"/>
      <c r="H116" s="123"/>
      <c r="I116" s="123"/>
      <c r="J116" s="123"/>
      <c r="K116" s="123"/>
      <c r="L116" s="123"/>
      <c r="M116" s="123"/>
      <c r="N116" s="123"/>
      <c r="O116" s="123"/>
      <c r="P116" s="123"/>
      <c r="Q116" s="123"/>
      <c r="R116" s="123"/>
      <c r="S116" s="123"/>
      <c r="T116" s="123"/>
      <c r="U116" s="123"/>
      <c r="V116" s="123"/>
      <c r="W116" s="123"/>
      <c r="X116" s="123"/>
      <c r="Y116" s="123"/>
      <c r="Z116" s="123"/>
    </row>
    <row r="117" spans="1:26" ht="19.5" thickBot="1">
      <c r="A117" s="5">
        <v>103</v>
      </c>
      <c r="B117" s="47"/>
      <c r="C117" s="47"/>
      <c r="D117" s="48"/>
      <c r="E117" s="39"/>
      <c r="F117" s="19" t="s">
        <v>182</v>
      </c>
      <c r="G117" s="13"/>
      <c r="H117" s="123"/>
      <c r="I117" s="123"/>
      <c r="J117" s="123"/>
      <c r="K117" s="123"/>
      <c r="L117" s="123"/>
      <c r="M117" s="123"/>
      <c r="N117" s="123"/>
      <c r="O117" s="123"/>
      <c r="P117" s="123"/>
      <c r="Q117" s="123"/>
      <c r="R117" s="123"/>
      <c r="S117" s="123"/>
      <c r="T117" s="123"/>
      <c r="U117" s="123"/>
      <c r="V117" s="123"/>
      <c r="W117" s="123"/>
      <c r="X117" s="123"/>
      <c r="Y117" s="123"/>
      <c r="Z117" s="123"/>
    </row>
    <row r="118" spans="1:26" ht="19.5" thickBot="1">
      <c r="A118" s="5">
        <v>104</v>
      </c>
      <c r="B118" s="47"/>
      <c r="C118" s="47"/>
      <c r="D118" s="48"/>
      <c r="E118" s="39"/>
      <c r="F118" s="19" t="s">
        <v>183</v>
      </c>
      <c r="G118" s="13"/>
      <c r="H118" s="123"/>
      <c r="I118" s="123"/>
      <c r="J118" s="123"/>
      <c r="K118" s="123"/>
      <c r="L118" s="123"/>
      <c r="M118" s="123"/>
      <c r="N118" s="123"/>
      <c r="O118" s="123"/>
      <c r="P118" s="123"/>
      <c r="Q118" s="123"/>
      <c r="R118" s="123"/>
      <c r="S118" s="123"/>
      <c r="T118" s="123"/>
      <c r="U118" s="123"/>
      <c r="V118" s="123"/>
      <c r="W118" s="123"/>
      <c r="X118" s="123"/>
      <c r="Y118" s="123"/>
      <c r="Z118" s="123"/>
    </row>
    <row r="119" spans="1:26" ht="19.5" thickBot="1">
      <c r="A119" s="5">
        <v>105</v>
      </c>
      <c r="B119" s="47"/>
      <c r="C119" s="47"/>
      <c r="D119" s="48"/>
      <c r="E119" s="39"/>
      <c r="F119" s="19" t="s">
        <v>184</v>
      </c>
      <c r="G119" s="13"/>
      <c r="H119" s="123"/>
      <c r="I119" s="123"/>
      <c r="J119" s="123"/>
      <c r="K119" s="123"/>
      <c r="L119" s="123"/>
      <c r="M119" s="123"/>
      <c r="N119" s="123"/>
      <c r="O119" s="123"/>
      <c r="P119" s="123"/>
      <c r="Q119" s="123"/>
      <c r="R119" s="123"/>
      <c r="S119" s="123"/>
      <c r="T119" s="123"/>
      <c r="U119" s="123"/>
      <c r="V119" s="123"/>
      <c r="W119" s="123"/>
      <c r="X119" s="123"/>
      <c r="Y119" s="123"/>
      <c r="Z119" s="123"/>
    </row>
    <row r="120" spans="1:26" ht="19.5" thickBot="1">
      <c r="A120" s="5">
        <v>106</v>
      </c>
      <c r="B120" s="47"/>
      <c r="C120" s="47"/>
      <c r="D120" s="48"/>
      <c r="E120" s="39"/>
      <c r="F120" s="19" t="s">
        <v>185</v>
      </c>
      <c r="G120" s="13"/>
      <c r="H120" s="123"/>
      <c r="I120" s="123"/>
      <c r="J120" s="123"/>
      <c r="K120" s="123"/>
      <c r="L120" s="123"/>
      <c r="M120" s="123"/>
      <c r="N120" s="123"/>
      <c r="O120" s="123"/>
      <c r="P120" s="123"/>
      <c r="Q120" s="123"/>
      <c r="R120" s="123"/>
      <c r="S120" s="123"/>
      <c r="T120" s="123"/>
      <c r="U120" s="123"/>
      <c r="V120" s="123"/>
      <c r="W120" s="123"/>
      <c r="X120" s="123"/>
      <c r="Y120" s="123"/>
      <c r="Z120" s="123"/>
    </row>
    <row r="121" spans="1:26" ht="19.5" thickBot="1">
      <c r="A121" s="5">
        <v>107</v>
      </c>
      <c r="B121" s="47"/>
      <c r="C121" s="47"/>
      <c r="D121" s="48"/>
      <c r="E121" s="39"/>
      <c r="F121" s="19" t="s">
        <v>186</v>
      </c>
      <c r="G121" s="13"/>
      <c r="H121" s="123"/>
      <c r="I121" s="123"/>
      <c r="J121" s="123"/>
      <c r="K121" s="123"/>
      <c r="L121" s="123"/>
      <c r="M121" s="123"/>
      <c r="N121" s="123"/>
      <c r="O121" s="123"/>
      <c r="P121" s="123"/>
      <c r="Q121" s="123"/>
      <c r="R121" s="123"/>
      <c r="S121" s="123"/>
      <c r="T121" s="123"/>
      <c r="U121" s="123"/>
      <c r="V121" s="123"/>
      <c r="W121" s="123"/>
      <c r="X121" s="123"/>
      <c r="Y121" s="123"/>
      <c r="Z121" s="123"/>
    </row>
    <row r="122" spans="1:26" ht="19.5" thickBot="1">
      <c r="A122" s="5">
        <v>108</v>
      </c>
      <c r="B122" s="47"/>
      <c r="C122" s="47"/>
      <c r="D122" s="48"/>
      <c r="E122" s="39"/>
      <c r="F122" s="19" t="s">
        <v>187</v>
      </c>
      <c r="G122" s="13"/>
      <c r="H122" s="123"/>
      <c r="I122" s="123"/>
      <c r="J122" s="123"/>
      <c r="K122" s="123"/>
      <c r="L122" s="123"/>
      <c r="M122" s="123"/>
      <c r="N122" s="123"/>
      <c r="O122" s="123"/>
      <c r="P122" s="123"/>
      <c r="Q122" s="123"/>
      <c r="R122" s="123"/>
      <c r="S122" s="123"/>
      <c r="T122" s="123"/>
      <c r="U122" s="123"/>
      <c r="V122" s="123"/>
      <c r="W122" s="123"/>
      <c r="X122" s="123"/>
      <c r="Y122" s="123"/>
      <c r="Z122" s="123"/>
    </row>
    <row r="123" spans="1:26" ht="19.5" thickBot="1">
      <c r="A123" s="5">
        <v>109</v>
      </c>
      <c r="B123" s="47"/>
      <c r="C123" s="47"/>
      <c r="D123" s="48"/>
      <c r="E123" s="39"/>
      <c r="F123" s="19" t="s">
        <v>188</v>
      </c>
      <c r="G123" s="13"/>
      <c r="H123" s="123"/>
      <c r="I123" s="123"/>
      <c r="J123" s="123"/>
      <c r="K123" s="123"/>
      <c r="L123" s="123"/>
      <c r="M123" s="123"/>
      <c r="N123" s="123"/>
      <c r="O123" s="123"/>
      <c r="P123" s="123"/>
      <c r="Q123" s="123"/>
      <c r="R123" s="123"/>
      <c r="S123" s="123"/>
      <c r="T123" s="123"/>
      <c r="U123" s="123"/>
      <c r="V123" s="123"/>
      <c r="W123" s="123"/>
      <c r="X123" s="123"/>
      <c r="Y123" s="123"/>
      <c r="Z123" s="123"/>
    </row>
    <row r="124" spans="1:26" ht="19.5" thickBot="1">
      <c r="A124" s="5">
        <v>110</v>
      </c>
      <c r="B124" s="47"/>
      <c r="C124" s="47"/>
      <c r="D124" s="48"/>
      <c r="E124" s="39"/>
      <c r="F124" s="19" t="s">
        <v>189</v>
      </c>
      <c r="G124" s="13"/>
      <c r="H124" s="123"/>
      <c r="I124" s="123"/>
      <c r="J124" s="123"/>
      <c r="K124" s="123"/>
      <c r="L124" s="123"/>
      <c r="M124" s="123"/>
      <c r="N124" s="123"/>
      <c r="O124" s="123"/>
      <c r="P124" s="123"/>
      <c r="Q124" s="123"/>
      <c r="R124" s="123"/>
      <c r="S124" s="123"/>
      <c r="T124" s="123"/>
      <c r="U124" s="123"/>
      <c r="V124" s="123"/>
      <c r="W124" s="123"/>
      <c r="X124" s="123"/>
      <c r="Y124" s="123"/>
      <c r="Z124" s="123"/>
    </row>
    <row r="125" spans="1:26" ht="19.5" thickBot="1">
      <c r="A125" s="5">
        <v>111</v>
      </c>
      <c r="B125" s="47"/>
      <c r="C125" s="47"/>
      <c r="D125" s="48"/>
      <c r="E125" s="39"/>
      <c r="F125" s="19" t="s">
        <v>190</v>
      </c>
      <c r="G125" s="13"/>
      <c r="H125" s="123"/>
      <c r="I125" s="123"/>
      <c r="J125" s="123"/>
      <c r="K125" s="123"/>
      <c r="L125" s="123"/>
      <c r="M125" s="123"/>
      <c r="N125" s="123"/>
      <c r="O125" s="123"/>
      <c r="P125" s="123"/>
      <c r="Q125" s="123"/>
      <c r="R125" s="123"/>
      <c r="S125" s="123"/>
      <c r="T125" s="123"/>
      <c r="U125" s="123"/>
      <c r="V125" s="123"/>
      <c r="W125" s="123"/>
      <c r="X125" s="123"/>
      <c r="Y125" s="123"/>
      <c r="Z125" s="123"/>
    </row>
    <row r="126" spans="1:26" ht="19.5" thickBot="1">
      <c r="A126" s="5">
        <v>112</v>
      </c>
      <c r="B126" s="47"/>
      <c r="C126" s="47"/>
      <c r="D126" s="48"/>
      <c r="E126" s="39"/>
      <c r="F126" s="19" t="s">
        <v>191</v>
      </c>
      <c r="G126" s="13"/>
      <c r="H126" s="123"/>
      <c r="I126" s="123"/>
      <c r="J126" s="123"/>
      <c r="K126" s="123"/>
      <c r="L126" s="123"/>
      <c r="M126" s="123"/>
      <c r="N126" s="123"/>
      <c r="O126" s="123"/>
      <c r="P126" s="123"/>
      <c r="Q126" s="123"/>
      <c r="R126" s="123"/>
      <c r="S126" s="123"/>
      <c r="T126" s="123"/>
      <c r="U126" s="123"/>
      <c r="V126" s="123"/>
      <c r="W126" s="123"/>
      <c r="X126" s="123"/>
      <c r="Y126" s="123"/>
      <c r="Z126" s="123"/>
    </row>
    <row r="127" spans="1:26" ht="19.5" thickBot="1">
      <c r="A127" s="5">
        <v>113</v>
      </c>
      <c r="B127" s="47"/>
      <c r="C127" s="47"/>
      <c r="D127" s="48"/>
      <c r="E127" s="39"/>
      <c r="F127" s="19" t="s">
        <v>192</v>
      </c>
      <c r="G127" s="13"/>
      <c r="H127" s="123"/>
      <c r="I127" s="123"/>
      <c r="J127" s="123"/>
      <c r="K127" s="123"/>
      <c r="L127" s="123"/>
      <c r="M127" s="123"/>
      <c r="N127" s="123"/>
      <c r="O127" s="123"/>
      <c r="P127" s="123"/>
      <c r="Q127" s="123"/>
      <c r="R127" s="123"/>
      <c r="S127" s="123"/>
      <c r="T127" s="123"/>
      <c r="U127" s="123"/>
      <c r="V127" s="123"/>
      <c r="W127" s="123"/>
      <c r="X127" s="123"/>
      <c r="Y127" s="123"/>
      <c r="Z127" s="123"/>
    </row>
    <row r="128" spans="1:26" ht="19.5" thickBot="1">
      <c r="A128" s="5">
        <v>114</v>
      </c>
      <c r="B128" s="47"/>
      <c r="C128" s="47"/>
      <c r="D128" s="48"/>
      <c r="E128" s="39"/>
      <c r="F128" s="19" t="s">
        <v>193</v>
      </c>
      <c r="G128" s="13"/>
      <c r="H128" s="123"/>
      <c r="I128" s="123"/>
      <c r="J128" s="123"/>
      <c r="K128" s="123"/>
      <c r="L128" s="123"/>
      <c r="M128" s="123"/>
      <c r="N128" s="123"/>
      <c r="O128" s="123"/>
      <c r="P128" s="123"/>
      <c r="Q128" s="123"/>
      <c r="R128" s="123"/>
      <c r="S128" s="123"/>
      <c r="T128" s="123"/>
      <c r="U128" s="123"/>
      <c r="V128" s="123"/>
      <c r="W128" s="123"/>
      <c r="X128" s="123"/>
      <c r="Y128" s="123"/>
      <c r="Z128" s="123"/>
    </row>
    <row r="129" spans="1:26" ht="19.5" thickBot="1">
      <c r="A129" s="5">
        <v>115</v>
      </c>
      <c r="B129" s="47"/>
      <c r="C129" s="47"/>
      <c r="D129" s="48"/>
      <c r="E129" s="39"/>
      <c r="F129" s="19" t="s">
        <v>194</v>
      </c>
      <c r="G129" s="13"/>
      <c r="H129" s="123"/>
      <c r="I129" s="123"/>
      <c r="J129" s="123"/>
      <c r="K129" s="123"/>
      <c r="L129" s="123"/>
      <c r="M129" s="123"/>
      <c r="N129" s="123"/>
      <c r="O129" s="123"/>
      <c r="P129" s="123"/>
      <c r="Q129" s="123"/>
      <c r="R129" s="123"/>
      <c r="S129" s="123"/>
      <c r="T129" s="123"/>
      <c r="U129" s="123"/>
      <c r="V129" s="123"/>
      <c r="W129" s="123"/>
      <c r="X129" s="123"/>
      <c r="Y129" s="123"/>
      <c r="Z129" s="123"/>
    </row>
    <row r="130" spans="1:26" ht="19.5" thickBot="1">
      <c r="A130" s="5">
        <v>116</v>
      </c>
      <c r="B130" s="47"/>
      <c r="C130" s="47"/>
      <c r="D130" s="48"/>
      <c r="E130" s="39"/>
      <c r="F130" s="19" t="s">
        <v>195</v>
      </c>
      <c r="G130" s="13"/>
      <c r="H130" s="123"/>
      <c r="I130" s="123"/>
      <c r="J130" s="123"/>
      <c r="K130" s="123"/>
      <c r="L130" s="123"/>
      <c r="M130" s="123"/>
      <c r="N130" s="123"/>
      <c r="O130" s="123"/>
      <c r="P130" s="123"/>
      <c r="Q130" s="123"/>
      <c r="R130" s="123"/>
      <c r="S130" s="123"/>
      <c r="T130" s="123"/>
      <c r="U130" s="123"/>
      <c r="V130" s="123"/>
      <c r="W130" s="123"/>
      <c r="X130" s="123"/>
      <c r="Y130" s="123"/>
      <c r="Z130" s="123"/>
    </row>
    <row r="131" spans="1:26" ht="19.5" thickBot="1">
      <c r="A131" s="5">
        <v>117</v>
      </c>
      <c r="B131" s="47"/>
      <c r="C131" s="47"/>
      <c r="D131" s="48"/>
      <c r="E131" s="39"/>
      <c r="F131" s="19" t="s">
        <v>196</v>
      </c>
      <c r="G131" s="13"/>
      <c r="H131" s="123"/>
      <c r="I131" s="123"/>
      <c r="J131" s="123"/>
      <c r="K131" s="123"/>
      <c r="L131" s="123"/>
      <c r="M131" s="123"/>
      <c r="N131" s="123"/>
      <c r="O131" s="123"/>
      <c r="P131" s="123"/>
      <c r="Q131" s="123"/>
      <c r="R131" s="123"/>
      <c r="S131" s="123"/>
      <c r="T131" s="123"/>
      <c r="U131" s="123"/>
      <c r="V131" s="123"/>
      <c r="W131" s="123"/>
      <c r="X131" s="123"/>
      <c r="Y131" s="123"/>
      <c r="Z131" s="123"/>
    </row>
    <row r="132" spans="1:26" ht="19.5" thickBot="1">
      <c r="A132" s="5">
        <v>118</v>
      </c>
      <c r="B132" s="47"/>
      <c r="C132" s="47"/>
      <c r="D132" s="48"/>
      <c r="E132" s="39"/>
      <c r="F132" s="19" t="s">
        <v>197</v>
      </c>
      <c r="G132" s="13"/>
      <c r="H132" s="123"/>
      <c r="I132" s="123"/>
      <c r="J132" s="123"/>
      <c r="K132" s="123"/>
      <c r="L132" s="123"/>
      <c r="M132" s="123"/>
      <c r="N132" s="123"/>
      <c r="O132" s="123"/>
      <c r="P132" s="123"/>
      <c r="Q132" s="123"/>
      <c r="R132" s="123"/>
      <c r="S132" s="123"/>
      <c r="T132" s="123"/>
      <c r="U132" s="123"/>
      <c r="V132" s="123"/>
      <c r="W132" s="123"/>
      <c r="X132" s="123"/>
      <c r="Y132" s="123"/>
      <c r="Z132" s="123"/>
    </row>
    <row r="133" spans="1:26" ht="19.5" thickBot="1">
      <c r="A133" s="5">
        <v>119</v>
      </c>
      <c r="B133" s="47"/>
      <c r="C133" s="47"/>
      <c r="D133" s="48"/>
      <c r="E133" s="39"/>
      <c r="F133" s="19" t="s">
        <v>198</v>
      </c>
      <c r="G133" s="13"/>
      <c r="H133" s="123"/>
      <c r="I133" s="123"/>
      <c r="J133" s="123"/>
      <c r="K133" s="123"/>
      <c r="L133" s="123"/>
      <c r="M133" s="123"/>
      <c r="N133" s="123"/>
      <c r="O133" s="123"/>
      <c r="P133" s="123"/>
      <c r="Q133" s="123"/>
      <c r="R133" s="123"/>
      <c r="S133" s="123"/>
      <c r="T133" s="123"/>
      <c r="U133" s="123"/>
      <c r="V133" s="123"/>
      <c r="W133" s="123"/>
      <c r="X133" s="123"/>
      <c r="Y133" s="123"/>
      <c r="Z133" s="123"/>
    </row>
    <row r="134" spans="1:26" ht="19.5" thickBot="1">
      <c r="A134" s="5">
        <v>120</v>
      </c>
      <c r="B134" s="47"/>
      <c r="C134" s="47"/>
      <c r="D134" s="48"/>
      <c r="E134" s="39"/>
      <c r="F134" s="19" t="s">
        <v>199</v>
      </c>
      <c r="G134" s="13"/>
      <c r="H134" s="123"/>
      <c r="I134" s="123"/>
      <c r="J134" s="123"/>
      <c r="K134" s="123"/>
      <c r="L134" s="123"/>
      <c r="M134" s="123"/>
      <c r="N134" s="123"/>
      <c r="O134" s="123"/>
      <c r="P134" s="123"/>
      <c r="Q134" s="123"/>
      <c r="R134" s="123"/>
      <c r="S134" s="123"/>
      <c r="T134" s="123"/>
      <c r="U134" s="123"/>
      <c r="V134" s="123"/>
      <c r="W134" s="123"/>
      <c r="X134" s="123"/>
      <c r="Y134" s="123"/>
      <c r="Z134" s="123"/>
    </row>
    <row r="135" spans="1:26" ht="19.5" thickBot="1">
      <c r="A135" s="5">
        <v>121</v>
      </c>
      <c r="B135" s="47"/>
      <c r="C135" s="47"/>
      <c r="D135" s="48"/>
      <c r="E135" s="39"/>
      <c r="F135" s="19" t="s">
        <v>200</v>
      </c>
      <c r="G135" s="13"/>
      <c r="H135" s="123"/>
      <c r="I135" s="123"/>
      <c r="J135" s="123"/>
      <c r="K135" s="123"/>
      <c r="L135" s="123"/>
      <c r="M135" s="123"/>
      <c r="N135" s="123"/>
      <c r="O135" s="123"/>
      <c r="P135" s="123"/>
      <c r="Q135" s="123"/>
      <c r="R135" s="123"/>
      <c r="S135" s="123"/>
      <c r="T135" s="123"/>
      <c r="U135" s="123"/>
      <c r="V135" s="123"/>
      <c r="W135" s="123"/>
      <c r="X135" s="123"/>
      <c r="Y135" s="123"/>
      <c r="Z135" s="123"/>
    </row>
    <row r="136" spans="1:26" ht="19.5" thickBot="1">
      <c r="A136" s="5">
        <v>122</v>
      </c>
      <c r="B136" s="47"/>
      <c r="C136" s="47"/>
      <c r="D136" s="48"/>
      <c r="E136" s="39"/>
      <c r="F136" s="19" t="s">
        <v>201</v>
      </c>
      <c r="G136" s="13"/>
      <c r="H136" s="123"/>
      <c r="I136" s="123"/>
      <c r="J136" s="123"/>
      <c r="K136" s="123"/>
      <c r="L136" s="123"/>
      <c r="M136" s="123"/>
      <c r="N136" s="123"/>
      <c r="O136" s="123"/>
      <c r="P136" s="123"/>
      <c r="Q136" s="123"/>
      <c r="R136" s="123"/>
      <c r="S136" s="123"/>
      <c r="T136" s="123"/>
      <c r="U136" s="123"/>
      <c r="V136" s="123"/>
      <c r="W136" s="123"/>
      <c r="X136" s="123"/>
      <c r="Y136" s="123"/>
      <c r="Z136" s="123"/>
    </row>
    <row r="137" spans="1:26" ht="19.5" thickBot="1">
      <c r="A137" s="5">
        <v>123</v>
      </c>
      <c r="B137" s="47"/>
      <c r="C137" s="47"/>
      <c r="D137" s="48"/>
      <c r="E137" s="39"/>
      <c r="F137" s="19" t="s">
        <v>202</v>
      </c>
      <c r="G137" s="13"/>
      <c r="H137" s="123"/>
      <c r="I137" s="123"/>
      <c r="J137" s="123"/>
      <c r="K137" s="123"/>
      <c r="L137" s="123"/>
      <c r="M137" s="123"/>
      <c r="N137" s="123"/>
      <c r="O137" s="123"/>
      <c r="P137" s="123"/>
      <c r="Q137" s="123"/>
      <c r="R137" s="123"/>
      <c r="S137" s="123"/>
      <c r="T137" s="123"/>
      <c r="U137" s="123"/>
      <c r="V137" s="123"/>
      <c r="W137" s="123"/>
      <c r="X137" s="123"/>
      <c r="Y137" s="123"/>
      <c r="Z137" s="123"/>
    </row>
    <row r="138" spans="1:26" ht="19.5" thickBot="1">
      <c r="A138" s="5">
        <v>124</v>
      </c>
      <c r="B138" s="47"/>
      <c r="C138" s="47"/>
      <c r="D138" s="48"/>
      <c r="E138" s="39"/>
      <c r="F138" s="19" t="s">
        <v>203</v>
      </c>
      <c r="G138" s="13"/>
      <c r="H138" s="123"/>
      <c r="I138" s="123"/>
      <c r="J138" s="123"/>
      <c r="K138" s="123"/>
      <c r="L138" s="123"/>
      <c r="M138" s="123"/>
      <c r="N138" s="123"/>
      <c r="O138" s="123"/>
      <c r="P138" s="123"/>
      <c r="Q138" s="123"/>
      <c r="R138" s="123"/>
      <c r="S138" s="123"/>
      <c r="T138" s="123"/>
      <c r="U138" s="123"/>
      <c r="V138" s="123"/>
      <c r="W138" s="123"/>
      <c r="X138" s="123"/>
      <c r="Y138" s="123"/>
      <c r="Z138" s="123"/>
    </row>
    <row r="139" spans="1:26" ht="19.5" thickBot="1">
      <c r="A139" s="5">
        <v>125</v>
      </c>
      <c r="B139" s="47"/>
      <c r="C139" s="47"/>
      <c r="D139" s="48"/>
      <c r="E139" s="39"/>
      <c r="F139" s="19" t="s">
        <v>204</v>
      </c>
      <c r="G139" s="13"/>
      <c r="H139" s="123"/>
      <c r="I139" s="123"/>
      <c r="J139" s="123"/>
      <c r="K139" s="123"/>
      <c r="L139" s="123"/>
      <c r="M139" s="123"/>
      <c r="N139" s="123"/>
      <c r="O139" s="123"/>
      <c r="P139" s="123"/>
      <c r="Q139" s="123"/>
      <c r="R139" s="123"/>
      <c r="S139" s="123"/>
      <c r="T139" s="123"/>
      <c r="U139" s="123"/>
      <c r="V139" s="123"/>
      <c r="W139" s="123"/>
      <c r="X139" s="123"/>
      <c r="Y139" s="123"/>
      <c r="Z139" s="123"/>
    </row>
    <row r="140" spans="1:26" ht="19.5" thickBot="1">
      <c r="A140" s="5">
        <v>126</v>
      </c>
      <c r="B140" s="47"/>
      <c r="C140" s="47"/>
      <c r="D140" s="48"/>
      <c r="E140" s="39"/>
      <c r="F140" s="19" t="s">
        <v>205</v>
      </c>
      <c r="G140" s="13"/>
      <c r="H140" s="123"/>
      <c r="I140" s="123"/>
      <c r="J140" s="123"/>
      <c r="K140" s="123"/>
      <c r="L140" s="123"/>
      <c r="M140" s="123"/>
      <c r="N140" s="123"/>
      <c r="O140" s="123"/>
      <c r="P140" s="123"/>
      <c r="Q140" s="123"/>
      <c r="R140" s="123"/>
      <c r="S140" s="123"/>
      <c r="T140" s="123"/>
      <c r="U140" s="123"/>
      <c r="V140" s="123"/>
      <c r="W140" s="123"/>
      <c r="X140" s="123"/>
      <c r="Y140" s="123"/>
      <c r="Z140" s="123"/>
    </row>
    <row r="141" spans="1:26" ht="19.5" thickBot="1">
      <c r="A141" s="5">
        <v>127</v>
      </c>
      <c r="B141" s="47"/>
      <c r="C141" s="47"/>
      <c r="D141" s="48"/>
      <c r="E141" s="39"/>
      <c r="F141" s="19" t="s">
        <v>206</v>
      </c>
      <c r="G141" s="13"/>
      <c r="H141" s="123"/>
      <c r="I141" s="123"/>
      <c r="J141" s="123"/>
      <c r="K141" s="123"/>
      <c r="L141" s="123"/>
      <c r="M141" s="123"/>
      <c r="N141" s="123"/>
      <c r="O141" s="123"/>
      <c r="P141" s="123"/>
      <c r="Q141" s="123"/>
      <c r="R141" s="123"/>
      <c r="S141" s="123"/>
      <c r="T141" s="123"/>
      <c r="U141" s="123"/>
      <c r="V141" s="123"/>
      <c r="W141" s="123"/>
      <c r="X141" s="123"/>
      <c r="Y141" s="123"/>
      <c r="Z141" s="123"/>
    </row>
    <row r="142" spans="1:26" ht="19.5" thickBot="1">
      <c r="A142" s="5">
        <v>128</v>
      </c>
      <c r="B142" s="47"/>
      <c r="C142" s="47"/>
      <c r="D142" s="48"/>
      <c r="E142" s="39"/>
      <c r="F142" s="19" t="s">
        <v>207</v>
      </c>
      <c r="G142" s="13"/>
      <c r="H142" s="123"/>
      <c r="I142" s="123"/>
      <c r="J142" s="123"/>
      <c r="K142" s="123"/>
      <c r="L142" s="123"/>
      <c r="M142" s="123"/>
      <c r="N142" s="123"/>
      <c r="O142" s="123"/>
      <c r="P142" s="123"/>
      <c r="Q142" s="123"/>
      <c r="R142" s="123"/>
      <c r="S142" s="123"/>
      <c r="T142" s="123"/>
      <c r="U142" s="123"/>
      <c r="V142" s="123"/>
      <c r="W142" s="123"/>
      <c r="X142" s="123"/>
      <c r="Y142" s="123"/>
      <c r="Z142" s="123"/>
    </row>
    <row r="143" spans="1:26" ht="19.5" thickBot="1">
      <c r="A143" s="5">
        <v>129</v>
      </c>
      <c r="B143" s="47"/>
      <c r="C143" s="47"/>
      <c r="D143" s="48"/>
      <c r="E143" s="39"/>
      <c r="F143" s="19" t="s">
        <v>208</v>
      </c>
      <c r="G143" s="13"/>
      <c r="H143" s="123"/>
      <c r="I143" s="123"/>
      <c r="J143" s="123"/>
      <c r="K143" s="123"/>
      <c r="L143" s="123"/>
      <c r="M143" s="123"/>
      <c r="N143" s="123"/>
      <c r="O143" s="123"/>
      <c r="P143" s="123"/>
      <c r="Q143" s="123"/>
      <c r="R143" s="123"/>
      <c r="S143" s="123"/>
      <c r="T143" s="123"/>
      <c r="U143" s="123"/>
      <c r="V143" s="123"/>
      <c r="W143" s="123"/>
      <c r="X143" s="123"/>
      <c r="Y143" s="123"/>
      <c r="Z143" s="123"/>
    </row>
    <row r="144" spans="1:26" ht="19.5" thickBot="1">
      <c r="A144" s="5">
        <v>130</v>
      </c>
      <c r="B144" s="47"/>
      <c r="C144" s="47"/>
      <c r="D144" s="48"/>
      <c r="E144" s="39"/>
      <c r="F144" s="19" t="s">
        <v>209</v>
      </c>
      <c r="G144" s="13"/>
      <c r="H144" s="123"/>
      <c r="I144" s="123"/>
      <c r="J144" s="123"/>
      <c r="K144" s="123"/>
      <c r="L144" s="123"/>
      <c r="M144" s="123"/>
      <c r="N144" s="123"/>
      <c r="O144" s="123"/>
      <c r="P144" s="123"/>
      <c r="Q144" s="123"/>
      <c r="R144" s="123"/>
      <c r="S144" s="123"/>
      <c r="T144" s="123"/>
      <c r="U144" s="123"/>
      <c r="V144" s="123"/>
      <c r="W144" s="123"/>
      <c r="X144" s="123"/>
      <c r="Y144" s="123"/>
      <c r="Z144" s="123"/>
    </row>
    <row r="145" spans="1:26" ht="19.5" thickBot="1">
      <c r="A145" s="5">
        <v>131</v>
      </c>
      <c r="B145" s="47"/>
      <c r="C145" s="47"/>
      <c r="D145" s="48"/>
      <c r="E145" s="39"/>
      <c r="F145" s="19" t="s">
        <v>210</v>
      </c>
      <c r="G145" s="13"/>
      <c r="H145" s="123"/>
      <c r="I145" s="123"/>
      <c r="J145" s="123"/>
      <c r="K145" s="123"/>
      <c r="L145" s="123"/>
      <c r="M145" s="123"/>
      <c r="N145" s="123"/>
      <c r="O145" s="123"/>
      <c r="P145" s="123"/>
      <c r="Q145" s="123"/>
      <c r="R145" s="123"/>
      <c r="S145" s="123"/>
      <c r="T145" s="123"/>
      <c r="U145" s="123"/>
      <c r="V145" s="123"/>
      <c r="W145" s="123"/>
      <c r="X145" s="123"/>
      <c r="Y145" s="123"/>
      <c r="Z145" s="123"/>
    </row>
    <row r="146" spans="1:26" ht="19.5" thickBot="1">
      <c r="A146" s="5">
        <v>132</v>
      </c>
      <c r="B146" s="47"/>
      <c r="C146" s="47"/>
      <c r="D146" s="48"/>
      <c r="E146" s="39"/>
      <c r="F146" s="19" t="s">
        <v>211</v>
      </c>
      <c r="G146" s="13"/>
      <c r="H146" s="123"/>
      <c r="I146" s="123"/>
      <c r="J146" s="123"/>
      <c r="K146" s="123"/>
      <c r="L146" s="123"/>
      <c r="M146" s="123"/>
      <c r="N146" s="123"/>
      <c r="O146" s="123"/>
      <c r="P146" s="123"/>
      <c r="Q146" s="123"/>
      <c r="R146" s="123"/>
      <c r="S146" s="123"/>
      <c r="T146" s="123"/>
      <c r="U146" s="123"/>
      <c r="V146" s="123"/>
      <c r="W146" s="123"/>
      <c r="X146" s="123"/>
      <c r="Y146" s="123"/>
      <c r="Z146" s="123"/>
    </row>
    <row r="147" spans="1:26" ht="19.5" thickBot="1">
      <c r="A147" s="5">
        <v>133</v>
      </c>
      <c r="B147" s="47"/>
      <c r="C147" s="47"/>
      <c r="D147" s="48"/>
      <c r="E147" s="39"/>
      <c r="F147" s="19" t="s">
        <v>212</v>
      </c>
      <c r="G147" s="13"/>
      <c r="H147" s="123"/>
      <c r="I147" s="123"/>
      <c r="J147" s="123"/>
      <c r="K147" s="123"/>
      <c r="L147" s="123"/>
      <c r="M147" s="123"/>
      <c r="N147" s="123"/>
      <c r="O147" s="123"/>
      <c r="P147" s="123"/>
      <c r="Q147" s="123"/>
      <c r="R147" s="123"/>
      <c r="S147" s="123"/>
      <c r="T147" s="123"/>
      <c r="U147" s="123"/>
      <c r="V147" s="123"/>
      <c r="W147" s="123"/>
      <c r="X147" s="123"/>
      <c r="Y147" s="123"/>
      <c r="Z147" s="123"/>
    </row>
    <row r="148" spans="1:26" ht="19.5" thickBot="1">
      <c r="A148" s="5">
        <v>134</v>
      </c>
      <c r="B148" s="47"/>
      <c r="C148" s="47"/>
      <c r="D148" s="48"/>
      <c r="E148" s="39"/>
      <c r="F148" s="19" t="s">
        <v>213</v>
      </c>
      <c r="G148" s="13"/>
      <c r="H148" s="123"/>
      <c r="I148" s="123"/>
      <c r="J148" s="123"/>
      <c r="K148" s="123"/>
      <c r="L148" s="123"/>
      <c r="M148" s="123"/>
      <c r="N148" s="123"/>
      <c r="O148" s="123"/>
      <c r="P148" s="123"/>
      <c r="Q148" s="123"/>
      <c r="R148" s="123"/>
      <c r="S148" s="123"/>
      <c r="T148" s="123"/>
      <c r="U148" s="123"/>
      <c r="V148" s="123"/>
      <c r="W148" s="123"/>
      <c r="X148" s="123"/>
      <c r="Y148" s="123"/>
      <c r="Z148" s="123"/>
    </row>
    <row r="149" spans="1:26" ht="19.5" thickBot="1">
      <c r="A149" s="5">
        <v>135</v>
      </c>
      <c r="B149" s="47"/>
      <c r="C149" s="47"/>
      <c r="D149" s="48"/>
      <c r="E149" s="39"/>
      <c r="F149" s="19" t="s">
        <v>214</v>
      </c>
      <c r="G149" s="13"/>
      <c r="H149" s="123"/>
      <c r="I149" s="123"/>
      <c r="J149" s="123"/>
      <c r="K149" s="123"/>
      <c r="L149" s="123"/>
      <c r="M149" s="123"/>
      <c r="N149" s="123"/>
      <c r="O149" s="123"/>
      <c r="P149" s="123"/>
      <c r="Q149" s="123"/>
      <c r="R149" s="123"/>
      <c r="S149" s="123"/>
      <c r="T149" s="123"/>
      <c r="U149" s="123"/>
      <c r="V149" s="123"/>
      <c r="W149" s="123"/>
      <c r="X149" s="123"/>
      <c r="Y149" s="123"/>
      <c r="Z149" s="123"/>
    </row>
    <row r="150" spans="1:26" ht="19.5" thickBot="1">
      <c r="A150" s="5">
        <v>136</v>
      </c>
      <c r="B150" s="47"/>
      <c r="C150" s="47"/>
      <c r="D150" s="48"/>
      <c r="E150" s="39"/>
      <c r="F150" s="19" t="s">
        <v>215</v>
      </c>
      <c r="G150" s="13"/>
      <c r="H150" s="123"/>
      <c r="I150" s="123"/>
      <c r="J150" s="123"/>
      <c r="K150" s="123"/>
      <c r="L150" s="123"/>
      <c r="M150" s="123"/>
      <c r="N150" s="123"/>
      <c r="O150" s="123"/>
      <c r="P150" s="123"/>
      <c r="Q150" s="123"/>
      <c r="R150" s="123"/>
      <c r="S150" s="123"/>
      <c r="T150" s="123"/>
      <c r="U150" s="123"/>
      <c r="V150" s="123"/>
      <c r="W150" s="123"/>
      <c r="X150" s="123"/>
      <c r="Y150" s="123"/>
      <c r="Z150" s="123"/>
    </row>
    <row r="151" spans="1:26" ht="16.5" thickBot="1">
      <c r="A151" s="5">
        <v>137</v>
      </c>
      <c r="B151" s="47"/>
      <c r="C151" s="47"/>
      <c r="D151" s="48"/>
      <c r="E151" s="130"/>
      <c r="F151" s="19" t="s">
        <v>216</v>
      </c>
    </row>
    <row r="152" spans="1:26" ht="16.5" thickBot="1">
      <c r="A152" s="5">
        <v>138</v>
      </c>
      <c r="B152" s="47"/>
      <c r="C152" s="47"/>
      <c r="D152" s="48"/>
      <c r="E152" s="130"/>
      <c r="F152" s="19" t="s">
        <v>217</v>
      </c>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ht="16.5" thickBot="1">
      <c r="A153" s="5">
        <v>139</v>
      </c>
      <c r="B153" s="47"/>
      <c r="C153" s="47"/>
      <c r="D153" s="48"/>
      <c r="E153" s="130"/>
      <c r="F153" s="19" t="s">
        <v>218</v>
      </c>
      <c r="G153" s="123"/>
      <c r="H153" s="123"/>
      <c r="I153" s="123"/>
      <c r="J153" s="123"/>
      <c r="K153" s="123"/>
      <c r="L153" s="123"/>
      <c r="M153" s="123"/>
      <c r="N153" s="123"/>
      <c r="O153" s="123"/>
      <c r="P153" s="123"/>
      <c r="Q153" s="123"/>
      <c r="R153" s="123"/>
      <c r="S153" s="123"/>
      <c r="T153" s="123"/>
      <c r="U153" s="123"/>
      <c r="V153" s="123"/>
      <c r="W153" s="123"/>
      <c r="X153" s="123"/>
      <c r="Y153" s="123"/>
      <c r="Z153" s="123"/>
    </row>
    <row r="154" spans="1:26" ht="16.5" thickBot="1">
      <c r="A154" s="5">
        <v>140</v>
      </c>
      <c r="B154" s="47"/>
      <c r="C154" s="47"/>
      <c r="D154" s="48"/>
      <c r="E154" s="130"/>
      <c r="F154" s="19" t="s">
        <v>219</v>
      </c>
      <c r="G154" s="123"/>
      <c r="H154" s="123"/>
      <c r="I154" s="123"/>
      <c r="J154" s="123"/>
      <c r="K154" s="123"/>
      <c r="L154" s="123"/>
      <c r="M154" s="123"/>
      <c r="N154" s="123"/>
      <c r="O154" s="123"/>
      <c r="P154" s="123"/>
      <c r="Q154" s="123"/>
      <c r="R154" s="123"/>
      <c r="S154" s="123"/>
      <c r="T154" s="123"/>
      <c r="U154" s="123"/>
      <c r="V154" s="123"/>
      <c r="W154" s="123"/>
      <c r="X154" s="123"/>
      <c r="Y154" s="123"/>
      <c r="Z154" s="123"/>
    </row>
    <row r="155" spans="1:26" ht="16.5" thickBot="1">
      <c r="A155" s="5">
        <v>141</v>
      </c>
      <c r="B155" s="47"/>
      <c r="C155" s="47"/>
      <c r="D155" s="48"/>
      <c r="E155" s="130"/>
      <c r="F155" s="19" t="s">
        <v>220</v>
      </c>
      <c r="G155" s="123"/>
      <c r="H155" s="123"/>
      <c r="I155" s="123"/>
      <c r="J155" s="123"/>
      <c r="K155" s="123"/>
      <c r="L155" s="123"/>
      <c r="M155" s="123"/>
      <c r="N155" s="123"/>
      <c r="O155" s="123"/>
      <c r="P155" s="123"/>
      <c r="Q155" s="123"/>
      <c r="R155" s="123"/>
      <c r="S155" s="123"/>
      <c r="T155" s="123"/>
      <c r="U155" s="123"/>
      <c r="V155" s="123"/>
      <c r="W155" s="123"/>
      <c r="X155" s="123"/>
      <c r="Y155" s="123"/>
      <c r="Z155" s="123"/>
    </row>
    <row r="156" spans="1:26" ht="16.5" thickBot="1">
      <c r="A156" s="5">
        <v>142</v>
      </c>
      <c r="B156" s="47"/>
      <c r="C156" s="47"/>
      <c r="D156" s="48"/>
      <c r="E156" s="130"/>
      <c r="F156" s="19" t="s">
        <v>221</v>
      </c>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ht="16.5" thickBot="1">
      <c r="A157" s="5">
        <v>143</v>
      </c>
      <c r="B157" s="47"/>
      <c r="C157" s="47"/>
      <c r="D157" s="48"/>
      <c r="E157" s="130"/>
      <c r="F157" s="19" t="s">
        <v>222</v>
      </c>
      <c r="G157" s="123"/>
      <c r="H157" s="123"/>
      <c r="I157" s="123"/>
      <c r="J157" s="123"/>
      <c r="K157" s="123"/>
      <c r="L157" s="123"/>
      <c r="M157" s="123"/>
      <c r="N157" s="123"/>
      <c r="O157" s="123"/>
      <c r="P157" s="123"/>
      <c r="Q157" s="123"/>
      <c r="R157" s="123"/>
      <c r="S157" s="123"/>
      <c r="T157" s="123"/>
      <c r="U157" s="123"/>
      <c r="V157" s="123"/>
      <c r="W157" s="123"/>
      <c r="X157" s="123"/>
      <c r="Y157" s="123"/>
      <c r="Z157" s="123"/>
    </row>
    <row r="158" spans="1:26" ht="16.5" thickBot="1">
      <c r="A158" s="5">
        <v>144</v>
      </c>
      <c r="B158" s="47"/>
      <c r="C158" s="47"/>
      <c r="D158" s="48"/>
      <c r="E158" s="130"/>
      <c r="F158" s="19" t="s">
        <v>223</v>
      </c>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ht="16.5" thickBot="1">
      <c r="A159" s="5">
        <v>145</v>
      </c>
      <c r="B159" s="47"/>
      <c r="C159" s="47"/>
      <c r="D159" s="48"/>
      <c r="E159" s="130"/>
      <c r="F159" s="19" t="s">
        <v>224</v>
      </c>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ht="16.5" thickBot="1">
      <c r="A160" s="5">
        <v>146</v>
      </c>
      <c r="B160" s="47"/>
      <c r="C160" s="47"/>
      <c r="D160" s="48"/>
      <c r="E160" s="130"/>
      <c r="F160" s="19" t="s">
        <v>225</v>
      </c>
      <c r="G160" s="123"/>
      <c r="H160" s="123"/>
      <c r="I160" s="123"/>
      <c r="J160" s="123"/>
      <c r="K160" s="123"/>
      <c r="L160" s="123"/>
      <c r="M160" s="123"/>
      <c r="N160" s="123"/>
      <c r="O160" s="123"/>
      <c r="P160" s="123"/>
      <c r="Q160" s="123"/>
      <c r="R160" s="123"/>
      <c r="S160" s="123"/>
      <c r="T160" s="123"/>
      <c r="U160" s="123"/>
      <c r="V160" s="123"/>
      <c r="W160" s="123"/>
      <c r="X160" s="123"/>
      <c r="Y160" s="123"/>
      <c r="Z160" s="123"/>
    </row>
    <row r="161" spans="1:26" ht="16.5" thickBot="1">
      <c r="A161" s="5">
        <v>147</v>
      </c>
      <c r="B161" s="47"/>
      <c r="C161" s="47"/>
      <c r="D161" s="48"/>
      <c r="E161" s="130"/>
      <c r="F161" s="19" t="s">
        <v>226</v>
      </c>
      <c r="G161" s="123"/>
      <c r="H161" s="123"/>
      <c r="I161" s="123"/>
      <c r="J161" s="123"/>
      <c r="K161" s="123"/>
      <c r="L161" s="123"/>
      <c r="M161" s="123"/>
      <c r="N161" s="123"/>
      <c r="O161" s="123"/>
      <c r="P161" s="123"/>
      <c r="Q161" s="123"/>
      <c r="R161" s="123"/>
      <c r="S161" s="123"/>
      <c r="T161" s="123"/>
      <c r="U161" s="123"/>
      <c r="V161" s="123"/>
      <c r="W161" s="123"/>
      <c r="X161" s="123"/>
      <c r="Y161" s="123"/>
      <c r="Z161" s="123"/>
    </row>
    <row r="162" spans="1:26" ht="16.5" thickBot="1">
      <c r="A162" s="5">
        <v>148</v>
      </c>
      <c r="B162" s="47"/>
      <c r="C162" s="47"/>
      <c r="D162" s="48"/>
      <c r="E162" s="130"/>
      <c r="F162" s="19" t="s">
        <v>227</v>
      </c>
      <c r="G162" s="123"/>
      <c r="H162" s="123"/>
      <c r="I162" s="123"/>
      <c r="J162" s="123"/>
      <c r="K162" s="123"/>
      <c r="L162" s="123"/>
      <c r="M162" s="123"/>
      <c r="N162" s="123"/>
      <c r="O162" s="123"/>
      <c r="P162" s="123"/>
      <c r="Q162" s="123"/>
      <c r="R162" s="123"/>
      <c r="S162" s="123"/>
      <c r="T162" s="123"/>
      <c r="U162" s="123"/>
      <c r="V162" s="123"/>
      <c r="W162" s="123"/>
      <c r="X162" s="123"/>
      <c r="Y162" s="123"/>
      <c r="Z162" s="123"/>
    </row>
    <row r="163" spans="1:26" ht="16.5" thickBot="1">
      <c r="A163" s="5">
        <v>149</v>
      </c>
      <c r="B163" s="47"/>
      <c r="C163" s="47"/>
      <c r="D163" s="48"/>
      <c r="E163" s="130"/>
      <c r="F163" s="19" t="s">
        <v>228</v>
      </c>
      <c r="G163" s="123"/>
      <c r="H163" s="123"/>
      <c r="I163" s="123"/>
      <c r="J163" s="123"/>
      <c r="K163" s="123"/>
      <c r="L163" s="123"/>
      <c r="M163" s="123"/>
      <c r="N163" s="123"/>
      <c r="O163" s="123"/>
      <c r="P163" s="123"/>
      <c r="Q163" s="123"/>
      <c r="R163" s="123"/>
      <c r="S163" s="123"/>
      <c r="T163" s="123"/>
      <c r="U163" s="123"/>
      <c r="V163" s="123"/>
      <c r="W163" s="123"/>
      <c r="X163" s="123"/>
      <c r="Y163" s="123"/>
      <c r="Z163" s="123"/>
    </row>
    <row r="164" spans="1:26" ht="16.5" thickBot="1">
      <c r="A164" s="5">
        <v>150</v>
      </c>
      <c r="B164" s="47"/>
      <c r="C164" s="47"/>
      <c r="D164" s="48"/>
      <c r="E164" s="130"/>
      <c r="F164" s="19" t="s">
        <v>229</v>
      </c>
      <c r="G164" s="123"/>
      <c r="H164" s="123"/>
      <c r="I164" s="123"/>
      <c r="J164" s="123"/>
      <c r="K164" s="123"/>
      <c r="L164" s="123"/>
      <c r="M164" s="123"/>
      <c r="N164" s="123"/>
      <c r="O164" s="123"/>
      <c r="P164" s="123"/>
      <c r="Q164" s="123"/>
      <c r="R164" s="123"/>
      <c r="S164" s="123"/>
      <c r="T164" s="123"/>
      <c r="U164" s="123"/>
      <c r="V164" s="123"/>
      <c r="W164" s="123"/>
      <c r="X164" s="123"/>
      <c r="Y164" s="123"/>
      <c r="Z164" s="123"/>
    </row>
    <row r="165" spans="1:26" ht="16.5" thickBot="1">
      <c r="A165" s="5">
        <v>151</v>
      </c>
      <c r="B165" s="47"/>
      <c r="C165" s="47"/>
      <c r="D165" s="48"/>
      <c r="E165" s="130"/>
      <c r="F165" s="19" t="s">
        <v>230</v>
      </c>
      <c r="G165" s="123"/>
      <c r="H165" s="123"/>
      <c r="I165" s="123"/>
      <c r="J165" s="123"/>
      <c r="K165" s="123"/>
      <c r="L165" s="123"/>
      <c r="M165" s="123"/>
      <c r="N165" s="123"/>
      <c r="O165" s="123"/>
      <c r="P165" s="123"/>
      <c r="Q165" s="123"/>
      <c r="R165" s="123"/>
      <c r="S165" s="123"/>
      <c r="T165" s="123"/>
      <c r="U165" s="123"/>
      <c r="V165" s="123"/>
      <c r="W165" s="123"/>
      <c r="X165" s="123"/>
      <c r="Y165" s="123"/>
      <c r="Z165" s="123"/>
    </row>
    <row r="166" spans="1:26" ht="16.5" thickBot="1">
      <c r="A166" s="5">
        <v>152</v>
      </c>
      <c r="B166" s="47"/>
      <c r="C166" s="47"/>
      <c r="D166" s="48"/>
      <c r="E166" s="130"/>
      <c r="F166" s="19" t="s">
        <v>231</v>
      </c>
      <c r="G166" s="123"/>
      <c r="H166" s="123"/>
      <c r="I166" s="123"/>
      <c r="J166" s="123"/>
      <c r="K166" s="123"/>
      <c r="L166" s="123"/>
      <c r="M166" s="123"/>
      <c r="N166" s="123"/>
      <c r="O166" s="123"/>
      <c r="P166" s="123"/>
      <c r="Q166" s="123"/>
      <c r="R166" s="123"/>
      <c r="S166" s="123"/>
      <c r="T166" s="123"/>
      <c r="U166" s="123"/>
      <c r="V166" s="123"/>
      <c r="W166" s="123"/>
      <c r="X166" s="123"/>
      <c r="Y166" s="123"/>
      <c r="Z166" s="123"/>
    </row>
    <row r="167" spans="1:26" ht="16.5" thickBot="1">
      <c r="A167" s="5">
        <v>153</v>
      </c>
      <c r="B167" s="47"/>
      <c r="C167" s="47"/>
      <c r="D167" s="48"/>
      <c r="E167" s="130"/>
      <c r="F167" s="19" t="s">
        <v>232</v>
      </c>
      <c r="G167" s="123"/>
      <c r="H167" s="123"/>
      <c r="I167" s="123"/>
      <c r="J167" s="123"/>
      <c r="K167" s="123"/>
      <c r="L167" s="123"/>
      <c r="M167" s="123"/>
      <c r="N167" s="123"/>
      <c r="O167" s="123"/>
      <c r="P167" s="123"/>
      <c r="Q167" s="123"/>
      <c r="R167" s="123"/>
      <c r="S167" s="123"/>
      <c r="T167" s="123"/>
      <c r="U167" s="123"/>
      <c r="V167" s="123"/>
      <c r="W167" s="123"/>
      <c r="X167" s="123"/>
      <c r="Y167" s="123"/>
      <c r="Z167" s="123"/>
    </row>
    <row r="168" spans="1:26" ht="16.5" thickBot="1">
      <c r="A168" s="5">
        <v>154</v>
      </c>
      <c r="B168" s="47"/>
      <c r="C168" s="47"/>
      <c r="D168" s="48"/>
      <c r="E168" s="130"/>
      <c r="F168" s="19" t="s">
        <v>233</v>
      </c>
      <c r="G168" s="123"/>
      <c r="H168" s="123"/>
      <c r="I168" s="123"/>
      <c r="J168" s="123"/>
      <c r="K168" s="123"/>
      <c r="L168" s="123"/>
      <c r="M168" s="123"/>
      <c r="N168" s="123"/>
      <c r="O168" s="123"/>
      <c r="P168" s="123"/>
      <c r="Q168" s="123"/>
      <c r="R168" s="123"/>
      <c r="S168" s="123"/>
      <c r="T168" s="123"/>
      <c r="U168" s="123"/>
      <c r="V168" s="123"/>
      <c r="W168" s="123"/>
      <c r="X168" s="123"/>
      <c r="Y168" s="123"/>
      <c r="Z168" s="123"/>
    </row>
    <row r="169" spans="1:26" ht="16.5" thickBot="1">
      <c r="A169" s="5">
        <v>155</v>
      </c>
      <c r="B169" s="47"/>
      <c r="C169" s="47"/>
      <c r="D169" s="48"/>
      <c r="E169" s="130"/>
      <c r="F169" s="19" t="s">
        <v>234</v>
      </c>
      <c r="G169" s="123"/>
      <c r="H169" s="123"/>
      <c r="I169" s="123"/>
      <c r="J169" s="123"/>
      <c r="K169" s="123"/>
      <c r="L169" s="123"/>
      <c r="M169" s="123"/>
      <c r="N169" s="123"/>
      <c r="O169" s="123"/>
      <c r="P169" s="123"/>
      <c r="Q169" s="123"/>
      <c r="R169" s="123"/>
      <c r="S169" s="123"/>
      <c r="T169" s="123"/>
      <c r="U169" s="123"/>
      <c r="V169" s="123"/>
      <c r="W169" s="123"/>
      <c r="X169" s="123"/>
      <c r="Y169" s="123"/>
      <c r="Z169" s="123"/>
    </row>
    <row r="170" spans="1:26" ht="16.5" thickBot="1">
      <c r="A170" s="5">
        <v>156</v>
      </c>
      <c r="B170" s="47"/>
      <c r="C170" s="47"/>
      <c r="D170" s="48"/>
      <c r="E170" s="130"/>
      <c r="F170" s="19" t="s">
        <v>235</v>
      </c>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ht="16.5" thickBot="1">
      <c r="A171" s="5">
        <v>157</v>
      </c>
      <c r="B171" s="47"/>
      <c r="C171" s="47"/>
      <c r="D171" s="48"/>
      <c r="E171" s="130"/>
      <c r="F171" s="19" t="s">
        <v>236</v>
      </c>
      <c r="G171" s="123"/>
      <c r="H171" s="123"/>
      <c r="I171" s="123"/>
      <c r="J171" s="123"/>
      <c r="K171" s="123"/>
      <c r="L171" s="123"/>
      <c r="M171" s="123"/>
      <c r="N171" s="123"/>
      <c r="O171" s="123"/>
      <c r="P171" s="123"/>
      <c r="Q171" s="123"/>
      <c r="R171" s="123"/>
      <c r="S171" s="123"/>
      <c r="T171" s="123"/>
      <c r="U171" s="123"/>
      <c r="V171" s="123"/>
      <c r="W171" s="123"/>
      <c r="X171" s="123"/>
      <c r="Y171" s="123"/>
      <c r="Z171" s="123"/>
    </row>
    <row r="172" spans="1:26" ht="16.5" thickBot="1">
      <c r="A172" s="5">
        <v>158</v>
      </c>
      <c r="B172" s="47"/>
      <c r="C172" s="47"/>
      <c r="D172" s="48"/>
      <c r="E172" s="130"/>
      <c r="F172" s="19" t="s">
        <v>237</v>
      </c>
      <c r="G172" s="123"/>
      <c r="H172" s="123"/>
      <c r="I172" s="123"/>
      <c r="J172" s="123"/>
      <c r="K172" s="123"/>
      <c r="L172" s="123"/>
      <c r="M172" s="123"/>
      <c r="N172" s="123"/>
      <c r="O172" s="123"/>
      <c r="P172" s="123"/>
      <c r="Q172" s="123"/>
      <c r="R172" s="123"/>
      <c r="S172" s="123"/>
      <c r="T172" s="123"/>
      <c r="U172" s="123"/>
      <c r="V172" s="123"/>
      <c r="W172" s="123"/>
      <c r="X172" s="123"/>
      <c r="Y172" s="123"/>
      <c r="Z172" s="123"/>
    </row>
    <row r="173" spans="1:26" ht="16.5" thickBot="1">
      <c r="A173" s="5">
        <v>159</v>
      </c>
      <c r="B173" s="47"/>
      <c r="C173" s="47"/>
      <c r="D173" s="48"/>
      <c r="E173" s="130"/>
      <c r="F173" s="19" t="s">
        <v>238</v>
      </c>
      <c r="G173" s="123"/>
      <c r="H173" s="123"/>
      <c r="I173" s="123"/>
      <c r="J173" s="123"/>
      <c r="K173" s="123"/>
      <c r="L173" s="123"/>
      <c r="M173" s="123"/>
      <c r="N173" s="123"/>
      <c r="O173" s="123"/>
      <c r="P173" s="123"/>
      <c r="Q173" s="123"/>
      <c r="R173" s="123"/>
      <c r="S173" s="123"/>
      <c r="T173" s="123"/>
      <c r="U173" s="123"/>
      <c r="V173" s="123"/>
      <c r="W173" s="123"/>
      <c r="X173" s="123"/>
      <c r="Y173" s="123"/>
      <c r="Z173" s="123"/>
    </row>
    <row r="174" spans="1:26" ht="16.5" thickBot="1">
      <c r="A174" s="5">
        <v>160</v>
      </c>
      <c r="B174" s="47"/>
      <c r="C174" s="47"/>
      <c r="D174" s="48"/>
      <c r="E174" s="130"/>
      <c r="F174" s="19" t="s">
        <v>239</v>
      </c>
      <c r="G174" s="123"/>
      <c r="H174" s="123"/>
      <c r="I174" s="123"/>
      <c r="J174" s="123"/>
      <c r="K174" s="123"/>
      <c r="L174" s="123"/>
      <c r="M174" s="123"/>
      <c r="N174" s="123"/>
      <c r="O174" s="123"/>
      <c r="P174" s="123"/>
      <c r="Q174" s="123"/>
      <c r="R174" s="123"/>
      <c r="S174" s="123"/>
      <c r="T174" s="123"/>
      <c r="U174" s="123"/>
      <c r="V174" s="123"/>
      <c r="W174" s="123"/>
      <c r="X174" s="123"/>
      <c r="Y174" s="123"/>
      <c r="Z174" s="123"/>
    </row>
    <row r="175" spans="1:26" ht="16.5" thickBot="1">
      <c r="A175" s="5">
        <v>161</v>
      </c>
      <c r="B175" s="47"/>
      <c r="C175" s="47"/>
      <c r="D175" s="48"/>
      <c r="E175" s="130"/>
      <c r="F175" s="19" t="s">
        <v>240</v>
      </c>
      <c r="G175" s="123"/>
      <c r="H175" s="123"/>
      <c r="I175" s="123"/>
      <c r="J175" s="123"/>
      <c r="K175" s="123"/>
      <c r="L175" s="123"/>
      <c r="M175" s="123"/>
      <c r="N175" s="123"/>
      <c r="O175" s="123"/>
      <c r="P175" s="123"/>
      <c r="Q175" s="123"/>
      <c r="R175" s="123"/>
      <c r="S175" s="123"/>
      <c r="T175" s="123"/>
      <c r="U175" s="123"/>
      <c r="V175" s="123"/>
      <c r="W175" s="123"/>
      <c r="X175" s="123"/>
      <c r="Y175" s="123"/>
      <c r="Z175" s="123"/>
    </row>
    <row r="176" spans="1:26" ht="16.5" thickBot="1">
      <c r="A176" s="5">
        <v>162</v>
      </c>
      <c r="B176" s="47"/>
      <c r="C176" s="47"/>
      <c r="D176" s="48"/>
      <c r="E176" s="130"/>
      <c r="F176" s="19" t="s">
        <v>241</v>
      </c>
      <c r="G176" s="123"/>
      <c r="H176" s="123"/>
      <c r="I176" s="123"/>
      <c r="J176" s="123"/>
      <c r="K176" s="123"/>
      <c r="L176" s="123"/>
      <c r="M176" s="123"/>
      <c r="N176" s="123"/>
      <c r="O176" s="123"/>
      <c r="P176" s="123"/>
      <c r="Q176" s="123"/>
      <c r="R176" s="123"/>
      <c r="S176" s="123"/>
      <c r="T176" s="123"/>
      <c r="U176" s="123"/>
      <c r="V176" s="123"/>
      <c r="W176" s="123"/>
      <c r="X176" s="123"/>
      <c r="Y176" s="123"/>
      <c r="Z176" s="123"/>
    </row>
    <row r="177" spans="1:26" ht="16.5" thickBot="1">
      <c r="A177" s="5">
        <v>163</v>
      </c>
      <c r="B177" s="47"/>
      <c r="C177" s="47"/>
      <c r="D177" s="48"/>
      <c r="E177" s="130"/>
      <c r="F177" s="19" t="s">
        <v>242</v>
      </c>
      <c r="G177" s="123"/>
      <c r="H177" s="123"/>
      <c r="I177" s="123"/>
      <c r="J177" s="123"/>
      <c r="K177" s="123"/>
      <c r="L177" s="123"/>
      <c r="M177" s="123"/>
      <c r="N177" s="123"/>
      <c r="O177" s="123"/>
      <c r="P177" s="123"/>
      <c r="Q177" s="123"/>
      <c r="R177" s="123"/>
      <c r="S177" s="123"/>
      <c r="T177" s="123"/>
      <c r="U177" s="123"/>
      <c r="V177" s="123"/>
      <c r="W177" s="123"/>
      <c r="X177" s="123"/>
      <c r="Y177" s="123"/>
      <c r="Z177" s="123"/>
    </row>
    <row r="178" spans="1:26" ht="16.5" thickBot="1">
      <c r="A178" s="5">
        <v>164</v>
      </c>
      <c r="B178" s="47"/>
      <c r="C178" s="47"/>
      <c r="D178" s="48"/>
      <c r="E178" s="130"/>
      <c r="F178" s="19" t="s">
        <v>243</v>
      </c>
      <c r="G178" s="123"/>
      <c r="H178" s="123"/>
      <c r="I178" s="123"/>
      <c r="J178" s="123"/>
      <c r="K178" s="123"/>
      <c r="L178" s="123"/>
      <c r="M178" s="123"/>
      <c r="N178" s="123"/>
      <c r="O178" s="123"/>
      <c r="P178" s="123"/>
      <c r="Q178" s="123"/>
      <c r="R178" s="123"/>
      <c r="S178" s="123"/>
      <c r="T178" s="123"/>
      <c r="U178" s="123"/>
      <c r="V178" s="123"/>
      <c r="W178" s="123"/>
      <c r="X178" s="123"/>
      <c r="Y178" s="123"/>
      <c r="Z178" s="123"/>
    </row>
    <row r="179" spans="1:26" ht="16.5" thickBot="1">
      <c r="A179" s="5">
        <v>165</v>
      </c>
      <c r="B179" s="47"/>
      <c r="C179" s="47"/>
      <c r="D179" s="48"/>
      <c r="E179" s="130"/>
      <c r="F179" s="19" t="s">
        <v>244</v>
      </c>
      <c r="G179" s="123"/>
      <c r="H179" s="123"/>
      <c r="I179" s="123"/>
      <c r="J179" s="123"/>
      <c r="K179" s="123"/>
      <c r="L179" s="123"/>
      <c r="M179" s="123"/>
      <c r="N179" s="123"/>
      <c r="O179" s="123"/>
      <c r="P179" s="123"/>
      <c r="Q179" s="123"/>
      <c r="R179" s="123"/>
      <c r="S179" s="123"/>
      <c r="T179" s="123"/>
      <c r="U179" s="123"/>
      <c r="V179" s="123"/>
      <c r="W179" s="123"/>
      <c r="X179" s="123"/>
      <c r="Y179" s="123"/>
      <c r="Z179" s="123"/>
    </row>
    <row r="180" spans="1:26" ht="16.5" thickBot="1">
      <c r="A180" s="5">
        <v>166</v>
      </c>
      <c r="B180" s="47"/>
      <c r="C180" s="47"/>
      <c r="D180" s="48"/>
      <c r="E180" s="130"/>
      <c r="F180" s="19" t="s">
        <v>245</v>
      </c>
      <c r="G180" s="123"/>
      <c r="H180" s="123"/>
      <c r="I180" s="123"/>
      <c r="J180" s="123"/>
      <c r="K180" s="123"/>
      <c r="L180" s="123"/>
      <c r="M180" s="123"/>
      <c r="N180" s="123"/>
      <c r="O180" s="123"/>
      <c r="P180" s="123"/>
      <c r="Q180" s="123"/>
      <c r="R180" s="123"/>
      <c r="S180" s="123"/>
      <c r="T180" s="123"/>
      <c r="U180" s="123"/>
      <c r="V180" s="123"/>
      <c r="W180" s="123"/>
      <c r="X180" s="123"/>
      <c r="Y180" s="123"/>
      <c r="Z180" s="123"/>
    </row>
    <row r="181" spans="1:26" ht="16.5" thickBot="1">
      <c r="A181" s="5">
        <v>167</v>
      </c>
      <c r="B181" s="47"/>
      <c r="C181" s="47"/>
      <c r="D181" s="48"/>
      <c r="E181" s="130"/>
      <c r="F181" s="19" t="s">
        <v>246</v>
      </c>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ht="16.5" thickBot="1">
      <c r="A182" s="5">
        <v>168</v>
      </c>
      <c r="B182" s="47"/>
      <c r="C182" s="47"/>
      <c r="D182" s="48"/>
      <c r="E182" s="130"/>
      <c r="F182" s="19" t="s">
        <v>247</v>
      </c>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ht="16.5" thickBot="1">
      <c r="A183" s="5">
        <v>169</v>
      </c>
      <c r="B183" s="47"/>
      <c r="C183" s="47"/>
      <c r="D183" s="48"/>
      <c r="E183" s="130"/>
      <c r="F183" s="19" t="s">
        <v>248</v>
      </c>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ht="16.5" thickBot="1">
      <c r="A184" s="5">
        <v>170</v>
      </c>
      <c r="B184" s="47"/>
      <c r="C184" s="47"/>
      <c r="D184" s="48"/>
      <c r="E184" s="130"/>
      <c r="F184" s="19" t="s">
        <v>249</v>
      </c>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ht="16.5" thickBot="1">
      <c r="A185" s="5">
        <v>171</v>
      </c>
      <c r="B185" s="47"/>
      <c r="C185" s="47"/>
      <c r="D185" s="48"/>
      <c r="E185" s="130"/>
      <c r="F185" s="19" t="s">
        <v>250</v>
      </c>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ht="16.5" thickBot="1">
      <c r="A186" s="5">
        <v>172</v>
      </c>
      <c r="B186" s="47"/>
      <c r="C186" s="47"/>
      <c r="D186" s="48"/>
      <c r="E186" s="130"/>
      <c r="F186" s="19" t="s">
        <v>251</v>
      </c>
      <c r="G186" s="123"/>
      <c r="H186" s="123"/>
      <c r="I186" s="123"/>
      <c r="J186" s="123"/>
      <c r="K186" s="123"/>
      <c r="L186" s="123"/>
      <c r="M186" s="123"/>
      <c r="N186" s="123"/>
      <c r="O186" s="123"/>
      <c r="P186" s="123"/>
      <c r="Q186" s="123"/>
      <c r="R186" s="123"/>
      <c r="S186" s="123"/>
      <c r="T186" s="123"/>
      <c r="U186" s="123"/>
      <c r="V186" s="123"/>
      <c r="W186" s="123"/>
      <c r="X186" s="123"/>
      <c r="Y186" s="123"/>
      <c r="Z186" s="123"/>
    </row>
    <row r="187" spans="1:26" ht="16.5" thickBot="1">
      <c r="A187" s="5">
        <v>173</v>
      </c>
      <c r="B187" s="47"/>
      <c r="C187" s="47"/>
      <c r="D187" s="48"/>
      <c r="E187" s="130"/>
      <c r="F187" s="19" t="s">
        <v>252</v>
      </c>
      <c r="G187" s="123"/>
      <c r="H187" s="123"/>
      <c r="I187" s="123"/>
      <c r="J187" s="123"/>
      <c r="K187" s="123"/>
      <c r="L187" s="123"/>
      <c r="M187" s="123"/>
      <c r="N187" s="123"/>
      <c r="O187" s="123"/>
      <c r="P187" s="123"/>
      <c r="Q187" s="123"/>
      <c r="R187" s="123"/>
      <c r="S187" s="123"/>
      <c r="T187" s="123"/>
      <c r="U187" s="123"/>
      <c r="V187" s="123"/>
      <c r="W187" s="123"/>
      <c r="X187" s="123"/>
      <c r="Y187" s="123"/>
      <c r="Z187" s="123"/>
    </row>
    <row r="188" spans="1:26" ht="16.5" thickBot="1">
      <c r="A188" s="5">
        <v>174</v>
      </c>
      <c r="B188" s="47"/>
      <c r="C188" s="47"/>
      <c r="D188" s="48"/>
      <c r="E188" s="130"/>
      <c r="F188" s="19" t="s">
        <v>253</v>
      </c>
      <c r="G188" s="123"/>
      <c r="H188" s="123"/>
      <c r="I188" s="123"/>
      <c r="J188" s="123"/>
      <c r="K188" s="123"/>
      <c r="L188" s="123"/>
      <c r="M188" s="123"/>
      <c r="N188" s="123"/>
      <c r="O188" s="123"/>
      <c r="P188" s="123"/>
      <c r="Q188" s="123"/>
      <c r="R188" s="123"/>
      <c r="S188" s="123"/>
      <c r="T188" s="123"/>
      <c r="U188" s="123"/>
      <c r="V188" s="123"/>
      <c r="W188" s="123"/>
      <c r="X188" s="123"/>
      <c r="Y188" s="123"/>
      <c r="Z188" s="123"/>
    </row>
    <row r="189" spans="1:26" ht="16.5" thickBot="1">
      <c r="A189" s="5">
        <v>175</v>
      </c>
      <c r="B189" s="47"/>
      <c r="C189" s="47"/>
      <c r="D189" s="48"/>
      <c r="E189" s="130"/>
      <c r="F189" s="19" t="s">
        <v>254</v>
      </c>
      <c r="G189" s="123"/>
      <c r="H189" s="123"/>
      <c r="I189" s="123"/>
      <c r="J189" s="123"/>
      <c r="K189" s="123"/>
      <c r="L189" s="123"/>
      <c r="M189" s="123"/>
      <c r="N189" s="123"/>
      <c r="O189" s="123"/>
      <c r="P189" s="123"/>
      <c r="Q189" s="123"/>
      <c r="R189" s="123"/>
      <c r="S189" s="123"/>
      <c r="T189" s="123"/>
      <c r="U189" s="123"/>
      <c r="V189" s="123"/>
      <c r="W189" s="123"/>
      <c r="X189" s="123"/>
      <c r="Y189" s="123"/>
      <c r="Z189" s="123"/>
    </row>
    <row r="190" spans="1:26" ht="16.5" thickBot="1">
      <c r="A190" s="5">
        <v>176</v>
      </c>
      <c r="B190" s="47"/>
      <c r="C190" s="47"/>
      <c r="D190" s="48"/>
      <c r="E190" s="130"/>
      <c r="F190" s="19" t="s">
        <v>255</v>
      </c>
      <c r="G190" s="123"/>
      <c r="H190" s="123"/>
      <c r="I190" s="123"/>
      <c r="J190" s="123"/>
      <c r="K190" s="123"/>
      <c r="L190" s="123"/>
      <c r="M190" s="123"/>
      <c r="N190" s="123"/>
      <c r="O190" s="123"/>
      <c r="P190" s="123"/>
      <c r="Q190" s="123"/>
      <c r="R190" s="123"/>
      <c r="S190" s="123"/>
      <c r="T190" s="123"/>
      <c r="U190" s="123"/>
      <c r="V190" s="123"/>
      <c r="W190" s="123"/>
      <c r="X190" s="123"/>
      <c r="Y190" s="123"/>
      <c r="Z190" s="123"/>
    </row>
    <row r="191" spans="1:26" ht="16.5" thickBot="1">
      <c r="A191" s="5">
        <v>177</v>
      </c>
      <c r="B191" s="47"/>
      <c r="C191" s="47"/>
      <c r="D191" s="48"/>
      <c r="E191" s="130"/>
      <c r="F191" s="19" t="s">
        <v>256</v>
      </c>
      <c r="G191" s="123"/>
      <c r="H191" s="123"/>
      <c r="I191" s="123"/>
      <c r="J191" s="123"/>
      <c r="K191" s="123"/>
      <c r="L191" s="123"/>
      <c r="M191" s="123"/>
      <c r="N191" s="123"/>
      <c r="O191" s="123"/>
      <c r="P191" s="123"/>
      <c r="Q191" s="123"/>
      <c r="R191" s="123"/>
      <c r="S191" s="123"/>
      <c r="T191" s="123"/>
      <c r="U191" s="123"/>
      <c r="V191" s="123"/>
      <c r="W191" s="123"/>
      <c r="X191" s="123"/>
      <c r="Y191" s="123"/>
      <c r="Z191" s="123"/>
    </row>
    <row r="192" spans="1:26" ht="16.5" thickBot="1">
      <c r="A192" s="5">
        <v>178</v>
      </c>
      <c r="B192" s="47"/>
      <c r="C192" s="47"/>
      <c r="D192" s="48"/>
      <c r="E192" s="130"/>
      <c r="F192" s="19" t="s">
        <v>257</v>
      </c>
      <c r="G192" s="123"/>
      <c r="H192" s="123"/>
      <c r="I192" s="123"/>
      <c r="J192" s="123"/>
      <c r="K192" s="123"/>
      <c r="L192" s="123"/>
      <c r="M192" s="123"/>
      <c r="N192" s="123"/>
      <c r="O192" s="123"/>
      <c r="P192" s="123"/>
      <c r="Q192" s="123"/>
      <c r="R192" s="123"/>
      <c r="S192" s="123"/>
      <c r="T192" s="123"/>
      <c r="U192" s="123"/>
      <c r="V192" s="123"/>
      <c r="W192" s="123"/>
      <c r="X192" s="123"/>
      <c r="Y192" s="123"/>
      <c r="Z192" s="123"/>
    </row>
    <row r="193" spans="1:26" ht="16.5" thickBot="1">
      <c r="A193" s="5">
        <v>179</v>
      </c>
      <c r="B193" s="47"/>
      <c r="C193" s="47"/>
      <c r="D193" s="48"/>
      <c r="E193" s="130"/>
      <c r="F193" s="19" t="s">
        <v>258</v>
      </c>
      <c r="G193" s="123"/>
      <c r="H193" s="123"/>
      <c r="I193" s="123"/>
      <c r="J193" s="123"/>
      <c r="K193" s="123"/>
      <c r="L193" s="123"/>
      <c r="M193" s="123"/>
      <c r="N193" s="123"/>
      <c r="O193" s="123"/>
      <c r="P193" s="123"/>
      <c r="Q193" s="123"/>
      <c r="R193" s="123"/>
      <c r="S193" s="123"/>
      <c r="T193" s="123"/>
      <c r="U193" s="123"/>
      <c r="V193" s="123"/>
      <c r="W193" s="123"/>
      <c r="X193" s="123"/>
      <c r="Y193" s="123"/>
      <c r="Z193" s="123"/>
    </row>
    <row r="194" spans="1:26" ht="16.5" thickBot="1">
      <c r="A194" s="5">
        <v>180</v>
      </c>
      <c r="B194" s="47"/>
      <c r="C194" s="47"/>
      <c r="D194" s="48"/>
      <c r="E194" s="130"/>
      <c r="F194" s="19" t="s">
        <v>259</v>
      </c>
      <c r="G194" s="123"/>
      <c r="H194" s="123"/>
      <c r="I194" s="123"/>
      <c r="J194" s="123"/>
      <c r="K194" s="123"/>
      <c r="L194" s="123"/>
      <c r="M194" s="123"/>
      <c r="N194" s="123"/>
      <c r="O194" s="123"/>
      <c r="P194" s="123"/>
      <c r="Q194" s="123"/>
      <c r="R194" s="123"/>
      <c r="S194" s="123"/>
      <c r="T194" s="123"/>
      <c r="U194" s="123"/>
      <c r="V194" s="123"/>
      <c r="W194" s="123"/>
      <c r="X194" s="123"/>
      <c r="Y194" s="123"/>
      <c r="Z194" s="123"/>
    </row>
    <row r="195" spans="1:26" ht="16.5" thickBot="1">
      <c r="A195" s="5">
        <v>181</v>
      </c>
      <c r="B195" s="47"/>
      <c r="C195" s="47"/>
      <c r="D195" s="48"/>
      <c r="E195" s="130"/>
      <c r="F195" s="19" t="s">
        <v>260</v>
      </c>
      <c r="G195" s="123"/>
      <c r="H195" s="123"/>
      <c r="I195" s="123"/>
      <c r="J195" s="123"/>
      <c r="K195" s="123"/>
      <c r="L195" s="123"/>
      <c r="M195" s="123"/>
      <c r="N195" s="123"/>
      <c r="O195" s="123"/>
      <c r="P195" s="123"/>
      <c r="Q195" s="123"/>
      <c r="R195" s="123"/>
      <c r="S195" s="123"/>
      <c r="T195" s="123"/>
      <c r="U195" s="123"/>
      <c r="V195" s="123"/>
      <c r="W195" s="123"/>
      <c r="X195" s="123"/>
      <c r="Y195" s="123"/>
      <c r="Z195" s="123"/>
    </row>
    <row r="196" spans="1:26" ht="16.5" thickBot="1">
      <c r="A196" s="5">
        <v>182</v>
      </c>
      <c r="B196" s="47"/>
      <c r="C196" s="47"/>
      <c r="D196" s="48"/>
      <c r="E196" s="130"/>
      <c r="F196" s="19" t="s">
        <v>261</v>
      </c>
      <c r="G196" s="123"/>
      <c r="H196" s="123"/>
      <c r="I196" s="123"/>
      <c r="J196" s="123"/>
      <c r="K196" s="123"/>
      <c r="L196" s="123"/>
      <c r="M196" s="123"/>
      <c r="N196" s="123"/>
      <c r="O196" s="123"/>
      <c r="P196" s="123"/>
      <c r="Q196" s="123"/>
      <c r="R196" s="123"/>
      <c r="S196" s="123"/>
      <c r="T196" s="123"/>
      <c r="U196" s="123"/>
      <c r="V196" s="123"/>
      <c r="W196" s="123"/>
      <c r="X196" s="123"/>
      <c r="Y196" s="123"/>
      <c r="Z196" s="123"/>
    </row>
    <row r="197" spans="1:26" ht="16.5" thickBot="1">
      <c r="A197" s="5">
        <v>183</v>
      </c>
      <c r="B197" s="47"/>
      <c r="C197" s="47"/>
      <c r="D197" s="48"/>
      <c r="E197" s="130"/>
      <c r="F197" s="19" t="s">
        <v>262</v>
      </c>
      <c r="G197" s="123"/>
      <c r="H197" s="123"/>
      <c r="I197" s="123"/>
      <c r="J197" s="123"/>
      <c r="K197" s="123"/>
      <c r="L197" s="123"/>
      <c r="M197" s="123"/>
      <c r="N197" s="123"/>
      <c r="O197" s="123"/>
      <c r="P197" s="123"/>
      <c r="Q197" s="123"/>
      <c r="R197" s="123"/>
      <c r="S197" s="123"/>
      <c r="T197" s="123"/>
      <c r="U197" s="123"/>
      <c r="V197" s="123"/>
      <c r="W197" s="123"/>
      <c r="X197" s="123"/>
      <c r="Y197" s="123"/>
      <c r="Z197" s="123"/>
    </row>
    <row r="198" spans="1:26" ht="16.5" thickBot="1">
      <c r="A198" s="5">
        <v>184</v>
      </c>
      <c r="B198" s="47"/>
      <c r="C198" s="47"/>
      <c r="D198" s="48"/>
      <c r="E198" s="130"/>
      <c r="F198" s="19" t="s">
        <v>263</v>
      </c>
      <c r="G198" s="123"/>
      <c r="H198" s="123"/>
      <c r="I198" s="123"/>
      <c r="J198" s="123"/>
      <c r="K198" s="123"/>
      <c r="L198" s="123"/>
      <c r="M198" s="123"/>
      <c r="N198" s="123"/>
      <c r="O198" s="123"/>
      <c r="P198" s="123"/>
      <c r="Q198" s="123"/>
      <c r="R198" s="123"/>
      <c r="S198" s="123"/>
      <c r="T198" s="123"/>
      <c r="U198" s="123"/>
      <c r="V198" s="123"/>
      <c r="W198" s="123"/>
      <c r="X198" s="123"/>
      <c r="Y198" s="123"/>
      <c r="Z198" s="123"/>
    </row>
    <row r="199" spans="1:26" ht="16.5" thickBot="1">
      <c r="A199" s="5">
        <v>185</v>
      </c>
      <c r="B199" s="47"/>
      <c r="C199" s="47"/>
      <c r="D199" s="48"/>
      <c r="E199" s="130"/>
      <c r="F199" s="19" t="s">
        <v>264</v>
      </c>
      <c r="G199" s="123"/>
      <c r="H199" s="123"/>
      <c r="I199" s="123"/>
      <c r="J199" s="123"/>
      <c r="K199" s="123"/>
      <c r="L199" s="123"/>
      <c r="M199" s="123"/>
      <c r="N199" s="123"/>
      <c r="O199" s="123"/>
      <c r="P199" s="123"/>
      <c r="Q199" s="123"/>
      <c r="R199" s="123"/>
      <c r="S199" s="123"/>
      <c r="T199" s="123"/>
      <c r="U199" s="123"/>
      <c r="V199" s="123"/>
      <c r="W199" s="123"/>
      <c r="X199" s="123"/>
      <c r="Y199" s="123"/>
      <c r="Z199" s="123"/>
    </row>
    <row r="200" spans="1:26" ht="16.5" thickBot="1">
      <c r="A200" s="5">
        <v>186</v>
      </c>
      <c r="B200" s="47"/>
      <c r="C200" s="47"/>
      <c r="D200" s="48"/>
      <c r="E200" s="130"/>
      <c r="F200" s="19" t="s">
        <v>265</v>
      </c>
      <c r="G200" s="123"/>
      <c r="H200" s="123"/>
      <c r="I200" s="123"/>
      <c r="J200" s="123"/>
      <c r="K200" s="123"/>
      <c r="L200" s="123"/>
      <c r="M200" s="123"/>
      <c r="N200" s="123"/>
      <c r="O200" s="123"/>
      <c r="P200" s="123"/>
      <c r="Q200" s="123"/>
      <c r="R200" s="123"/>
      <c r="S200" s="123"/>
      <c r="T200" s="123"/>
      <c r="U200" s="123"/>
      <c r="V200" s="123"/>
      <c r="W200" s="123"/>
      <c r="X200" s="123"/>
      <c r="Y200" s="123"/>
      <c r="Z200" s="123"/>
    </row>
    <row r="201" spans="1:26" ht="16.5" thickBot="1">
      <c r="A201" s="5">
        <v>187</v>
      </c>
      <c r="B201" s="47"/>
      <c r="C201" s="47"/>
      <c r="D201" s="48"/>
      <c r="E201" s="130"/>
      <c r="F201" s="19" t="s">
        <v>266</v>
      </c>
      <c r="G201" s="123"/>
      <c r="H201" s="123"/>
      <c r="I201" s="123"/>
      <c r="J201" s="123"/>
      <c r="K201" s="123"/>
      <c r="L201" s="123"/>
      <c r="M201" s="123"/>
      <c r="N201" s="123"/>
      <c r="O201" s="123"/>
      <c r="P201" s="123"/>
      <c r="Q201" s="123"/>
      <c r="R201" s="123"/>
      <c r="S201" s="123"/>
      <c r="T201" s="123"/>
      <c r="U201" s="123"/>
      <c r="V201" s="123"/>
      <c r="W201" s="123"/>
      <c r="X201" s="123"/>
      <c r="Y201" s="123"/>
      <c r="Z201" s="123"/>
    </row>
    <row r="202" spans="1:26" ht="16.5" thickBot="1">
      <c r="A202" s="5">
        <v>188</v>
      </c>
      <c r="B202" s="47"/>
      <c r="C202" s="47"/>
      <c r="D202" s="48"/>
      <c r="E202" s="130"/>
      <c r="F202" s="19" t="s">
        <v>267</v>
      </c>
      <c r="G202" s="123"/>
      <c r="H202" s="123"/>
      <c r="I202" s="123"/>
      <c r="J202" s="123"/>
      <c r="K202" s="123"/>
      <c r="L202" s="123"/>
      <c r="M202" s="123"/>
      <c r="N202" s="123"/>
      <c r="O202" s="123"/>
      <c r="P202" s="123"/>
      <c r="Q202" s="123"/>
      <c r="R202" s="123"/>
      <c r="S202" s="123"/>
      <c r="T202" s="123"/>
      <c r="U202" s="123"/>
      <c r="V202" s="123"/>
      <c r="W202" s="123"/>
      <c r="X202" s="123"/>
      <c r="Y202" s="123"/>
      <c r="Z202" s="123"/>
    </row>
    <row r="203" spans="1:26" ht="16.5" thickBot="1">
      <c r="A203" s="5">
        <v>189</v>
      </c>
      <c r="B203" s="47"/>
      <c r="C203" s="47"/>
      <c r="D203" s="48"/>
      <c r="E203" s="130"/>
      <c r="F203" s="19" t="s">
        <v>268</v>
      </c>
      <c r="G203" s="123"/>
      <c r="H203" s="123"/>
      <c r="I203" s="123"/>
      <c r="J203" s="123"/>
      <c r="K203" s="123"/>
      <c r="L203" s="123"/>
      <c r="M203" s="123"/>
      <c r="N203" s="123"/>
      <c r="O203" s="123"/>
      <c r="P203" s="123"/>
      <c r="Q203" s="123"/>
      <c r="R203" s="123"/>
      <c r="S203" s="123"/>
      <c r="T203" s="123"/>
      <c r="U203" s="123"/>
      <c r="V203" s="123"/>
      <c r="W203" s="123"/>
      <c r="X203" s="123"/>
      <c r="Y203" s="123"/>
      <c r="Z203" s="123"/>
    </row>
    <row r="204" spans="1:26" ht="16.5" thickBot="1">
      <c r="A204" s="5">
        <v>190</v>
      </c>
      <c r="B204" s="47"/>
      <c r="C204" s="47"/>
      <c r="D204" s="48"/>
      <c r="E204" s="130"/>
      <c r="F204" s="19" t="s">
        <v>269</v>
      </c>
      <c r="G204" s="123"/>
      <c r="H204" s="123"/>
      <c r="I204" s="123"/>
      <c r="J204" s="123"/>
      <c r="K204" s="123"/>
      <c r="L204" s="123"/>
      <c r="M204" s="123"/>
      <c r="N204" s="123"/>
      <c r="O204" s="123"/>
      <c r="P204" s="123"/>
      <c r="Q204" s="123"/>
      <c r="R204" s="123"/>
      <c r="S204" s="123"/>
      <c r="T204" s="123"/>
      <c r="U204" s="123"/>
      <c r="V204" s="123"/>
      <c r="W204" s="123"/>
      <c r="X204" s="123"/>
      <c r="Y204" s="123"/>
      <c r="Z204" s="123"/>
    </row>
    <row r="205" spans="1:26" ht="16.5" thickBot="1">
      <c r="A205" s="5">
        <v>191</v>
      </c>
      <c r="B205" s="47"/>
      <c r="C205" s="47"/>
      <c r="D205" s="48"/>
      <c r="E205" s="130"/>
      <c r="F205" s="19" t="s">
        <v>270</v>
      </c>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ht="16.5" thickBot="1">
      <c r="A206" s="5">
        <v>192</v>
      </c>
      <c r="B206" s="47"/>
      <c r="C206" s="47"/>
      <c r="D206" s="48"/>
      <c r="E206" s="130"/>
      <c r="F206" s="19" t="s">
        <v>271</v>
      </c>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ht="16.5" thickBot="1">
      <c r="A207" s="5">
        <v>193</v>
      </c>
      <c r="B207" s="47"/>
      <c r="C207" s="47"/>
      <c r="D207" s="48"/>
      <c r="E207" s="130"/>
      <c r="F207" s="19" t="s">
        <v>272</v>
      </c>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ht="16.5" thickBot="1">
      <c r="A208" s="5">
        <v>194</v>
      </c>
      <c r="B208" s="47"/>
      <c r="C208" s="47"/>
      <c r="D208" s="48"/>
      <c r="E208" s="130"/>
      <c r="F208" s="19" t="s">
        <v>273</v>
      </c>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ht="16.5" thickBot="1">
      <c r="A209" s="5">
        <v>195</v>
      </c>
      <c r="B209" s="47"/>
      <c r="C209" s="47"/>
      <c r="D209" s="48"/>
      <c r="E209" s="130"/>
      <c r="F209" s="19" t="s">
        <v>274</v>
      </c>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ht="16.5" thickBot="1">
      <c r="A210" s="5">
        <v>196</v>
      </c>
      <c r="B210" s="47"/>
      <c r="C210" s="47"/>
      <c r="D210" s="48"/>
      <c r="E210" s="130"/>
      <c r="F210" s="19" t="s">
        <v>275</v>
      </c>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ht="16.5" thickBot="1">
      <c r="A211" s="5">
        <v>197</v>
      </c>
      <c r="B211" s="47"/>
      <c r="C211" s="47"/>
      <c r="D211" s="48"/>
      <c r="E211" s="130"/>
      <c r="F211" s="19" t="s">
        <v>276</v>
      </c>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ht="16.5" thickBot="1">
      <c r="A212" s="5">
        <v>198</v>
      </c>
      <c r="B212" s="47"/>
      <c r="C212" s="47"/>
      <c r="D212" s="48"/>
      <c r="E212" s="130"/>
      <c r="F212" s="19" t="s">
        <v>277</v>
      </c>
      <c r="G212" s="123"/>
      <c r="H212" s="123"/>
      <c r="I212" s="123"/>
      <c r="J212" s="123"/>
      <c r="K212" s="123"/>
      <c r="L212" s="123"/>
      <c r="M212" s="123"/>
      <c r="N212" s="123"/>
      <c r="O212" s="123"/>
      <c r="P212" s="123"/>
      <c r="Q212" s="123"/>
      <c r="R212" s="123"/>
      <c r="S212" s="123"/>
      <c r="T212" s="123"/>
      <c r="U212" s="123"/>
      <c r="V212" s="123"/>
      <c r="W212" s="123"/>
      <c r="X212" s="123"/>
      <c r="Y212" s="123"/>
      <c r="Z212" s="123"/>
    </row>
    <row r="213" spans="1:26" ht="16.5" thickBot="1">
      <c r="A213" s="5">
        <v>199</v>
      </c>
      <c r="B213" s="47"/>
      <c r="C213" s="47"/>
      <c r="D213" s="48"/>
      <c r="E213" s="130"/>
      <c r="F213" s="19" t="s">
        <v>278</v>
      </c>
      <c r="G213" s="123"/>
      <c r="H213" s="123"/>
      <c r="I213" s="123"/>
      <c r="J213" s="123"/>
      <c r="K213" s="123"/>
      <c r="L213" s="123"/>
      <c r="M213" s="123"/>
      <c r="N213" s="123"/>
      <c r="O213" s="123"/>
      <c r="P213" s="123"/>
      <c r="Q213" s="123"/>
      <c r="R213" s="123"/>
      <c r="S213" s="123"/>
      <c r="T213" s="123"/>
      <c r="U213" s="123"/>
      <c r="V213" s="123"/>
      <c r="W213" s="123"/>
      <c r="X213" s="123"/>
      <c r="Y213" s="123"/>
      <c r="Z213" s="123"/>
    </row>
    <row r="214" spans="1:26" ht="16.5" thickBot="1">
      <c r="A214" s="5">
        <v>200</v>
      </c>
      <c r="B214" s="47"/>
      <c r="C214" s="47"/>
      <c r="D214" s="48"/>
      <c r="E214" s="130"/>
      <c r="F214" s="19" t="s">
        <v>279</v>
      </c>
      <c r="G214" s="123"/>
      <c r="H214" s="123"/>
      <c r="I214" s="123"/>
      <c r="J214" s="123"/>
      <c r="K214" s="123"/>
      <c r="L214" s="123"/>
      <c r="M214" s="123"/>
      <c r="N214" s="123"/>
      <c r="O214" s="123"/>
      <c r="P214" s="123"/>
      <c r="Q214" s="123"/>
      <c r="R214" s="123"/>
      <c r="S214" s="123"/>
      <c r="T214" s="123"/>
      <c r="U214" s="123"/>
      <c r="V214" s="123"/>
      <c r="W214" s="123"/>
      <c r="X214" s="123"/>
      <c r="Y214" s="123"/>
      <c r="Z214" s="123"/>
    </row>
    <row r="215" spans="1:26" ht="16.5" thickBot="1">
      <c r="A215" s="5">
        <v>201</v>
      </c>
      <c r="B215" s="47"/>
      <c r="C215" s="47"/>
      <c r="D215" s="48"/>
      <c r="E215" s="130"/>
      <c r="F215" s="19" t="s">
        <v>280</v>
      </c>
      <c r="G215" s="123"/>
      <c r="H215" s="123"/>
      <c r="I215" s="123"/>
      <c r="J215" s="123"/>
      <c r="K215" s="123"/>
      <c r="L215" s="123"/>
      <c r="M215" s="123"/>
      <c r="N215" s="123"/>
      <c r="O215" s="123"/>
      <c r="P215" s="123"/>
      <c r="Q215" s="123"/>
      <c r="R215" s="123"/>
      <c r="S215" s="123"/>
      <c r="T215" s="123"/>
      <c r="U215" s="123"/>
      <c r="V215" s="123"/>
      <c r="W215" s="123"/>
      <c r="X215" s="123"/>
      <c r="Y215" s="123"/>
      <c r="Z215" s="123"/>
    </row>
    <row r="216" spans="1:26">
      <c r="A216" s="16"/>
      <c r="B216" s="123"/>
      <c r="C216" s="123"/>
      <c r="D216" s="123"/>
      <c r="E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spans="1:26">
      <c r="F217" s="44" t="s">
        <v>28</v>
      </c>
    </row>
  </sheetData>
  <sortState ref="A13:E80">
    <sortCondition ref="A13"/>
  </sortState>
  <mergeCells count="9">
    <mergeCell ref="A13:D13"/>
    <mergeCell ref="A5:J5"/>
    <mergeCell ref="B10:F10"/>
    <mergeCell ref="A1:D1"/>
    <mergeCell ref="A2:D2"/>
    <mergeCell ref="A3:D3"/>
    <mergeCell ref="A7:F7"/>
    <mergeCell ref="B6:F6"/>
    <mergeCell ref="B8:F8"/>
  </mergeCells>
  <dataValidations count="1">
    <dataValidation type="list" allowBlank="1" showInputMessage="1" showErrorMessage="1" sqref="G15:G150">
      <formula1>$L$16:$L$18</formula1>
    </dataValidation>
  </dataValidations>
  <printOptions horizontalCentered="1"/>
  <pageMargins left="0.70866141732283472" right="0.70866141732283472" top="0.74803149606299213" bottom="0.74803149606299213" header="0.31496062992125984" footer="0.31496062992125984"/>
  <pageSetup paperSize="9" scale="61" orientation="portrait" verticalDpi="1200" r:id="rId1"/>
  <headerFooter>
    <oddFooter>&amp;L&amp;P&amp;Rمسابقة الدكتوراه</oddFooter>
  </headerFooter>
  <rowBreaks count="1" manualBreakCount="1">
    <brk id="109" max="5" man="1"/>
  </rowBreaks>
  <drawing r:id="rId2"/>
</worksheet>
</file>

<file path=xl/worksheets/sheet2.xml><?xml version="1.0" encoding="utf-8"?>
<worksheet xmlns="http://schemas.openxmlformats.org/spreadsheetml/2006/main" xmlns:r="http://schemas.openxmlformats.org/officeDocument/2006/relationships">
  <sheetPr>
    <tabColor rgb="FFFF0000"/>
  </sheetPr>
  <dimension ref="A1:X219"/>
  <sheetViews>
    <sheetView rightToLeft="1" tabSelected="1" zoomScaleSheetLayoutView="115" workbookViewId="0">
      <selection activeCell="E15" sqref="E15"/>
    </sheetView>
  </sheetViews>
  <sheetFormatPr baseColWidth="10" defaultColWidth="11" defaultRowHeight="15"/>
  <cols>
    <col min="1" max="1" width="5.85546875" style="10" customWidth="1"/>
    <col min="2" max="2" width="17.28515625" style="1" customWidth="1"/>
    <col min="3" max="3" width="17.5703125" style="1" customWidth="1"/>
    <col min="4" max="4" width="18.140625" style="1" customWidth="1"/>
    <col min="5" max="5" width="24.140625" style="1" customWidth="1"/>
    <col min="6" max="6" width="12.140625" style="1" customWidth="1"/>
    <col min="7" max="7" width="16.140625" style="82" hidden="1" customWidth="1"/>
    <col min="8" max="8" width="10.7109375" style="82" hidden="1" customWidth="1"/>
    <col min="9" max="10" width="10.140625" style="82" hidden="1" customWidth="1"/>
    <col min="11" max="11" width="14.140625" style="82" hidden="1" customWidth="1"/>
    <col min="12" max="12" width="18.28515625" style="1" customWidth="1"/>
    <col min="13" max="13" width="17.42578125" style="10" customWidth="1"/>
    <col min="14" max="14" width="9.7109375" style="116" customWidth="1"/>
    <col min="15" max="15" width="20.85546875" style="116" customWidth="1"/>
    <col min="16" max="16" width="10.5703125" style="116" hidden="1" customWidth="1"/>
    <col min="17" max="17" width="10.28515625" style="116" hidden="1" customWidth="1"/>
    <col min="18" max="18" width="9.140625" style="116" hidden="1" customWidth="1"/>
    <col min="19" max="19" width="7.7109375" style="116" hidden="1" customWidth="1"/>
    <col min="20" max="20" width="28.85546875" style="116" customWidth="1"/>
    <col min="21" max="21" width="8.85546875" style="116" customWidth="1"/>
    <col min="22" max="22" width="16.85546875" style="1" customWidth="1"/>
    <col min="23" max="23" width="11" style="1" customWidth="1"/>
    <col min="24" max="24" width="13" style="1" customWidth="1"/>
    <col min="25" max="25" width="12.5703125" style="1" customWidth="1"/>
    <col min="26" max="26" width="11" style="1"/>
    <col min="27" max="27" width="2.42578125" style="1" customWidth="1"/>
    <col min="28" max="16384" width="11" style="1"/>
  </cols>
  <sheetData>
    <row r="1" spans="1:24" customFormat="1" ht="22.5" customHeight="1">
      <c r="A1" s="20" t="s">
        <v>10</v>
      </c>
      <c r="B1" s="20"/>
      <c r="C1" s="20"/>
      <c r="D1" s="20"/>
      <c r="E1" s="20"/>
      <c r="F1" s="20"/>
      <c r="G1" s="75"/>
      <c r="H1" s="75"/>
      <c r="I1" s="75"/>
      <c r="J1" s="75"/>
      <c r="K1" s="75"/>
      <c r="L1" s="20"/>
      <c r="M1" s="26"/>
      <c r="N1" s="26"/>
      <c r="O1" s="26"/>
      <c r="P1" s="26"/>
      <c r="Q1" s="26"/>
      <c r="R1" s="26"/>
      <c r="S1" s="26"/>
      <c r="T1" s="26"/>
      <c r="U1" s="26"/>
      <c r="V1" s="20"/>
      <c r="W1" s="20"/>
      <c r="X1" s="20"/>
    </row>
    <row r="2" spans="1:24" customFormat="1" ht="22.5" customHeight="1">
      <c r="A2" s="20" t="s">
        <v>11</v>
      </c>
      <c r="B2" s="20"/>
      <c r="C2" s="20"/>
      <c r="D2" s="20"/>
      <c r="E2" s="20"/>
      <c r="F2" s="20"/>
      <c r="G2" s="75"/>
      <c r="H2" s="75"/>
      <c r="I2" s="75"/>
      <c r="J2" s="75"/>
      <c r="K2" s="75"/>
      <c r="L2" s="20"/>
      <c r="M2" s="26"/>
      <c r="N2" s="26"/>
      <c r="O2" s="26"/>
      <c r="P2" s="26"/>
      <c r="Q2" s="26"/>
      <c r="R2" s="26"/>
      <c r="S2" s="26"/>
      <c r="T2" s="26"/>
      <c r="U2" s="26"/>
      <c r="V2" s="20"/>
      <c r="W2" s="20"/>
      <c r="X2" s="20"/>
    </row>
    <row r="3" spans="1:24" customFormat="1" ht="22.5" customHeight="1">
      <c r="A3" s="21" t="s">
        <v>12</v>
      </c>
      <c r="B3" s="21"/>
      <c r="C3" s="21"/>
      <c r="D3" s="21"/>
      <c r="E3" s="21"/>
      <c r="F3" s="21"/>
      <c r="G3" s="76"/>
      <c r="H3" s="76"/>
      <c r="I3" s="76"/>
      <c r="J3" s="76"/>
      <c r="K3" s="76"/>
      <c r="L3" s="21"/>
      <c r="M3" s="28"/>
      <c r="N3" s="28"/>
      <c r="O3" s="28"/>
      <c r="P3" s="28"/>
      <c r="Q3" s="28"/>
      <c r="R3" s="28"/>
      <c r="S3" s="28"/>
      <c r="T3" s="28"/>
      <c r="U3" s="28"/>
      <c r="V3" s="21"/>
      <c r="W3" s="21"/>
      <c r="X3" s="21"/>
    </row>
    <row r="4" spans="1:24" customFormat="1" ht="22.5" customHeight="1">
      <c r="A4" s="21" t="s">
        <v>286</v>
      </c>
      <c r="B4" s="21" t="s">
        <v>287</v>
      </c>
      <c r="C4" s="21"/>
      <c r="D4" s="21"/>
      <c r="E4" s="21"/>
      <c r="F4" s="21"/>
      <c r="G4" s="76"/>
      <c r="H4" s="76"/>
      <c r="I4" s="76"/>
      <c r="J4" s="76"/>
      <c r="K4" s="76"/>
      <c r="L4" s="21"/>
      <c r="M4" s="28"/>
      <c r="N4" s="28"/>
      <c r="O4" s="28"/>
      <c r="P4" s="28"/>
      <c r="Q4" s="28"/>
      <c r="R4" s="28"/>
      <c r="S4" s="28"/>
      <c r="T4" s="28"/>
      <c r="U4" s="28"/>
      <c r="V4" s="21"/>
      <c r="W4" s="21"/>
      <c r="X4" s="21"/>
    </row>
    <row r="5" spans="1:24" customFormat="1" ht="22.5" customHeight="1">
      <c r="A5" s="135"/>
      <c r="B5" s="135"/>
      <c r="C5" s="135"/>
      <c r="D5" s="135"/>
      <c r="E5" s="135"/>
      <c r="F5" s="135"/>
      <c r="G5" s="135"/>
      <c r="H5" s="135"/>
      <c r="I5" s="135"/>
      <c r="J5" s="135"/>
      <c r="K5" s="135"/>
      <c r="L5" s="135"/>
      <c r="M5" s="135"/>
      <c r="N5" s="27"/>
      <c r="O5" s="27"/>
      <c r="P5" s="27"/>
      <c r="Q5" s="27"/>
      <c r="R5" s="27"/>
      <c r="S5" s="27"/>
      <c r="T5" s="27"/>
      <c r="U5" s="27"/>
    </row>
    <row r="6" spans="1:24" customFormat="1" ht="22.5" customHeight="1">
      <c r="A6" s="10"/>
      <c r="B6" s="139" t="s">
        <v>13</v>
      </c>
      <c r="C6" s="139"/>
      <c r="D6" s="139"/>
      <c r="E6" s="139"/>
      <c r="F6" s="139"/>
      <c r="G6" s="139"/>
      <c r="H6" s="139"/>
      <c r="I6" s="139"/>
      <c r="J6" s="139"/>
      <c r="K6" s="139"/>
      <c r="L6" s="139"/>
      <c r="M6" s="30"/>
      <c r="N6" s="30"/>
      <c r="O6" s="30"/>
      <c r="P6" s="30"/>
      <c r="Q6" s="30"/>
      <c r="R6" s="30"/>
      <c r="S6" s="30"/>
      <c r="T6" s="30"/>
      <c r="U6" s="30"/>
      <c r="V6" s="23"/>
      <c r="W6" s="23"/>
      <c r="X6" s="23"/>
    </row>
    <row r="7" spans="1:24" customFormat="1" ht="22.5" customHeight="1">
      <c r="A7" s="138" t="s">
        <v>14</v>
      </c>
      <c r="B7" s="138"/>
      <c r="C7" s="138"/>
      <c r="D7" s="138"/>
      <c r="E7" s="138"/>
      <c r="F7" s="138"/>
      <c r="G7" s="138"/>
      <c r="H7" s="138"/>
      <c r="I7" s="138"/>
      <c r="J7" s="138"/>
      <c r="K7" s="138"/>
      <c r="L7" s="138"/>
      <c r="M7" s="31"/>
      <c r="N7" s="31"/>
      <c r="O7" s="31"/>
      <c r="P7" s="31"/>
      <c r="Q7" s="31"/>
      <c r="R7" s="31"/>
      <c r="S7" s="31"/>
      <c r="T7" s="31"/>
      <c r="U7" s="31"/>
      <c r="V7" s="24"/>
      <c r="W7" s="24"/>
      <c r="X7" s="24"/>
    </row>
    <row r="8" spans="1:24" customFormat="1" ht="22.5" customHeight="1">
      <c r="A8" s="10"/>
      <c r="B8" s="133" t="s">
        <v>288</v>
      </c>
      <c r="C8" s="40"/>
      <c r="D8" s="40"/>
      <c r="E8" s="40"/>
      <c r="F8" s="40"/>
      <c r="G8" s="75"/>
      <c r="H8" s="75"/>
      <c r="I8" s="75"/>
      <c r="J8" s="75"/>
      <c r="K8" s="75"/>
      <c r="L8" s="40"/>
      <c r="M8" s="26"/>
      <c r="N8" s="26"/>
      <c r="O8" s="26"/>
      <c r="P8" s="26"/>
      <c r="Q8" s="26"/>
      <c r="R8" s="26"/>
      <c r="S8" s="26"/>
      <c r="T8" s="26"/>
      <c r="U8" s="26"/>
      <c r="V8" s="40"/>
      <c r="W8" s="40"/>
      <c r="X8" s="40"/>
    </row>
    <row r="9" spans="1:24" customFormat="1" ht="9" customHeight="1">
      <c r="A9" s="9"/>
      <c r="B9" s="9"/>
      <c r="C9" s="9"/>
      <c r="D9" s="9"/>
      <c r="E9" s="9"/>
      <c r="F9" s="9"/>
      <c r="G9" s="77"/>
      <c r="H9" s="77"/>
      <c r="I9" s="77"/>
      <c r="J9" s="77"/>
      <c r="K9" s="77"/>
      <c r="L9" s="9"/>
      <c r="M9" s="27"/>
      <c r="N9" s="27"/>
      <c r="O9" s="27"/>
      <c r="P9" s="27"/>
      <c r="Q9" s="27"/>
      <c r="R9" s="27"/>
      <c r="S9" s="27"/>
      <c r="T9" s="27"/>
      <c r="U9" s="27"/>
    </row>
    <row r="10" spans="1:24" customFormat="1" ht="22.5" customHeight="1">
      <c r="A10" s="136" t="s">
        <v>73</v>
      </c>
      <c r="B10" s="136"/>
      <c r="C10" s="136"/>
      <c r="D10" s="136"/>
      <c r="E10" s="136"/>
      <c r="F10" s="136"/>
      <c r="G10" s="136"/>
      <c r="H10" s="136"/>
      <c r="I10" s="136"/>
      <c r="J10" s="136"/>
      <c r="K10" s="136"/>
      <c r="L10" s="136"/>
      <c r="M10" s="33"/>
      <c r="N10" s="33"/>
      <c r="O10" s="33"/>
      <c r="P10" s="33"/>
      <c r="Q10" s="33"/>
      <c r="R10" s="33"/>
      <c r="S10" s="33"/>
      <c r="T10" s="33"/>
      <c r="U10" s="33"/>
      <c r="V10" s="25"/>
      <c r="W10" s="25"/>
      <c r="X10" s="25"/>
    </row>
    <row r="11" spans="1:24" ht="16.5" customHeight="1"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row>
    <row r="12" spans="1:24" ht="23.25">
      <c r="A12" s="141"/>
      <c r="B12" s="37" t="s">
        <v>8</v>
      </c>
      <c r="C12" s="143" t="s">
        <v>0</v>
      </c>
      <c r="D12" s="144"/>
      <c r="E12" s="144"/>
      <c r="F12" s="144"/>
      <c r="G12" s="144"/>
      <c r="H12" s="144"/>
      <c r="I12" s="144"/>
      <c r="J12" s="144"/>
      <c r="K12" s="144"/>
      <c r="L12" s="145"/>
    </row>
    <row r="13" spans="1:24" ht="22.5" customHeight="1" thickBot="1">
      <c r="A13" s="134"/>
      <c r="B13" s="38"/>
      <c r="C13" s="143" t="s">
        <v>290</v>
      </c>
      <c r="D13" s="144"/>
      <c r="E13" s="144"/>
      <c r="F13" s="144"/>
      <c r="G13" s="144"/>
      <c r="H13" s="144"/>
      <c r="I13" s="144"/>
      <c r="J13" s="144"/>
      <c r="K13" s="144"/>
      <c r="L13" s="145"/>
    </row>
    <row r="14" spans="1:24" ht="24" customHeight="1">
      <c r="A14" s="8" t="s">
        <v>32</v>
      </c>
      <c r="B14" s="49" t="s">
        <v>31</v>
      </c>
      <c r="C14" s="35" t="s">
        <v>1</v>
      </c>
      <c r="D14" s="35" t="s">
        <v>9</v>
      </c>
      <c r="E14" s="36" t="s">
        <v>40</v>
      </c>
      <c r="F14" s="35" t="s">
        <v>2</v>
      </c>
      <c r="G14" s="78" t="s">
        <v>41</v>
      </c>
      <c r="H14" s="79" t="s">
        <v>43</v>
      </c>
      <c r="I14" s="79" t="s">
        <v>44</v>
      </c>
      <c r="J14" s="79" t="s">
        <v>74</v>
      </c>
      <c r="K14" s="79" t="s">
        <v>42</v>
      </c>
      <c r="L14" s="41" t="s">
        <v>78</v>
      </c>
      <c r="P14" s="117" t="s">
        <v>75</v>
      </c>
      <c r="Q14" s="117" t="s">
        <v>76</v>
      </c>
      <c r="R14" s="117" t="s">
        <v>77</v>
      </c>
      <c r="S14" s="117" t="s">
        <v>74</v>
      </c>
    </row>
    <row r="15" spans="1:24" ht="22.5" customHeight="1">
      <c r="A15" s="19">
        <v>1</v>
      </c>
      <c r="B15" s="7" t="str">
        <f>'[1]القائمة الإسمية للمترشحين'!F13</f>
        <v>P001</v>
      </c>
      <c r="C15" s="2">
        <v>0</v>
      </c>
      <c r="D15" s="2">
        <v>0</v>
      </c>
      <c r="E15" s="4" t="str">
        <f>IF(ABS(C15-D15)&gt;=3,"يتطلب التصحيح الثالث"," ")</f>
        <v xml:space="preserve"> </v>
      </c>
      <c r="F15" s="2">
        <v>-1</v>
      </c>
      <c r="G15" s="80">
        <f>IF(E15=" ",(C15+D15)/2," ")</f>
        <v>0</v>
      </c>
      <c r="H15" s="80">
        <f>ABS(C15-F15)</f>
        <v>1</v>
      </c>
      <c r="I15" s="80">
        <f>ABS(D15-F15)</f>
        <v>1</v>
      </c>
      <c r="J15" s="80">
        <f>ABS(C15-D15)</f>
        <v>0</v>
      </c>
      <c r="K15" s="81" t="str">
        <f t="shared" ref="K15:K46" si="0">IF(E15=" "," ",IF(H15&lt;I15,(F15+C15)/2,(F15+D15)/2))</f>
        <v xml:space="preserve"> </v>
      </c>
      <c r="L15" s="42">
        <f>IF(F15=-1,(C15+D15)/2,MAX(Q15:S15))</f>
        <v>0</v>
      </c>
      <c r="P15" s="118">
        <f>MIN(H15:J15)</f>
        <v>0</v>
      </c>
      <c r="Q15" s="116">
        <f>IF(P15=H15,(F15+C15)/2,0)</f>
        <v>0</v>
      </c>
      <c r="R15" s="116">
        <f>IF(P15=I15,(F15+D15)/2,0)</f>
        <v>0</v>
      </c>
      <c r="S15" s="116">
        <f>IF(P15=J15,(D15+C15)/2,0)</f>
        <v>0</v>
      </c>
    </row>
    <row r="16" spans="1:24" ht="18.75">
      <c r="A16" s="19">
        <v>2</v>
      </c>
      <c r="B16" s="7" t="str">
        <f>'[1]القائمة الإسمية للمترشحين'!F14</f>
        <v>P002</v>
      </c>
      <c r="C16" s="2">
        <v>0</v>
      </c>
      <c r="D16" s="2">
        <v>0</v>
      </c>
      <c r="E16" s="4" t="str">
        <f t="shared" ref="E16:E79" si="1">IF(ABS(C16-D16)&gt;=3,"يتطلب التصحيح الثالث"," ")</f>
        <v xml:space="preserve"> </v>
      </c>
      <c r="F16" s="2">
        <v>-1</v>
      </c>
      <c r="G16" s="80">
        <f t="shared" ref="G16:G79" si="2">IF(E16=" ",(C16+D16)/2," ")</f>
        <v>0</v>
      </c>
      <c r="H16" s="80">
        <f t="shared" ref="H16:H79" si="3">ABS(C16-F16)</f>
        <v>1</v>
      </c>
      <c r="I16" s="80">
        <f t="shared" ref="I16:I79" si="4">ABS(D16-F16)</f>
        <v>1</v>
      </c>
      <c r="J16" s="80">
        <f t="shared" ref="J16:J79" si="5">ABS(C16-D16)</f>
        <v>0</v>
      </c>
      <c r="K16" s="81" t="str">
        <f t="shared" si="0"/>
        <v xml:space="preserve"> </v>
      </c>
      <c r="L16" s="42">
        <f t="shared" ref="L16:L79" si="6">IF(F16=-1,(C16+D16)/2,MAX(Q16:S16))</f>
        <v>0</v>
      </c>
      <c r="M16" s="43" t="s">
        <v>15</v>
      </c>
      <c r="P16" s="118">
        <f t="shared" ref="P16:P79" si="7">MIN(H16:J16)</f>
        <v>0</v>
      </c>
      <c r="Q16" s="117">
        <f t="shared" ref="Q16:Q79" si="8">IF(P16=H16,(F16+C16)/2,0)</f>
        <v>0</v>
      </c>
      <c r="R16" s="117">
        <f t="shared" ref="R16:R79" si="9">IF(P16=I16,(F16+D16)/2,0)</f>
        <v>0</v>
      </c>
      <c r="S16" s="117">
        <f t="shared" ref="S16:S79" si="10">IF(P16=J16,(D16+C16)/2,0)</f>
        <v>0</v>
      </c>
    </row>
    <row r="17" spans="1:19" ht="18.75">
      <c r="A17" s="19">
        <v>3</v>
      </c>
      <c r="B17" s="7" t="str">
        <f>'[1]القائمة الإسمية للمترشحين'!F15</f>
        <v>P003</v>
      </c>
      <c r="C17" s="2">
        <v>0</v>
      </c>
      <c r="D17" s="2">
        <v>0</v>
      </c>
      <c r="E17" s="4" t="str">
        <f t="shared" si="1"/>
        <v xml:space="preserve"> </v>
      </c>
      <c r="F17" s="2">
        <v>-1</v>
      </c>
      <c r="G17" s="80">
        <f t="shared" si="2"/>
        <v>0</v>
      </c>
      <c r="H17" s="80">
        <f t="shared" si="3"/>
        <v>1</v>
      </c>
      <c r="I17" s="80">
        <f t="shared" si="4"/>
        <v>1</v>
      </c>
      <c r="J17" s="80">
        <f t="shared" si="5"/>
        <v>0</v>
      </c>
      <c r="K17" s="81" t="str">
        <f t="shared" si="0"/>
        <v xml:space="preserve"> </v>
      </c>
      <c r="L17" s="42">
        <f t="shared" si="6"/>
        <v>0</v>
      </c>
      <c r="P17" s="118">
        <f t="shared" si="7"/>
        <v>0</v>
      </c>
      <c r="Q17" s="117">
        <f t="shared" si="8"/>
        <v>0</v>
      </c>
      <c r="R17" s="117">
        <f t="shared" si="9"/>
        <v>0</v>
      </c>
      <c r="S17" s="117">
        <f t="shared" si="10"/>
        <v>0</v>
      </c>
    </row>
    <row r="18" spans="1:19" ht="18.75">
      <c r="A18" s="19">
        <v>4</v>
      </c>
      <c r="B18" s="7" t="str">
        <f>'[1]القائمة الإسمية للمترشحين'!F16</f>
        <v>P004</v>
      </c>
      <c r="C18" s="2">
        <v>0</v>
      </c>
      <c r="D18" s="2">
        <v>0</v>
      </c>
      <c r="E18" s="4" t="str">
        <f t="shared" si="1"/>
        <v xml:space="preserve"> </v>
      </c>
      <c r="F18" s="2">
        <v>-1</v>
      </c>
      <c r="G18" s="80">
        <f t="shared" si="2"/>
        <v>0</v>
      </c>
      <c r="H18" s="80">
        <f t="shared" si="3"/>
        <v>1</v>
      </c>
      <c r="I18" s="80">
        <f t="shared" si="4"/>
        <v>1</v>
      </c>
      <c r="J18" s="80">
        <f t="shared" si="5"/>
        <v>0</v>
      </c>
      <c r="K18" s="81" t="str">
        <f t="shared" si="0"/>
        <v xml:space="preserve"> </v>
      </c>
      <c r="L18" s="42">
        <f t="shared" si="6"/>
        <v>0</v>
      </c>
      <c r="P18" s="118">
        <f t="shared" si="7"/>
        <v>0</v>
      </c>
      <c r="Q18" s="117">
        <f t="shared" si="8"/>
        <v>0</v>
      </c>
      <c r="R18" s="117">
        <f t="shared" si="9"/>
        <v>0</v>
      </c>
      <c r="S18" s="117">
        <f t="shared" si="10"/>
        <v>0</v>
      </c>
    </row>
    <row r="19" spans="1:19" ht="18.75">
      <c r="A19" s="19">
        <v>5</v>
      </c>
      <c r="B19" s="7" t="str">
        <f>'[1]القائمة الإسمية للمترشحين'!F17</f>
        <v>P005</v>
      </c>
      <c r="C19" s="2">
        <v>0</v>
      </c>
      <c r="D19" s="2">
        <v>0</v>
      </c>
      <c r="E19" s="4" t="str">
        <f t="shared" si="1"/>
        <v xml:space="preserve"> </v>
      </c>
      <c r="F19" s="2">
        <v>-1</v>
      </c>
      <c r="G19" s="80">
        <f t="shared" si="2"/>
        <v>0</v>
      </c>
      <c r="H19" s="80">
        <f t="shared" si="3"/>
        <v>1</v>
      </c>
      <c r="I19" s="80">
        <f t="shared" si="4"/>
        <v>1</v>
      </c>
      <c r="J19" s="80">
        <f t="shared" si="5"/>
        <v>0</v>
      </c>
      <c r="K19" s="81" t="str">
        <f t="shared" si="0"/>
        <v xml:space="preserve"> </v>
      </c>
      <c r="L19" s="42">
        <f t="shared" si="6"/>
        <v>0</v>
      </c>
      <c r="P19" s="118">
        <f t="shared" si="7"/>
        <v>0</v>
      </c>
      <c r="Q19" s="117">
        <f t="shared" si="8"/>
        <v>0</v>
      </c>
      <c r="R19" s="117">
        <f t="shared" si="9"/>
        <v>0</v>
      </c>
      <c r="S19" s="117">
        <f t="shared" si="10"/>
        <v>0</v>
      </c>
    </row>
    <row r="20" spans="1:19" ht="18.75">
      <c r="A20" s="19">
        <v>6</v>
      </c>
      <c r="B20" s="7" t="str">
        <f>'[1]القائمة الإسمية للمترشحين'!F18</f>
        <v>P006</v>
      </c>
      <c r="C20" s="2">
        <v>0</v>
      </c>
      <c r="D20" s="2">
        <v>0</v>
      </c>
      <c r="E20" s="4" t="str">
        <f t="shared" si="1"/>
        <v xml:space="preserve"> </v>
      </c>
      <c r="F20" s="2">
        <v>-1</v>
      </c>
      <c r="G20" s="80">
        <f t="shared" si="2"/>
        <v>0</v>
      </c>
      <c r="H20" s="80">
        <f t="shared" si="3"/>
        <v>1</v>
      </c>
      <c r="I20" s="80">
        <f t="shared" si="4"/>
        <v>1</v>
      </c>
      <c r="J20" s="80">
        <f t="shared" si="5"/>
        <v>0</v>
      </c>
      <c r="K20" s="81" t="str">
        <f t="shared" si="0"/>
        <v xml:space="preserve"> </v>
      </c>
      <c r="L20" s="42">
        <f t="shared" si="6"/>
        <v>0</v>
      </c>
      <c r="P20" s="118">
        <f t="shared" si="7"/>
        <v>0</v>
      </c>
      <c r="Q20" s="117">
        <f t="shared" si="8"/>
        <v>0</v>
      </c>
      <c r="R20" s="117">
        <f t="shared" si="9"/>
        <v>0</v>
      </c>
      <c r="S20" s="117">
        <f t="shared" si="10"/>
        <v>0</v>
      </c>
    </row>
    <row r="21" spans="1:19" ht="18.75">
      <c r="A21" s="19">
        <v>7</v>
      </c>
      <c r="B21" s="7" t="str">
        <f>'[1]القائمة الإسمية للمترشحين'!F19</f>
        <v>P007</v>
      </c>
      <c r="C21" s="2">
        <v>0</v>
      </c>
      <c r="D21" s="2">
        <v>0</v>
      </c>
      <c r="E21" s="4" t="str">
        <f t="shared" si="1"/>
        <v xml:space="preserve"> </v>
      </c>
      <c r="F21" s="2">
        <v>-1</v>
      </c>
      <c r="G21" s="80">
        <f t="shared" si="2"/>
        <v>0</v>
      </c>
      <c r="H21" s="80">
        <f t="shared" si="3"/>
        <v>1</v>
      </c>
      <c r="I21" s="80">
        <f t="shared" si="4"/>
        <v>1</v>
      </c>
      <c r="J21" s="80">
        <f t="shared" si="5"/>
        <v>0</v>
      </c>
      <c r="K21" s="81" t="str">
        <f t="shared" si="0"/>
        <v xml:space="preserve"> </v>
      </c>
      <c r="L21" s="42">
        <f t="shared" si="6"/>
        <v>0</v>
      </c>
      <c r="P21" s="118">
        <f t="shared" si="7"/>
        <v>0</v>
      </c>
      <c r="Q21" s="117">
        <f t="shared" si="8"/>
        <v>0</v>
      </c>
      <c r="R21" s="117">
        <f t="shared" si="9"/>
        <v>0</v>
      </c>
      <c r="S21" s="117">
        <f t="shared" si="10"/>
        <v>0</v>
      </c>
    </row>
    <row r="22" spans="1:19" ht="18.75">
      <c r="A22" s="19">
        <v>8</v>
      </c>
      <c r="B22" s="7" t="str">
        <f>'[1]القائمة الإسمية للمترشحين'!F20</f>
        <v>P008</v>
      </c>
      <c r="C22" s="2">
        <v>0</v>
      </c>
      <c r="D22" s="2">
        <v>0</v>
      </c>
      <c r="E22" s="4" t="str">
        <f t="shared" si="1"/>
        <v xml:space="preserve"> </v>
      </c>
      <c r="F22" s="2">
        <v>-1</v>
      </c>
      <c r="G22" s="80">
        <f t="shared" si="2"/>
        <v>0</v>
      </c>
      <c r="H22" s="80">
        <f t="shared" si="3"/>
        <v>1</v>
      </c>
      <c r="I22" s="80">
        <f t="shared" si="4"/>
        <v>1</v>
      </c>
      <c r="J22" s="80">
        <f t="shared" si="5"/>
        <v>0</v>
      </c>
      <c r="K22" s="81" t="str">
        <f t="shared" si="0"/>
        <v xml:space="preserve"> </v>
      </c>
      <c r="L22" s="42">
        <f t="shared" si="6"/>
        <v>0</v>
      </c>
      <c r="P22" s="118">
        <f t="shared" si="7"/>
        <v>0</v>
      </c>
      <c r="Q22" s="117">
        <f t="shared" si="8"/>
        <v>0</v>
      </c>
      <c r="R22" s="117">
        <f t="shared" si="9"/>
        <v>0</v>
      </c>
      <c r="S22" s="117">
        <f t="shared" si="10"/>
        <v>0</v>
      </c>
    </row>
    <row r="23" spans="1:19" ht="18.75">
      <c r="A23" s="19">
        <v>9</v>
      </c>
      <c r="B23" s="7" t="str">
        <f>'[1]القائمة الإسمية للمترشحين'!F21</f>
        <v>P009</v>
      </c>
      <c r="C23" s="2">
        <v>0</v>
      </c>
      <c r="D23" s="2">
        <v>0</v>
      </c>
      <c r="E23" s="4" t="str">
        <f t="shared" si="1"/>
        <v xml:space="preserve"> </v>
      </c>
      <c r="F23" s="2">
        <v>-1</v>
      </c>
      <c r="G23" s="80">
        <f t="shared" si="2"/>
        <v>0</v>
      </c>
      <c r="H23" s="80">
        <f t="shared" si="3"/>
        <v>1</v>
      </c>
      <c r="I23" s="80">
        <f t="shared" si="4"/>
        <v>1</v>
      </c>
      <c r="J23" s="80">
        <f t="shared" si="5"/>
        <v>0</v>
      </c>
      <c r="K23" s="81" t="str">
        <f t="shared" si="0"/>
        <v xml:space="preserve"> </v>
      </c>
      <c r="L23" s="42">
        <f t="shared" si="6"/>
        <v>0</v>
      </c>
      <c r="P23" s="118">
        <f t="shared" si="7"/>
        <v>0</v>
      </c>
      <c r="Q23" s="117">
        <f t="shared" si="8"/>
        <v>0</v>
      </c>
      <c r="R23" s="117">
        <f t="shared" si="9"/>
        <v>0</v>
      </c>
      <c r="S23" s="117">
        <f t="shared" si="10"/>
        <v>0</v>
      </c>
    </row>
    <row r="24" spans="1:19" ht="18.75">
      <c r="A24" s="19">
        <v>10</v>
      </c>
      <c r="B24" s="7" t="str">
        <f>'[1]القائمة الإسمية للمترشحين'!F22</f>
        <v>P010</v>
      </c>
      <c r="C24" s="2">
        <v>0</v>
      </c>
      <c r="D24" s="2">
        <v>0</v>
      </c>
      <c r="E24" s="4" t="str">
        <f t="shared" si="1"/>
        <v xml:space="preserve"> </v>
      </c>
      <c r="F24" s="2">
        <v>-1</v>
      </c>
      <c r="G24" s="80">
        <f t="shared" si="2"/>
        <v>0</v>
      </c>
      <c r="H24" s="80">
        <f t="shared" si="3"/>
        <v>1</v>
      </c>
      <c r="I24" s="80">
        <f t="shared" si="4"/>
        <v>1</v>
      </c>
      <c r="J24" s="80">
        <f t="shared" si="5"/>
        <v>0</v>
      </c>
      <c r="K24" s="81" t="str">
        <f t="shared" si="0"/>
        <v xml:space="preserve"> </v>
      </c>
      <c r="L24" s="42">
        <f t="shared" si="6"/>
        <v>0</v>
      </c>
      <c r="P24" s="118">
        <f t="shared" si="7"/>
        <v>0</v>
      </c>
      <c r="Q24" s="117">
        <f t="shared" si="8"/>
        <v>0</v>
      </c>
      <c r="R24" s="117">
        <f t="shared" si="9"/>
        <v>0</v>
      </c>
      <c r="S24" s="117">
        <f t="shared" si="10"/>
        <v>0</v>
      </c>
    </row>
    <row r="25" spans="1:19" ht="18.75">
      <c r="A25" s="19">
        <v>11</v>
      </c>
      <c r="B25" s="7" t="str">
        <f>'[1]القائمة الإسمية للمترشحين'!F23</f>
        <v>P011</v>
      </c>
      <c r="C25" s="2">
        <v>0</v>
      </c>
      <c r="D25" s="2">
        <v>0</v>
      </c>
      <c r="E25" s="4" t="str">
        <f t="shared" si="1"/>
        <v xml:space="preserve"> </v>
      </c>
      <c r="F25" s="2">
        <v>-1</v>
      </c>
      <c r="G25" s="80">
        <f t="shared" si="2"/>
        <v>0</v>
      </c>
      <c r="H25" s="80">
        <f t="shared" si="3"/>
        <v>1</v>
      </c>
      <c r="I25" s="80">
        <f t="shared" si="4"/>
        <v>1</v>
      </c>
      <c r="J25" s="80">
        <f t="shared" si="5"/>
        <v>0</v>
      </c>
      <c r="K25" s="81" t="str">
        <f t="shared" si="0"/>
        <v xml:space="preserve"> </v>
      </c>
      <c r="L25" s="42">
        <f t="shared" si="6"/>
        <v>0</v>
      </c>
      <c r="P25" s="118">
        <f t="shared" si="7"/>
        <v>0</v>
      </c>
      <c r="Q25" s="117">
        <f t="shared" si="8"/>
        <v>0</v>
      </c>
      <c r="R25" s="117">
        <f t="shared" si="9"/>
        <v>0</v>
      </c>
      <c r="S25" s="117">
        <f t="shared" si="10"/>
        <v>0</v>
      </c>
    </row>
    <row r="26" spans="1:19" ht="18.75">
      <c r="A26" s="19">
        <v>12</v>
      </c>
      <c r="B26" s="7" t="str">
        <f>'[1]القائمة الإسمية للمترشحين'!F24</f>
        <v>P012</v>
      </c>
      <c r="C26" s="2">
        <v>0</v>
      </c>
      <c r="D26" s="2">
        <v>0</v>
      </c>
      <c r="E26" s="4" t="str">
        <f t="shared" si="1"/>
        <v xml:space="preserve"> </v>
      </c>
      <c r="F26" s="2">
        <v>-1</v>
      </c>
      <c r="G26" s="80">
        <f t="shared" si="2"/>
        <v>0</v>
      </c>
      <c r="H26" s="80">
        <f t="shared" si="3"/>
        <v>1</v>
      </c>
      <c r="I26" s="80">
        <f t="shared" si="4"/>
        <v>1</v>
      </c>
      <c r="J26" s="80">
        <f t="shared" si="5"/>
        <v>0</v>
      </c>
      <c r="K26" s="81" t="str">
        <f t="shared" si="0"/>
        <v xml:space="preserve"> </v>
      </c>
      <c r="L26" s="42">
        <f t="shared" si="6"/>
        <v>0</v>
      </c>
      <c r="P26" s="118">
        <f t="shared" si="7"/>
        <v>0</v>
      </c>
      <c r="Q26" s="117">
        <f t="shared" si="8"/>
        <v>0</v>
      </c>
      <c r="R26" s="117">
        <f t="shared" si="9"/>
        <v>0</v>
      </c>
      <c r="S26" s="117">
        <f t="shared" si="10"/>
        <v>0</v>
      </c>
    </row>
    <row r="27" spans="1:19" ht="18.75">
      <c r="A27" s="19">
        <v>13</v>
      </c>
      <c r="B27" s="7" t="str">
        <f>'[1]القائمة الإسمية للمترشحين'!F25</f>
        <v>P013</v>
      </c>
      <c r="C27" s="2">
        <v>0</v>
      </c>
      <c r="D27" s="2">
        <v>0</v>
      </c>
      <c r="E27" s="4" t="str">
        <f t="shared" si="1"/>
        <v xml:space="preserve"> </v>
      </c>
      <c r="F27" s="2">
        <v>-1</v>
      </c>
      <c r="G27" s="80">
        <f t="shared" si="2"/>
        <v>0</v>
      </c>
      <c r="H27" s="80">
        <f t="shared" si="3"/>
        <v>1</v>
      </c>
      <c r="I27" s="80">
        <f t="shared" si="4"/>
        <v>1</v>
      </c>
      <c r="J27" s="80">
        <f t="shared" si="5"/>
        <v>0</v>
      </c>
      <c r="K27" s="81" t="str">
        <f t="shared" si="0"/>
        <v xml:space="preserve"> </v>
      </c>
      <c r="L27" s="42">
        <f t="shared" si="6"/>
        <v>0</v>
      </c>
      <c r="P27" s="118">
        <f t="shared" si="7"/>
        <v>0</v>
      </c>
      <c r="Q27" s="117">
        <f t="shared" si="8"/>
        <v>0</v>
      </c>
      <c r="R27" s="117">
        <f t="shared" si="9"/>
        <v>0</v>
      </c>
      <c r="S27" s="117">
        <f t="shared" si="10"/>
        <v>0</v>
      </c>
    </row>
    <row r="28" spans="1:19" ht="18.75">
      <c r="A28" s="19">
        <v>14</v>
      </c>
      <c r="B28" s="7" t="str">
        <f>'[1]القائمة الإسمية للمترشحين'!F26</f>
        <v>P014</v>
      </c>
      <c r="C28" s="2">
        <v>0</v>
      </c>
      <c r="D28" s="2">
        <v>0</v>
      </c>
      <c r="E28" s="4" t="str">
        <f t="shared" si="1"/>
        <v xml:space="preserve"> </v>
      </c>
      <c r="F28" s="2">
        <v>-1</v>
      </c>
      <c r="G28" s="80">
        <f t="shared" si="2"/>
        <v>0</v>
      </c>
      <c r="H28" s="80">
        <f t="shared" si="3"/>
        <v>1</v>
      </c>
      <c r="I28" s="80">
        <f t="shared" si="4"/>
        <v>1</v>
      </c>
      <c r="J28" s="80">
        <f t="shared" si="5"/>
        <v>0</v>
      </c>
      <c r="K28" s="81" t="str">
        <f t="shared" si="0"/>
        <v xml:space="preserve"> </v>
      </c>
      <c r="L28" s="42">
        <f t="shared" si="6"/>
        <v>0</v>
      </c>
      <c r="P28" s="118">
        <f t="shared" si="7"/>
        <v>0</v>
      </c>
      <c r="Q28" s="117">
        <f t="shared" si="8"/>
        <v>0</v>
      </c>
      <c r="R28" s="117">
        <f t="shared" si="9"/>
        <v>0</v>
      </c>
      <c r="S28" s="117">
        <f t="shared" si="10"/>
        <v>0</v>
      </c>
    </row>
    <row r="29" spans="1:19" ht="18.75">
      <c r="A29" s="19">
        <v>15</v>
      </c>
      <c r="B29" s="7" t="str">
        <f>'[1]القائمة الإسمية للمترشحين'!F27</f>
        <v>P015</v>
      </c>
      <c r="C29" s="2">
        <v>0</v>
      </c>
      <c r="D29" s="2">
        <v>0</v>
      </c>
      <c r="E29" s="4" t="str">
        <f t="shared" si="1"/>
        <v xml:space="preserve"> </v>
      </c>
      <c r="F29" s="2">
        <v>-1</v>
      </c>
      <c r="G29" s="80">
        <f t="shared" si="2"/>
        <v>0</v>
      </c>
      <c r="H29" s="80">
        <f t="shared" si="3"/>
        <v>1</v>
      </c>
      <c r="I29" s="80">
        <f t="shared" si="4"/>
        <v>1</v>
      </c>
      <c r="J29" s="80">
        <f t="shared" si="5"/>
        <v>0</v>
      </c>
      <c r="K29" s="81" t="str">
        <f t="shared" si="0"/>
        <v xml:space="preserve"> </v>
      </c>
      <c r="L29" s="42">
        <f t="shared" si="6"/>
        <v>0</v>
      </c>
      <c r="P29" s="118">
        <f t="shared" si="7"/>
        <v>0</v>
      </c>
      <c r="Q29" s="117">
        <f t="shared" si="8"/>
        <v>0</v>
      </c>
      <c r="R29" s="117">
        <f t="shared" si="9"/>
        <v>0</v>
      </c>
      <c r="S29" s="117">
        <f t="shared" si="10"/>
        <v>0</v>
      </c>
    </row>
    <row r="30" spans="1:19" ht="18.75">
      <c r="A30" s="19">
        <v>16</v>
      </c>
      <c r="B30" s="7" t="str">
        <f>'[1]القائمة الإسمية للمترشحين'!F28</f>
        <v>P016</v>
      </c>
      <c r="C30" s="2">
        <v>0</v>
      </c>
      <c r="D30" s="2">
        <v>0</v>
      </c>
      <c r="E30" s="4" t="str">
        <f t="shared" si="1"/>
        <v xml:space="preserve"> </v>
      </c>
      <c r="F30" s="2">
        <v>-1</v>
      </c>
      <c r="G30" s="80">
        <f t="shared" si="2"/>
        <v>0</v>
      </c>
      <c r="H30" s="80">
        <f t="shared" si="3"/>
        <v>1</v>
      </c>
      <c r="I30" s="80">
        <f t="shared" si="4"/>
        <v>1</v>
      </c>
      <c r="J30" s="80">
        <f t="shared" si="5"/>
        <v>0</v>
      </c>
      <c r="K30" s="81" t="str">
        <f t="shared" si="0"/>
        <v xml:space="preserve"> </v>
      </c>
      <c r="L30" s="42">
        <f t="shared" si="6"/>
        <v>0</v>
      </c>
      <c r="P30" s="118">
        <f t="shared" si="7"/>
        <v>0</v>
      </c>
      <c r="Q30" s="117">
        <f t="shared" si="8"/>
        <v>0</v>
      </c>
      <c r="R30" s="117">
        <f t="shared" si="9"/>
        <v>0</v>
      </c>
      <c r="S30" s="117">
        <f t="shared" si="10"/>
        <v>0</v>
      </c>
    </row>
    <row r="31" spans="1:19" ht="18.75">
      <c r="A31" s="19">
        <v>17</v>
      </c>
      <c r="B31" s="7" t="str">
        <f>'[1]القائمة الإسمية للمترشحين'!F29</f>
        <v>P017</v>
      </c>
      <c r="C31" s="2">
        <v>0</v>
      </c>
      <c r="D31" s="2">
        <v>0</v>
      </c>
      <c r="E31" s="4" t="str">
        <f t="shared" si="1"/>
        <v xml:space="preserve"> </v>
      </c>
      <c r="F31" s="2">
        <v>-1</v>
      </c>
      <c r="G31" s="80">
        <f t="shared" si="2"/>
        <v>0</v>
      </c>
      <c r="H31" s="80">
        <f t="shared" si="3"/>
        <v>1</v>
      </c>
      <c r="I31" s="80">
        <f t="shared" si="4"/>
        <v>1</v>
      </c>
      <c r="J31" s="80">
        <f t="shared" si="5"/>
        <v>0</v>
      </c>
      <c r="K31" s="81" t="str">
        <f t="shared" si="0"/>
        <v xml:space="preserve"> </v>
      </c>
      <c r="L31" s="42">
        <f t="shared" si="6"/>
        <v>0</v>
      </c>
      <c r="P31" s="118">
        <f t="shared" si="7"/>
        <v>0</v>
      </c>
      <c r="Q31" s="117">
        <f t="shared" si="8"/>
        <v>0</v>
      </c>
      <c r="R31" s="117">
        <f t="shared" si="9"/>
        <v>0</v>
      </c>
      <c r="S31" s="117">
        <f t="shared" si="10"/>
        <v>0</v>
      </c>
    </row>
    <row r="32" spans="1:19" ht="18.75" customHeight="1">
      <c r="A32" s="19">
        <v>18</v>
      </c>
      <c r="B32" s="7" t="str">
        <f>'[1]القائمة الإسمية للمترشحين'!F30</f>
        <v>P018</v>
      </c>
      <c r="C32" s="2">
        <v>0</v>
      </c>
      <c r="D32" s="2">
        <v>0</v>
      </c>
      <c r="E32" s="4" t="str">
        <f t="shared" si="1"/>
        <v xml:space="preserve"> </v>
      </c>
      <c r="F32" s="2">
        <v>-1</v>
      </c>
      <c r="G32" s="80">
        <f t="shared" si="2"/>
        <v>0</v>
      </c>
      <c r="H32" s="80">
        <f t="shared" si="3"/>
        <v>1</v>
      </c>
      <c r="I32" s="80">
        <f t="shared" si="4"/>
        <v>1</v>
      </c>
      <c r="J32" s="80">
        <f t="shared" si="5"/>
        <v>0</v>
      </c>
      <c r="K32" s="81" t="str">
        <f t="shared" si="0"/>
        <v xml:space="preserve"> </v>
      </c>
      <c r="L32" s="42">
        <f t="shared" si="6"/>
        <v>0</v>
      </c>
      <c r="P32" s="118">
        <f t="shared" si="7"/>
        <v>0</v>
      </c>
      <c r="Q32" s="117">
        <f t="shared" si="8"/>
        <v>0</v>
      </c>
      <c r="R32" s="117">
        <f t="shared" si="9"/>
        <v>0</v>
      </c>
      <c r="S32" s="117">
        <f t="shared" si="10"/>
        <v>0</v>
      </c>
    </row>
    <row r="33" spans="1:21" ht="18.75" customHeight="1">
      <c r="A33" s="19">
        <v>19</v>
      </c>
      <c r="B33" s="7" t="str">
        <f>'[1]القائمة الإسمية للمترشحين'!F31</f>
        <v>P019</v>
      </c>
      <c r="C33" s="2">
        <v>0</v>
      </c>
      <c r="D33" s="2">
        <v>0</v>
      </c>
      <c r="E33" s="4" t="str">
        <f t="shared" si="1"/>
        <v xml:space="preserve"> </v>
      </c>
      <c r="F33" s="2">
        <v>-1</v>
      </c>
      <c r="G33" s="80">
        <f t="shared" si="2"/>
        <v>0</v>
      </c>
      <c r="H33" s="80">
        <f t="shared" si="3"/>
        <v>1</v>
      </c>
      <c r="I33" s="80">
        <f t="shared" si="4"/>
        <v>1</v>
      </c>
      <c r="J33" s="80">
        <f t="shared" si="5"/>
        <v>0</v>
      </c>
      <c r="K33" s="81" t="str">
        <f t="shared" si="0"/>
        <v xml:space="preserve"> </v>
      </c>
      <c r="L33" s="42">
        <f t="shared" si="6"/>
        <v>0</v>
      </c>
      <c r="P33" s="118">
        <f t="shared" si="7"/>
        <v>0</v>
      </c>
      <c r="Q33" s="117">
        <f t="shared" si="8"/>
        <v>0</v>
      </c>
      <c r="R33" s="117">
        <f t="shared" si="9"/>
        <v>0</v>
      </c>
      <c r="S33" s="117">
        <f t="shared" si="10"/>
        <v>0</v>
      </c>
    </row>
    <row r="34" spans="1:21" ht="18.75" customHeight="1">
      <c r="A34" s="19">
        <v>20</v>
      </c>
      <c r="B34" s="7" t="str">
        <f>'[1]القائمة الإسمية للمترشحين'!F32</f>
        <v>P020</v>
      </c>
      <c r="C34" s="2">
        <v>0</v>
      </c>
      <c r="D34" s="2">
        <v>0</v>
      </c>
      <c r="E34" s="4" t="str">
        <f t="shared" si="1"/>
        <v xml:space="preserve"> </v>
      </c>
      <c r="F34" s="2">
        <v>-1</v>
      </c>
      <c r="G34" s="80">
        <f t="shared" si="2"/>
        <v>0</v>
      </c>
      <c r="H34" s="80">
        <f t="shared" si="3"/>
        <v>1</v>
      </c>
      <c r="I34" s="80">
        <f t="shared" si="4"/>
        <v>1</v>
      </c>
      <c r="J34" s="80">
        <f t="shared" si="5"/>
        <v>0</v>
      </c>
      <c r="K34" s="81" t="str">
        <f t="shared" si="0"/>
        <v xml:space="preserve"> </v>
      </c>
      <c r="L34" s="42">
        <f t="shared" si="6"/>
        <v>0</v>
      </c>
      <c r="P34" s="118">
        <f t="shared" si="7"/>
        <v>0</v>
      </c>
      <c r="Q34" s="117">
        <f t="shared" si="8"/>
        <v>0</v>
      </c>
      <c r="R34" s="117">
        <f t="shared" si="9"/>
        <v>0</v>
      </c>
      <c r="S34" s="117">
        <f t="shared" si="10"/>
        <v>0</v>
      </c>
    </row>
    <row r="35" spans="1:21" ht="18.75" customHeight="1">
      <c r="A35" s="19">
        <v>21</v>
      </c>
      <c r="B35" s="7" t="str">
        <f>'[1]القائمة الإسمية للمترشحين'!F33</f>
        <v>P021</v>
      </c>
      <c r="C35" s="2">
        <v>0</v>
      </c>
      <c r="D35" s="2">
        <v>0</v>
      </c>
      <c r="E35" s="4" t="str">
        <f t="shared" si="1"/>
        <v xml:space="preserve"> </v>
      </c>
      <c r="F35" s="2">
        <v>-1</v>
      </c>
      <c r="G35" s="80">
        <f t="shared" si="2"/>
        <v>0</v>
      </c>
      <c r="H35" s="80">
        <f t="shared" si="3"/>
        <v>1</v>
      </c>
      <c r="I35" s="80">
        <f t="shared" si="4"/>
        <v>1</v>
      </c>
      <c r="J35" s="80">
        <f t="shared" si="5"/>
        <v>0</v>
      </c>
      <c r="K35" s="81" t="str">
        <f t="shared" si="0"/>
        <v xml:space="preserve"> </v>
      </c>
      <c r="L35" s="42">
        <f t="shared" si="6"/>
        <v>0</v>
      </c>
      <c r="P35" s="118">
        <f t="shared" si="7"/>
        <v>0</v>
      </c>
      <c r="Q35" s="117">
        <f t="shared" si="8"/>
        <v>0</v>
      </c>
      <c r="R35" s="117">
        <f t="shared" si="9"/>
        <v>0</v>
      </c>
      <c r="S35" s="117">
        <f t="shared" si="10"/>
        <v>0</v>
      </c>
    </row>
    <row r="36" spans="1:21" ht="18.75" customHeight="1">
      <c r="A36" s="19">
        <v>22</v>
      </c>
      <c r="B36" s="7" t="str">
        <f>'[1]القائمة الإسمية للمترشحين'!F34</f>
        <v>P022</v>
      </c>
      <c r="C36" s="2">
        <v>0</v>
      </c>
      <c r="D36" s="2">
        <v>0</v>
      </c>
      <c r="E36" s="4" t="str">
        <f t="shared" si="1"/>
        <v xml:space="preserve"> </v>
      </c>
      <c r="F36" s="2">
        <v>-1</v>
      </c>
      <c r="G36" s="80">
        <f t="shared" si="2"/>
        <v>0</v>
      </c>
      <c r="H36" s="80">
        <f t="shared" si="3"/>
        <v>1</v>
      </c>
      <c r="I36" s="80">
        <f t="shared" si="4"/>
        <v>1</v>
      </c>
      <c r="J36" s="80">
        <f t="shared" si="5"/>
        <v>0</v>
      </c>
      <c r="K36" s="81" t="str">
        <f t="shared" si="0"/>
        <v xml:space="preserve"> </v>
      </c>
      <c r="L36" s="42">
        <f t="shared" si="6"/>
        <v>0</v>
      </c>
      <c r="P36" s="118">
        <f t="shared" si="7"/>
        <v>0</v>
      </c>
      <c r="Q36" s="117">
        <f t="shared" si="8"/>
        <v>0</v>
      </c>
      <c r="R36" s="117">
        <f t="shared" si="9"/>
        <v>0</v>
      </c>
      <c r="S36" s="117">
        <f t="shared" si="10"/>
        <v>0</v>
      </c>
    </row>
    <row r="37" spans="1:21" ht="18.75" customHeight="1">
      <c r="A37" s="19">
        <v>23</v>
      </c>
      <c r="B37" s="7" t="str">
        <f>'[1]القائمة الإسمية للمترشحين'!F35</f>
        <v>P023</v>
      </c>
      <c r="C37" s="2">
        <v>0</v>
      </c>
      <c r="D37" s="2">
        <v>0</v>
      </c>
      <c r="E37" s="4" t="str">
        <f t="shared" si="1"/>
        <v xml:space="preserve"> </v>
      </c>
      <c r="F37" s="2">
        <v>-1</v>
      </c>
      <c r="G37" s="80">
        <f t="shared" si="2"/>
        <v>0</v>
      </c>
      <c r="H37" s="80">
        <f t="shared" si="3"/>
        <v>1</v>
      </c>
      <c r="I37" s="80">
        <f t="shared" si="4"/>
        <v>1</v>
      </c>
      <c r="J37" s="80">
        <f t="shared" si="5"/>
        <v>0</v>
      </c>
      <c r="K37" s="81" t="str">
        <f t="shared" si="0"/>
        <v xml:space="preserve"> </v>
      </c>
      <c r="L37" s="42">
        <f t="shared" si="6"/>
        <v>0</v>
      </c>
      <c r="P37" s="118">
        <f t="shared" si="7"/>
        <v>0</v>
      </c>
      <c r="Q37" s="117">
        <f t="shared" si="8"/>
        <v>0</v>
      </c>
      <c r="R37" s="117">
        <f t="shared" si="9"/>
        <v>0</v>
      </c>
      <c r="S37" s="117">
        <f t="shared" si="10"/>
        <v>0</v>
      </c>
    </row>
    <row r="38" spans="1:21" ht="18.75" customHeight="1">
      <c r="A38" s="19">
        <v>24</v>
      </c>
      <c r="B38" s="7" t="str">
        <f>'[1]القائمة الإسمية للمترشحين'!F36</f>
        <v>P024</v>
      </c>
      <c r="C38" s="2">
        <v>0</v>
      </c>
      <c r="D38" s="2">
        <v>0</v>
      </c>
      <c r="E38" s="4" t="str">
        <f t="shared" si="1"/>
        <v xml:space="preserve"> </v>
      </c>
      <c r="F38" s="2">
        <v>-1</v>
      </c>
      <c r="G38" s="80">
        <f t="shared" si="2"/>
        <v>0</v>
      </c>
      <c r="H38" s="80">
        <f t="shared" si="3"/>
        <v>1</v>
      </c>
      <c r="I38" s="80">
        <f t="shared" si="4"/>
        <v>1</v>
      </c>
      <c r="J38" s="80">
        <f t="shared" si="5"/>
        <v>0</v>
      </c>
      <c r="K38" s="81" t="str">
        <f t="shared" si="0"/>
        <v xml:space="preserve"> </v>
      </c>
      <c r="L38" s="42">
        <f t="shared" si="6"/>
        <v>0</v>
      </c>
      <c r="P38" s="118">
        <f t="shared" si="7"/>
        <v>0</v>
      </c>
      <c r="Q38" s="117">
        <f t="shared" si="8"/>
        <v>0</v>
      </c>
      <c r="R38" s="117">
        <f t="shared" si="9"/>
        <v>0</v>
      </c>
      <c r="S38" s="117">
        <f t="shared" si="10"/>
        <v>0</v>
      </c>
    </row>
    <row r="39" spans="1:21" ht="18.75" customHeight="1">
      <c r="A39" s="19">
        <v>25</v>
      </c>
      <c r="B39" s="7" t="str">
        <f>'[1]القائمة الإسمية للمترشحين'!F37</f>
        <v>P025</v>
      </c>
      <c r="C39" s="2">
        <v>0</v>
      </c>
      <c r="D39" s="2">
        <v>0</v>
      </c>
      <c r="E39" s="4" t="str">
        <f t="shared" si="1"/>
        <v xml:space="preserve"> </v>
      </c>
      <c r="F39" s="2">
        <v>-1</v>
      </c>
      <c r="G39" s="80">
        <f t="shared" si="2"/>
        <v>0</v>
      </c>
      <c r="H39" s="80">
        <f t="shared" si="3"/>
        <v>1</v>
      </c>
      <c r="I39" s="80">
        <f t="shared" si="4"/>
        <v>1</v>
      </c>
      <c r="J39" s="80">
        <f t="shared" si="5"/>
        <v>0</v>
      </c>
      <c r="K39" s="81" t="str">
        <f t="shared" si="0"/>
        <v xml:space="preserve"> </v>
      </c>
      <c r="L39" s="42">
        <f t="shared" si="6"/>
        <v>0</v>
      </c>
      <c r="P39" s="118">
        <f t="shared" si="7"/>
        <v>0</v>
      </c>
      <c r="Q39" s="117">
        <f t="shared" si="8"/>
        <v>0</v>
      </c>
      <c r="R39" s="117">
        <f t="shared" si="9"/>
        <v>0</v>
      </c>
      <c r="S39" s="117">
        <f t="shared" si="10"/>
        <v>0</v>
      </c>
    </row>
    <row r="40" spans="1:21" ht="18.75" customHeight="1">
      <c r="A40" s="19">
        <v>26</v>
      </c>
      <c r="B40" s="7" t="str">
        <f>'[1]القائمة الإسمية للمترشحين'!F38</f>
        <v>P026</v>
      </c>
      <c r="C40" s="2">
        <v>0</v>
      </c>
      <c r="D40" s="2">
        <v>0</v>
      </c>
      <c r="E40" s="4" t="str">
        <f t="shared" si="1"/>
        <v xml:space="preserve"> </v>
      </c>
      <c r="F40" s="2">
        <v>-1</v>
      </c>
      <c r="G40" s="80">
        <f t="shared" si="2"/>
        <v>0</v>
      </c>
      <c r="H40" s="80">
        <f t="shared" si="3"/>
        <v>1</v>
      </c>
      <c r="I40" s="80">
        <f t="shared" si="4"/>
        <v>1</v>
      </c>
      <c r="J40" s="80">
        <f t="shared" si="5"/>
        <v>0</v>
      </c>
      <c r="K40" s="81" t="str">
        <f t="shared" si="0"/>
        <v xml:space="preserve"> </v>
      </c>
      <c r="L40" s="42">
        <f t="shared" si="6"/>
        <v>0</v>
      </c>
      <c r="P40" s="118">
        <f t="shared" si="7"/>
        <v>0</v>
      </c>
      <c r="Q40" s="117">
        <f t="shared" si="8"/>
        <v>0</v>
      </c>
      <c r="R40" s="117">
        <f t="shared" si="9"/>
        <v>0</v>
      </c>
      <c r="S40" s="117">
        <f t="shared" si="10"/>
        <v>0</v>
      </c>
    </row>
    <row r="41" spans="1:21" ht="18.75" customHeight="1">
      <c r="A41" s="19">
        <v>27</v>
      </c>
      <c r="B41" s="7" t="str">
        <f>'[1]القائمة الإسمية للمترشحين'!F39</f>
        <v>P027</v>
      </c>
      <c r="C41" s="2">
        <v>0</v>
      </c>
      <c r="D41" s="2">
        <v>0</v>
      </c>
      <c r="E41" s="4" t="str">
        <f t="shared" si="1"/>
        <v xml:space="preserve"> </v>
      </c>
      <c r="F41" s="2">
        <v>-1</v>
      </c>
      <c r="G41" s="80">
        <f t="shared" si="2"/>
        <v>0</v>
      </c>
      <c r="H41" s="80">
        <f t="shared" si="3"/>
        <v>1</v>
      </c>
      <c r="I41" s="80">
        <f t="shared" si="4"/>
        <v>1</v>
      </c>
      <c r="J41" s="80">
        <f t="shared" si="5"/>
        <v>0</v>
      </c>
      <c r="K41" s="81" t="str">
        <f t="shared" si="0"/>
        <v xml:space="preserve"> </v>
      </c>
      <c r="L41" s="42">
        <f t="shared" si="6"/>
        <v>0</v>
      </c>
      <c r="P41" s="118">
        <f t="shared" si="7"/>
        <v>0</v>
      </c>
      <c r="Q41" s="117">
        <f t="shared" si="8"/>
        <v>0</v>
      </c>
      <c r="R41" s="117">
        <f t="shared" si="9"/>
        <v>0</v>
      </c>
      <c r="S41" s="117">
        <f t="shared" si="10"/>
        <v>0</v>
      </c>
    </row>
    <row r="42" spans="1:21" ht="18.75" customHeight="1">
      <c r="A42" s="19">
        <v>28</v>
      </c>
      <c r="B42" s="7" t="str">
        <f>'[1]القائمة الإسمية للمترشحين'!F40</f>
        <v>P028</v>
      </c>
      <c r="C42" s="2">
        <v>0</v>
      </c>
      <c r="D42" s="2">
        <v>0</v>
      </c>
      <c r="E42" s="4" t="str">
        <f t="shared" si="1"/>
        <v xml:space="preserve"> </v>
      </c>
      <c r="F42" s="2">
        <v>-1</v>
      </c>
      <c r="G42" s="80">
        <f t="shared" si="2"/>
        <v>0</v>
      </c>
      <c r="H42" s="80">
        <f t="shared" si="3"/>
        <v>1</v>
      </c>
      <c r="I42" s="80">
        <f t="shared" si="4"/>
        <v>1</v>
      </c>
      <c r="J42" s="80">
        <f t="shared" si="5"/>
        <v>0</v>
      </c>
      <c r="K42" s="81" t="str">
        <f t="shared" si="0"/>
        <v xml:space="preserve"> </v>
      </c>
      <c r="L42" s="42">
        <f t="shared" si="6"/>
        <v>0</v>
      </c>
      <c r="M42" s="1"/>
      <c r="P42" s="118">
        <f t="shared" si="7"/>
        <v>0</v>
      </c>
      <c r="Q42" s="117">
        <f t="shared" si="8"/>
        <v>0</v>
      </c>
      <c r="R42" s="117">
        <f t="shared" si="9"/>
        <v>0</v>
      </c>
      <c r="S42" s="117">
        <f t="shared" si="10"/>
        <v>0</v>
      </c>
    </row>
    <row r="43" spans="1:21" ht="18.75" customHeight="1">
      <c r="A43" s="19">
        <v>29</v>
      </c>
      <c r="B43" s="7" t="str">
        <f>'[1]القائمة الإسمية للمترشحين'!F41</f>
        <v>P029</v>
      </c>
      <c r="C43" s="2">
        <v>0</v>
      </c>
      <c r="D43" s="2">
        <v>0</v>
      </c>
      <c r="E43" s="4" t="str">
        <f t="shared" si="1"/>
        <v xml:space="preserve"> </v>
      </c>
      <c r="F43" s="2">
        <v>-1</v>
      </c>
      <c r="G43" s="80">
        <f t="shared" si="2"/>
        <v>0</v>
      </c>
      <c r="H43" s="80">
        <f t="shared" si="3"/>
        <v>1</v>
      </c>
      <c r="I43" s="80">
        <f t="shared" si="4"/>
        <v>1</v>
      </c>
      <c r="J43" s="80">
        <f t="shared" si="5"/>
        <v>0</v>
      </c>
      <c r="K43" s="81" t="str">
        <f t="shared" si="0"/>
        <v xml:space="preserve"> </v>
      </c>
      <c r="L43" s="42">
        <f t="shared" si="6"/>
        <v>0</v>
      </c>
      <c r="P43" s="118">
        <f t="shared" si="7"/>
        <v>0</v>
      </c>
      <c r="Q43" s="117">
        <f t="shared" si="8"/>
        <v>0</v>
      </c>
      <c r="R43" s="117">
        <f t="shared" si="9"/>
        <v>0</v>
      </c>
      <c r="S43" s="117">
        <f t="shared" si="10"/>
        <v>0</v>
      </c>
    </row>
    <row r="44" spans="1:21" ht="18.75" customHeight="1">
      <c r="A44" s="19">
        <v>30</v>
      </c>
      <c r="B44" s="7" t="str">
        <f>'[1]القائمة الإسمية للمترشحين'!F42</f>
        <v>P030</v>
      </c>
      <c r="C44" s="2">
        <v>0</v>
      </c>
      <c r="D44" s="2">
        <v>0</v>
      </c>
      <c r="E44" s="4" t="str">
        <f t="shared" si="1"/>
        <v xml:space="preserve"> </v>
      </c>
      <c r="F44" s="2">
        <v>-1</v>
      </c>
      <c r="G44" s="80">
        <f t="shared" si="2"/>
        <v>0</v>
      </c>
      <c r="H44" s="80">
        <f t="shared" si="3"/>
        <v>1</v>
      </c>
      <c r="I44" s="80">
        <f t="shared" si="4"/>
        <v>1</v>
      </c>
      <c r="J44" s="80">
        <f t="shared" si="5"/>
        <v>0</v>
      </c>
      <c r="K44" s="81" t="str">
        <f t="shared" si="0"/>
        <v xml:space="preserve"> </v>
      </c>
      <c r="L44" s="42">
        <f t="shared" si="6"/>
        <v>0</v>
      </c>
      <c r="P44" s="118">
        <f t="shared" si="7"/>
        <v>0</v>
      </c>
      <c r="Q44" s="117">
        <f t="shared" si="8"/>
        <v>0</v>
      </c>
      <c r="R44" s="117">
        <f t="shared" si="9"/>
        <v>0</v>
      </c>
      <c r="S44" s="117">
        <f t="shared" si="10"/>
        <v>0</v>
      </c>
    </row>
    <row r="45" spans="1:21" ht="18.75" customHeight="1">
      <c r="A45" s="19">
        <v>31</v>
      </c>
      <c r="B45" s="7" t="str">
        <f>'[1]القائمة الإسمية للمترشحين'!F43</f>
        <v>P031</v>
      </c>
      <c r="C45" s="2">
        <v>0</v>
      </c>
      <c r="D45" s="2">
        <v>0</v>
      </c>
      <c r="E45" s="4" t="str">
        <f t="shared" si="1"/>
        <v xml:space="preserve"> </v>
      </c>
      <c r="F45" s="2">
        <v>-1</v>
      </c>
      <c r="G45" s="80">
        <f t="shared" si="2"/>
        <v>0</v>
      </c>
      <c r="H45" s="80">
        <f t="shared" si="3"/>
        <v>1</v>
      </c>
      <c r="I45" s="80">
        <f t="shared" si="4"/>
        <v>1</v>
      </c>
      <c r="J45" s="80">
        <f t="shared" si="5"/>
        <v>0</v>
      </c>
      <c r="K45" s="81" t="str">
        <f t="shared" si="0"/>
        <v xml:space="preserve"> </v>
      </c>
      <c r="L45" s="42">
        <f t="shared" si="6"/>
        <v>0</v>
      </c>
      <c r="P45" s="118">
        <f t="shared" si="7"/>
        <v>0</v>
      </c>
      <c r="Q45" s="117">
        <f t="shared" si="8"/>
        <v>0</v>
      </c>
      <c r="R45" s="117">
        <f t="shared" si="9"/>
        <v>0</v>
      </c>
      <c r="S45" s="117">
        <f t="shared" si="10"/>
        <v>0</v>
      </c>
    </row>
    <row r="46" spans="1:21" ht="18.75" customHeight="1">
      <c r="A46" s="19">
        <v>32</v>
      </c>
      <c r="B46" s="7" t="str">
        <f>'[1]القائمة الإسمية للمترشحين'!F44</f>
        <v>P032</v>
      </c>
      <c r="C46" s="2">
        <v>0</v>
      </c>
      <c r="D46" s="2">
        <v>0</v>
      </c>
      <c r="E46" s="4" t="str">
        <f t="shared" si="1"/>
        <v xml:space="preserve"> </v>
      </c>
      <c r="F46" s="2">
        <v>-1</v>
      </c>
      <c r="G46" s="80">
        <f t="shared" si="2"/>
        <v>0</v>
      </c>
      <c r="H46" s="80">
        <f t="shared" si="3"/>
        <v>1</v>
      </c>
      <c r="I46" s="80">
        <f t="shared" si="4"/>
        <v>1</v>
      </c>
      <c r="J46" s="80">
        <f t="shared" si="5"/>
        <v>0</v>
      </c>
      <c r="K46" s="81" t="str">
        <f t="shared" si="0"/>
        <v xml:space="preserve"> </v>
      </c>
      <c r="L46" s="42">
        <f t="shared" si="6"/>
        <v>0</v>
      </c>
      <c r="P46" s="118">
        <f t="shared" si="7"/>
        <v>0</v>
      </c>
      <c r="Q46" s="117">
        <f t="shared" si="8"/>
        <v>0</v>
      </c>
      <c r="R46" s="117">
        <f t="shared" si="9"/>
        <v>0</v>
      </c>
      <c r="S46" s="117">
        <f t="shared" si="10"/>
        <v>0</v>
      </c>
    </row>
    <row r="47" spans="1:21" s="10" customFormat="1" ht="18.75" customHeight="1">
      <c r="A47" s="19">
        <v>33</v>
      </c>
      <c r="B47" s="7" t="str">
        <f>'[1]القائمة الإسمية للمترشحين'!F45</f>
        <v>P033</v>
      </c>
      <c r="C47" s="2">
        <v>0</v>
      </c>
      <c r="D47" s="2">
        <v>0</v>
      </c>
      <c r="E47" s="4" t="str">
        <f t="shared" si="1"/>
        <v xml:space="preserve"> </v>
      </c>
      <c r="F47" s="2">
        <v>-1</v>
      </c>
      <c r="G47" s="80">
        <f t="shared" si="2"/>
        <v>0</v>
      </c>
      <c r="H47" s="80">
        <f t="shared" si="3"/>
        <v>1</v>
      </c>
      <c r="I47" s="80">
        <f t="shared" si="4"/>
        <v>1</v>
      </c>
      <c r="J47" s="80">
        <f t="shared" si="5"/>
        <v>0</v>
      </c>
      <c r="K47" s="81" t="str">
        <f t="shared" ref="K47:K78" si="11">IF(E47=" "," ",IF(H47&lt;I47,(F47+C47)/2,(F47+D47)/2))</f>
        <v xml:space="preserve"> </v>
      </c>
      <c r="L47" s="42">
        <f t="shared" si="6"/>
        <v>0</v>
      </c>
      <c r="N47" s="116"/>
      <c r="O47" s="116"/>
      <c r="P47" s="118">
        <f t="shared" si="7"/>
        <v>0</v>
      </c>
      <c r="Q47" s="117">
        <f t="shared" si="8"/>
        <v>0</v>
      </c>
      <c r="R47" s="117">
        <f t="shared" si="9"/>
        <v>0</v>
      </c>
      <c r="S47" s="117">
        <f t="shared" si="10"/>
        <v>0</v>
      </c>
      <c r="T47" s="116"/>
      <c r="U47" s="116"/>
    </row>
    <row r="48" spans="1:21" ht="18.75" customHeight="1">
      <c r="A48" s="19">
        <v>34</v>
      </c>
      <c r="B48" s="7" t="str">
        <f>'[1]القائمة الإسمية للمترشحين'!F46</f>
        <v>P034</v>
      </c>
      <c r="C48" s="2">
        <v>0</v>
      </c>
      <c r="D48" s="2">
        <v>0</v>
      </c>
      <c r="E48" s="4" t="str">
        <f t="shared" si="1"/>
        <v xml:space="preserve"> </v>
      </c>
      <c r="F48" s="2">
        <v>-1</v>
      </c>
      <c r="G48" s="80">
        <f t="shared" si="2"/>
        <v>0</v>
      </c>
      <c r="H48" s="80">
        <f t="shared" si="3"/>
        <v>1</v>
      </c>
      <c r="I48" s="80">
        <f t="shared" si="4"/>
        <v>1</v>
      </c>
      <c r="J48" s="80">
        <f t="shared" si="5"/>
        <v>0</v>
      </c>
      <c r="K48" s="81" t="str">
        <f t="shared" si="11"/>
        <v xml:space="preserve"> </v>
      </c>
      <c r="L48" s="42">
        <f t="shared" si="6"/>
        <v>0</v>
      </c>
      <c r="P48" s="118">
        <f t="shared" si="7"/>
        <v>0</v>
      </c>
      <c r="Q48" s="117">
        <f t="shared" si="8"/>
        <v>0</v>
      </c>
      <c r="R48" s="117">
        <f t="shared" si="9"/>
        <v>0</v>
      </c>
      <c r="S48" s="117">
        <f t="shared" si="10"/>
        <v>0</v>
      </c>
    </row>
    <row r="49" spans="1:19" ht="18.75" customHeight="1">
      <c r="A49" s="19">
        <v>35</v>
      </c>
      <c r="B49" s="7" t="str">
        <f>'[1]القائمة الإسمية للمترشحين'!F47</f>
        <v>P035</v>
      </c>
      <c r="C49" s="2">
        <v>0</v>
      </c>
      <c r="D49" s="2">
        <v>0</v>
      </c>
      <c r="E49" s="4" t="str">
        <f t="shared" si="1"/>
        <v xml:space="preserve"> </v>
      </c>
      <c r="F49" s="2">
        <v>-1</v>
      </c>
      <c r="G49" s="80">
        <f t="shared" si="2"/>
        <v>0</v>
      </c>
      <c r="H49" s="80">
        <f t="shared" si="3"/>
        <v>1</v>
      </c>
      <c r="I49" s="80">
        <f t="shared" si="4"/>
        <v>1</v>
      </c>
      <c r="J49" s="80">
        <f t="shared" si="5"/>
        <v>0</v>
      </c>
      <c r="K49" s="81" t="str">
        <f t="shared" si="11"/>
        <v xml:space="preserve"> </v>
      </c>
      <c r="L49" s="42">
        <f t="shared" si="6"/>
        <v>0</v>
      </c>
      <c r="P49" s="118">
        <f t="shared" si="7"/>
        <v>0</v>
      </c>
      <c r="Q49" s="117">
        <f t="shared" si="8"/>
        <v>0</v>
      </c>
      <c r="R49" s="117">
        <f t="shared" si="9"/>
        <v>0</v>
      </c>
      <c r="S49" s="117">
        <f t="shared" si="10"/>
        <v>0</v>
      </c>
    </row>
    <row r="50" spans="1:19" ht="18.75" customHeight="1">
      <c r="A50" s="19">
        <v>36</v>
      </c>
      <c r="B50" s="7" t="str">
        <f>'[1]القائمة الإسمية للمترشحين'!F48</f>
        <v>P036</v>
      </c>
      <c r="C50" s="2">
        <v>0</v>
      </c>
      <c r="D50" s="2">
        <v>0</v>
      </c>
      <c r="E50" s="4" t="str">
        <f t="shared" si="1"/>
        <v xml:space="preserve"> </v>
      </c>
      <c r="F50" s="2">
        <v>-1</v>
      </c>
      <c r="G50" s="80">
        <f t="shared" si="2"/>
        <v>0</v>
      </c>
      <c r="H50" s="80">
        <f t="shared" si="3"/>
        <v>1</v>
      </c>
      <c r="I50" s="80">
        <f t="shared" si="4"/>
        <v>1</v>
      </c>
      <c r="J50" s="80">
        <f t="shared" si="5"/>
        <v>0</v>
      </c>
      <c r="K50" s="81" t="str">
        <f t="shared" si="11"/>
        <v xml:space="preserve"> </v>
      </c>
      <c r="L50" s="42">
        <f t="shared" si="6"/>
        <v>0</v>
      </c>
      <c r="P50" s="118">
        <f t="shared" si="7"/>
        <v>0</v>
      </c>
      <c r="Q50" s="117">
        <f t="shared" si="8"/>
        <v>0</v>
      </c>
      <c r="R50" s="117">
        <f t="shared" si="9"/>
        <v>0</v>
      </c>
      <c r="S50" s="117">
        <f t="shared" si="10"/>
        <v>0</v>
      </c>
    </row>
    <row r="51" spans="1:19" ht="18.75">
      <c r="A51" s="19">
        <v>37</v>
      </c>
      <c r="B51" s="7" t="str">
        <f>'[1]القائمة الإسمية للمترشحين'!F49</f>
        <v>P037</v>
      </c>
      <c r="C51" s="2">
        <v>0</v>
      </c>
      <c r="D51" s="2">
        <v>0</v>
      </c>
      <c r="E51" s="4" t="str">
        <f t="shared" si="1"/>
        <v xml:space="preserve"> </v>
      </c>
      <c r="F51" s="2">
        <v>-1</v>
      </c>
      <c r="G51" s="80">
        <f t="shared" si="2"/>
        <v>0</v>
      </c>
      <c r="H51" s="80">
        <f t="shared" si="3"/>
        <v>1</v>
      </c>
      <c r="I51" s="80">
        <f t="shared" si="4"/>
        <v>1</v>
      </c>
      <c r="J51" s="80">
        <f t="shared" si="5"/>
        <v>0</v>
      </c>
      <c r="K51" s="81" t="str">
        <f t="shared" si="11"/>
        <v xml:space="preserve"> </v>
      </c>
      <c r="L51" s="42">
        <f t="shared" si="6"/>
        <v>0</v>
      </c>
      <c r="P51" s="118">
        <f t="shared" si="7"/>
        <v>0</v>
      </c>
      <c r="Q51" s="117">
        <f t="shared" si="8"/>
        <v>0</v>
      </c>
      <c r="R51" s="117">
        <f t="shared" si="9"/>
        <v>0</v>
      </c>
      <c r="S51" s="117">
        <f t="shared" si="10"/>
        <v>0</v>
      </c>
    </row>
    <row r="52" spans="1:19" ht="18.75">
      <c r="A52" s="19">
        <v>38</v>
      </c>
      <c r="B52" s="7" t="str">
        <f>'[1]القائمة الإسمية للمترشحين'!F50</f>
        <v>P038</v>
      </c>
      <c r="C52" s="2">
        <v>0</v>
      </c>
      <c r="D52" s="2">
        <v>0</v>
      </c>
      <c r="E52" s="4" t="str">
        <f t="shared" si="1"/>
        <v xml:space="preserve"> </v>
      </c>
      <c r="F52" s="2">
        <v>-1</v>
      </c>
      <c r="G52" s="80">
        <f t="shared" si="2"/>
        <v>0</v>
      </c>
      <c r="H52" s="80">
        <f t="shared" si="3"/>
        <v>1</v>
      </c>
      <c r="I52" s="80">
        <f t="shared" si="4"/>
        <v>1</v>
      </c>
      <c r="J52" s="80">
        <f t="shared" si="5"/>
        <v>0</v>
      </c>
      <c r="K52" s="81" t="str">
        <f t="shared" si="11"/>
        <v xml:space="preserve"> </v>
      </c>
      <c r="L52" s="42">
        <f t="shared" si="6"/>
        <v>0</v>
      </c>
      <c r="P52" s="118">
        <f t="shared" si="7"/>
        <v>0</v>
      </c>
      <c r="Q52" s="117">
        <f t="shared" si="8"/>
        <v>0</v>
      </c>
      <c r="R52" s="117">
        <f t="shared" si="9"/>
        <v>0</v>
      </c>
      <c r="S52" s="117">
        <f t="shared" si="10"/>
        <v>0</v>
      </c>
    </row>
    <row r="53" spans="1:19" ht="18.75">
      <c r="A53" s="19">
        <v>39</v>
      </c>
      <c r="B53" s="7" t="str">
        <f>'[1]القائمة الإسمية للمترشحين'!F51</f>
        <v>P039</v>
      </c>
      <c r="C53" s="2">
        <v>0</v>
      </c>
      <c r="D53" s="2">
        <v>0</v>
      </c>
      <c r="E53" s="4" t="str">
        <f t="shared" si="1"/>
        <v xml:space="preserve"> </v>
      </c>
      <c r="F53" s="2">
        <v>-1</v>
      </c>
      <c r="G53" s="80">
        <f t="shared" si="2"/>
        <v>0</v>
      </c>
      <c r="H53" s="80">
        <f t="shared" si="3"/>
        <v>1</v>
      </c>
      <c r="I53" s="80">
        <f t="shared" si="4"/>
        <v>1</v>
      </c>
      <c r="J53" s="80">
        <f t="shared" si="5"/>
        <v>0</v>
      </c>
      <c r="K53" s="81" t="str">
        <f t="shared" si="11"/>
        <v xml:space="preserve"> </v>
      </c>
      <c r="L53" s="42">
        <f t="shared" si="6"/>
        <v>0</v>
      </c>
      <c r="P53" s="118">
        <f t="shared" si="7"/>
        <v>0</v>
      </c>
      <c r="Q53" s="117">
        <f t="shared" si="8"/>
        <v>0</v>
      </c>
      <c r="R53" s="117">
        <f t="shared" si="9"/>
        <v>0</v>
      </c>
      <c r="S53" s="117">
        <f t="shared" si="10"/>
        <v>0</v>
      </c>
    </row>
    <row r="54" spans="1:19" ht="18.75">
      <c r="A54" s="19">
        <v>40</v>
      </c>
      <c r="B54" s="7" t="str">
        <f>'[1]القائمة الإسمية للمترشحين'!F52</f>
        <v>P040</v>
      </c>
      <c r="C54" s="2">
        <v>0</v>
      </c>
      <c r="D54" s="2">
        <v>0</v>
      </c>
      <c r="E54" s="4" t="str">
        <f t="shared" si="1"/>
        <v xml:space="preserve"> </v>
      </c>
      <c r="F54" s="2">
        <v>-1</v>
      </c>
      <c r="G54" s="80">
        <f t="shared" si="2"/>
        <v>0</v>
      </c>
      <c r="H54" s="80">
        <f t="shared" si="3"/>
        <v>1</v>
      </c>
      <c r="I54" s="80">
        <f t="shared" si="4"/>
        <v>1</v>
      </c>
      <c r="J54" s="80">
        <f t="shared" si="5"/>
        <v>0</v>
      </c>
      <c r="K54" s="81" t="str">
        <f t="shared" si="11"/>
        <v xml:space="preserve"> </v>
      </c>
      <c r="L54" s="42">
        <f t="shared" si="6"/>
        <v>0</v>
      </c>
      <c r="P54" s="118">
        <f t="shared" si="7"/>
        <v>0</v>
      </c>
      <c r="Q54" s="117">
        <f t="shared" si="8"/>
        <v>0</v>
      </c>
      <c r="R54" s="117">
        <f t="shared" si="9"/>
        <v>0</v>
      </c>
      <c r="S54" s="117">
        <f t="shared" si="10"/>
        <v>0</v>
      </c>
    </row>
    <row r="55" spans="1:19" ht="18.75">
      <c r="A55" s="19">
        <v>41</v>
      </c>
      <c r="B55" s="7" t="str">
        <f>'[1]القائمة الإسمية للمترشحين'!F53</f>
        <v>P041</v>
      </c>
      <c r="C55" s="2">
        <v>0</v>
      </c>
      <c r="D55" s="2">
        <v>0</v>
      </c>
      <c r="E55" s="4" t="str">
        <f t="shared" si="1"/>
        <v xml:space="preserve"> </v>
      </c>
      <c r="F55" s="2">
        <v>-1</v>
      </c>
      <c r="G55" s="80">
        <f t="shared" si="2"/>
        <v>0</v>
      </c>
      <c r="H55" s="80">
        <f t="shared" si="3"/>
        <v>1</v>
      </c>
      <c r="I55" s="80">
        <f t="shared" si="4"/>
        <v>1</v>
      </c>
      <c r="J55" s="80">
        <f t="shared" si="5"/>
        <v>0</v>
      </c>
      <c r="K55" s="81" t="str">
        <f t="shared" si="11"/>
        <v xml:space="preserve"> </v>
      </c>
      <c r="L55" s="42">
        <f t="shared" si="6"/>
        <v>0</v>
      </c>
      <c r="P55" s="118">
        <f t="shared" si="7"/>
        <v>0</v>
      </c>
      <c r="Q55" s="117">
        <f t="shared" si="8"/>
        <v>0</v>
      </c>
      <c r="R55" s="117">
        <f t="shared" si="9"/>
        <v>0</v>
      </c>
      <c r="S55" s="117">
        <f t="shared" si="10"/>
        <v>0</v>
      </c>
    </row>
    <row r="56" spans="1:19" ht="18.75">
      <c r="A56" s="19">
        <v>42</v>
      </c>
      <c r="B56" s="7" t="str">
        <f>'[1]القائمة الإسمية للمترشحين'!F54</f>
        <v>P042</v>
      </c>
      <c r="C56" s="2">
        <v>0</v>
      </c>
      <c r="D56" s="2">
        <v>0</v>
      </c>
      <c r="E56" s="4" t="str">
        <f t="shared" si="1"/>
        <v xml:space="preserve"> </v>
      </c>
      <c r="F56" s="2">
        <v>-1</v>
      </c>
      <c r="G56" s="80">
        <f t="shared" si="2"/>
        <v>0</v>
      </c>
      <c r="H56" s="80">
        <f t="shared" si="3"/>
        <v>1</v>
      </c>
      <c r="I56" s="80">
        <f t="shared" si="4"/>
        <v>1</v>
      </c>
      <c r="J56" s="80">
        <f t="shared" si="5"/>
        <v>0</v>
      </c>
      <c r="K56" s="81" t="str">
        <f t="shared" si="11"/>
        <v xml:space="preserve"> </v>
      </c>
      <c r="L56" s="42">
        <f t="shared" si="6"/>
        <v>0</v>
      </c>
      <c r="P56" s="118">
        <f t="shared" si="7"/>
        <v>0</v>
      </c>
      <c r="Q56" s="117">
        <f t="shared" si="8"/>
        <v>0</v>
      </c>
      <c r="R56" s="117">
        <f t="shared" si="9"/>
        <v>0</v>
      </c>
      <c r="S56" s="117">
        <f t="shared" si="10"/>
        <v>0</v>
      </c>
    </row>
    <row r="57" spans="1:19" ht="18.75">
      <c r="A57" s="19">
        <v>43</v>
      </c>
      <c r="B57" s="7" t="str">
        <f>'[1]القائمة الإسمية للمترشحين'!F55</f>
        <v>P043</v>
      </c>
      <c r="C57" s="2">
        <v>0</v>
      </c>
      <c r="D57" s="2">
        <v>0</v>
      </c>
      <c r="E57" s="4" t="str">
        <f t="shared" si="1"/>
        <v xml:space="preserve"> </v>
      </c>
      <c r="F57" s="2">
        <v>-1</v>
      </c>
      <c r="G57" s="80">
        <f t="shared" si="2"/>
        <v>0</v>
      </c>
      <c r="H57" s="80">
        <f t="shared" si="3"/>
        <v>1</v>
      </c>
      <c r="I57" s="80">
        <f t="shared" si="4"/>
        <v>1</v>
      </c>
      <c r="J57" s="80">
        <f t="shared" si="5"/>
        <v>0</v>
      </c>
      <c r="K57" s="81" t="str">
        <f t="shared" si="11"/>
        <v xml:space="preserve"> </v>
      </c>
      <c r="L57" s="42">
        <f t="shared" si="6"/>
        <v>0</v>
      </c>
      <c r="P57" s="118">
        <f t="shared" si="7"/>
        <v>0</v>
      </c>
      <c r="Q57" s="117">
        <f t="shared" si="8"/>
        <v>0</v>
      </c>
      <c r="R57" s="117">
        <f t="shared" si="9"/>
        <v>0</v>
      </c>
      <c r="S57" s="117">
        <f t="shared" si="10"/>
        <v>0</v>
      </c>
    </row>
    <row r="58" spans="1:19" ht="18.75">
      <c r="A58" s="19">
        <v>44</v>
      </c>
      <c r="B58" s="7" t="str">
        <f>'[1]القائمة الإسمية للمترشحين'!F56</f>
        <v>P044</v>
      </c>
      <c r="C58" s="2">
        <v>0</v>
      </c>
      <c r="D58" s="2">
        <v>0</v>
      </c>
      <c r="E58" s="4" t="str">
        <f t="shared" si="1"/>
        <v xml:space="preserve"> </v>
      </c>
      <c r="F58" s="2">
        <v>-1</v>
      </c>
      <c r="G58" s="80">
        <f t="shared" si="2"/>
        <v>0</v>
      </c>
      <c r="H58" s="80">
        <f t="shared" si="3"/>
        <v>1</v>
      </c>
      <c r="I58" s="80">
        <f t="shared" si="4"/>
        <v>1</v>
      </c>
      <c r="J58" s="80">
        <f t="shared" si="5"/>
        <v>0</v>
      </c>
      <c r="K58" s="81" t="str">
        <f t="shared" si="11"/>
        <v xml:space="preserve"> </v>
      </c>
      <c r="L58" s="42">
        <f t="shared" si="6"/>
        <v>0</v>
      </c>
      <c r="P58" s="118">
        <f t="shared" si="7"/>
        <v>0</v>
      </c>
      <c r="Q58" s="117">
        <f t="shared" si="8"/>
        <v>0</v>
      </c>
      <c r="R58" s="117">
        <f t="shared" si="9"/>
        <v>0</v>
      </c>
      <c r="S58" s="117">
        <f t="shared" si="10"/>
        <v>0</v>
      </c>
    </row>
    <row r="59" spans="1:19" ht="18.75">
      <c r="A59" s="19">
        <v>45</v>
      </c>
      <c r="B59" s="7" t="str">
        <f>'[1]القائمة الإسمية للمترشحين'!F57</f>
        <v>P045</v>
      </c>
      <c r="C59" s="2">
        <v>0</v>
      </c>
      <c r="D59" s="2">
        <v>0</v>
      </c>
      <c r="E59" s="4" t="str">
        <f t="shared" si="1"/>
        <v xml:space="preserve"> </v>
      </c>
      <c r="F59" s="2">
        <v>-1</v>
      </c>
      <c r="G59" s="80">
        <f t="shared" si="2"/>
        <v>0</v>
      </c>
      <c r="H59" s="80">
        <f t="shared" si="3"/>
        <v>1</v>
      </c>
      <c r="I59" s="80">
        <f t="shared" si="4"/>
        <v>1</v>
      </c>
      <c r="J59" s="80">
        <f t="shared" si="5"/>
        <v>0</v>
      </c>
      <c r="K59" s="81" t="str">
        <f t="shared" si="11"/>
        <v xml:space="preserve"> </v>
      </c>
      <c r="L59" s="42">
        <f t="shared" si="6"/>
        <v>0</v>
      </c>
      <c r="P59" s="118">
        <f t="shared" si="7"/>
        <v>0</v>
      </c>
      <c r="Q59" s="117">
        <f t="shared" si="8"/>
        <v>0</v>
      </c>
      <c r="R59" s="117">
        <f t="shared" si="9"/>
        <v>0</v>
      </c>
      <c r="S59" s="117">
        <f t="shared" si="10"/>
        <v>0</v>
      </c>
    </row>
    <row r="60" spans="1:19" ht="18.75">
      <c r="A60" s="19">
        <v>46</v>
      </c>
      <c r="B60" s="7" t="str">
        <f>'[1]القائمة الإسمية للمترشحين'!F58</f>
        <v>P046</v>
      </c>
      <c r="C60" s="2">
        <v>0</v>
      </c>
      <c r="D60" s="2">
        <v>0</v>
      </c>
      <c r="E60" s="4" t="str">
        <f t="shared" si="1"/>
        <v xml:space="preserve"> </v>
      </c>
      <c r="F60" s="2">
        <v>-1</v>
      </c>
      <c r="G60" s="80">
        <f t="shared" si="2"/>
        <v>0</v>
      </c>
      <c r="H60" s="80">
        <f t="shared" si="3"/>
        <v>1</v>
      </c>
      <c r="I60" s="80">
        <f t="shared" si="4"/>
        <v>1</v>
      </c>
      <c r="J60" s="80">
        <f t="shared" si="5"/>
        <v>0</v>
      </c>
      <c r="K60" s="81" t="str">
        <f t="shared" si="11"/>
        <v xml:space="preserve"> </v>
      </c>
      <c r="L60" s="42">
        <f t="shared" si="6"/>
        <v>0</v>
      </c>
      <c r="P60" s="118">
        <f t="shared" si="7"/>
        <v>0</v>
      </c>
      <c r="Q60" s="117">
        <f t="shared" si="8"/>
        <v>0</v>
      </c>
      <c r="R60" s="117">
        <f t="shared" si="9"/>
        <v>0</v>
      </c>
      <c r="S60" s="117">
        <f t="shared" si="10"/>
        <v>0</v>
      </c>
    </row>
    <row r="61" spans="1:19" ht="18.75">
      <c r="A61" s="19">
        <v>47</v>
      </c>
      <c r="B61" s="7" t="str">
        <f>'[1]القائمة الإسمية للمترشحين'!F59</f>
        <v>P047</v>
      </c>
      <c r="C61" s="2">
        <v>0</v>
      </c>
      <c r="D61" s="2">
        <v>0</v>
      </c>
      <c r="E61" s="4" t="str">
        <f t="shared" si="1"/>
        <v xml:space="preserve"> </v>
      </c>
      <c r="F61" s="2">
        <v>-1</v>
      </c>
      <c r="G61" s="80">
        <f t="shared" si="2"/>
        <v>0</v>
      </c>
      <c r="H61" s="80">
        <f t="shared" si="3"/>
        <v>1</v>
      </c>
      <c r="I61" s="80">
        <f t="shared" si="4"/>
        <v>1</v>
      </c>
      <c r="J61" s="80">
        <f t="shared" si="5"/>
        <v>0</v>
      </c>
      <c r="K61" s="81" t="str">
        <f t="shared" si="11"/>
        <v xml:space="preserve"> </v>
      </c>
      <c r="L61" s="42">
        <f t="shared" si="6"/>
        <v>0</v>
      </c>
      <c r="P61" s="118">
        <f t="shared" si="7"/>
        <v>0</v>
      </c>
      <c r="Q61" s="117">
        <f t="shared" si="8"/>
        <v>0</v>
      </c>
      <c r="R61" s="117">
        <f t="shared" si="9"/>
        <v>0</v>
      </c>
      <c r="S61" s="117">
        <f t="shared" si="10"/>
        <v>0</v>
      </c>
    </row>
    <row r="62" spans="1:19" ht="18.75">
      <c r="A62" s="19">
        <v>48</v>
      </c>
      <c r="B62" s="7" t="str">
        <f>'[1]القائمة الإسمية للمترشحين'!F60</f>
        <v>P048</v>
      </c>
      <c r="C62" s="2">
        <v>0</v>
      </c>
      <c r="D62" s="2">
        <v>0</v>
      </c>
      <c r="E62" s="4" t="str">
        <f t="shared" si="1"/>
        <v xml:space="preserve"> </v>
      </c>
      <c r="F62" s="2">
        <v>-1</v>
      </c>
      <c r="G62" s="80">
        <f t="shared" si="2"/>
        <v>0</v>
      </c>
      <c r="H62" s="80">
        <f t="shared" si="3"/>
        <v>1</v>
      </c>
      <c r="I62" s="80">
        <f t="shared" si="4"/>
        <v>1</v>
      </c>
      <c r="J62" s="80">
        <f t="shared" si="5"/>
        <v>0</v>
      </c>
      <c r="K62" s="81" t="str">
        <f t="shared" si="11"/>
        <v xml:space="preserve"> </v>
      </c>
      <c r="L62" s="42">
        <f t="shared" si="6"/>
        <v>0</v>
      </c>
      <c r="P62" s="118">
        <f t="shared" si="7"/>
        <v>0</v>
      </c>
      <c r="Q62" s="117">
        <f t="shared" si="8"/>
        <v>0</v>
      </c>
      <c r="R62" s="117">
        <f t="shared" si="9"/>
        <v>0</v>
      </c>
      <c r="S62" s="117">
        <f t="shared" si="10"/>
        <v>0</v>
      </c>
    </row>
    <row r="63" spans="1:19" ht="18.75">
      <c r="A63" s="19">
        <v>49</v>
      </c>
      <c r="B63" s="7" t="str">
        <f>'[1]القائمة الإسمية للمترشحين'!F61</f>
        <v>P049</v>
      </c>
      <c r="C63" s="2">
        <v>0</v>
      </c>
      <c r="D63" s="2">
        <v>0</v>
      </c>
      <c r="E63" s="4" t="str">
        <f t="shared" si="1"/>
        <v xml:space="preserve"> </v>
      </c>
      <c r="F63" s="2">
        <v>-1</v>
      </c>
      <c r="G63" s="80">
        <f t="shared" si="2"/>
        <v>0</v>
      </c>
      <c r="H63" s="80">
        <f t="shared" si="3"/>
        <v>1</v>
      </c>
      <c r="I63" s="80">
        <f t="shared" si="4"/>
        <v>1</v>
      </c>
      <c r="J63" s="80">
        <f t="shared" si="5"/>
        <v>0</v>
      </c>
      <c r="K63" s="81" t="str">
        <f t="shared" si="11"/>
        <v xml:space="preserve"> </v>
      </c>
      <c r="L63" s="42">
        <f t="shared" si="6"/>
        <v>0</v>
      </c>
      <c r="M63" s="43" t="s">
        <v>15</v>
      </c>
      <c r="P63" s="118">
        <f t="shared" si="7"/>
        <v>0</v>
      </c>
      <c r="Q63" s="117">
        <f t="shared" si="8"/>
        <v>0</v>
      </c>
      <c r="R63" s="117">
        <f t="shared" si="9"/>
        <v>0</v>
      </c>
      <c r="S63" s="117">
        <f t="shared" si="10"/>
        <v>0</v>
      </c>
    </row>
    <row r="64" spans="1:19" ht="18.75">
      <c r="A64" s="19">
        <v>50</v>
      </c>
      <c r="B64" s="7" t="str">
        <f>'[1]القائمة الإسمية للمترشحين'!F62</f>
        <v>P050</v>
      </c>
      <c r="C64" s="2">
        <v>0</v>
      </c>
      <c r="D64" s="2">
        <v>0</v>
      </c>
      <c r="E64" s="4" t="str">
        <f t="shared" si="1"/>
        <v xml:space="preserve"> </v>
      </c>
      <c r="F64" s="2">
        <v>-1</v>
      </c>
      <c r="G64" s="80">
        <f t="shared" si="2"/>
        <v>0</v>
      </c>
      <c r="H64" s="80">
        <f t="shared" si="3"/>
        <v>1</v>
      </c>
      <c r="I64" s="80">
        <f t="shared" si="4"/>
        <v>1</v>
      </c>
      <c r="J64" s="80">
        <f t="shared" si="5"/>
        <v>0</v>
      </c>
      <c r="K64" s="81" t="str">
        <f t="shared" si="11"/>
        <v xml:space="preserve"> </v>
      </c>
      <c r="L64" s="42">
        <f t="shared" si="6"/>
        <v>0</v>
      </c>
      <c r="P64" s="118">
        <f t="shared" si="7"/>
        <v>0</v>
      </c>
      <c r="Q64" s="117">
        <f t="shared" si="8"/>
        <v>0</v>
      </c>
      <c r="R64" s="117">
        <f t="shared" si="9"/>
        <v>0</v>
      </c>
      <c r="S64" s="117">
        <f t="shared" si="10"/>
        <v>0</v>
      </c>
    </row>
    <row r="65" spans="1:19" ht="18.75">
      <c r="A65" s="19">
        <v>51</v>
      </c>
      <c r="B65" s="7" t="str">
        <f>'[1]القائمة الإسمية للمترشحين'!F63</f>
        <v>P051</v>
      </c>
      <c r="C65" s="2">
        <v>0</v>
      </c>
      <c r="D65" s="2">
        <v>0</v>
      </c>
      <c r="E65" s="4" t="str">
        <f t="shared" si="1"/>
        <v xml:space="preserve"> </v>
      </c>
      <c r="F65" s="2">
        <v>-1</v>
      </c>
      <c r="G65" s="80">
        <f t="shared" si="2"/>
        <v>0</v>
      </c>
      <c r="H65" s="80">
        <f t="shared" si="3"/>
        <v>1</v>
      </c>
      <c r="I65" s="80">
        <f t="shared" si="4"/>
        <v>1</v>
      </c>
      <c r="J65" s="80">
        <f t="shared" si="5"/>
        <v>0</v>
      </c>
      <c r="K65" s="81" t="str">
        <f t="shared" si="11"/>
        <v xml:space="preserve"> </v>
      </c>
      <c r="L65" s="42">
        <f t="shared" si="6"/>
        <v>0</v>
      </c>
      <c r="P65" s="118">
        <f t="shared" si="7"/>
        <v>0</v>
      </c>
      <c r="Q65" s="117">
        <f t="shared" si="8"/>
        <v>0</v>
      </c>
      <c r="R65" s="117">
        <f t="shared" si="9"/>
        <v>0</v>
      </c>
      <c r="S65" s="117">
        <f t="shared" si="10"/>
        <v>0</v>
      </c>
    </row>
    <row r="66" spans="1:19" ht="18.75">
      <c r="A66" s="19">
        <v>52</v>
      </c>
      <c r="B66" s="7" t="str">
        <f>'[1]القائمة الإسمية للمترشحين'!F64</f>
        <v>P052</v>
      </c>
      <c r="C66" s="2">
        <v>0</v>
      </c>
      <c r="D66" s="2">
        <v>0</v>
      </c>
      <c r="E66" s="4" t="str">
        <f t="shared" si="1"/>
        <v xml:space="preserve"> </v>
      </c>
      <c r="F66" s="2">
        <v>-1</v>
      </c>
      <c r="G66" s="80">
        <f t="shared" si="2"/>
        <v>0</v>
      </c>
      <c r="H66" s="80">
        <f t="shared" si="3"/>
        <v>1</v>
      </c>
      <c r="I66" s="80">
        <f t="shared" si="4"/>
        <v>1</v>
      </c>
      <c r="J66" s="80">
        <f t="shared" si="5"/>
        <v>0</v>
      </c>
      <c r="K66" s="81" t="str">
        <f t="shared" si="11"/>
        <v xml:space="preserve"> </v>
      </c>
      <c r="L66" s="42">
        <f t="shared" si="6"/>
        <v>0</v>
      </c>
      <c r="P66" s="118">
        <f t="shared" si="7"/>
        <v>0</v>
      </c>
      <c r="Q66" s="117">
        <f t="shared" si="8"/>
        <v>0</v>
      </c>
      <c r="R66" s="117">
        <f t="shared" si="9"/>
        <v>0</v>
      </c>
      <c r="S66" s="117">
        <f t="shared" si="10"/>
        <v>0</v>
      </c>
    </row>
    <row r="67" spans="1:19" ht="18.75">
      <c r="A67" s="19">
        <v>53</v>
      </c>
      <c r="B67" s="7" t="str">
        <f>'[1]القائمة الإسمية للمترشحين'!F65</f>
        <v>P053</v>
      </c>
      <c r="C67" s="2">
        <v>0</v>
      </c>
      <c r="D67" s="2">
        <v>0</v>
      </c>
      <c r="E67" s="4" t="str">
        <f t="shared" si="1"/>
        <v xml:space="preserve"> </v>
      </c>
      <c r="F67" s="2">
        <v>-1</v>
      </c>
      <c r="G67" s="80">
        <f t="shared" si="2"/>
        <v>0</v>
      </c>
      <c r="H67" s="80">
        <f t="shared" si="3"/>
        <v>1</v>
      </c>
      <c r="I67" s="80">
        <f t="shared" si="4"/>
        <v>1</v>
      </c>
      <c r="J67" s="80">
        <f t="shared" si="5"/>
        <v>0</v>
      </c>
      <c r="K67" s="81" t="str">
        <f t="shared" si="11"/>
        <v xml:space="preserve"> </v>
      </c>
      <c r="L67" s="42">
        <f t="shared" si="6"/>
        <v>0</v>
      </c>
      <c r="P67" s="118">
        <f t="shared" si="7"/>
        <v>0</v>
      </c>
      <c r="Q67" s="117">
        <f t="shared" si="8"/>
        <v>0</v>
      </c>
      <c r="R67" s="117">
        <f t="shared" si="9"/>
        <v>0</v>
      </c>
      <c r="S67" s="117">
        <f t="shared" si="10"/>
        <v>0</v>
      </c>
    </row>
    <row r="68" spans="1:19" ht="18.75">
      <c r="A68" s="19">
        <v>54</v>
      </c>
      <c r="B68" s="7" t="str">
        <f>'[1]القائمة الإسمية للمترشحين'!F66</f>
        <v>P054</v>
      </c>
      <c r="C68" s="2">
        <v>0</v>
      </c>
      <c r="D68" s="2">
        <v>0</v>
      </c>
      <c r="E68" s="4" t="str">
        <f t="shared" si="1"/>
        <v xml:space="preserve"> </v>
      </c>
      <c r="F68" s="2">
        <v>-1</v>
      </c>
      <c r="G68" s="80">
        <f t="shared" si="2"/>
        <v>0</v>
      </c>
      <c r="H68" s="80">
        <f t="shared" si="3"/>
        <v>1</v>
      </c>
      <c r="I68" s="80">
        <f t="shared" si="4"/>
        <v>1</v>
      </c>
      <c r="J68" s="80">
        <f t="shared" si="5"/>
        <v>0</v>
      </c>
      <c r="K68" s="81" t="str">
        <f t="shared" si="11"/>
        <v xml:space="preserve"> </v>
      </c>
      <c r="L68" s="42">
        <f t="shared" si="6"/>
        <v>0</v>
      </c>
      <c r="P68" s="118">
        <f t="shared" si="7"/>
        <v>0</v>
      </c>
      <c r="Q68" s="117">
        <f t="shared" si="8"/>
        <v>0</v>
      </c>
      <c r="R68" s="117">
        <f t="shared" si="9"/>
        <v>0</v>
      </c>
      <c r="S68" s="117">
        <f t="shared" si="10"/>
        <v>0</v>
      </c>
    </row>
    <row r="69" spans="1:19" ht="18.75">
      <c r="A69" s="19">
        <v>55</v>
      </c>
      <c r="B69" s="7" t="str">
        <f>'[1]القائمة الإسمية للمترشحين'!F67</f>
        <v>P055</v>
      </c>
      <c r="C69" s="2">
        <v>0</v>
      </c>
      <c r="D69" s="2">
        <v>0</v>
      </c>
      <c r="E69" s="4" t="str">
        <f t="shared" si="1"/>
        <v xml:space="preserve"> </v>
      </c>
      <c r="F69" s="2">
        <v>-1</v>
      </c>
      <c r="G69" s="80">
        <f t="shared" si="2"/>
        <v>0</v>
      </c>
      <c r="H69" s="80">
        <f t="shared" si="3"/>
        <v>1</v>
      </c>
      <c r="I69" s="80">
        <f t="shared" si="4"/>
        <v>1</v>
      </c>
      <c r="J69" s="80">
        <f t="shared" si="5"/>
        <v>0</v>
      </c>
      <c r="K69" s="81" t="str">
        <f t="shared" si="11"/>
        <v xml:space="preserve"> </v>
      </c>
      <c r="L69" s="42">
        <f t="shared" si="6"/>
        <v>0</v>
      </c>
      <c r="P69" s="118">
        <f t="shared" si="7"/>
        <v>0</v>
      </c>
      <c r="Q69" s="117">
        <f t="shared" si="8"/>
        <v>0</v>
      </c>
      <c r="R69" s="117">
        <f t="shared" si="9"/>
        <v>0</v>
      </c>
      <c r="S69" s="117">
        <f t="shared" si="10"/>
        <v>0</v>
      </c>
    </row>
    <row r="70" spans="1:19" ht="18.75">
      <c r="A70" s="19">
        <v>56</v>
      </c>
      <c r="B70" s="7" t="str">
        <f>'[1]القائمة الإسمية للمترشحين'!F68</f>
        <v>P056</v>
      </c>
      <c r="C70" s="2">
        <v>0</v>
      </c>
      <c r="D70" s="2">
        <v>0</v>
      </c>
      <c r="E70" s="4" t="str">
        <f t="shared" si="1"/>
        <v xml:space="preserve"> </v>
      </c>
      <c r="F70" s="2">
        <v>-1</v>
      </c>
      <c r="G70" s="80">
        <f t="shared" si="2"/>
        <v>0</v>
      </c>
      <c r="H70" s="80">
        <f t="shared" si="3"/>
        <v>1</v>
      </c>
      <c r="I70" s="80">
        <f t="shared" si="4"/>
        <v>1</v>
      </c>
      <c r="J70" s="80">
        <f t="shared" si="5"/>
        <v>0</v>
      </c>
      <c r="K70" s="81" t="str">
        <f t="shared" si="11"/>
        <v xml:space="preserve"> </v>
      </c>
      <c r="L70" s="42">
        <f t="shared" si="6"/>
        <v>0</v>
      </c>
      <c r="P70" s="118">
        <f t="shared" si="7"/>
        <v>0</v>
      </c>
      <c r="Q70" s="117">
        <f t="shared" si="8"/>
        <v>0</v>
      </c>
      <c r="R70" s="117">
        <f t="shared" si="9"/>
        <v>0</v>
      </c>
      <c r="S70" s="117">
        <f t="shared" si="10"/>
        <v>0</v>
      </c>
    </row>
    <row r="71" spans="1:19" ht="18.75">
      <c r="A71" s="19">
        <v>57</v>
      </c>
      <c r="B71" s="7" t="str">
        <f>'[1]القائمة الإسمية للمترشحين'!F69</f>
        <v>P057</v>
      </c>
      <c r="C71" s="2">
        <v>0</v>
      </c>
      <c r="D71" s="2">
        <v>0</v>
      </c>
      <c r="E71" s="4" t="str">
        <f t="shared" si="1"/>
        <v xml:space="preserve"> </v>
      </c>
      <c r="F71" s="2">
        <v>-1</v>
      </c>
      <c r="G71" s="80">
        <f t="shared" si="2"/>
        <v>0</v>
      </c>
      <c r="H71" s="80">
        <f t="shared" si="3"/>
        <v>1</v>
      </c>
      <c r="I71" s="80">
        <f t="shared" si="4"/>
        <v>1</v>
      </c>
      <c r="J71" s="80">
        <f t="shared" si="5"/>
        <v>0</v>
      </c>
      <c r="K71" s="81" t="str">
        <f t="shared" si="11"/>
        <v xml:space="preserve"> </v>
      </c>
      <c r="L71" s="42">
        <f t="shared" si="6"/>
        <v>0</v>
      </c>
      <c r="P71" s="118">
        <f t="shared" si="7"/>
        <v>0</v>
      </c>
      <c r="Q71" s="117">
        <f t="shared" si="8"/>
        <v>0</v>
      </c>
      <c r="R71" s="117">
        <f t="shared" si="9"/>
        <v>0</v>
      </c>
      <c r="S71" s="117">
        <f t="shared" si="10"/>
        <v>0</v>
      </c>
    </row>
    <row r="72" spans="1:19" ht="18.75">
      <c r="A72" s="19">
        <v>58</v>
      </c>
      <c r="B72" s="7" t="str">
        <f>'[1]القائمة الإسمية للمترشحين'!F70</f>
        <v>P058</v>
      </c>
      <c r="C72" s="2">
        <v>0</v>
      </c>
      <c r="D72" s="2">
        <v>0</v>
      </c>
      <c r="E72" s="4" t="str">
        <f t="shared" si="1"/>
        <v xml:space="preserve"> </v>
      </c>
      <c r="F72" s="2">
        <v>-1</v>
      </c>
      <c r="G72" s="80">
        <f t="shared" si="2"/>
        <v>0</v>
      </c>
      <c r="H72" s="80">
        <f t="shared" si="3"/>
        <v>1</v>
      </c>
      <c r="I72" s="80">
        <f t="shared" si="4"/>
        <v>1</v>
      </c>
      <c r="J72" s="80">
        <f t="shared" si="5"/>
        <v>0</v>
      </c>
      <c r="K72" s="81" t="str">
        <f t="shared" si="11"/>
        <v xml:space="preserve"> </v>
      </c>
      <c r="L72" s="42">
        <f t="shared" si="6"/>
        <v>0</v>
      </c>
      <c r="P72" s="118">
        <f t="shared" si="7"/>
        <v>0</v>
      </c>
      <c r="Q72" s="117">
        <f t="shared" si="8"/>
        <v>0</v>
      </c>
      <c r="R72" s="117">
        <f t="shared" si="9"/>
        <v>0</v>
      </c>
      <c r="S72" s="117">
        <f t="shared" si="10"/>
        <v>0</v>
      </c>
    </row>
    <row r="73" spans="1:19" ht="18.75">
      <c r="A73" s="19">
        <v>59</v>
      </c>
      <c r="B73" s="7" t="str">
        <f>'[1]القائمة الإسمية للمترشحين'!F71</f>
        <v>P059</v>
      </c>
      <c r="C73" s="2">
        <v>0</v>
      </c>
      <c r="D73" s="2">
        <v>0</v>
      </c>
      <c r="E73" s="4" t="str">
        <f t="shared" si="1"/>
        <v xml:space="preserve"> </v>
      </c>
      <c r="F73" s="2">
        <v>-1</v>
      </c>
      <c r="G73" s="80">
        <f t="shared" si="2"/>
        <v>0</v>
      </c>
      <c r="H73" s="80">
        <f t="shared" si="3"/>
        <v>1</v>
      </c>
      <c r="I73" s="80">
        <f t="shared" si="4"/>
        <v>1</v>
      </c>
      <c r="J73" s="80">
        <f t="shared" si="5"/>
        <v>0</v>
      </c>
      <c r="K73" s="81" t="str">
        <f t="shared" si="11"/>
        <v xml:space="preserve"> </v>
      </c>
      <c r="L73" s="42">
        <f t="shared" si="6"/>
        <v>0</v>
      </c>
      <c r="P73" s="118">
        <f t="shared" si="7"/>
        <v>0</v>
      </c>
      <c r="Q73" s="117">
        <f t="shared" si="8"/>
        <v>0</v>
      </c>
      <c r="R73" s="117">
        <f t="shared" si="9"/>
        <v>0</v>
      </c>
      <c r="S73" s="117">
        <f t="shared" si="10"/>
        <v>0</v>
      </c>
    </row>
    <row r="74" spans="1:19" ht="18.75">
      <c r="A74" s="19">
        <v>60</v>
      </c>
      <c r="B74" s="7" t="str">
        <f>'[1]القائمة الإسمية للمترشحين'!F72</f>
        <v>P060</v>
      </c>
      <c r="C74" s="2">
        <v>0</v>
      </c>
      <c r="D74" s="2">
        <v>0</v>
      </c>
      <c r="E74" s="4" t="str">
        <f t="shared" si="1"/>
        <v xml:space="preserve"> </v>
      </c>
      <c r="F74" s="2">
        <v>-1</v>
      </c>
      <c r="G74" s="80">
        <f t="shared" si="2"/>
        <v>0</v>
      </c>
      <c r="H74" s="80">
        <f t="shared" si="3"/>
        <v>1</v>
      </c>
      <c r="I74" s="80">
        <f t="shared" si="4"/>
        <v>1</v>
      </c>
      <c r="J74" s="80">
        <f t="shared" si="5"/>
        <v>0</v>
      </c>
      <c r="K74" s="81" t="str">
        <f t="shared" si="11"/>
        <v xml:space="preserve"> </v>
      </c>
      <c r="L74" s="42">
        <f t="shared" si="6"/>
        <v>0</v>
      </c>
      <c r="P74" s="118">
        <f t="shared" si="7"/>
        <v>0</v>
      </c>
      <c r="Q74" s="117">
        <f t="shared" si="8"/>
        <v>0</v>
      </c>
      <c r="R74" s="117">
        <f t="shared" si="9"/>
        <v>0</v>
      </c>
      <c r="S74" s="117">
        <f t="shared" si="10"/>
        <v>0</v>
      </c>
    </row>
    <row r="75" spans="1:19" ht="18.75">
      <c r="A75" s="19">
        <v>61</v>
      </c>
      <c r="B75" s="7" t="str">
        <f>'[1]القائمة الإسمية للمترشحين'!F73</f>
        <v>P061</v>
      </c>
      <c r="C75" s="2">
        <v>0</v>
      </c>
      <c r="D75" s="2">
        <v>0</v>
      </c>
      <c r="E75" s="4" t="str">
        <f t="shared" si="1"/>
        <v xml:space="preserve"> </v>
      </c>
      <c r="F75" s="2">
        <v>-1</v>
      </c>
      <c r="G75" s="80">
        <f t="shared" si="2"/>
        <v>0</v>
      </c>
      <c r="H75" s="80">
        <f t="shared" si="3"/>
        <v>1</v>
      </c>
      <c r="I75" s="80">
        <f t="shared" si="4"/>
        <v>1</v>
      </c>
      <c r="J75" s="80">
        <f t="shared" si="5"/>
        <v>0</v>
      </c>
      <c r="K75" s="81" t="str">
        <f t="shared" si="11"/>
        <v xml:space="preserve"> </v>
      </c>
      <c r="L75" s="42">
        <f t="shared" si="6"/>
        <v>0</v>
      </c>
      <c r="P75" s="118">
        <f t="shared" si="7"/>
        <v>0</v>
      </c>
      <c r="Q75" s="117">
        <f t="shared" si="8"/>
        <v>0</v>
      </c>
      <c r="R75" s="117">
        <f t="shared" si="9"/>
        <v>0</v>
      </c>
      <c r="S75" s="117">
        <f t="shared" si="10"/>
        <v>0</v>
      </c>
    </row>
    <row r="76" spans="1:19" ht="18.75">
      <c r="A76" s="19">
        <v>62</v>
      </c>
      <c r="B76" s="7" t="str">
        <f>'[1]القائمة الإسمية للمترشحين'!F74</f>
        <v>P062</v>
      </c>
      <c r="C76" s="2">
        <v>0</v>
      </c>
      <c r="D76" s="2">
        <v>0</v>
      </c>
      <c r="E76" s="4" t="str">
        <f t="shared" si="1"/>
        <v xml:space="preserve"> </v>
      </c>
      <c r="F76" s="2">
        <v>-1</v>
      </c>
      <c r="G76" s="80">
        <f t="shared" si="2"/>
        <v>0</v>
      </c>
      <c r="H76" s="80">
        <f t="shared" si="3"/>
        <v>1</v>
      </c>
      <c r="I76" s="80">
        <f t="shared" si="4"/>
        <v>1</v>
      </c>
      <c r="J76" s="80">
        <f t="shared" si="5"/>
        <v>0</v>
      </c>
      <c r="K76" s="81" t="str">
        <f t="shared" si="11"/>
        <v xml:space="preserve"> </v>
      </c>
      <c r="L76" s="42">
        <f t="shared" si="6"/>
        <v>0</v>
      </c>
      <c r="P76" s="118">
        <f t="shared" si="7"/>
        <v>0</v>
      </c>
      <c r="Q76" s="117">
        <f t="shared" si="8"/>
        <v>0</v>
      </c>
      <c r="R76" s="117">
        <f t="shared" si="9"/>
        <v>0</v>
      </c>
      <c r="S76" s="117">
        <f t="shared" si="10"/>
        <v>0</v>
      </c>
    </row>
    <row r="77" spans="1:19" ht="18.75">
      <c r="A77" s="19">
        <v>63</v>
      </c>
      <c r="B77" s="7" t="str">
        <f>'[1]القائمة الإسمية للمترشحين'!F75</f>
        <v>P063</v>
      </c>
      <c r="C77" s="2">
        <v>0</v>
      </c>
      <c r="D77" s="2">
        <v>0</v>
      </c>
      <c r="E77" s="4" t="str">
        <f t="shared" si="1"/>
        <v xml:space="preserve"> </v>
      </c>
      <c r="F77" s="2">
        <v>-1</v>
      </c>
      <c r="G77" s="80">
        <f t="shared" si="2"/>
        <v>0</v>
      </c>
      <c r="H77" s="80">
        <f t="shared" si="3"/>
        <v>1</v>
      </c>
      <c r="I77" s="80">
        <f t="shared" si="4"/>
        <v>1</v>
      </c>
      <c r="J77" s="80">
        <f t="shared" si="5"/>
        <v>0</v>
      </c>
      <c r="K77" s="81" t="str">
        <f t="shared" si="11"/>
        <v xml:space="preserve"> </v>
      </c>
      <c r="L77" s="42">
        <f t="shared" si="6"/>
        <v>0</v>
      </c>
      <c r="P77" s="118">
        <f t="shared" si="7"/>
        <v>0</v>
      </c>
      <c r="Q77" s="117">
        <f t="shared" si="8"/>
        <v>0</v>
      </c>
      <c r="R77" s="117">
        <f t="shared" si="9"/>
        <v>0</v>
      </c>
      <c r="S77" s="117">
        <f t="shared" si="10"/>
        <v>0</v>
      </c>
    </row>
    <row r="78" spans="1:19" ht="18.75">
      <c r="A78" s="19">
        <v>64</v>
      </c>
      <c r="B78" s="7" t="str">
        <f>'[1]القائمة الإسمية للمترشحين'!F76</f>
        <v>P064</v>
      </c>
      <c r="C78" s="2">
        <v>0</v>
      </c>
      <c r="D78" s="2">
        <v>0</v>
      </c>
      <c r="E78" s="4" t="str">
        <f t="shared" si="1"/>
        <v xml:space="preserve"> </v>
      </c>
      <c r="F78" s="2">
        <v>-1</v>
      </c>
      <c r="G78" s="80">
        <f t="shared" si="2"/>
        <v>0</v>
      </c>
      <c r="H78" s="80">
        <f t="shared" si="3"/>
        <v>1</v>
      </c>
      <c r="I78" s="80">
        <f t="shared" si="4"/>
        <v>1</v>
      </c>
      <c r="J78" s="80">
        <f t="shared" si="5"/>
        <v>0</v>
      </c>
      <c r="K78" s="81" t="str">
        <f t="shared" si="11"/>
        <v xml:space="preserve"> </v>
      </c>
      <c r="L78" s="42">
        <f t="shared" si="6"/>
        <v>0</v>
      </c>
      <c r="P78" s="118">
        <f t="shared" si="7"/>
        <v>0</v>
      </c>
      <c r="Q78" s="117">
        <f t="shared" si="8"/>
        <v>0</v>
      </c>
      <c r="R78" s="117">
        <f t="shared" si="9"/>
        <v>0</v>
      </c>
      <c r="S78" s="117">
        <f t="shared" si="10"/>
        <v>0</v>
      </c>
    </row>
    <row r="79" spans="1:19" ht="18.75">
      <c r="A79" s="19">
        <v>65</v>
      </c>
      <c r="B79" s="7" t="str">
        <f>'[1]القائمة الإسمية للمترشحين'!F77</f>
        <v>P065</v>
      </c>
      <c r="C79" s="2">
        <v>0</v>
      </c>
      <c r="D79" s="2">
        <v>0</v>
      </c>
      <c r="E79" s="4" t="str">
        <f t="shared" si="1"/>
        <v xml:space="preserve"> </v>
      </c>
      <c r="F79" s="2">
        <v>-1</v>
      </c>
      <c r="G79" s="80">
        <f t="shared" si="2"/>
        <v>0</v>
      </c>
      <c r="H79" s="80">
        <f t="shared" si="3"/>
        <v>1</v>
      </c>
      <c r="I79" s="80">
        <f t="shared" si="4"/>
        <v>1</v>
      </c>
      <c r="J79" s="80">
        <f t="shared" si="5"/>
        <v>0</v>
      </c>
      <c r="K79" s="81" t="str">
        <f t="shared" ref="K79:K142" si="12">IF(E79=" "," ",IF(H79&lt;I79,(F79+C79)/2,(F79+D79)/2))</f>
        <v xml:space="preserve"> </v>
      </c>
      <c r="L79" s="42">
        <f t="shared" si="6"/>
        <v>0</v>
      </c>
      <c r="P79" s="118">
        <f t="shared" si="7"/>
        <v>0</v>
      </c>
      <c r="Q79" s="117">
        <f t="shared" si="8"/>
        <v>0</v>
      </c>
      <c r="R79" s="117">
        <f t="shared" si="9"/>
        <v>0</v>
      </c>
      <c r="S79" s="117">
        <f t="shared" si="10"/>
        <v>0</v>
      </c>
    </row>
    <row r="80" spans="1:19" ht="18.75">
      <c r="A80" s="19">
        <v>66</v>
      </c>
      <c r="B80" s="7" t="str">
        <f>'[1]القائمة الإسمية للمترشحين'!F78</f>
        <v>P066</v>
      </c>
      <c r="C80" s="2">
        <v>0</v>
      </c>
      <c r="D80" s="2">
        <v>0</v>
      </c>
      <c r="E80" s="4" t="str">
        <f t="shared" ref="E80:E143" si="13">IF(ABS(C80-D80)&gt;=3,"يتطلب التصحيح الثالث"," ")</f>
        <v xml:space="preserve"> </v>
      </c>
      <c r="F80" s="2">
        <v>-1</v>
      </c>
      <c r="G80" s="80">
        <f t="shared" ref="G80:G143" si="14">IF(E80=" ",(C80+D80)/2," ")</f>
        <v>0</v>
      </c>
      <c r="H80" s="80">
        <f t="shared" ref="H80:H143" si="15">ABS(C80-F80)</f>
        <v>1</v>
      </c>
      <c r="I80" s="80">
        <f t="shared" ref="I80:I143" si="16">ABS(D80-F80)</f>
        <v>1</v>
      </c>
      <c r="J80" s="80">
        <f t="shared" ref="J80:J143" si="17">ABS(C80-D80)</f>
        <v>0</v>
      </c>
      <c r="K80" s="81" t="str">
        <f t="shared" si="12"/>
        <v xml:space="preserve"> </v>
      </c>
      <c r="L80" s="42">
        <f t="shared" ref="L80:L143" si="18">IF(F80=-1,(C80+D80)/2,MAX(Q80:S80))</f>
        <v>0</v>
      </c>
      <c r="P80" s="118">
        <f t="shared" ref="P80:P143" si="19">MIN(H80:J80)</f>
        <v>0</v>
      </c>
      <c r="Q80" s="117">
        <f t="shared" ref="Q80:Q143" si="20">IF(P80=H80,(F80+C80)/2,0)</f>
        <v>0</v>
      </c>
      <c r="R80" s="117">
        <f t="shared" ref="R80:R143" si="21">IF(P80=I80,(F80+D80)/2,0)</f>
        <v>0</v>
      </c>
      <c r="S80" s="117">
        <f t="shared" ref="S80:S143" si="22">IF(P80=J80,(D80+C80)/2,0)</f>
        <v>0</v>
      </c>
    </row>
    <row r="81" spans="1:19" ht="18.75">
      <c r="A81" s="19">
        <v>67</v>
      </c>
      <c r="B81" s="7" t="str">
        <f>'[1]القائمة الإسمية للمترشحين'!F79</f>
        <v>P067</v>
      </c>
      <c r="C81" s="2">
        <v>0</v>
      </c>
      <c r="D81" s="2">
        <v>0</v>
      </c>
      <c r="E81" s="4" t="str">
        <f t="shared" si="13"/>
        <v xml:space="preserve"> </v>
      </c>
      <c r="F81" s="2">
        <v>-1</v>
      </c>
      <c r="G81" s="80">
        <f t="shared" si="14"/>
        <v>0</v>
      </c>
      <c r="H81" s="80">
        <f t="shared" si="15"/>
        <v>1</v>
      </c>
      <c r="I81" s="80">
        <f t="shared" si="16"/>
        <v>1</v>
      </c>
      <c r="J81" s="80">
        <f t="shared" si="17"/>
        <v>0</v>
      </c>
      <c r="K81" s="81" t="str">
        <f t="shared" si="12"/>
        <v xml:space="preserve"> </v>
      </c>
      <c r="L81" s="42">
        <f t="shared" si="18"/>
        <v>0</v>
      </c>
      <c r="P81" s="118">
        <f t="shared" si="19"/>
        <v>0</v>
      </c>
      <c r="Q81" s="117">
        <f t="shared" si="20"/>
        <v>0</v>
      </c>
      <c r="R81" s="117">
        <f t="shared" si="21"/>
        <v>0</v>
      </c>
      <c r="S81" s="117">
        <f t="shared" si="22"/>
        <v>0</v>
      </c>
    </row>
    <row r="82" spans="1:19" ht="18.75">
      <c r="A82" s="19">
        <v>68</v>
      </c>
      <c r="B82" s="7" t="str">
        <f>'[1]القائمة الإسمية للمترشحين'!F80</f>
        <v>P068</v>
      </c>
      <c r="C82" s="2">
        <v>0</v>
      </c>
      <c r="D82" s="2">
        <v>0</v>
      </c>
      <c r="E82" s="4" t="str">
        <f t="shared" si="13"/>
        <v xml:space="preserve"> </v>
      </c>
      <c r="F82" s="2">
        <v>-1</v>
      </c>
      <c r="G82" s="80">
        <f t="shared" si="14"/>
        <v>0</v>
      </c>
      <c r="H82" s="80">
        <f t="shared" si="15"/>
        <v>1</v>
      </c>
      <c r="I82" s="80">
        <f t="shared" si="16"/>
        <v>1</v>
      </c>
      <c r="J82" s="80">
        <f t="shared" si="17"/>
        <v>0</v>
      </c>
      <c r="K82" s="81" t="str">
        <f t="shared" si="12"/>
        <v xml:space="preserve"> </v>
      </c>
      <c r="L82" s="42">
        <f t="shared" si="18"/>
        <v>0</v>
      </c>
      <c r="P82" s="118">
        <f t="shared" si="19"/>
        <v>0</v>
      </c>
      <c r="Q82" s="117">
        <f t="shared" si="20"/>
        <v>0</v>
      </c>
      <c r="R82" s="117">
        <f t="shared" si="21"/>
        <v>0</v>
      </c>
      <c r="S82" s="117">
        <f t="shared" si="22"/>
        <v>0</v>
      </c>
    </row>
    <row r="83" spans="1:19" ht="18.75">
      <c r="A83" s="19">
        <v>69</v>
      </c>
      <c r="B83" s="7" t="str">
        <f>'[1]القائمة الإسمية للمترشحين'!F81</f>
        <v>P069</v>
      </c>
      <c r="C83" s="2">
        <v>0</v>
      </c>
      <c r="D83" s="2">
        <v>0</v>
      </c>
      <c r="E83" s="4" t="str">
        <f t="shared" si="13"/>
        <v xml:space="preserve"> </v>
      </c>
      <c r="F83" s="2">
        <v>-1</v>
      </c>
      <c r="G83" s="80">
        <f t="shared" si="14"/>
        <v>0</v>
      </c>
      <c r="H83" s="80">
        <f t="shared" si="15"/>
        <v>1</v>
      </c>
      <c r="I83" s="80">
        <f t="shared" si="16"/>
        <v>1</v>
      </c>
      <c r="J83" s="80">
        <f t="shared" si="17"/>
        <v>0</v>
      </c>
      <c r="K83" s="81" t="str">
        <f t="shared" si="12"/>
        <v xml:space="preserve"> </v>
      </c>
      <c r="L83" s="42">
        <f t="shared" si="18"/>
        <v>0</v>
      </c>
      <c r="P83" s="118">
        <f t="shared" si="19"/>
        <v>0</v>
      </c>
      <c r="Q83" s="117">
        <f t="shared" si="20"/>
        <v>0</v>
      </c>
      <c r="R83" s="117">
        <f t="shared" si="21"/>
        <v>0</v>
      </c>
      <c r="S83" s="117">
        <f t="shared" si="22"/>
        <v>0</v>
      </c>
    </row>
    <row r="84" spans="1:19" ht="18.75">
      <c r="A84" s="19">
        <v>70</v>
      </c>
      <c r="B84" s="7" t="str">
        <f>'[1]القائمة الإسمية للمترشحين'!F82</f>
        <v>P070</v>
      </c>
      <c r="C84" s="2">
        <v>0</v>
      </c>
      <c r="D84" s="2">
        <v>0</v>
      </c>
      <c r="E84" s="4" t="str">
        <f t="shared" si="13"/>
        <v xml:space="preserve"> </v>
      </c>
      <c r="F84" s="2">
        <v>-1</v>
      </c>
      <c r="G84" s="80">
        <f t="shared" si="14"/>
        <v>0</v>
      </c>
      <c r="H84" s="80">
        <f t="shared" si="15"/>
        <v>1</v>
      </c>
      <c r="I84" s="80">
        <f t="shared" si="16"/>
        <v>1</v>
      </c>
      <c r="J84" s="80">
        <f t="shared" si="17"/>
        <v>0</v>
      </c>
      <c r="K84" s="81" t="str">
        <f t="shared" si="12"/>
        <v xml:space="preserve"> </v>
      </c>
      <c r="L84" s="42">
        <f t="shared" si="18"/>
        <v>0</v>
      </c>
      <c r="P84" s="118">
        <f t="shared" si="19"/>
        <v>0</v>
      </c>
      <c r="Q84" s="117">
        <f t="shared" si="20"/>
        <v>0</v>
      </c>
      <c r="R84" s="117">
        <f t="shared" si="21"/>
        <v>0</v>
      </c>
      <c r="S84" s="117">
        <f t="shared" si="22"/>
        <v>0</v>
      </c>
    </row>
    <row r="85" spans="1:19" ht="18.75">
      <c r="A85" s="19">
        <v>71</v>
      </c>
      <c r="B85" s="7" t="str">
        <f>'[1]القائمة الإسمية للمترشحين'!F83</f>
        <v>P071</v>
      </c>
      <c r="C85" s="2">
        <v>0</v>
      </c>
      <c r="D85" s="2">
        <v>0</v>
      </c>
      <c r="E85" s="4" t="str">
        <f t="shared" si="13"/>
        <v xml:space="preserve"> </v>
      </c>
      <c r="F85" s="2">
        <v>-1</v>
      </c>
      <c r="G85" s="80">
        <f t="shared" si="14"/>
        <v>0</v>
      </c>
      <c r="H85" s="80">
        <f t="shared" si="15"/>
        <v>1</v>
      </c>
      <c r="I85" s="80">
        <f t="shared" si="16"/>
        <v>1</v>
      </c>
      <c r="J85" s="80">
        <f t="shared" si="17"/>
        <v>0</v>
      </c>
      <c r="K85" s="81" t="str">
        <f t="shared" si="12"/>
        <v xml:space="preserve"> </v>
      </c>
      <c r="L85" s="42">
        <f t="shared" si="18"/>
        <v>0</v>
      </c>
      <c r="M85" s="43"/>
      <c r="P85" s="118">
        <f t="shared" si="19"/>
        <v>0</v>
      </c>
      <c r="Q85" s="117">
        <f t="shared" si="20"/>
        <v>0</v>
      </c>
      <c r="R85" s="117">
        <f t="shared" si="21"/>
        <v>0</v>
      </c>
      <c r="S85" s="117">
        <f t="shared" si="22"/>
        <v>0</v>
      </c>
    </row>
    <row r="86" spans="1:19" ht="18.75">
      <c r="A86" s="19">
        <v>72</v>
      </c>
      <c r="B86" s="7" t="str">
        <f>'[1]القائمة الإسمية للمترشحين'!F84</f>
        <v>P072</v>
      </c>
      <c r="C86" s="2">
        <v>0</v>
      </c>
      <c r="D86" s="2">
        <v>0</v>
      </c>
      <c r="E86" s="4" t="str">
        <f t="shared" si="13"/>
        <v xml:space="preserve"> </v>
      </c>
      <c r="F86" s="2">
        <v>-1</v>
      </c>
      <c r="G86" s="80">
        <f t="shared" si="14"/>
        <v>0</v>
      </c>
      <c r="H86" s="80">
        <f t="shared" si="15"/>
        <v>1</v>
      </c>
      <c r="I86" s="80">
        <f t="shared" si="16"/>
        <v>1</v>
      </c>
      <c r="J86" s="80">
        <f t="shared" si="17"/>
        <v>0</v>
      </c>
      <c r="K86" s="81" t="str">
        <f t="shared" si="12"/>
        <v xml:space="preserve"> </v>
      </c>
      <c r="L86" s="42">
        <f t="shared" si="18"/>
        <v>0</v>
      </c>
      <c r="P86" s="118">
        <f t="shared" si="19"/>
        <v>0</v>
      </c>
      <c r="Q86" s="117">
        <f t="shared" si="20"/>
        <v>0</v>
      </c>
      <c r="R86" s="117">
        <f t="shared" si="21"/>
        <v>0</v>
      </c>
      <c r="S86" s="117">
        <f t="shared" si="22"/>
        <v>0</v>
      </c>
    </row>
    <row r="87" spans="1:19" ht="18.75">
      <c r="A87" s="19">
        <v>73</v>
      </c>
      <c r="B87" s="7" t="str">
        <f>'[1]القائمة الإسمية للمترشحين'!F85</f>
        <v>P073</v>
      </c>
      <c r="C87" s="2">
        <v>0</v>
      </c>
      <c r="D87" s="2">
        <v>0</v>
      </c>
      <c r="E87" s="4" t="str">
        <f t="shared" si="13"/>
        <v xml:space="preserve"> </v>
      </c>
      <c r="F87" s="2">
        <v>-1</v>
      </c>
      <c r="G87" s="80">
        <f t="shared" si="14"/>
        <v>0</v>
      </c>
      <c r="H87" s="80">
        <f t="shared" si="15"/>
        <v>1</v>
      </c>
      <c r="I87" s="80">
        <f t="shared" si="16"/>
        <v>1</v>
      </c>
      <c r="J87" s="80">
        <f t="shared" si="17"/>
        <v>0</v>
      </c>
      <c r="K87" s="81" t="str">
        <f t="shared" si="12"/>
        <v xml:space="preserve"> </v>
      </c>
      <c r="L87" s="42">
        <f t="shared" si="18"/>
        <v>0</v>
      </c>
      <c r="P87" s="118">
        <f t="shared" si="19"/>
        <v>0</v>
      </c>
      <c r="Q87" s="117">
        <f t="shared" si="20"/>
        <v>0</v>
      </c>
      <c r="R87" s="117">
        <f t="shared" si="21"/>
        <v>0</v>
      </c>
      <c r="S87" s="117">
        <f t="shared" si="22"/>
        <v>0</v>
      </c>
    </row>
    <row r="88" spans="1:19" ht="18.75">
      <c r="A88" s="19">
        <v>74</v>
      </c>
      <c r="B88" s="7" t="str">
        <f>'[1]القائمة الإسمية للمترشحين'!F86</f>
        <v>P074</v>
      </c>
      <c r="C88" s="2">
        <v>0</v>
      </c>
      <c r="D88" s="2">
        <v>0</v>
      </c>
      <c r="E88" s="4" t="str">
        <f t="shared" si="13"/>
        <v xml:space="preserve"> </v>
      </c>
      <c r="F88" s="2">
        <v>-1</v>
      </c>
      <c r="G88" s="80">
        <f t="shared" si="14"/>
        <v>0</v>
      </c>
      <c r="H88" s="80">
        <f t="shared" si="15"/>
        <v>1</v>
      </c>
      <c r="I88" s="80">
        <f t="shared" si="16"/>
        <v>1</v>
      </c>
      <c r="J88" s="80">
        <f t="shared" si="17"/>
        <v>0</v>
      </c>
      <c r="K88" s="81" t="str">
        <f t="shared" si="12"/>
        <v xml:space="preserve"> </v>
      </c>
      <c r="L88" s="42">
        <f t="shared" si="18"/>
        <v>0</v>
      </c>
      <c r="P88" s="118">
        <f t="shared" si="19"/>
        <v>0</v>
      </c>
      <c r="Q88" s="117">
        <f t="shared" si="20"/>
        <v>0</v>
      </c>
      <c r="R88" s="117">
        <f t="shared" si="21"/>
        <v>0</v>
      </c>
      <c r="S88" s="117">
        <f t="shared" si="22"/>
        <v>0</v>
      </c>
    </row>
    <row r="89" spans="1:19" ht="18.75">
      <c r="A89" s="19">
        <v>75</v>
      </c>
      <c r="B89" s="7" t="str">
        <f>'[1]القائمة الإسمية للمترشحين'!F87</f>
        <v>P075</v>
      </c>
      <c r="C89" s="2">
        <v>0</v>
      </c>
      <c r="D89" s="2">
        <v>0</v>
      </c>
      <c r="E89" s="4" t="str">
        <f t="shared" si="13"/>
        <v xml:space="preserve"> </v>
      </c>
      <c r="F89" s="2">
        <v>-1</v>
      </c>
      <c r="G89" s="80">
        <f t="shared" si="14"/>
        <v>0</v>
      </c>
      <c r="H89" s="80">
        <f t="shared" si="15"/>
        <v>1</v>
      </c>
      <c r="I89" s="80">
        <f t="shared" si="16"/>
        <v>1</v>
      </c>
      <c r="J89" s="80">
        <f t="shared" si="17"/>
        <v>0</v>
      </c>
      <c r="K89" s="81" t="str">
        <f t="shared" si="12"/>
        <v xml:space="preserve"> </v>
      </c>
      <c r="L89" s="42">
        <f t="shared" si="18"/>
        <v>0</v>
      </c>
      <c r="P89" s="118">
        <f t="shared" si="19"/>
        <v>0</v>
      </c>
      <c r="Q89" s="117">
        <f t="shared" si="20"/>
        <v>0</v>
      </c>
      <c r="R89" s="117">
        <f t="shared" si="21"/>
        <v>0</v>
      </c>
      <c r="S89" s="117">
        <f t="shared" si="22"/>
        <v>0</v>
      </c>
    </row>
    <row r="90" spans="1:19" ht="18.75">
      <c r="A90" s="19">
        <v>76</v>
      </c>
      <c r="B90" s="7" t="str">
        <f>'[1]القائمة الإسمية للمترشحين'!F88</f>
        <v>P076</v>
      </c>
      <c r="C90" s="2">
        <v>0</v>
      </c>
      <c r="D90" s="2">
        <v>0</v>
      </c>
      <c r="E90" s="4" t="str">
        <f t="shared" si="13"/>
        <v xml:space="preserve"> </v>
      </c>
      <c r="F90" s="2">
        <v>-1</v>
      </c>
      <c r="G90" s="80">
        <f t="shared" si="14"/>
        <v>0</v>
      </c>
      <c r="H90" s="80">
        <f t="shared" si="15"/>
        <v>1</v>
      </c>
      <c r="I90" s="80">
        <f t="shared" si="16"/>
        <v>1</v>
      </c>
      <c r="J90" s="80">
        <f t="shared" si="17"/>
        <v>0</v>
      </c>
      <c r="K90" s="81" t="str">
        <f t="shared" si="12"/>
        <v xml:space="preserve"> </v>
      </c>
      <c r="L90" s="42">
        <f t="shared" si="18"/>
        <v>0</v>
      </c>
      <c r="P90" s="118">
        <f t="shared" si="19"/>
        <v>0</v>
      </c>
      <c r="Q90" s="117">
        <f t="shared" si="20"/>
        <v>0</v>
      </c>
      <c r="R90" s="117">
        <f t="shared" si="21"/>
        <v>0</v>
      </c>
      <c r="S90" s="117">
        <f t="shared" si="22"/>
        <v>0</v>
      </c>
    </row>
    <row r="91" spans="1:19" ht="18.75">
      <c r="A91" s="19">
        <v>77</v>
      </c>
      <c r="B91" s="7" t="str">
        <f>'[1]القائمة الإسمية للمترشحين'!F89</f>
        <v>P077</v>
      </c>
      <c r="C91" s="2">
        <v>0</v>
      </c>
      <c r="D91" s="2">
        <v>0</v>
      </c>
      <c r="E91" s="4" t="str">
        <f t="shared" si="13"/>
        <v xml:space="preserve"> </v>
      </c>
      <c r="F91" s="2">
        <v>-1</v>
      </c>
      <c r="G91" s="80">
        <f t="shared" si="14"/>
        <v>0</v>
      </c>
      <c r="H91" s="80">
        <f t="shared" si="15"/>
        <v>1</v>
      </c>
      <c r="I91" s="80">
        <f t="shared" si="16"/>
        <v>1</v>
      </c>
      <c r="J91" s="80">
        <f t="shared" si="17"/>
        <v>0</v>
      </c>
      <c r="K91" s="81" t="str">
        <f t="shared" si="12"/>
        <v xml:space="preserve"> </v>
      </c>
      <c r="L91" s="42">
        <f t="shared" si="18"/>
        <v>0</v>
      </c>
      <c r="P91" s="118">
        <f t="shared" si="19"/>
        <v>0</v>
      </c>
      <c r="Q91" s="117">
        <f t="shared" si="20"/>
        <v>0</v>
      </c>
      <c r="R91" s="117">
        <f t="shared" si="21"/>
        <v>0</v>
      </c>
      <c r="S91" s="117">
        <f t="shared" si="22"/>
        <v>0</v>
      </c>
    </row>
    <row r="92" spans="1:19" ht="18.75">
      <c r="A92" s="19">
        <v>78</v>
      </c>
      <c r="B92" s="7" t="str">
        <f>'[1]القائمة الإسمية للمترشحين'!F90</f>
        <v>P078</v>
      </c>
      <c r="C92" s="2">
        <v>0</v>
      </c>
      <c r="D92" s="2">
        <v>0</v>
      </c>
      <c r="E92" s="4" t="str">
        <f t="shared" si="13"/>
        <v xml:space="preserve"> </v>
      </c>
      <c r="F92" s="2">
        <v>-1</v>
      </c>
      <c r="G92" s="80">
        <f t="shared" si="14"/>
        <v>0</v>
      </c>
      <c r="H92" s="80">
        <f t="shared" si="15"/>
        <v>1</v>
      </c>
      <c r="I92" s="80">
        <f t="shared" si="16"/>
        <v>1</v>
      </c>
      <c r="J92" s="80">
        <f t="shared" si="17"/>
        <v>0</v>
      </c>
      <c r="K92" s="81" t="str">
        <f t="shared" si="12"/>
        <v xml:space="preserve"> </v>
      </c>
      <c r="L92" s="42">
        <f t="shared" si="18"/>
        <v>0</v>
      </c>
      <c r="P92" s="118">
        <f t="shared" si="19"/>
        <v>0</v>
      </c>
      <c r="Q92" s="117">
        <f t="shared" si="20"/>
        <v>0</v>
      </c>
      <c r="R92" s="117">
        <f t="shared" si="21"/>
        <v>0</v>
      </c>
      <c r="S92" s="117">
        <f t="shared" si="22"/>
        <v>0</v>
      </c>
    </row>
    <row r="93" spans="1:19" ht="18.75">
      <c r="A93" s="19">
        <v>79</v>
      </c>
      <c r="B93" s="7" t="str">
        <f>'[1]القائمة الإسمية للمترشحين'!F91</f>
        <v>P079</v>
      </c>
      <c r="C93" s="2">
        <v>0</v>
      </c>
      <c r="D93" s="2">
        <v>0</v>
      </c>
      <c r="E93" s="4" t="str">
        <f t="shared" si="13"/>
        <v xml:space="preserve"> </v>
      </c>
      <c r="F93" s="2">
        <v>-1</v>
      </c>
      <c r="G93" s="80">
        <f t="shared" si="14"/>
        <v>0</v>
      </c>
      <c r="H93" s="80">
        <f t="shared" si="15"/>
        <v>1</v>
      </c>
      <c r="I93" s="80">
        <f t="shared" si="16"/>
        <v>1</v>
      </c>
      <c r="J93" s="80">
        <f t="shared" si="17"/>
        <v>0</v>
      </c>
      <c r="K93" s="81" t="str">
        <f t="shared" si="12"/>
        <v xml:space="preserve"> </v>
      </c>
      <c r="L93" s="42">
        <f t="shared" si="18"/>
        <v>0</v>
      </c>
      <c r="P93" s="118">
        <f t="shared" si="19"/>
        <v>0</v>
      </c>
      <c r="Q93" s="117">
        <f t="shared" si="20"/>
        <v>0</v>
      </c>
      <c r="R93" s="117">
        <f t="shared" si="21"/>
        <v>0</v>
      </c>
      <c r="S93" s="117">
        <f t="shared" si="22"/>
        <v>0</v>
      </c>
    </row>
    <row r="94" spans="1:19" ht="18.75">
      <c r="A94" s="19">
        <v>80</v>
      </c>
      <c r="B94" s="7" t="str">
        <f>'[1]القائمة الإسمية للمترشحين'!F92</f>
        <v>P080</v>
      </c>
      <c r="C94" s="2">
        <v>0</v>
      </c>
      <c r="D94" s="2">
        <v>0</v>
      </c>
      <c r="E94" s="4" t="str">
        <f t="shared" si="13"/>
        <v xml:space="preserve"> </v>
      </c>
      <c r="F94" s="2">
        <v>-1</v>
      </c>
      <c r="G94" s="80">
        <f t="shared" si="14"/>
        <v>0</v>
      </c>
      <c r="H94" s="80">
        <f t="shared" si="15"/>
        <v>1</v>
      </c>
      <c r="I94" s="80">
        <f t="shared" si="16"/>
        <v>1</v>
      </c>
      <c r="J94" s="80">
        <f t="shared" si="17"/>
        <v>0</v>
      </c>
      <c r="K94" s="81" t="str">
        <f t="shared" si="12"/>
        <v xml:space="preserve"> </v>
      </c>
      <c r="L94" s="42">
        <f t="shared" si="18"/>
        <v>0</v>
      </c>
      <c r="P94" s="118">
        <f t="shared" si="19"/>
        <v>0</v>
      </c>
      <c r="Q94" s="117">
        <f t="shared" si="20"/>
        <v>0</v>
      </c>
      <c r="R94" s="117">
        <f t="shared" si="21"/>
        <v>0</v>
      </c>
      <c r="S94" s="117">
        <f t="shared" si="22"/>
        <v>0</v>
      </c>
    </row>
    <row r="95" spans="1:19" ht="18.75">
      <c r="A95" s="19">
        <v>81</v>
      </c>
      <c r="B95" s="7" t="str">
        <f>'[1]القائمة الإسمية للمترشحين'!F93</f>
        <v>P081</v>
      </c>
      <c r="C95" s="2">
        <v>0</v>
      </c>
      <c r="D95" s="2">
        <v>0</v>
      </c>
      <c r="E95" s="4" t="str">
        <f t="shared" si="13"/>
        <v xml:space="preserve"> </v>
      </c>
      <c r="F95" s="2">
        <v>-1</v>
      </c>
      <c r="G95" s="80">
        <f t="shared" si="14"/>
        <v>0</v>
      </c>
      <c r="H95" s="80">
        <f t="shared" si="15"/>
        <v>1</v>
      </c>
      <c r="I95" s="80">
        <f t="shared" si="16"/>
        <v>1</v>
      </c>
      <c r="J95" s="80">
        <f t="shared" si="17"/>
        <v>0</v>
      </c>
      <c r="K95" s="81" t="str">
        <f t="shared" si="12"/>
        <v xml:space="preserve"> </v>
      </c>
      <c r="L95" s="42">
        <f t="shared" si="18"/>
        <v>0</v>
      </c>
      <c r="P95" s="118">
        <f t="shared" si="19"/>
        <v>0</v>
      </c>
      <c r="Q95" s="117">
        <f t="shared" si="20"/>
        <v>0</v>
      </c>
      <c r="R95" s="117">
        <f t="shared" si="21"/>
        <v>0</v>
      </c>
      <c r="S95" s="117">
        <f t="shared" si="22"/>
        <v>0</v>
      </c>
    </row>
    <row r="96" spans="1:19" ht="18.75">
      <c r="A96" s="19">
        <v>82</v>
      </c>
      <c r="B96" s="7" t="str">
        <f>'[1]القائمة الإسمية للمترشحين'!F94</f>
        <v>P082</v>
      </c>
      <c r="C96" s="2">
        <v>0</v>
      </c>
      <c r="D96" s="2">
        <v>0</v>
      </c>
      <c r="E96" s="4" t="str">
        <f t="shared" si="13"/>
        <v xml:space="preserve"> </v>
      </c>
      <c r="F96" s="2">
        <v>-1</v>
      </c>
      <c r="G96" s="80">
        <f t="shared" si="14"/>
        <v>0</v>
      </c>
      <c r="H96" s="80">
        <f t="shared" si="15"/>
        <v>1</v>
      </c>
      <c r="I96" s="80">
        <f t="shared" si="16"/>
        <v>1</v>
      </c>
      <c r="J96" s="80">
        <f t="shared" si="17"/>
        <v>0</v>
      </c>
      <c r="K96" s="81" t="str">
        <f t="shared" si="12"/>
        <v xml:space="preserve"> </v>
      </c>
      <c r="L96" s="42">
        <f t="shared" si="18"/>
        <v>0</v>
      </c>
      <c r="P96" s="118">
        <f t="shared" si="19"/>
        <v>0</v>
      </c>
      <c r="Q96" s="117">
        <f t="shared" si="20"/>
        <v>0</v>
      </c>
      <c r="R96" s="117">
        <f t="shared" si="21"/>
        <v>0</v>
      </c>
      <c r="S96" s="117">
        <f t="shared" si="22"/>
        <v>0</v>
      </c>
    </row>
    <row r="97" spans="1:19" ht="18.75">
      <c r="A97" s="19">
        <v>83</v>
      </c>
      <c r="B97" s="7" t="str">
        <f>'[1]القائمة الإسمية للمترشحين'!F95</f>
        <v>P083</v>
      </c>
      <c r="C97" s="2">
        <v>0</v>
      </c>
      <c r="D97" s="2">
        <v>0</v>
      </c>
      <c r="E97" s="4" t="str">
        <f t="shared" si="13"/>
        <v xml:space="preserve"> </v>
      </c>
      <c r="F97" s="2">
        <v>-1</v>
      </c>
      <c r="G97" s="80">
        <f t="shared" si="14"/>
        <v>0</v>
      </c>
      <c r="H97" s="80">
        <f t="shared" si="15"/>
        <v>1</v>
      </c>
      <c r="I97" s="80">
        <f t="shared" si="16"/>
        <v>1</v>
      </c>
      <c r="J97" s="80">
        <f t="shared" si="17"/>
        <v>0</v>
      </c>
      <c r="K97" s="81" t="str">
        <f t="shared" si="12"/>
        <v xml:space="preserve"> </v>
      </c>
      <c r="L97" s="42">
        <f t="shared" si="18"/>
        <v>0</v>
      </c>
      <c r="P97" s="118">
        <f t="shared" si="19"/>
        <v>0</v>
      </c>
      <c r="Q97" s="117">
        <f t="shared" si="20"/>
        <v>0</v>
      </c>
      <c r="R97" s="117">
        <f t="shared" si="21"/>
        <v>0</v>
      </c>
      <c r="S97" s="117">
        <f t="shared" si="22"/>
        <v>0</v>
      </c>
    </row>
    <row r="98" spans="1:19" ht="18.75">
      <c r="A98" s="19">
        <v>84</v>
      </c>
      <c r="B98" s="7" t="str">
        <f>'[1]القائمة الإسمية للمترشحين'!F96</f>
        <v>P084</v>
      </c>
      <c r="C98" s="2">
        <v>0</v>
      </c>
      <c r="D98" s="2">
        <v>0</v>
      </c>
      <c r="E98" s="4" t="str">
        <f t="shared" si="13"/>
        <v xml:space="preserve"> </v>
      </c>
      <c r="F98" s="2">
        <v>-1</v>
      </c>
      <c r="G98" s="80">
        <f t="shared" si="14"/>
        <v>0</v>
      </c>
      <c r="H98" s="80">
        <f t="shared" si="15"/>
        <v>1</v>
      </c>
      <c r="I98" s="80">
        <f t="shared" si="16"/>
        <v>1</v>
      </c>
      <c r="J98" s="80">
        <f t="shared" si="17"/>
        <v>0</v>
      </c>
      <c r="K98" s="81" t="str">
        <f t="shared" si="12"/>
        <v xml:space="preserve"> </v>
      </c>
      <c r="L98" s="42">
        <f t="shared" si="18"/>
        <v>0</v>
      </c>
      <c r="P98" s="118">
        <f t="shared" si="19"/>
        <v>0</v>
      </c>
      <c r="Q98" s="117">
        <f t="shared" si="20"/>
        <v>0</v>
      </c>
      <c r="R98" s="117">
        <f t="shared" si="21"/>
        <v>0</v>
      </c>
      <c r="S98" s="117">
        <f t="shared" si="22"/>
        <v>0</v>
      </c>
    </row>
    <row r="99" spans="1:19" ht="18.75">
      <c r="A99" s="19">
        <v>85</v>
      </c>
      <c r="B99" s="7" t="str">
        <f>'[1]القائمة الإسمية للمترشحين'!F97</f>
        <v>P085</v>
      </c>
      <c r="C99" s="2">
        <v>0</v>
      </c>
      <c r="D99" s="2">
        <v>0</v>
      </c>
      <c r="E99" s="4" t="str">
        <f t="shared" si="13"/>
        <v xml:space="preserve"> </v>
      </c>
      <c r="F99" s="2">
        <v>-1</v>
      </c>
      <c r="G99" s="80">
        <f t="shared" si="14"/>
        <v>0</v>
      </c>
      <c r="H99" s="80">
        <f t="shared" si="15"/>
        <v>1</v>
      </c>
      <c r="I99" s="80">
        <f t="shared" si="16"/>
        <v>1</v>
      </c>
      <c r="J99" s="80">
        <f t="shared" si="17"/>
        <v>0</v>
      </c>
      <c r="K99" s="81" t="str">
        <f t="shared" si="12"/>
        <v xml:space="preserve"> </v>
      </c>
      <c r="L99" s="42">
        <f t="shared" si="18"/>
        <v>0</v>
      </c>
      <c r="P99" s="118">
        <f t="shared" si="19"/>
        <v>0</v>
      </c>
      <c r="Q99" s="117">
        <f t="shared" si="20"/>
        <v>0</v>
      </c>
      <c r="R99" s="117">
        <f t="shared" si="21"/>
        <v>0</v>
      </c>
      <c r="S99" s="117">
        <f t="shared" si="22"/>
        <v>0</v>
      </c>
    </row>
    <row r="100" spans="1:19" ht="18.75">
      <c r="A100" s="19">
        <v>86</v>
      </c>
      <c r="B100" s="7" t="str">
        <f>'[1]القائمة الإسمية للمترشحين'!F98</f>
        <v>P086</v>
      </c>
      <c r="C100" s="2">
        <v>0</v>
      </c>
      <c r="D100" s="2">
        <v>0</v>
      </c>
      <c r="E100" s="4" t="str">
        <f t="shared" si="13"/>
        <v xml:space="preserve"> </v>
      </c>
      <c r="F100" s="2">
        <v>-1</v>
      </c>
      <c r="G100" s="80">
        <f t="shared" si="14"/>
        <v>0</v>
      </c>
      <c r="H100" s="80">
        <f t="shared" si="15"/>
        <v>1</v>
      </c>
      <c r="I100" s="80">
        <f t="shared" si="16"/>
        <v>1</v>
      </c>
      <c r="J100" s="80">
        <f t="shared" si="17"/>
        <v>0</v>
      </c>
      <c r="K100" s="81" t="str">
        <f t="shared" si="12"/>
        <v xml:space="preserve"> </v>
      </c>
      <c r="L100" s="42">
        <f t="shared" si="18"/>
        <v>0</v>
      </c>
      <c r="P100" s="118">
        <f t="shared" si="19"/>
        <v>0</v>
      </c>
      <c r="Q100" s="117">
        <f t="shared" si="20"/>
        <v>0</v>
      </c>
      <c r="R100" s="117">
        <f t="shared" si="21"/>
        <v>0</v>
      </c>
      <c r="S100" s="117">
        <f t="shared" si="22"/>
        <v>0</v>
      </c>
    </row>
    <row r="101" spans="1:19" ht="18.75">
      <c r="A101" s="19">
        <v>87</v>
      </c>
      <c r="B101" s="7" t="str">
        <f>'[1]القائمة الإسمية للمترشحين'!F99</f>
        <v>P087</v>
      </c>
      <c r="C101" s="2">
        <v>0</v>
      </c>
      <c r="D101" s="2">
        <v>0</v>
      </c>
      <c r="E101" s="4" t="str">
        <f t="shared" si="13"/>
        <v xml:space="preserve"> </v>
      </c>
      <c r="F101" s="2">
        <v>-1</v>
      </c>
      <c r="G101" s="80">
        <f t="shared" si="14"/>
        <v>0</v>
      </c>
      <c r="H101" s="80">
        <f t="shared" si="15"/>
        <v>1</v>
      </c>
      <c r="I101" s="80">
        <f t="shared" si="16"/>
        <v>1</v>
      </c>
      <c r="J101" s="80">
        <f t="shared" si="17"/>
        <v>0</v>
      </c>
      <c r="K101" s="81" t="str">
        <f t="shared" si="12"/>
        <v xml:space="preserve"> </v>
      </c>
      <c r="L101" s="42">
        <f t="shared" si="18"/>
        <v>0</v>
      </c>
      <c r="P101" s="118">
        <f t="shared" si="19"/>
        <v>0</v>
      </c>
      <c r="Q101" s="117">
        <f t="shared" si="20"/>
        <v>0</v>
      </c>
      <c r="R101" s="117">
        <f t="shared" si="21"/>
        <v>0</v>
      </c>
      <c r="S101" s="117">
        <f t="shared" si="22"/>
        <v>0</v>
      </c>
    </row>
    <row r="102" spans="1:19" ht="18.75">
      <c r="A102" s="19">
        <v>88</v>
      </c>
      <c r="B102" s="7" t="str">
        <f>'[1]القائمة الإسمية للمترشحين'!F100</f>
        <v>P088</v>
      </c>
      <c r="C102" s="2">
        <v>0</v>
      </c>
      <c r="D102" s="2">
        <v>0</v>
      </c>
      <c r="E102" s="4" t="str">
        <f t="shared" si="13"/>
        <v xml:space="preserve"> </v>
      </c>
      <c r="F102" s="2">
        <v>-1</v>
      </c>
      <c r="G102" s="80">
        <f t="shared" si="14"/>
        <v>0</v>
      </c>
      <c r="H102" s="80">
        <f t="shared" si="15"/>
        <v>1</v>
      </c>
      <c r="I102" s="80">
        <f t="shared" si="16"/>
        <v>1</v>
      </c>
      <c r="J102" s="80">
        <f t="shared" si="17"/>
        <v>0</v>
      </c>
      <c r="K102" s="81" t="str">
        <f t="shared" si="12"/>
        <v xml:space="preserve"> </v>
      </c>
      <c r="L102" s="42">
        <f t="shared" si="18"/>
        <v>0</v>
      </c>
      <c r="P102" s="118">
        <f t="shared" si="19"/>
        <v>0</v>
      </c>
      <c r="Q102" s="117">
        <f t="shared" si="20"/>
        <v>0</v>
      </c>
      <c r="R102" s="117">
        <f t="shared" si="21"/>
        <v>0</v>
      </c>
      <c r="S102" s="117">
        <f t="shared" si="22"/>
        <v>0</v>
      </c>
    </row>
    <row r="103" spans="1:19" ht="18.75">
      <c r="A103" s="19">
        <v>89</v>
      </c>
      <c r="B103" s="7" t="str">
        <f>'[1]القائمة الإسمية للمترشحين'!F101</f>
        <v>P089</v>
      </c>
      <c r="C103" s="2">
        <v>0</v>
      </c>
      <c r="D103" s="2">
        <v>0</v>
      </c>
      <c r="E103" s="4" t="str">
        <f t="shared" si="13"/>
        <v xml:space="preserve"> </v>
      </c>
      <c r="F103" s="2">
        <v>-1</v>
      </c>
      <c r="G103" s="80">
        <f t="shared" si="14"/>
        <v>0</v>
      </c>
      <c r="H103" s="80">
        <f t="shared" si="15"/>
        <v>1</v>
      </c>
      <c r="I103" s="80">
        <f t="shared" si="16"/>
        <v>1</v>
      </c>
      <c r="J103" s="80">
        <f t="shared" si="17"/>
        <v>0</v>
      </c>
      <c r="K103" s="81" t="str">
        <f t="shared" si="12"/>
        <v xml:space="preserve"> </v>
      </c>
      <c r="L103" s="42">
        <f t="shared" si="18"/>
        <v>0</v>
      </c>
      <c r="P103" s="118">
        <f t="shared" si="19"/>
        <v>0</v>
      </c>
      <c r="Q103" s="117">
        <f t="shared" si="20"/>
        <v>0</v>
      </c>
      <c r="R103" s="117">
        <f t="shared" si="21"/>
        <v>0</v>
      </c>
      <c r="S103" s="117">
        <f t="shared" si="22"/>
        <v>0</v>
      </c>
    </row>
    <row r="104" spans="1:19" ht="18.75">
      <c r="A104" s="19">
        <v>90</v>
      </c>
      <c r="B104" s="7" t="str">
        <f>'[1]القائمة الإسمية للمترشحين'!F102</f>
        <v>P090</v>
      </c>
      <c r="C104" s="2">
        <v>0</v>
      </c>
      <c r="D104" s="2">
        <v>0</v>
      </c>
      <c r="E104" s="4" t="str">
        <f t="shared" si="13"/>
        <v xml:space="preserve"> </v>
      </c>
      <c r="F104" s="2">
        <v>-1</v>
      </c>
      <c r="G104" s="80">
        <f t="shared" si="14"/>
        <v>0</v>
      </c>
      <c r="H104" s="80">
        <f t="shared" si="15"/>
        <v>1</v>
      </c>
      <c r="I104" s="80">
        <f t="shared" si="16"/>
        <v>1</v>
      </c>
      <c r="J104" s="80">
        <f t="shared" si="17"/>
        <v>0</v>
      </c>
      <c r="K104" s="81" t="str">
        <f t="shared" si="12"/>
        <v xml:space="preserve"> </v>
      </c>
      <c r="L104" s="42">
        <f t="shared" si="18"/>
        <v>0</v>
      </c>
      <c r="P104" s="118">
        <f t="shared" si="19"/>
        <v>0</v>
      </c>
      <c r="Q104" s="117">
        <f t="shared" si="20"/>
        <v>0</v>
      </c>
      <c r="R104" s="117">
        <f t="shared" si="21"/>
        <v>0</v>
      </c>
      <c r="S104" s="117">
        <f t="shared" si="22"/>
        <v>0</v>
      </c>
    </row>
    <row r="105" spans="1:19" ht="18.75">
      <c r="A105" s="19">
        <v>91</v>
      </c>
      <c r="B105" s="7" t="str">
        <f>'[1]القائمة الإسمية للمترشحين'!F103</f>
        <v>P091</v>
      </c>
      <c r="C105" s="2">
        <v>0</v>
      </c>
      <c r="D105" s="2">
        <v>0</v>
      </c>
      <c r="E105" s="4" t="str">
        <f t="shared" si="13"/>
        <v xml:space="preserve"> </v>
      </c>
      <c r="F105" s="2">
        <v>-1</v>
      </c>
      <c r="G105" s="80">
        <f t="shared" si="14"/>
        <v>0</v>
      </c>
      <c r="H105" s="80">
        <f t="shared" si="15"/>
        <v>1</v>
      </c>
      <c r="I105" s="80">
        <f t="shared" si="16"/>
        <v>1</v>
      </c>
      <c r="J105" s="80">
        <f t="shared" si="17"/>
        <v>0</v>
      </c>
      <c r="K105" s="81" t="str">
        <f t="shared" si="12"/>
        <v xml:space="preserve"> </v>
      </c>
      <c r="L105" s="42">
        <f t="shared" si="18"/>
        <v>0</v>
      </c>
      <c r="P105" s="118">
        <f t="shared" si="19"/>
        <v>0</v>
      </c>
      <c r="Q105" s="117">
        <f t="shared" si="20"/>
        <v>0</v>
      </c>
      <c r="R105" s="117">
        <f t="shared" si="21"/>
        <v>0</v>
      </c>
      <c r="S105" s="117">
        <f t="shared" si="22"/>
        <v>0</v>
      </c>
    </row>
    <row r="106" spans="1:19" ht="18.75">
      <c r="A106" s="19">
        <v>92</v>
      </c>
      <c r="B106" s="7" t="str">
        <f>'[1]القائمة الإسمية للمترشحين'!F104</f>
        <v>P092</v>
      </c>
      <c r="C106" s="2">
        <v>0</v>
      </c>
      <c r="D106" s="2">
        <v>0</v>
      </c>
      <c r="E106" s="4" t="str">
        <f t="shared" si="13"/>
        <v xml:space="preserve"> </v>
      </c>
      <c r="F106" s="2">
        <v>-1</v>
      </c>
      <c r="G106" s="80">
        <f t="shared" si="14"/>
        <v>0</v>
      </c>
      <c r="H106" s="80">
        <f t="shared" si="15"/>
        <v>1</v>
      </c>
      <c r="I106" s="80">
        <f t="shared" si="16"/>
        <v>1</v>
      </c>
      <c r="J106" s="80">
        <f t="shared" si="17"/>
        <v>0</v>
      </c>
      <c r="K106" s="81" t="str">
        <f t="shared" si="12"/>
        <v xml:space="preserve"> </v>
      </c>
      <c r="L106" s="42">
        <f t="shared" si="18"/>
        <v>0</v>
      </c>
      <c r="P106" s="118">
        <f t="shared" si="19"/>
        <v>0</v>
      </c>
      <c r="Q106" s="117">
        <f t="shared" si="20"/>
        <v>0</v>
      </c>
      <c r="R106" s="117">
        <f t="shared" si="21"/>
        <v>0</v>
      </c>
      <c r="S106" s="117">
        <f t="shared" si="22"/>
        <v>0</v>
      </c>
    </row>
    <row r="107" spans="1:19" ht="18.75">
      <c r="A107" s="19">
        <v>93</v>
      </c>
      <c r="B107" s="7" t="str">
        <f>'[1]القائمة الإسمية للمترشحين'!F105</f>
        <v>P093</v>
      </c>
      <c r="C107" s="2">
        <v>0</v>
      </c>
      <c r="D107" s="2">
        <v>0</v>
      </c>
      <c r="E107" s="4" t="str">
        <f t="shared" si="13"/>
        <v xml:space="preserve"> </v>
      </c>
      <c r="F107" s="2">
        <v>-1</v>
      </c>
      <c r="G107" s="80">
        <f t="shared" si="14"/>
        <v>0</v>
      </c>
      <c r="H107" s="80">
        <f t="shared" si="15"/>
        <v>1</v>
      </c>
      <c r="I107" s="80">
        <f t="shared" si="16"/>
        <v>1</v>
      </c>
      <c r="J107" s="80">
        <f t="shared" si="17"/>
        <v>0</v>
      </c>
      <c r="K107" s="81" t="str">
        <f t="shared" si="12"/>
        <v xml:space="preserve"> </v>
      </c>
      <c r="L107" s="42">
        <f t="shared" si="18"/>
        <v>0</v>
      </c>
      <c r="M107" s="43"/>
      <c r="P107" s="118">
        <f t="shared" si="19"/>
        <v>0</v>
      </c>
      <c r="Q107" s="117">
        <f t="shared" si="20"/>
        <v>0</v>
      </c>
      <c r="R107" s="117">
        <f t="shared" si="21"/>
        <v>0</v>
      </c>
      <c r="S107" s="117">
        <f t="shared" si="22"/>
        <v>0</v>
      </c>
    </row>
    <row r="108" spans="1:19" ht="18.75">
      <c r="A108" s="19">
        <v>94</v>
      </c>
      <c r="B108" s="7" t="str">
        <f>'[1]القائمة الإسمية للمترشحين'!F106</f>
        <v>P094</v>
      </c>
      <c r="C108" s="2">
        <v>0</v>
      </c>
      <c r="D108" s="2">
        <v>0</v>
      </c>
      <c r="E108" s="4" t="str">
        <f t="shared" si="13"/>
        <v xml:space="preserve"> </v>
      </c>
      <c r="F108" s="2">
        <v>-1</v>
      </c>
      <c r="G108" s="80">
        <f t="shared" si="14"/>
        <v>0</v>
      </c>
      <c r="H108" s="80">
        <f t="shared" si="15"/>
        <v>1</v>
      </c>
      <c r="I108" s="80">
        <f t="shared" si="16"/>
        <v>1</v>
      </c>
      <c r="J108" s="80">
        <f t="shared" si="17"/>
        <v>0</v>
      </c>
      <c r="K108" s="81" t="str">
        <f t="shared" si="12"/>
        <v xml:space="preserve"> </v>
      </c>
      <c r="L108" s="42">
        <f t="shared" si="18"/>
        <v>0</v>
      </c>
      <c r="P108" s="118">
        <f t="shared" si="19"/>
        <v>0</v>
      </c>
      <c r="Q108" s="117">
        <f t="shared" si="20"/>
        <v>0</v>
      </c>
      <c r="R108" s="117">
        <f t="shared" si="21"/>
        <v>0</v>
      </c>
      <c r="S108" s="117">
        <f t="shared" si="22"/>
        <v>0</v>
      </c>
    </row>
    <row r="109" spans="1:19" ht="18.75">
      <c r="A109" s="19">
        <v>95</v>
      </c>
      <c r="B109" s="7" t="str">
        <f>'[1]القائمة الإسمية للمترشحين'!F107</f>
        <v>P095</v>
      </c>
      <c r="C109" s="2">
        <v>0</v>
      </c>
      <c r="D109" s="2">
        <v>0</v>
      </c>
      <c r="E109" s="4" t="str">
        <f t="shared" si="13"/>
        <v xml:space="preserve"> </v>
      </c>
      <c r="F109" s="2">
        <v>-1</v>
      </c>
      <c r="G109" s="80">
        <f t="shared" si="14"/>
        <v>0</v>
      </c>
      <c r="H109" s="80">
        <f t="shared" si="15"/>
        <v>1</v>
      </c>
      <c r="I109" s="80">
        <f t="shared" si="16"/>
        <v>1</v>
      </c>
      <c r="J109" s="80">
        <f t="shared" si="17"/>
        <v>0</v>
      </c>
      <c r="K109" s="81" t="str">
        <f t="shared" si="12"/>
        <v xml:space="preserve"> </v>
      </c>
      <c r="L109" s="42">
        <f t="shared" si="18"/>
        <v>0</v>
      </c>
      <c r="P109" s="118">
        <f t="shared" si="19"/>
        <v>0</v>
      </c>
      <c r="Q109" s="117">
        <f t="shared" si="20"/>
        <v>0</v>
      </c>
      <c r="R109" s="117">
        <f t="shared" si="21"/>
        <v>0</v>
      </c>
      <c r="S109" s="117">
        <f t="shared" si="22"/>
        <v>0</v>
      </c>
    </row>
    <row r="110" spans="1:19" ht="18.75">
      <c r="A110" s="19">
        <v>96</v>
      </c>
      <c r="B110" s="7" t="str">
        <f>'[1]القائمة الإسمية للمترشحين'!F108</f>
        <v>P096</v>
      </c>
      <c r="C110" s="2">
        <v>0</v>
      </c>
      <c r="D110" s="2">
        <v>0</v>
      </c>
      <c r="E110" s="4" t="str">
        <f t="shared" si="13"/>
        <v xml:space="preserve"> </v>
      </c>
      <c r="F110" s="2">
        <v>-1</v>
      </c>
      <c r="G110" s="80">
        <f t="shared" si="14"/>
        <v>0</v>
      </c>
      <c r="H110" s="80">
        <f t="shared" si="15"/>
        <v>1</v>
      </c>
      <c r="I110" s="80">
        <f t="shared" si="16"/>
        <v>1</v>
      </c>
      <c r="J110" s="80">
        <f t="shared" si="17"/>
        <v>0</v>
      </c>
      <c r="K110" s="81" t="str">
        <f t="shared" si="12"/>
        <v xml:space="preserve"> </v>
      </c>
      <c r="L110" s="42">
        <f t="shared" si="18"/>
        <v>0</v>
      </c>
      <c r="P110" s="118">
        <f t="shared" si="19"/>
        <v>0</v>
      </c>
      <c r="Q110" s="117">
        <f t="shared" si="20"/>
        <v>0</v>
      </c>
      <c r="R110" s="117">
        <f t="shared" si="21"/>
        <v>0</v>
      </c>
      <c r="S110" s="117">
        <f t="shared" si="22"/>
        <v>0</v>
      </c>
    </row>
    <row r="111" spans="1:19" ht="18.75">
      <c r="A111" s="19">
        <v>97</v>
      </c>
      <c r="B111" s="7" t="str">
        <f>'[1]القائمة الإسمية للمترشحين'!F109</f>
        <v>P097</v>
      </c>
      <c r="C111" s="2">
        <v>0</v>
      </c>
      <c r="D111" s="2">
        <v>0</v>
      </c>
      <c r="E111" s="4" t="str">
        <f t="shared" si="13"/>
        <v xml:space="preserve"> </v>
      </c>
      <c r="F111" s="2">
        <v>-1</v>
      </c>
      <c r="G111" s="80">
        <f t="shared" si="14"/>
        <v>0</v>
      </c>
      <c r="H111" s="80">
        <f t="shared" si="15"/>
        <v>1</v>
      </c>
      <c r="I111" s="80">
        <f t="shared" si="16"/>
        <v>1</v>
      </c>
      <c r="J111" s="80">
        <f t="shared" si="17"/>
        <v>0</v>
      </c>
      <c r="K111" s="81" t="str">
        <f t="shared" si="12"/>
        <v xml:space="preserve"> </v>
      </c>
      <c r="L111" s="42">
        <f t="shared" si="18"/>
        <v>0</v>
      </c>
      <c r="P111" s="118">
        <f t="shared" si="19"/>
        <v>0</v>
      </c>
      <c r="Q111" s="117">
        <f t="shared" si="20"/>
        <v>0</v>
      </c>
      <c r="R111" s="117">
        <f t="shared" si="21"/>
        <v>0</v>
      </c>
      <c r="S111" s="117">
        <f t="shared" si="22"/>
        <v>0</v>
      </c>
    </row>
    <row r="112" spans="1:19" ht="18.75">
      <c r="A112" s="19">
        <v>98</v>
      </c>
      <c r="B112" s="7" t="str">
        <f>'[1]القائمة الإسمية للمترشحين'!F110</f>
        <v>P098</v>
      </c>
      <c r="C112" s="2">
        <v>0</v>
      </c>
      <c r="D112" s="2">
        <v>0</v>
      </c>
      <c r="E112" s="4" t="str">
        <f t="shared" si="13"/>
        <v xml:space="preserve"> </v>
      </c>
      <c r="F112" s="2">
        <v>-1</v>
      </c>
      <c r="G112" s="80">
        <f t="shared" si="14"/>
        <v>0</v>
      </c>
      <c r="H112" s="80">
        <f t="shared" si="15"/>
        <v>1</v>
      </c>
      <c r="I112" s="80">
        <f t="shared" si="16"/>
        <v>1</v>
      </c>
      <c r="J112" s="80">
        <f t="shared" si="17"/>
        <v>0</v>
      </c>
      <c r="K112" s="81" t="str">
        <f t="shared" si="12"/>
        <v xml:space="preserve"> </v>
      </c>
      <c r="L112" s="42">
        <f t="shared" si="18"/>
        <v>0</v>
      </c>
      <c r="P112" s="118">
        <f t="shared" si="19"/>
        <v>0</v>
      </c>
      <c r="Q112" s="117">
        <f t="shared" si="20"/>
        <v>0</v>
      </c>
      <c r="R112" s="117">
        <f t="shared" si="21"/>
        <v>0</v>
      </c>
      <c r="S112" s="117">
        <f t="shared" si="22"/>
        <v>0</v>
      </c>
    </row>
    <row r="113" spans="1:21" ht="18.75">
      <c r="A113" s="19">
        <v>99</v>
      </c>
      <c r="B113" s="7" t="str">
        <f>'[1]القائمة الإسمية للمترشحين'!F111</f>
        <v>P099</v>
      </c>
      <c r="C113" s="2">
        <v>0</v>
      </c>
      <c r="D113" s="2">
        <v>0</v>
      </c>
      <c r="E113" s="4" t="str">
        <f t="shared" si="13"/>
        <v xml:space="preserve"> </v>
      </c>
      <c r="F113" s="2">
        <v>-1</v>
      </c>
      <c r="G113" s="80">
        <f t="shared" si="14"/>
        <v>0</v>
      </c>
      <c r="H113" s="80">
        <f t="shared" si="15"/>
        <v>1</v>
      </c>
      <c r="I113" s="80">
        <f t="shared" si="16"/>
        <v>1</v>
      </c>
      <c r="J113" s="80">
        <f t="shared" si="17"/>
        <v>0</v>
      </c>
      <c r="K113" s="81" t="str">
        <f t="shared" si="12"/>
        <v xml:space="preserve"> </v>
      </c>
      <c r="L113" s="42">
        <f t="shared" si="18"/>
        <v>0</v>
      </c>
      <c r="P113" s="118">
        <f t="shared" si="19"/>
        <v>0</v>
      </c>
      <c r="Q113" s="117">
        <f t="shared" si="20"/>
        <v>0</v>
      </c>
      <c r="R113" s="117">
        <f t="shared" si="21"/>
        <v>0</v>
      </c>
      <c r="S113" s="117">
        <f t="shared" si="22"/>
        <v>0</v>
      </c>
    </row>
    <row r="114" spans="1:21" ht="18.75">
      <c r="A114" s="19">
        <v>100</v>
      </c>
      <c r="B114" s="7" t="str">
        <f>'[1]القائمة الإسمية للمترشحين'!F112</f>
        <v>P100</v>
      </c>
      <c r="C114" s="2">
        <v>0</v>
      </c>
      <c r="D114" s="2">
        <v>0</v>
      </c>
      <c r="E114" s="4" t="str">
        <f t="shared" si="13"/>
        <v xml:space="preserve"> </v>
      </c>
      <c r="F114" s="2">
        <v>-1</v>
      </c>
      <c r="G114" s="80">
        <f t="shared" si="14"/>
        <v>0</v>
      </c>
      <c r="H114" s="80">
        <f t="shared" si="15"/>
        <v>1</v>
      </c>
      <c r="I114" s="80">
        <f t="shared" si="16"/>
        <v>1</v>
      </c>
      <c r="J114" s="80">
        <f t="shared" si="17"/>
        <v>0</v>
      </c>
      <c r="K114" s="81" t="str">
        <f t="shared" si="12"/>
        <v xml:space="preserve"> </v>
      </c>
      <c r="L114" s="42">
        <f t="shared" si="18"/>
        <v>0</v>
      </c>
      <c r="P114" s="118">
        <f t="shared" si="19"/>
        <v>0</v>
      </c>
      <c r="Q114" s="117">
        <f t="shared" si="20"/>
        <v>0</v>
      </c>
      <c r="R114" s="117">
        <f t="shared" si="21"/>
        <v>0</v>
      </c>
      <c r="S114" s="117">
        <f t="shared" si="22"/>
        <v>0</v>
      </c>
    </row>
    <row r="115" spans="1:21" ht="18.75">
      <c r="A115" s="19">
        <v>101</v>
      </c>
      <c r="B115" s="7" t="str">
        <f>'[1]القائمة الإسمية للمترشحين'!F113</f>
        <v>P101</v>
      </c>
      <c r="C115" s="2">
        <v>0</v>
      </c>
      <c r="D115" s="2">
        <v>0</v>
      </c>
      <c r="E115" s="4" t="str">
        <f t="shared" si="13"/>
        <v xml:space="preserve"> </v>
      </c>
      <c r="F115" s="2">
        <v>-1</v>
      </c>
      <c r="G115" s="80">
        <f t="shared" si="14"/>
        <v>0</v>
      </c>
      <c r="H115" s="80">
        <f t="shared" si="15"/>
        <v>1</v>
      </c>
      <c r="I115" s="80">
        <f t="shared" si="16"/>
        <v>1</v>
      </c>
      <c r="J115" s="80">
        <f t="shared" si="17"/>
        <v>0</v>
      </c>
      <c r="K115" s="81" t="str">
        <f t="shared" si="12"/>
        <v xml:space="preserve"> </v>
      </c>
      <c r="L115" s="42">
        <f t="shared" si="18"/>
        <v>0</v>
      </c>
      <c r="M115" s="123"/>
      <c r="N115" s="123"/>
      <c r="O115" s="123"/>
      <c r="P115" s="118">
        <f t="shared" si="19"/>
        <v>0</v>
      </c>
      <c r="Q115" s="123">
        <f t="shared" si="20"/>
        <v>0</v>
      </c>
      <c r="R115" s="123">
        <f t="shared" si="21"/>
        <v>0</v>
      </c>
      <c r="S115" s="123">
        <f t="shared" si="22"/>
        <v>0</v>
      </c>
      <c r="T115" s="123"/>
      <c r="U115" s="123"/>
    </row>
    <row r="116" spans="1:21" ht="18.75">
      <c r="A116" s="19">
        <v>102</v>
      </c>
      <c r="B116" s="7" t="str">
        <f>'[1]القائمة الإسمية للمترشحين'!F114</f>
        <v>P102</v>
      </c>
      <c r="C116" s="2">
        <v>0</v>
      </c>
      <c r="D116" s="2">
        <v>0</v>
      </c>
      <c r="E116" s="4" t="str">
        <f t="shared" si="13"/>
        <v xml:space="preserve"> </v>
      </c>
      <c r="F116" s="2">
        <v>-1</v>
      </c>
      <c r="G116" s="80">
        <f t="shared" si="14"/>
        <v>0</v>
      </c>
      <c r="H116" s="80">
        <f t="shared" si="15"/>
        <v>1</v>
      </c>
      <c r="I116" s="80">
        <f t="shared" si="16"/>
        <v>1</v>
      </c>
      <c r="J116" s="80">
        <f t="shared" si="17"/>
        <v>0</v>
      </c>
      <c r="K116" s="81" t="str">
        <f t="shared" si="12"/>
        <v xml:space="preserve"> </v>
      </c>
      <c r="L116" s="42">
        <f t="shared" si="18"/>
        <v>0</v>
      </c>
      <c r="M116" s="123"/>
      <c r="N116" s="123"/>
      <c r="O116" s="123"/>
      <c r="P116" s="118">
        <f t="shared" si="19"/>
        <v>0</v>
      </c>
      <c r="Q116" s="123">
        <f t="shared" si="20"/>
        <v>0</v>
      </c>
      <c r="R116" s="123">
        <f t="shared" si="21"/>
        <v>0</v>
      </c>
      <c r="S116" s="123">
        <f t="shared" si="22"/>
        <v>0</v>
      </c>
      <c r="T116" s="123"/>
      <c r="U116" s="123"/>
    </row>
    <row r="117" spans="1:21" ht="18.75">
      <c r="A117" s="19">
        <v>103</v>
      </c>
      <c r="B117" s="7" t="str">
        <f>'[1]القائمة الإسمية للمترشحين'!F115</f>
        <v>P103</v>
      </c>
      <c r="C117" s="2">
        <v>0</v>
      </c>
      <c r="D117" s="2">
        <v>0</v>
      </c>
      <c r="E117" s="4" t="str">
        <f t="shared" si="13"/>
        <v xml:space="preserve"> </v>
      </c>
      <c r="F117" s="2">
        <v>-1</v>
      </c>
      <c r="G117" s="80">
        <f t="shared" si="14"/>
        <v>0</v>
      </c>
      <c r="H117" s="80">
        <f t="shared" si="15"/>
        <v>1</v>
      </c>
      <c r="I117" s="80">
        <f t="shared" si="16"/>
        <v>1</v>
      </c>
      <c r="J117" s="80">
        <f t="shared" si="17"/>
        <v>0</v>
      </c>
      <c r="K117" s="81" t="str">
        <f t="shared" si="12"/>
        <v xml:space="preserve"> </v>
      </c>
      <c r="L117" s="42">
        <f t="shared" si="18"/>
        <v>0</v>
      </c>
      <c r="M117" s="123"/>
      <c r="N117" s="123"/>
      <c r="O117" s="123"/>
      <c r="P117" s="118">
        <f t="shared" si="19"/>
        <v>0</v>
      </c>
      <c r="Q117" s="123">
        <f t="shared" si="20"/>
        <v>0</v>
      </c>
      <c r="R117" s="123">
        <f t="shared" si="21"/>
        <v>0</v>
      </c>
      <c r="S117" s="123">
        <f t="shared" si="22"/>
        <v>0</v>
      </c>
      <c r="T117" s="123"/>
      <c r="U117" s="123"/>
    </row>
    <row r="118" spans="1:21" ht="18.75">
      <c r="A118" s="19">
        <v>104</v>
      </c>
      <c r="B118" s="7" t="str">
        <f>'[1]القائمة الإسمية للمترشحين'!F116</f>
        <v>P104</v>
      </c>
      <c r="C118" s="2">
        <v>0</v>
      </c>
      <c r="D118" s="2">
        <v>0</v>
      </c>
      <c r="E118" s="4" t="str">
        <f t="shared" si="13"/>
        <v xml:space="preserve"> </v>
      </c>
      <c r="F118" s="2">
        <v>-1</v>
      </c>
      <c r="G118" s="80">
        <f t="shared" si="14"/>
        <v>0</v>
      </c>
      <c r="H118" s="80">
        <f t="shared" si="15"/>
        <v>1</v>
      </c>
      <c r="I118" s="80">
        <f t="shared" si="16"/>
        <v>1</v>
      </c>
      <c r="J118" s="80">
        <f t="shared" si="17"/>
        <v>0</v>
      </c>
      <c r="K118" s="81" t="str">
        <f t="shared" si="12"/>
        <v xml:space="preserve"> </v>
      </c>
      <c r="L118" s="42">
        <f t="shared" si="18"/>
        <v>0</v>
      </c>
      <c r="M118" s="123"/>
      <c r="N118" s="123"/>
      <c r="O118" s="123"/>
      <c r="P118" s="118">
        <f t="shared" si="19"/>
        <v>0</v>
      </c>
      <c r="Q118" s="123">
        <f t="shared" si="20"/>
        <v>0</v>
      </c>
      <c r="R118" s="123">
        <f t="shared" si="21"/>
        <v>0</v>
      </c>
      <c r="S118" s="123">
        <f t="shared" si="22"/>
        <v>0</v>
      </c>
      <c r="T118" s="123"/>
      <c r="U118" s="123"/>
    </row>
    <row r="119" spans="1:21" ht="18.75">
      <c r="A119" s="19">
        <v>105</v>
      </c>
      <c r="B119" s="7" t="str">
        <f>'[1]القائمة الإسمية للمترشحين'!F117</f>
        <v>P105</v>
      </c>
      <c r="C119" s="2">
        <v>0</v>
      </c>
      <c r="D119" s="2">
        <v>0</v>
      </c>
      <c r="E119" s="4" t="str">
        <f t="shared" si="13"/>
        <v xml:space="preserve"> </v>
      </c>
      <c r="F119" s="2">
        <v>-1</v>
      </c>
      <c r="G119" s="80">
        <f t="shared" si="14"/>
        <v>0</v>
      </c>
      <c r="H119" s="80">
        <f t="shared" si="15"/>
        <v>1</v>
      </c>
      <c r="I119" s="80">
        <f t="shared" si="16"/>
        <v>1</v>
      </c>
      <c r="J119" s="80">
        <f t="shared" si="17"/>
        <v>0</v>
      </c>
      <c r="K119" s="81" t="str">
        <f t="shared" si="12"/>
        <v xml:space="preserve"> </v>
      </c>
      <c r="L119" s="42">
        <f t="shared" si="18"/>
        <v>0</v>
      </c>
      <c r="P119" s="118">
        <f t="shared" si="19"/>
        <v>0</v>
      </c>
      <c r="Q119" s="123">
        <f t="shared" si="20"/>
        <v>0</v>
      </c>
      <c r="R119" s="123">
        <f t="shared" si="21"/>
        <v>0</v>
      </c>
      <c r="S119" s="123">
        <f t="shared" si="22"/>
        <v>0</v>
      </c>
    </row>
    <row r="120" spans="1:21" ht="18.75">
      <c r="A120" s="19">
        <v>106</v>
      </c>
      <c r="B120" s="7" t="str">
        <f>'[1]القائمة الإسمية للمترشحين'!F118</f>
        <v>P106</v>
      </c>
      <c r="C120" s="2">
        <v>0</v>
      </c>
      <c r="D120" s="2">
        <v>0</v>
      </c>
      <c r="E120" s="4" t="str">
        <f t="shared" si="13"/>
        <v xml:space="preserve"> </v>
      </c>
      <c r="F120" s="2">
        <v>-1</v>
      </c>
      <c r="G120" s="80">
        <f t="shared" si="14"/>
        <v>0</v>
      </c>
      <c r="H120" s="80">
        <f t="shared" si="15"/>
        <v>1</v>
      </c>
      <c r="I120" s="80">
        <f t="shared" si="16"/>
        <v>1</v>
      </c>
      <c r="J120" s="80">
        <f t="shared" si="17"/>
        <v>0</v>
      </c>
      <c r="K120" s="81" t="str">
        <f t="shared" si="12"/>
        <v xml:space="preserve"> </v>
      </c>
      <c r="L120" s="42">
        <f t="shared" si="18"/>
        <v>0</v>
      </c>
      <c r="P120" s="118">
        <f t="shared" si="19"/>
        <v>0</v>
      </c>
      <c r="Q120" s="123">
        <f t="shared" si="20"/>
        <v>0</v>
      </c>
      <c r="R120" s="123">
        <f t="shared" si="21"/>
        <v>0</v>
      </c>
      <c r="S120" s="123">
        <f t="shared" si="22"/>
        <v>0</v>
      </c>
    </row>
    <row r="121" spans="1:21" ht="18.75">
      <c r="A121" s="19">
        <v>107</v>
      </c>
      <c r="B121" s="7" t="str">
        <f>'[1]القائمة الإسمية للمترشحين'!F119</f>
        <v>P107</v>
      </c>
      <c r="C121" s="2">
        <v>0</v>
      </c>
      <c r="D121" s="2">
        <v>0</v>
      </c>
      <c r="E121" s="4" t="str">
        <f t="shared" si="13"/>
        <v xml:space="preserve"> </v>
      </c>
      <c r="F121" s="2">
        <v>-1</v>
      </c>
      <c r="G121" s="80">
        <f t="shared" si="14"/>
        <v>0</v>
      </c>
      <c r="H121" s="80">
        <f t="shared" si="15"/>
        <v>1</v>
      </c>
      <c r="I121" s="80">
        <f t="shared" si="16"/>
        <v>1</v>
      </c>
      <c r="J121" s="80">
        <f t="shared" si="17"/>
        <v>0</v>
      </c>
      <c r="K121" s="81" t="str">
        <f t="shared" si="12"/>
        <v xml:space="preserve"> </v>
      </c>
      <c r="L121" s="42">
        <f t="shared" si="18"/>
        <v>0</v>
      </c>
      <c r="P121" s="118">
        <f t="shared" si="19"/>
        <v>0</v>
      </c>
      <c r="Q121" s="123">
        <f t="shared" si="20"/>
        <v>0</v>
      </c>
      <c r="R121" s="123">
        <f t="shared" si="21"/>
        <v>0</v>
      </c>
      <c r="S121" s="123">
        <f t="shared" si="22"/>
        <v>0</v>
      </c>
    </row>
    <row r="122" spans="1:21" ht="18.75">
      <c r="A122" s="19">
        <v>108</v>
      </c>
      <c r="B122" s="7" t="str">
        <f>'[1]القائمة الإسمية للمترشحين'!F120</f>
        <v>P108</v>
      </c>
      <c r="C122" s="2">
        <v>0</v>
      </c>
      <c r="D122" s="2">
        <v>0</v>
      </c>
      <c r="E122" s="4" t="str">
        <f t="shared" si="13"/>
        <v xml:space="preserve"> </v>
      </c>
      <c r="F122" s="2">
        <v>-1</v>
      </c>
      <c r="G122" s="80">
        <f t="shared" si="14"/>
        <v>0</v>
      </c>
      <c r="H122" s="80">
        <f t="shared" si="15"/>
        <v>1</v>
      </c>
      <c r="I122" s="80">
        <f t="shared" si="16"/>
        <v>1</v>
      </c>
      <c r="J122" s="80">
        <f t="shared" si="17"/>
        <v>0</v>
      </c>
      <c r="K122" s="81" t="str">
        <f t="shared" si="12"/>
        <v xml:space="preserve"> </v>
      </c>
      <c r="L122" s="42">
        <f t="shared" si="18"/>
        <v>0</v>
      </c>
      <c r="P122" s="118">
        <f t="shared" si="19"/>
        <v>0</v>
      </c>
      <c r="Q122" s="123">
        <f t="shared" si="20"/>
        <v>0</v>
      </c>
      <c r="R122" s="123">
        <f t="shared" si="21"/>
        <v>0</v>
      </c>
      <c r="S122" s="123">
        <f t="shared" si="22"/>
        <v>0</v>
      </c>
    </row>
    <row r="123" spans="1:21" ht="18.75">
      <c r="A123" s="19">
        <v>109</v>
      </c>
      <c r="B123" s="7" t="str">
        <f>'[1]القائمة الإسمية للمترشحين'!F121</f>
        <v>P109</v>
      </c>
      <c r="C123" s="2">
        <v>0</v>
      </c>
      <c r="D123" s="2">
        <v>0</v>
      </c>
      <c r="E123" s="4" t="str">
        <f t="shared" si="13"/>
        <v xml:space="preserve"> </v>
      </c>
      <c r="F123" s="2">
        <v>-1</v>
      </c>
      <c r="G123" s="80">
        <f t="shared" si="14"/>
        <v>0</v>
      </c>
      <c r="H123" s="80">
        <f t="shared" si="15"/>
        <v>1</v>
      </c>
      <c r="I123" s="80">
        <f t="shared" si="16"/>
        <v>1</v>
      </c>
      <c r="J123" s="80">
        <f t="shared" si="17"/>
        <v>0</v>
      </c>
      <c r="K123" s="81" t="str">
        <f t="shared" si="12"/>
        <v xml:space="preserve"> </v>
      </c>
      <c r="L123" s="42">
        <f t="shared" si="18"/>
        <v>0</v>
      </c>
      <c r="P123" s="118">
        <f t="shared" si="19"/>
        <v>0</v>
      </c>
      <c r="Q123" s="123">
        <f t="shared" si="20"/>
        <v>0</v>
      </c>
      <c r="R123" s="123">
        <f t="shared" si="21"/>
        <v>0</v>
      </c>
      <c r="S123" s="123">
        <f t="shared" si="22"/>
        <v>0</v>
      </c>
    </row>
    <row r="124" spans="1:21" ht="18.75">
      <c r="A124" s="19">
        <v>110</v>
      </c>
      <c r="B124" s="7" t="str">
        <f>'[1]القائمة الإسمية للمترشحين'!F122</f>
        <v>P110</v>
      </c>
      <c r="C124" s="2">
        <v>0</v>
      </c>
      <c r="D124" s="2">
        <v>0</v>
      </c>
      <c r="E124" s="4" t="str">
        <f t="shared" si="13"/>
        <v xml:space="preserve"> </v>
      </c>
      <c r="F124" s="2">
        <v>-1</v>
      </c>
      <c r="G124" s="80">
        <f t="shared" si="14"/>
        <v>0</v>
      </c>
      <c r="H124" s="80">
        <f t="shared" si="15"/>
        <v>1</v>
      </c>
      <c r="I124" s="80">
        <f t="shared" si="16"/>
        <v>1</v>
      </c>
      <c r="J124" s="80">
        <f t="shared" si="17"/>
        <v>0</v>
      </c>
      <c r="K124" s="81" t="str">
        <f t="shared" si="12"/>
        <v xml:space="preserve"> </v>
      </c>
      <c r="L124" s="42">
        <f t="shared" si="18"/>
        <v>0</v>
      </c>
      <c r="P124" s="118">
        <f t="shared" si="19"/>
        <v>0</v>
      </c>
      <c r="Q124" s="123">
        <f t="shared" si="20"/>
        <v>0</v>
      </c>
      <c r="R124" s="123">
        <f t="shared" si="21"/>
        <v>0</v>
      </c>
      <c r="S124" s="123">
        <f t="shared" si="22"/>
        <v>0</v>
      </c>
    </row>
    <row r="125" spans="1:21" ht="18.75">
      <c r="A125" s="19">
        <v>111</v>
      </c>
      <c r="B125" s="7" t="str">
        <f>'[1]القائمة الإسمية للمترشحين'!F123</f>
        <v>P111</v>
      </c>
      <c r="C125" s="2">
        <v>0</v>
      </c>
      <c r="D125" s="2">
        <v>0</v>
      </c>
      <c r="E125" s="4" t="str">
        <f t="shared" si="13"/>
        <v xml:space="preserve"> </v>
      </c>
      <c r="F125" s="2">
        <v>-1</v>
      </c>
      <c r="G125" s="80">
        <f t="shared" si="14"/>
        <v>0</v>
      </c>
      <c r="H125" s="80">
        <f t="shared" si="15"/>
        <v>1</v>
      </c>
      <c r="I125" s="80">
        <f t="shared" si="16"/>
        <v>1</v>
      </c>
      <c r="J125" s="80">
        <f t="shared" si="17"/>
        <v>0</v>
      </c>
      <c r="K125" s="81" t="str">
        <f t="shared" si="12"/>
        <v xml:space="preserve"> </v>
      </c>
      <c r="L125" s="42">
        <f t="shared" si="18"/>
        <v>0</v>
      </c>
      <c r="P125" s="118">
        <f t="shared" si="19"/>
        <v>0</v>
      </c>
      <c r="Q125" s="123">
        <f t="shared" si="20"/>
        <v>0</v>
      </c>
      <c r="R125" s="123">
        <f t="shared" si="21"/>
        <v>0</v>
      </c>
      <c r="S125" s="123">
        <f t="shared" si="22"/>
        <v>0</v>
      </c>
    </row>
    <row r="126" spans="1:21" ht="18.75">
      <c r="A126" s="19">
        <v>112</v>
      </c>
      <c r="B126" s="7" t="str">
        <f>'[1]القائمة الإسمية للمترشحين'!F124</f>
        <v>P112</v>
      </c>
      <c r="C126" s="2">
        <v>0</v>
      </c>
      <c r="D126" s="2">
        <v>0</v>
      </c>
      <c r="E126" s="4" t="str">
        <f t="shared" si="13"/>
        <v xml:space="preserve"> </v>
      </c>
      <c r="F126" s="2">
        <v>-1</v>
      </c>
      <c r="G126" s="80">
        <f t="shared" si="14"/>
        <v>0</v>
      </c>
      <c r="H126" s="80">
        <f t="shared" si="15"/>
        <v>1</v>
      </c>
      <c r="I126" s="80">
        <f t="shared" si="16"/>
        <v>1</v>
      </c>
      <c r="J126" s="80">
        <f t="shared" si="17"/>
        <v>0</v>
      </c>
      <c r="K126" s="81" t="str">
        <f t="shared" si="12"/>
        <v xml:space="preserve"> </v>
      </c>
      <c r="L126" s="42">
        <f t="shared" si="18"/>
        <v>0</v>
      </c>
      <c r="P126" s="118">
        <f t="shared" si="19"/>
        <v>0</v>
      </c>
      <c r="Q126" s="123">
        <f t="shared" si="20"/>
        <v>0</v>
      </c>
      <c r="R126" s="123">
        <f t="shared" si="21"/>
        <v>0</v>
      </c>
      <c r="S126" s="123">
        <f t="shared" si="22"/>
        <v>0</v>
      </c>
    </row>
    <row r="127" spans="1:21" ht="18.75">
      <c r="A127" s="19">
        <v>113</v>
      </c>
      <c r="B127" s="7" t="str">
        <f>'[1]القائمة الإسمية للمترشحين'!F125</f>
        <v>P113</v>
      </c>
      <c r="C127" s="2">
        <v>0</v>
      </c>
      <c r="D127" s="2">
        <v>0</v>
      </c>
      <c r="E127" s="4" t="str">
        <f t="shared" si="13"/>
        <v xml:space="preserve"> </v>
      </c>
      <c r="F127" s="2">
        <v>-1</v>
      </c>
      <c r="G127" s="80">
        <f t="shared" si="14"/>
        <v>0</v>
      </c>
      <c r="H127" s="80">
        <f t="shared" si="15"/>
        <v>1</v>
      </c>
      <c r="I127" s="80">
        <f t="shared" si="16"/>
        <v>1</v>
      </c>
      <c r="J127" s="80">
        <f t="shared" si="17"/>
        <v>0</v>
      </c>
      <c r="K127" s="81" t="str">
        <f t="shared" si="12"/>
        <v xml:space="preserve"> </v>
      </c>
      <c r="L127" s="42">
        <f t="shared" si="18"/>
        <v>0</v>
      </c>
      <c r="P127" s="118">
        <f t="shared" si="19"/>
        <v>0</v>
      </c>
      <c r="Q127" s="123">
        <f t="shared" si="20"/>
        <v>0</v>
      </c>
      <c r="R127" s="123">
        <f t="shared" si="21"/>
        <v>0</v>
      </c>
      <c r="S127" s="123">
        <f t="shared" si="22"/>
        <v>0</v>
      </c>
    </row>
    <row r="128" spans="1:21" ht="18.75">
      <c r="A128" s="19">
        <v>114</v>
      </c>
      <c r="B128" s="7" t="str">
        <f>'[1]القائمة الإسمية للمترشحين'!F126</f>
        <v>P114</v>
      </c>
      <c r="C128" s="2">
        <v>0</v>
      </c>
      <c r="D128" s="2">
        <v>0</v>
      </c>
      <c r="E128" s="4" t="str">
        <f t="shared" si="13"/>
        <v xml:space="preserve"> </v>
      </c>
      <c r="F128" s="2">
        <v>-1</v>
      </c>
      <c r="G128" s="80">
        <f t="shared" si="14"/>
        <v>0</v>
      </c>
      <c r="H128" s="80">
        <f t="shared" si="15"/>
        <v>1</v>
      </c>
      <c r="I128" s="80">
        <f t="shared" si="16"/>
        <v>1</v>
      </c>
      <c r="J128" s="80">
        <f t="shared" si="17"/>
        <v>0</v>
      </c>
      <c r="K128" s="81" t="str">
        <f t="shared" si="12"/>
        <v xml:space="preserve"> </v>
      </c>
      <c r="L128" s="42">
        <f t="shared" si="18"/>
        <v>0</v>
      </c>
      <c r="P128" s="118">
        <f t="shared" si="19"/>
        <v>0</v>
      </c>
      <c r="Q128" s="123">
        <f t="shared" si="20"/>
        <v>0</v>
      </c>
      <c r="R128" s="123">
        <f t="shared" si="21"/>
        <v>0</v>
      </c>
      <c r="S128" s="123">
        <f t="shared" si="22"/>
        <v>0</v>
      </c>
    </row>
    <row r="129" spans="1:19" ht="18.75">
      <c r="A129" s="19">
        <v>115</v>
      </c>
      <c r="B129" s="7" t="str">
        <f>'[1]القائمة الإسمية للمترشحين'!F127</f>
        <v>P115</v>
      </c>
      <c r="C129" s="2">
        <v>0</v>
      </c>
      <c r="D129" s="2">
        <v>0</v>
      </c>
      <c r="E129" s="4" t="str">
        <f t="shared" si="13"/>
        <v xml:space="preserve"> </v>
      </c>
      <c r="F129" s="2">
        <v>-1</v>
      </c>
      <c r="G129" s="80">
        <f t="shared" si="14"/>
        <v>0</v>
      </c>
      <c r="H129" s="80">
        <f t="shared" si="15"/>
        <v>1</v>
      </c>
      <c r="I129" s="80">
        <f t="shared" si="16"/>
        <v>1</v>
      </c>
      <c r="J129" s="80">
        <f t="shared" si="17"/>
        <v>0</v>
      </c>
      <c r="K129" s="81" t="str">
        <f t="shared" si="12"/>
        <v xml:space="preserve"> </v>
      </c>
      <c r="L129" s="42">
        <f t="shared" si="18"/>
        <v>0</v>
      </c>
      <c r="P129" s="118">
        <f t="shared" si="19"/>
        <v>0</v>
      </c>
      <c r="Q129" s="123">
        <f t="shared" si="20"/>
        <v>0</v>
      </c>
      <c r="R129" s="123">
        <f t="shared" si="21"/>
        <v>0</v>
      </c>
      <c r="S129" s="123">
        <f t="shared" si="22"/>
        <v>0</v>
      </c>
    </row>
    <row r="130" spans="1:19" ht="18.75">
      <c r="A130" s="19">
        <v>116</v>
      </c>
      <c r="B130" s="7" t="str">
        <f>'[1]القائمة الإسمية للمترشحين'!F128</f>
        <v>P116</v>
      </c>
      <c r="C130" s="2">
        <v>0</v>
      </c>
      <c r="D130" s="2">
        <v>0</v>
      </c>
      <c r="E130" s="4" t="str">
        <f t="shared" si="13"/>
        <v xml:space="preserve"> </v>
      </c>
      <c r="F130" s="2">
        <v>-1</v>
      </c>
      <c r="G130" s="80">
        <f t="shared" si="14"/>
        <v>0</v>
      </c>
      <c r="H130" s="80">
        <f t="shared" si="15"/>
        <v>1</v>
      </c>
      <c r="I130" s="80">
        <f t="shared" si="16"/>
        <v>1</v>
      </c>
      <c r="J130" s="80">
        <f t="shared" si="17"/>
        <v>0</v>
      </c>
      <c r="K130" s="81" t="str">
        <f t="shared" si="12"/>
        <v xml:space="preserve"> </v>
      </c>
      <c r="L130" s="42">
        <f t="shared" si="18"/>
        <v>0</v>
      </c>
      <c r="P130" s="118">
        <f t="shared" si="19"/>
        <v>0</v>
      </c>
      <c r="Q130" s="123">
        <f t="shared" si="20"/>
        <v>0</v>
      </c>
      <c r="R130" s="123">
        <f t="shared" si="21"/>
        <v>0</v>
      </c>
      <c r="S130" s="123">
        <f t="shared" si="22"/>
        <v>0</v>
      </c>
    </row>
    <row r="131" spans="1:19" ht="18.75">
      <c r="A131" s="19">
        <v>117</v>
      </c>
      <c r="B131" s="7" t="str">
        <f>'[1]القائمة الإسمية للمترشحين'!F129</f>
        <v>P117</v>
      </c>
      <c r="C131" s="2">
        <v>0</v>
      </c>
      <c r="D131" s="2">
        <v>0</v>
      </c>
      <c r="E131" s="4" t="str">
        <f t="shared" si="13"/>
        <v xml:space="preserve"> </v>
      </c>
      <c r="F131" s="2">
        <v>-1</v>
      </c>
      <c r="G131" s="80">
        <f t="shared" si="14"/>
        <v>0</v>
      </c>
      <c r="H131" s="80">
        <f t="shared" si="15"/>
        <v>1</v>
      </c>
      <c r="I131" s="80">
        <f t="shared" si="16"/>
        <v>1</v>
      </c>
      <c r="J131" s="80">
        <f t="shared" si="17"/>
        <v>0</v>
      </c>
      <c r="K131" s="81" t="str">
        <f t="shared" si="12"/>
        <v xml:space="preserve"> </v>
      </c>
      <c r="L131" s="42">
        <f t="shared" si="18"/>
        <v>0</v>
      </c>
      <c r="P131" s="118">
        <f t="shared" si="19"/>
        <v>0</v>
      </c>
      <c r="Q131" s="123">
        <f t="shared" si="20"/>
        <v>0</v>
      </c>
      <c r="R131" s="123">
        <f t="shared" si="21"/>
        <v>0</v>
      </c>
      <c r="S131" s="123">
        <f t="shared" si="22"/>
        <v>0</v>
      </c>
    </row>
    <row r="132" spans="1:19" ht="18.75">
      <c r="A132" s="19">
        <v>118</v>
      </c>
      <c r="B132" s="7" t="str">
        <f>'[1]القائمة الإسمية للمترشحين'!F130</f>
        <v>P118</v>
      </c>
      <c r="C132" s="2">
        <v>0</v>
      </c>
      <c r="D132" s="2">
        <v>0</v>
      </c>
      <c r="E132" s="4" t="str">
        <f t="shared" si="13"/>
        <v xml:space="preserve"> </v>
      </c>
      <c r="F132" s="2">
        <v>-1</v>
      </c>
      <c r="G132" s="80">
        <f t="shared" si="14"/>
        <v>0</v>
      </c>
      <c r="H132" s="80">
        <f t="shared" si="15"/>
        <v>1</v>
      </c>
      <c r="I132" s="80">
        <f t="shared" si="16"/>
        <v>1</v>
      </c>
      <c r="J132" s="80">
        <f t="shared" si="17"/>
        <v>0</v>
      </c>
      <c r="K132" s="81" t="str">
        <f t="shared" si="12"/>
        <v xml:space="preserve"> </v>
      </c>
      <c r="L132" s="42">
        <f t="shared" si="18"/>
        <v>0</v>
      </c>
      <c r="P132" s="118">
        <f t="shared" si="19"/>
        <v>0</v>
      </c>
      <c r="Q132" s="123">
        <f t="shared" si="20"/>
        <v>0</v>
      </c>
      <c r="R132" s="123">
        <f t="shared" si="21"/>
        <v>0</v>
      </c>
      <c r="S132" s="123">
        <f t="shared" si="22"/>
        <v>0</v>
      </c>
    </row>
    <row r="133" spans="1:19" ht="18.75">
      <c r="A133" s="19">
        <v>119</v>
      </c>
      <c r="B133" s="7" t="str">
        <f>'[1]القائمة الإسمية للمترشحين'!F131</f>
        <v>P119</v>
      </c>
      <c r="C133" s="2">
        <v>0</v>
      </c>
      <c r="D133" s="2">
        <v>0</v>
      </c>
      <c r="E133" s="4" t="str">
        <f t="shared" si="13"/>
        <v xml:space="preserve"> </v>
      </c>
      <c r="F133" s="2">
        <v>-1</v>
      </c>
      <c r="G133" s="80">
        <f t="shared" si="14"/>
        <v>0</v>
      </c>
      <c r="H133" s="80">
        <f t="shared" si="15"/>
        <v>1</v>
      </c>
      <c r="I133" s="80">
        <f t="shared" si="16"/>
        <v>1</v>
      </c>
      <c r="J133" s="80">
        <f t="shared" si="17"/>
        <v>0</v>
      </c>
      <c r="K133" s="81" t="str">
        <f t="shared" si="12"/>
        <v xml:space="preserve"> </v>
      </c>
      <c r="L133" s="42">
        <f t="shared" si="18"/>
        <v>0</v>
      </c>
      <c r="P133" s="118">
        <f t="shared" si="19"/>
        <v>0</v>
      </c>
      <c r="Q133" s="123">
        <f t="shared" si="20"/>
        <v>0</v>
      </c>
      <c r="R133" s="123">
        <f t="shared" si="21"/>
        <v>0</v>
      </c>
      <c r="S133" s="123">
        <f t="shared" si="22"/>
        <v>0</v>
      </c>
    </row>
    <row r="134" spans="1:19" ht="18.75">
      <c r="A134" s="19">
        <v>120</v>
      </c>
      <c r="B134" s="7" t="str">
        <f>'[1]القائمة الإسمية للمترشحين'!F132</f>
        <v>P120</v>
      </c>
      <c r="C134" s="2">
        <v>0</v>
      </c>
      <c r="D134" s="2">
        <v>0</v>
      </c>
      <c r="E134" s="4" t="str">
        <f t="shared" si="13"/>
        <v xml:space="preserve"> </v>
      </c>
      <c r="F134" s="2">
        <v>-1</v>
      </c>
      <c r="G134" s="80">
        <f t="shared" si="14"/>
        <v>0</v>
      </c>
      <c r="H134" s="80">
        <f t="shared" si="15"/>
        <v>1</v>
      </c>
      <c r="I134" s="80">
        <f t="shared" si="16"/>
        <v>1</v>
      </c>
      <c r="J134" s="80">
        <f t="shared" si="17"/>
        <v>0</v>
      </c>
      <c r="K134" s="81" t="str">
        <f t="shared" si="12"/>
        <v xml:space="preserve"> </v>
      </c>
      <c r="L134" s="42">
        <f t="shared" si="18"/>
        <v>0</v>
      </c>
      <c r="P134" s="118">
        <f t="shared" si="19"/>
        <v>0</v>
      </c>
      <c r="Q134" s="123">
        <f t="shared" si="20"/>
        <v>0</v>
      </c>
      <c r="R134" s="123">
        <f t="shared" si="21"/>
        <v>0</v>
      </c>
      <c r="S134" s="123">
        <f t="shared" si="22"/>
        <v>0</v>
      </c>
    </row>
    <row r="135" spans="1:19" ht="18.75">
      <c r="A135" s="19">
        <v>121</v>
      </c>
      <c r="B135" s="7" t="str">
        <f>'[1]القائمة الإسمية للمترشحين'!F133</f>
        <v>P121</v>
      </c>
      <c r="C135" s="2">
        <v>0</v>
      </c>
      <c r="D135" s="2">
        <v>0</v>
      </c>
      <c r="E135" s="4" t="str">
        <f t="shared" si="13"/>
        <v xml:space="preserve"> </v>
      </c>
      <c r="F135" s="2">
        <v>-1</v>
      </c>
      <c r="G135" s="80">
        <f t="shared" si="14"/>
        <v>0</v>
      </c>
      <c r="H135" s="80">
        <f t="shared" si="15"/>
        <v>1</v>
      </c>
      <c r="I135" s="80">
        <f t="shared" si="16"/>
        <v>1</v>
      </c>
      <c r="J135" s="80">
        <f t="shared" si="17"/>
        <v>0</v>
      </c>
      <c r="K135" s="81" t="str">
        <f t="shared" si="12"/>
        <v xml:space="preserve"> </v>
      </c>
      <c r="L135" s="42">
        <f t="shared" si="18"/>
        <v>0</v>
      </c>
      <c r="P135" s="118">
        <f t="shared" si="19"/>
        <v>0</v>
      </c>
      <c r="Q135" s="123">
        <f t="shared" si="20"/>
        <v>0</v>
      </c>
      <c r="R135" s="123">
        <f t="shared" si="21"/>
        <v>0</v>
      </c>
      <c r="S135" s="123">
        <f t="shared" si="22"/>
        <v>0</v>
      </c>
    </row>
    <row r="136" spans="1:19" ht="18.75">
      <c r="A136" s="19">
        <v>122</v>
      </c>
      <c r="B136" s="7" t="str">
        <f>'[1]القائمة الإسمية للمترشحين'!F134</f>
        <v>P122</v>
      </c>
      <c r="C136" s="2">
        <v>0</v>
      </c>
      <c r="D136" s="2">
        <v>0</v>
      </c>
      <c r="E136" s="4" t="str">
        <f t="shared" si="13"/>
        <v xml:space="preserve"> </v>
      </c>
      <c r="F136" s="2">
        <v>-1</v>
      </c>
      <c r="G136" s="80">
        <f t="shared" si="14"/>
        <v>0</v>
      </c>
      <c r="H136" s="80">
        <f t="shared" si="15"/>
        <v>1</v>
      </c>
      <c r="I136" s="80">
        <f t="shared" si="16"/>
        <v>1</v>
      </c>
      <c r="J136" s="80">
        <f t="shared" si="17"/>
        <v>0</v>
      </c>
      <c r="K136" s="81" t="str">
        <f t="shared" si="12"/>
        <v xml:space="preserve"> </v>
      </c>
      <c r="L136" s="42">
        <f t="shared" si="18"/>
        <v>0</v>
      </c>
      <c r="P136" s="118">
        <f t="shared" si="19"/>
        <v>0</v>
      </c>
      <c r="Q136" s="123">
        <f t="shared" si="20"/>
        <v>0</v>
      </c>
      <c r="R136" s="123">
        <f t="shared" si="21"/>
        <v>0</v>
      </c>
      <c r="S136" s="123">
        <f t="shared" si="22"/>
        <v>0</v>
      </c>
    </row>
    <row r="137" spans="1:19" ht="18.75">
      <c r="A137" s="19">
        <v>123</v>
      </c>
      <c r="B137" s="7" t="str">
        <f>'[1]القائمة الإسمية للمترشحين'!F135</f>
        <v>P123</v>
      </c>
      <c r="C137" s="2">
        <v>0</v>
      </c>
      <c r="D137" s="2">
        <v>0</v>
      </c>
      <c r="E137" s="4" t="str">
        <f t="shared" si="13"/>
        <v xml:space="preserve"> </v>
      </c>
      <c r="F137" s="2">
        <v>-1</v>
      </c>
      <c r="G137" s="80">
        <f t="shared" si="14"/>
        <v>0</v>
      </c>
      <c r="H137" s="80">
        <f t="shared" si="15"/>
        <v>1</v>
      </c>
      <c r="I137" s="80">
        <f t="shared" si="16"/>
        <v>1</v>
      </c>
      <c r="J137" s="80">
        <f t="shared" si="17"/>
        <v>0</v>
      </c>
      <c r="K137" s="81" t="str">
        <f t="shared" si="12"/>
        <v xml:space="preserve"> </v>
      </c>
      <c r="L137" s="42">
        <f t="shared" si="18"/>
        <v>0</v>
      </c>
      <c r="P137" s="118">
        <f t="shared" si="19"/>
        <v>0</v>
      </c>
      <c r="Q137" s="123">
        <f t="shared" si="20"/>
        <v>0</v>
      </c>
      <c r="R137" s="123">
        <f t="shared" si="21"/>
        <v>0</v>
      </c>
      <c r="S137" s="123">
        <f t="shared" si="22"/>
        <v>0</v>
      </c>
    </row>
    <row r="138" spans="1:19" ht="18.75">
      <c r="A138" s="19">
        <v>124</v>
      </c>
      <c r="B138" s="7" t="str">
        <f>'[1]القائمة الإسمية للمترشحين'!F136</f>
        <v>P124</v>
      </c>
      <c r="C138" s="2">
        <v>0</v>
      </c>
      <c r="D138" s="2">
        <v>0</v>
      </c>
      <c r="E138" s="4" t="str">
        <f t="shared" si="13"/>
        <v xml:space="preserve"> </v>
      </c>
      <c r="F138" s="2">
        <v>-1</v>
      </c>
      <c r="G138" s="80">
        <f t="shared" si="14"/>
        <v>0</v>
      </c>
      <c r="H138" s="80">
        <f t="shared" si="15"/>
        <v>1</v>
      </c>
      <c r="I138" s="80">
        <f t="shared" si="16"/>
        <v>1</v>
      </c>
      <c r="J138" s="80">
        <f t="shared" si="17"/>
        <v>0</v>
      </c>
      <c r="K138" s="81" t="str">
        <f t="shared" si="12"/>
        <v xml:space="preserve"> </v>
      </c>
      <c r="L138" s="42">
        <f t="shared" si="18"/>
        <v>0</v>
      </c>
      <c r="P138" s="118">
        <f t="shared" si="19"/>
        <v>0</v>
      </c>
      <c r="Q138" s="123">
        <f t="shared" si="20"/>
        <v>0</v>
      </c>
      <c r="R138" s="123">
        <f t="shared" si="21"/>
        <v>0</v>
      </c>
      <c r="S138" s="123">
        <f t="shared" si="22"/>
        <v>0</v>
      </c>
    </row>
    <row r="139" spans="1:19" ht="18.75">
      <c r="A139" s="19">
        <v>125</v>
      </c>
      <c r="B139" s="7" t="str">
        <f>'[1]القائمة الإسمية للمترشحين'!F137</f>
        <v>P125</v>
      </c>
      <c r="C139" s="2">
        <v>0</v>
      </c>
      <c r="D139" s="2">
        <v>0</v>
      </c>
      <c r="E139" s="4" t="str">
        <f t="shared" si="13"/>
        <v xml:space="preserve"> </v>
      </c>
      <c r="F139" s="2">
        <v>-1</v>
      </c>
      <c r="G139" s="80">
        <f t="shared" si="14"/>
        <v>0</v>
      </c>
      <c r="H139" s="80">
        <f t="shared" si="15"/>
        <v>1</v>
      </c>
      <c r="I139" s="80">
        <f t="shared" si="16"/>
        <v>1</v>
      </c>
      <c r="J139" s="80">
        <f t="shared" si="17"/>
        <v>0</v>
      </c>
      <c r="K139" s="81" t="str">
        <f t="shared" si="12"/>
        <v xml:space="preserve"> </v>
      </c>
      <c r="L139" s="42">
        <f t="shared" si="18"/>
        <v>0</v>
      </c>
      <c r="P139" s="118">
        <f t="shared" si="19"/>
        <v>0</v>
      </c>
      <c r="Q139" s="123">
        <f t="shared" si="20"/>
        <v>0</v>
      </c>
      <c r="R139" s="123">
        <f t="shared" si="21"/>
        <v>0</v>
      </c>
      <c r="S139" s="123">
        <f t="shared" si="22"/>
        <v>0</v>
      </c>
    </row>
    <row r="140" spans="1:19" ht="18.75">
      <c r="A140" s="19">
        <v>126</v>
      </c>
      <c r="B140" s="7" t="str">
        <f>'[1]القائمة الإسمية للمترشحين'!F138</f>
        <v>P126</v>
      </c>
      <c r="C140" s="2">
        <v>0</v>
      </c>
      <c r="D140" s="2">
        <v>0</v>
      </c>
      <c r="E140" s="4" t="str">
        <f t="shared" si="13"/>
        <v xml:space="preserve"> </v>
      </c>
      <c r="F140" s="2">
        <v>-1</v>
      </c>
      <c r="G140" s="80">
        <f t="shared" si="14"/>
        <v>0</v>
      </c>
      <c r="H140" s="80">
        <f t="shared" si="15"/>
        <v>1</v>
      </c>
      <c r="I140" s="80">
        <f t="shared" si="16"/>
        <v>1</v>
      </c>
      <c r="J140" s="80">
        <f t="shared" si="17"/>
        <v>0</v>
      </c>
      <c r="K140" s="81" t="str">
        <f t="shared" si="12"/>
        <v xml:space="preserve"> </v>
      </c>
      <c r="L140" s="42">
        <f t="shared" si="18"/>
        <v>0</v>
      </c>
      <c r="P140" s="118">
        <f t="shared" si="19"/>
        <v>0</v>
      </c>
      <c r="Q140" s="123">
        <f t="shared" si="20"/>
        <v>0</v>
      </c>
      <c r="R140" s="123">
        <f t="shared" si="21"/>
        <v>0</v>
      </c>
      <c r="S140" s="123">
        <f t="shared" si="22"/>
        <v>0</v>
      </c>
    </row>
    <row r="141" spans="1:19" ht="18.75">
      <c r="A141" s="19">
        <v>127</v>
      </c>
      <c r="B141" s="7" t="str">
        <f>'[1]القائمة الإسمية للمترشحين'!F139</f>
        <v>P127</v>
      </c>
      <c r="C141" s="2">
        <v>0</v>
      </c>
      <c r="D141" s="2">
        <v>0</v>
      </c>
      <c r="E141" s="4" t="str">
        <f t="shared" si="13"/>
        <v xml:space="preserve"> </v>
      </c>
      <c r="F141" s="2">
        <v>-1</v>
      </c>
      <c r="G141" s="80">
        <f t="shared" si="14"/>
        <v>0</v>
      </c>
      <c r="H141" s="80">
        <f t="shared" si="15"/>
        <v>1</v>
      </c>
      <c r="I141" s="80">
        <f t="shared" si="16"/>
        <v>1</v>
      </c>
      <c r="J141" s="80">
        <f t="shared" si="17"/>
        <v>0</v>
      </c>
      <c r="K141" s="81" t="str">
        <f t="shared" si="12"/>
        <v xml:space="preserve"> </v>
      </c>
      <c r="L141" s="42">
        <f t="shared" si="18"/>
        <v>0</v>
      </c>
      <c r="P141" s="118">
        <f t="shared" si="19"/>
        <v>0</v>
      </c>
      <c r="Q141" s="123">
        <f t="shared" si="20"/>
        <v>0</v>
      </c>
      <c r="R141" s="123">
        <f t="shared" si="21"/>
        <v>0</v>
      </c>
      <c r="S141" s="123">
        <f t="shared" si="22"/>
        <v>0</v>
      </c>
    </row>
    <row r="142" spans="1:19" ht="18.75">
      <c r="A142" s="19">
        <v>128</v>
      </c>
      <c r="B142" s="7" t="str">
        <f>'[1]القائمة الإسمية للمترشحين'!F140</f>
        <v>P128</v>
      </c>
      <c r="C142" s="2">
        <v>0</v>
      </c>
      <c r="D142" s="2">
        <v>0</v>
      </c>
      <c r="E142" s="4" t="str">
        <f t="shared" si="13"/>
        <v xml:space="preserve"> </v>
      </c>
      <c r="F142" s="2">
        <v>-1</v>
      </c>
      <c r="G142" s="80">
        <f t="shared" si="14"/>
        <v>0</v>
      </c>
      <c r="H142" s="80">
        <f t="shared" si="15"/>
        <v>1</v>
      </c>
      <c r="I142" s="80">
        <f t="shared" si="16"/>
        <v>1</v>
      </c>
      <c r="J142" s="80">
        <f t="shared" si="17"/>
        <v>0</v>
      </c>
      <c r="K142" s="81" t="str">
        <f t="shared" si="12"/>
        <v xml:space="preserve"> </v>
      </c>
      <c r="L142" s="42">
        <f t="shared" si="18"/>
        <v>0</v>
      </c>
      <c r="P142" s="118">
        <f t="shared" si="19"/>
        <v>0</v>
      </c>
      <c r="Q142" s="123">
        <f t="shared" si="20"/>
        <v>0</v>
      </c>
      <c r="R142" s="123">
        <f t="shared" si="21"/>
        <v>0</v>
      </c>
      <c r="S142" s="123">
        <f t="shared" si="22"/>
        <v>0</v>
      </c>
    </row>
    <row r="143" spans="1:19" ht="18.75">
      <c r="A143" s="19">
        <v>129</v>
      </c>
      <c r="B143" s="7" t="str">
        <f>'[1]القائمة الإسمية للمترشحين'!F141</f>
        <v>P129</v>
      </c>
      <c r="C143" s="2">
        <v>0</v>
      </c>
      <c r="D143" s="2">
        <v>0</v>
      </c>
      <c r="E143" s="4" t="str">
        <f t="shared" si="13"/>
        <v xml:space="preserve"> </v>
      </c>
      <c r="F143" s="2">
        <v>-1</v>
      </c>
      <c r="G143" s="80">
        <f t="shared" si="14"/>
        <v>0</v>
      </c>
      <c r="H143" s="80">
        <f t="shared" si="15"/>
        <v>1</v>
      </c>
      <c r="I143" s="80">
        <f t="shared" si="16"/>
        <v>1</v>
      </c>
      <c r="J143" s="80">
        <f t="shared" si="17"/>
        <v>0</v>
      </c>
      <c r="K143" s="81" t="str">
        <f t="shared" ref="K143:K206" si="23">IF(E143=" "," ",IF(H143&lt;I143,(F143+C143)/2,(F143+D143)/2))</f>
        <v xml:space="preserve"> </v>
      </c>
      <c r="L143" s="42">
        <f t="shared" si="18"/>
        <v>0</v>
      </c>
      <c r="P143" s="118">
        <f t="shared" si="19"/>
        <v>0</v>
      </c>
      <c r="Q143" s="123">
        <f t="shared" si="20"/>
        <v>0</v>
      </c>
      <c r="R143" s="123">
        <f t="shared" si="21"/>
        <v>0</v>
      </c>
      <c r="S143" s="123">
        <f t="shared" si="22"/>
        <v>0</v>
      </c>
    </row>
    <row r="144" spans="1:19" ht="18.75">
      <c r="A144" s="19">
        <v>130</v>
      </c>
      <c r="B144" s="7" t="str">
        <f>'[1]القائمة الإسمية للمترشحين'!F142</f>
        <v>P130</v>
      </c>
      <c r="C144" s="2">
        <v>0</v>
      </c>
      <c r="D144" s="2">
        <v>0</v>
      </c>
      <c r="E144" s="4" t="str">
        <f t="shared" ref="E144:E207" si="24">IF(ABS(C144-D144)&gt;=3,"يتطلب التصحيح الثالث"," ")</f>
        <v xml:space="preserve"> </v>
      </c>
      <c r="F144" s="2">
        <v>-1</v>
      </c>
      <c r="G144" s="80">
        <f t="shared" ref="G144:G207" si="25">IF(E144=" ",(C144+D144)/2," ")</f>
        <v>0</v>
      </c>
      <c r="H144" s="80">
        <f t="shared" ref="H144:H207" si="26">ABS(C144-F144)</f>
        <v>1</v>
      </c>
      <c r="I144" s="80">
        <f t="shared" ref="I144:I207" si="27">ABS(D144-F144)</f>
        <v>1</v>
      </c>
      <c r="J144" s="80">
        <f t="shared" ref="J144:J207" si="28">ABS(C144-D144)</f>
        <v>0</v>
      </c>
      <c r="K144" s="81" t="str">
        <f t="shared" si="23"/>
        <v xml:space="preserve"> </v>
      </c>
      <c r="L144" s="42">
        <f t="shared" ref="L144:L207" si="29">IF(F144=-1,(C144+D144)/2,MAX(Q144:S144))</f>
        <v>0</v>
      </c>
      <c r="P144" s="118">
        <f t="shared" ref="P144:P207" si="30">MIN(H144:J144)</f>
        <v>0</v>
      </c>
      <c r="Q144" s="123">
        <f t="shared" ref="Q144:Q207" si="31">IF(P144=H144,(F144+C144)/2,0)</f>
        <v>0</v>
      </c>
      <c r="R144" s="123">
        <f t="shared" ref="R144:R207" si="32">IF(P144=I144,(F144+D144)/2,0)</f>
        <v>0</v>
      </c>
      <c r="S144" s="123">
        <f t="shared" ref="S144:S207" si="33">IF(P144=J144,(D144+C144)/2,0)</f>
        <v>0</v>
      </c>
    </row>
    <row r="145" spans="1:19" ht="18.75">
      <c r="A145" s="19">
        <v>131</v>
      </c>
      <c r="B145" s="7" t="str">
        <f>'[1]القائمة الإسمية للمترشحين'!F143</f>
        <v>P131</v>
      </c>
      <c r="C145" s="2">
        <v>0</v>
      </c>
      <c r="D145" s="2">
        <v>0</v>
      </c>
      <c r="E145" s="4" t="str">
        <f t="shared" si="24"/>
        <v xml:space="preserve"> </v>
      </c>
      <c r="F145" s="2">
        <v>-1</v>
      </c>
      <c r="G145" s="80">
        <f t="shared" si="25"/>
        <v>0</v>
      </c>
      <c r="H145" s="80">
        <f t="shared" si="26"/>
        <v>1</v>
      </c>
      <c r="I145" s="80">
        <f t="shared" si="27"/>
        <v>1</v>
      </c>
      <c r="J145" s="80">
        <f t="shared" si="28"/>
        <v>0</v>
      </c>
      <c r="K145" s="81" t="str">
        <f t="shared" si="23"/>
        <v xml:space="preserve"> </v>
      </c>
      <c r="L145" s="42">
        <f t="shared" si="29"/>
        <v>0</v>
      </c>
      <c r="P145" s="118">
        <f t="shared" si="30"/>
        <v>0</v>
      </c>
      <c r="Q145" s="123">
        <f t="shared" si="31"/>
        <v>0</v>
      </c>
      <c r="R145" s="123">
        <f t="shared" si="32"/>
        <v>0</v>
      </c>
      <c r="S145" s="123">
        <f t="shared" si="33"/>
        <v>0</v>
      </c>
    </row>
    <row r="146" spans="1:19" ht="18.75">
      <c r="A146" s="19">
        <v>132</v>
      </c>
      <c r="B146" s="7" t="str">
        <f>'[1]القائمة الإسمية للمترشحين'!F144</f>
        <v>P132</v>
      </c>
      <c r="C146" s="2">
        <v>0</v>
      </c>
      <c r="D146" s="2">
        <v>0</v>
      </c>
      <c r="E146" s="4" t="str">
        <f t="shared" si="24"/>
        <v xml:space="preserve"> </v>
      </c>
      <c r="F146" s="2">
        <v>-1</v>
      </c>
      <c r="G146" s="80">
        <f t="shared" si="25"/>
        <v>0</v>
      </c>
      <c r="H146" s="80">
        <f t="shared" si="26"/>
        <v>1</v>
      </c>
      <c r="I146" s="80">
        <f t="shared" si="27"/>
        <v>1</v>
      </c>
      <c r="J146" s="80">
        <f t="shared" si="28"/>
        <v>0</v>
      </c>
      <c r="K146" s="81" t="str">
        <f t="shared" si="23"/>
        <v xml:space="preserve"> </v>
      </c>
      <c r="L146" s="42">
        <f t="shared" si="29"/>
        <v>0</v>
      </c>
      <c r="P146" s="118">
        <f t="shared" si="30"/>
        <v>0</v>
      </c>
      <c r="Q146" s="123">
        <f t="shared" si="31"/>
        <v>0</v>
      </c>
      <c r="R146" s="123">
        <f t="shared" si="32"/>
        <v>0</v>
      </c>
      <c r="S146" s="123">
        <f t="shared" si="33"/>
        <v>0</v>
      </c>
    </row>
    <row r="147" spans="1:19" ht="18.75">
      <c r="A147" s="19">
        <v>133</v>
      </c>
      <c r="B147" s="7" t="str">
        <f>'[1]القائمة الإسمية للمترشحين'!F145</f>
        <v>P133</v>
      </c>
      <c r="C147" s="2">
        <v>0</v>
      </c>
      <c r="D147" s="2">
        <v>0</v>
      </c>
      <c r="E147" s="4" t="str">
        <f t="shared" si="24"/>
        <v xml:space="preserve"> </v>
      </c>
      <c r="F147" s="2">
        <v>-1</v>
      </c>
      <c r="G147" s="80">
        <f t="shared" si="25"/>
        <v>0</v>
      </c>
      <c r="H147" s="80">
        <f t="shared" si="26"/>
        <v>1</v>
      </c>
      <c r="I147" s="80">
        <f t="shared" si="27"/>
        <v>1</v>
      </c>
      <c r="J147" s="80">
        <f t="shared" si="28"/>
        <v>0</v>
      </c>
      <c r="K147" s="81" t="str">
        <f t="shared" si="23"/>
        <v xml:space="preserve"> </v>
      </c>
      <c r="L147" s="42">
        <f t="shared" si="29"/>
        <v>0</v>
      </c>
      <c r="P147" s="118">
        <f t="shared" si="30"/>
        <v>0</v>
      </c>
      <c r="Q147" s="123">
        <f t="shared" si="31"/>
        <v>0</v>
      </c>
      <c r="R147" s="123">
        <f t="shared" si="32"/>
        <v>0</v>
      </c>
      <c r="S147" s="123">
        <f t="shared" si="33"/>
        <v>0</v>
      </c>
    </row>
    <row r="148" spans="1:19" ht="18.75">
      <c r="A148" s="19">
        <v>134</v>
      </c>
      <c r="B148" s="7" t="str">
        <f>'[1]القائمة الإسمية للمترشحين'!F146</f>
        <v>P134</v>
      </c>
      <c r="C148" s="2">
        <v>0</v>
      </c>
      <c r="D148" s="2">
        <v>0</v>
      </c>
      <c r="E148" s="4" t="str">
        <f t="shared" si="24"/>
        <v xml:space="preserve"> </v>
      </c>
      <c r="F148" s="2">
        <v>-1</v>
      </c>
      <c r="G148" s="80">
        <f t="shared" si="25"/>
        <v>0</v>
      </c>
      <c r="H148" s="80">
        <f t="shared" si="26"/>
        <v>1</v>
      </c>
      <c r="I148" s="80">
        <f t="shared" si="27"/>
        <v>1</v>
      </c>
      <c r="J148" s="80">
        <f t="shared" si="28"/>
        <v>0</v>
      </c>
      <c r="K148" s="81" t="str">
        <f t="shared" si="23"/>
        <v xml:space="preserve"> </v>
      </c>
      <c r="L148" s="42">
        <f t="shared" si="29"/>
        <v>0</v>
      </c>
      <c r="P148" s="118">
        <f t="shared" si="30"/>
        <v>0</v>
      </c>
      <c r="Q148" s="123">
        <f t="shared" si="31"/>
        <v>0</v>
      </c>
      <c r="R148" s="123">
        <f t="shared" si="32"/>
        <v>0</v>
      </c>
      <c r="S148" s="123">
        <f t="shared" si="33"/>
        <v>0</v>
      </c>
    </row>
    <row r="149" spans="1:19" ht="18.75">
      <c r="A149" s="19">
        <v>135</v>
      </c>
      <c r="B149" s="7" t="str">
        <f>'[1]القائمة الإسمية للمترشحين'!F147</f>
        <v>P135</v>
      </c>
      <c r="C149" s="2">
        <v>0</v>
      </c>
      <c r="D149" s="2">
        <v>0</v>
      </c>
      <c r="E149" s="4" t="str">
        <f t="shared" si="24"/>
        <v xml:space="preserve"> </v>
      </c>
      <c r="F149" s="2">
        <v>-1</v>
      </c>
      <c r="G149" s="80">
        <f t="shared" si="25"/>
        <v>0</v>
      </c>
      <c r="H149" s="80">
        <f t="shared" si="26"/>
        <v>1</v>
      </c>
      <c r="I149" s="80">
        <f t="shared" si="27"/>
        <v>1</v>
      </c>
      <c r="J149" s="80">
        <f t="shared" si="28"/>
        <v>0</v>
      </c>
      <c r="K149" s="81" t="str">
        <f t="shared" si="23"/>
        <v xml:space="preserve"> </v>
      </c>
      <c r="L149" s="42">
        <f t="shared" si="29"/>
        <v>0</v>
      </c>
      <c r="P149" s="118">
        <f t="shared" si="30"/>
        <v>0</v>
      </c>
      <c r="Q149" s="123">
        <f t="shared" si="31"/>
        <v>0</v>
      </c>
      <c r="R149" s="123">
        <f t="shared" si="32"/>
        <v>0</v>
      </c>
      <c r="S149" s="123">
        <f t="shared" si="33"/>
        <v>0</v>
      </c>
    </row>
    <row r="150" spans="1:19" ht="18.75">
      <c r="A150" s="19">
        <v>136</v>
      </c>
      <c r="B150" s="7" t="str">
        <f>'[1]القائمة الإسمية للمترشحين'!F148</f>
        <v>P136</v>
      </c>
      <c r="C150" s="2">
        <v>0</v>
      </c>
      <c r="D150" s="2">
        <v>0</v>
      </c>
      <c r="E150" s="4" t="str">
        <f t="shared" si="24"/>
        <v xml:space="preserve"> </v>
      </c>
      <c r="F150" s="2">
        <v>-1</v>
      </c>
      <c r="G150" s="80">
        <f t="shared" si="25"/>
        <v>0</v>
      </c>
      <c r="H150" s="80">
        <f t="shared" si="26"/>
        <v>1</v>
      </c>
      <c r="I150" s="80">
        <f t="shared" si="27"/>
        <v>1</v>
      </c>
      <c r="J150" s="80">
        <f t="shared" si="28"/>
        <v>0</v>
      </c>
      <c r="K150" s="81" t="str">
        <f t="shared" si="23"/>
        <v xml:space="preserve"> </v>
      </c>
      <c r="L150" s="42">
        <f t="shared" si="29"/>
        <v>0</v>
      </c>
      <c r="P150" s="118">
        <f t="shared" si="30"/>
        <v>0</v>
      </c>
      <c r="Q150" s="123">
        <f t="shared" si="31"/>
        <v>0</v>
      </c>
      <c r="R150" s="123">
        <f t="shared" si="32"/>
        <v>0</v>
      </c>
      <c r="S150" s="123">
        <f t="shared" si="33"/>
        <v>0</v>
      </c>
    </row>
    <row r="151" spans="1:19" ht="18.75">
      <c r="A151" s="19">
        <v>137</v>
      </c>
      <c r="B151" s="7" t="str">
        <f>'[1]القائمة الإسمية للمترشحين'!F149</f>
        <v>P137</v>
      </c>
      <c r="C151" s="2">
        <v>0</v>
      </c>
      <c r="D151" s="2">
        <v>0</v>
      </c>
      <c r="E151" s="4" t="str">
        <f t="shared" si="24"/>
        <v xml:space="preserve"> </v>
      </c>
      <c r="F151" s="2">
        <v>-1</v>
      </c>
      <c r="G151" s="80">
        <f t="shared" si="25"/>
        <v>0</v>
      </c>
      <c r="H151" s="80">
        <f t="shared" si="26"/>
        <v>1</v>
      </c>
      <c r="I151" s="80">
        <f t="shared" si="27"/>
        <v>1</v>
      </c>
      <c r="J151" s="80">
        <f t="shared" si="28"/>
        <v>0</v>
      </c>
      <c r="K151" s="81" t="str">
        <f t="shared" si="23"/>
        <v xml:space="preserve"> </v>
      </c>
      <c r="L151" s="42">
        <f t="shared" si="29"/>
        <v>0</v>
      </c>
      <c r="P151" s="118">
        <f t="shared" si="30"/>
        <v>0</v>
      </c>
      <c r="Q151" s="123">
        <f t="shared" si="31"/>
        <v>0</v>
      </c>
      <c r="R151" s="123">
        <f t="shared" si="32"/>
        <v>0</v>
      </c>
      <c r="S151" s="123">
        <f t="shared" si="33"/>
        <v>0</v>
      </c>
    </row>
    <row r="152" spans="1:19" ht="18.75">
      <c r="A152" s="19">
        <v>138</v>
      </c>
      <c r="B152" s="7" t="str">
        <f>'[1]القائمة الإسمية للمترشحين'!F150</f>
        <v>P138</v>
      </c>
      <c r="C152" s="2">
        <v>0</v>
      </c>
      <c r="D152" s="2">
        <v>0</v>
      </c>
      <c r="E152" s="4" t="str">
        <f t="shared" si="24"/>
        <v xml:space="preserve"> </v>
      </c>
      <c r="F152" s="2">
        <v>-1</v>
      </c>
      <c r="G152" s="80">
        <f t="shared" si="25"/>
        <v>0</v>
      </c>
      <c r="H152" s="80">
        <f t="shared" si="26"/>
        <v>1</v>
      </c>
      <c r="I152" s="80">
        <f t="shared" si="27"/>
        <v>1</v>
      </c>
      <c r="J152" s="80">
        <f t="shared" si="28"/>
        <v>0</v>
      </c>
      <c r="K152" s="81" t="str">
        <f t="shared" si="23"/>
        <v xml:space="preserve"> </v>
      </c>
      <c r="L152" s="42">
        <f t="shared" si="29"/>
        <v>0</v>
      </c>
      <c r="P152" s="118">
        <f t="shared" si="30"/>
        <v>0</v>
      </c>
      <c r="Q152" s="123">
        <f t="shared" si="31"/>
        <v>0</v>
      </c>
      <c r="R152" s="123">
        <f t="shared" si="32"/>
        <v>0</v>
      </c>
      <c r="S152" s="123">
        <f t="shared" si="33"/>
        <v>0</v>
      </c>
    </row>
    <row r="153" spans="1:19" ht="18.75">
      <c r="A153" s="19">
        <v>139</v>
      </c>
      <c r="B153" s="7" t="str">
        <f>'[1]القائمة الإسمية للمترشحين'!F151</f>
        <v>P139</v>
      </c>
      <c r="C153" s="2">
        <v>0</v>
      </c>
      <c r="D153" s="2">
        <v>0</v>
      </c>
      <c r="E153" s="4" t="str">
        <f t="shared" si="24"/>
        <v xml:space="preserve"> </v>
      </c>
      <c r="F153" s="2">
        <v>-1</v>
      </c>
      <c r="G153" s="80">
        <f t="shared" si="25"/>
        <v>0</v>
      </c>
      <c r="H153" s="80">
        <f t="shared" si="26"/>
        <v>1</v>
      </c>
      <c r="I153" s="80">
        <f t="shared" si="27"/>
        <v>1</v>
      </c>
      <c r="J153" s="80">
        <f t="shared" si="28"/>
        <v>0</v>
      </c>
      <c r="K153" s="81" t="str">
        <f t="shared" si="23"/>
        <v xml:space="preserve"> </v>
      </c>
      <c r="L153" s="42">
        <f t="shared" si="29"/>
        <v>0</v>
      </c>
      <c r="P153" s="118">
        <f t="shared" si="30"/>
        <v>0</v>
      </c>
      <c r="Q153" s="123">
        <f t="shared" si="31"/>
        <v>0</v>
      </c>
      <c r="R153" s="123">
        <f t="shared" si="32"/>
        <v>0</v>
      </c>
      <c r="S153" s="123">
        <f t="shared" si="33"/>
        <v>0</v>
      </c>
    </row>
    <row r="154" spans="1:19" ht="18.75">
      <c r="A154" s="19">
        <v>140</v>
      </c>
      <c r="B154" s="7" t="str">
        <f>'[1]القائمة الإسمية للمترشحين'!F152</f>
        <v>P140</v>
      </c>
      <c r="C154" s="2">
        <v>0</v>
      </c>
      <c r="D154" s="2">
        <v>0</v>
      </c>
      <c r="E154" s="4" t="str">
        <f t="shared" si="24"/>
        <v xml:space="preserve"> </v>
      </c>
      <c r="F154" s="2">
        <v>-1</v>
      </c>
      <c r="G154" s="80">
        <f t="shared" si="25"/>
        <v>0</v>
      </c>
      <c r="H154" s="80">
        <f t="shared" si="26"/>
        <v>1</v>
      </c>
      <c r="I154" s="80">
        <f t="shared" si="27"/>
        <v>1</v>
      </c>
      <c r="J154" s="80">
        <f t="shared" si="28"/>
        <v>0</v>
      </c>
      <c r="K154" s="81" t="str">
        <f t="shared" si="23"/>
        <v xml:space="preserve"> </v>
      </c>
      <c r="L154" s="42">
        <f t="shared" si="29"/>
        <v>0</v>
      </c>
      <c r="P154" s="118">
        <f t="shared" si="30"/>
        <v>0</v>
      </c>
      <c r="Q154" s="123">
        <f t="shared" si="31"/>
        <v>0</v>
      </c>
      <c r="R154" s="123">
        <f t="shared" si="32"/>
        <v>0</v>
      </c>
      <c r="S154" s="123">
        <f t="shared" si="33"/>
        <v>0</v>
      </c>
    </row>
    <row r="155" spans="1:19" ht="18.75">
      <c r="A155" s="19">
        <v>141</v>
      </c>
      <c r="B155" s="7" t="str">
        <f>'[1]القائمة الإسمية للمترشحين'!F153</f>
        <v>P141</v>
      </c>
      <c r="C155" s="2">
        <v>0</v>
      </c>
      <c r="D155" s="2">
        <v>0</v>
      </c>
      <c r="E155" s="4" t="str">
        <f t="shared" si="24"/>
        <v xml:space="preserve"> </v>
      </c>
      <c r="F155" s="2">
        <v>-1</v>
      </c>
      <c r="G155" s="80">
        <f t="shared" si="25"/>
        <v>0</v>
      </c>
      <c r="H155" s="80">
        <f t="shared" si="26"/>
        <v>1</v>
      </c>
      <c r="I155" s="80">
        <f t="shared" si="27"/>
        <v>1</v>
      </c>
      <c r="J155" s="80">
        <f t="shared" si="28"/>
        <v>0</v>
      </c>
      <c r="K155" s="81" t="str">
        <f t="shared" si="23"/>
        <v xml:space="preserve"> </v>
      </c>
      <c r="L155" s="42">
        <f t="shared" si="29"/>
        <v>0</v>
      </c>
      <c r="P155" s="118">
        <f t="shared" si="30"/>
        <v>0</v>
      </c>
      <c r="Q155" s="123">
        <f t="shared" si="31"/>
        <v>0</v>
      </c>
      <c r="R155" s="123">
        <f t="shared" si="32"/>
        <v>0</v>
      </c>
      <c r="S155" s="123">
        <f t="shared" si="33"/>
        <v>0</v>
      </c>
    </row>
    <row r="156" spans="1:19" ht="18.75">
      <c r="A156" s="19">
        <v>142</v>
      </c>
      <c r="B156" s="7" t="str">
        <f>'[1]القائمة الإسمية للمترشحين'!F154</f>
        <v>P142</v>
      </c>
      <c r="C156" s="2">
        <v>0</v>
      </c>
      <c r="D156" s="2">
        <v>0</v>
      </c>
      <c r="E156" s="4" t="str">
        <f t="shared" si="24"/>
        <v xml:space="preserve"> </v>
      </c>
      <c r="F156" s="2">
        <v>-1</v>
      </c>
      <c r="G156" s="80">
        <f t="shared" si="25"/>
        <v>0</v>
      </c>
      <c r="H156" s="80">
        <f t="shared" si="26"/>
        <v>1</v>
      </c>
      <c r="I156" s="80">
        <f t="shared" si="27"/>
        <v>1</v>
      </c>
      <c r="J156" s="80">
        <f t="shared" si="28"/>
        <v>0</v>
      </c>
      <c r="K156" s="81" t="str">
        <f t="shared" si="23"/>
        <v xml:space="preserve"> </v>
      </c>
      <c r="L156" s="42">
        <f t="shared" si="29"/>
        <v>0</v>
      </c>
      <c r="P156" s="118">
        <f t="shared" si="30"/>
        <v>0</v>
      </c>
      <c r="Q156" s="123">
        <f t="shared" si="31"/>
        <v>0</v>
      </c>
      <c r="R156" s="123">
        <f t="shared" si="32"/>
        <v>0</v>
      </c>
      <c r="S156" s="123">
        <f t="shared" si="33"/>
        <v>0</v>
      </c>
    </row>
    <row r="157" spans="1:19" ht="18.75">
      <c r="A157" s="19">
        <v>143</v>
      </c>
      <c r="B157" s="7" t="str">
        <f>'[1]القائمة الإسمية للمترشحين'!F155</f>
        <v>P143</v>
      </c>
      <c r="C157" s="2">
        <v>0</v>
      </c>
      <c r="D157" s="2">
        <v>0</v>
      </c>
      <c r="E157" s="4" t="str">
        <f t="shared" si="24"/>
        <v xml:space="preserve"> </v>
      </c>
      <c r="F157" s="2">
        <v>-1</v>
      </c>
      <c r="G157" s="80">
        <f t="shared" si="25"/>
        <v>0</v>
      </c>
      <c r="H157" s="80">
        <f t="shared" si="26"/>
        <v>1</v>
      </c>
      <c r="I157" s="80">
        <f t="shared" si="27"/>
        <v>1</v>
      </c>
      <c r="J157" s="80">
        <f t="shared" si="28"/>
        <v>0</v>
      </c>
      <c r="K157" s="81" t="str">
        <f t="shared" si="23"/>
        <v xml:space="preserve"> </v>
      </c>
      <c r="L157" s="42">
        <f t="shared" si="29"/>
        <v>0</v>
      </c>
      <c r="P157" s="118">
        <f t="shared" si="30"/>
        <v>0</v>
      </c>
      <c r="Q157" s="123">
        <f t="shared" si="31"/>
        <v>0</v>
      </c>
      <c r="R157" s="123">
        <f t="shared" si="32"/>
        <v>0</v>
      </c>
      <c r="S157" s="123">
        <f t="shared" si="33"/>
        <v>0</v>
      </c>
    </row>
    <row r="158" spans="1:19" ht="18.75">
      <c r="A158" s="19">
        <v>144</v>
      </c>
      <c r="B158" s="7" t="str">
        <f>'[1]القائمة الإسمية للمترشحين'!F156</f>
        <v>P144</v>
      </c>
      <c r="C158" s="2">
        <v>0</v>
      </c>
      <c r="D158" s="2">
        <v>0</v>
      </c>
      <c r="E158" s="4" t="str">
        <f t="shared" si="24"/>
        <v xml:space="preserve"> </v>
      </c>
      <c r="F158" s="2">
        <v>-1</v>
      </c>
      <c r="G158" s="80">
        <f t="shared" si="25"/>
        <v>0</v>
      </c>
      <c r="H158" s="80">
        <f t="shared" si="26"/>
        <v>1</v>
      </c>
      <c r="I158" s="80">
        <f t="shared" si="27"/>
        <v>1</v>
      </c>
      <c r="J158" s="80">
        <f t="shared" si="28"/>
        <v>0</v>
      </c>
      <c r="K158" s="81" t="str">
        <f t="shared" si="23"/>
        <v xml:space="preserve"> </v>
      </c>
      <c r="L158" s="42">
        <f t="shared" si="29"/>
        <v>0</v>
      </c>
      <c r="P158" s="118">
        <f t="shared" si="30"/>
        <v>0</v>
      </c>
      <c r="Q158" s="123">
        <f t="shared" si="31"/>
        <v>0</v>
      </c>
      <c r="R158" s="123">
        <f t="shared" si="32"/>
        <v>0</v>
      </c>
      <c r="S158" s="123">
        <f t="shared" si="33"/>
        <v>0</v>
      </c>
    </row>
    <row r="159" spans="1:19" ht="18.75">
      <c r="A159" s="19">
        <v>145</v>
      </c>
      <c r="B159" s="7" t="str">
        <f>'[1]القائمة الإسمية للمترشحين'!F157</f>
        <v>P145</v>
      </c>
      <c r="C159" s="2">
        <v>0</v>
      </c>
      <c r="D159" s="2">
        <v>0</v>
      </c>
      <c r="E159" s="4" t="str">
        <f t="shared" si="24"/>
        <v xml:space="preserve"> </v>
      </c>
      <c r="F159" s="2">
        <v>-1</v>
      </c>
      <c r="G159" s="80">
        <f t="shared" si="25"/>
        <v>0</v>
      </c>
      <c r="H159" s="80">
        <f t="shared" si="26"/>
        <v>1</v>
      </c>
      <c r="I159" s="80">
        <f t="shared" si="27"/>
        <v>1</v>
      </c>
      <c r="J159" s="80">
        <f t="shared" si="28"/>
        <v>0</v>
      </c>
      <c r="K159" s="81" t="str">
        <f t="shared" si="23"/>
        <v xml:space="preserve"> </v>
      </c>
      <c r="L159" s="42">
        <f t="shared" si="29"/>
        <v>0</v>
      </c>
      <c r="P159" s="118">
        <f t="shared" si="30"/>
        <v>0</v>
      </c>
      <c r="Q159" s="123">
        <f t="shared" si="31"/>
        <v>0</v>
      </c>
      <c r="R159" s="123">
        <f t="shared" si="32"/>
        <v>0</v>
      </c>
      <c r="S159" s="123">
        <f t="shared" si="33"/>
        <v>0</v>
      </c>
    </row>
    <row r="160" spans="1:19" ht="18.75">
      <c r="A160" s="19">
        <v>146</v>
      </c>
      <c r="B160" s="7" t="str">
        <f>'[1]القائمة الإسمية للمترشحين'!F158</f>
        <v>P146</v>
      </c>
      <c r="C160" s="2">
        <v>0</v>
      </c>
      <c r="D160" s="2">
        <v>0</v>
      </c>
      <c r="E160" s="4" t="str">
        <f t="shared" si="24"/>
        <v xml:space="preserve"> </v>
      </c>
      <c r="F160" s="2">
        <v>-1</v>
      </c>
      <c r="G160" s="80">
        <f t="shared" si="25"/>
        <v>0</v>
      </c>
      <c r="H160" s="80">
        <f t="shared" si="26"/>
        <v>1</v>
      </c>
      <c r="I160" s="80">
        <f t="shared" si="27"/>
        <v>1</v>
      </c>
      <c r="J160" s="80">
        <f t="shared" si="28"/>
        <v>0</v>
      </c>
      <c r="K160" s="81" t="str">
        <f t="shared" si="23"/>
        <v xml:space="preserve"> </v>
      </c>
      <c r="L160" s="42">
        <f t="shared" si="29"/>
        <v>0</v>
      </c>
      <c r="P160" s="118">
        <f t="shared" si="30"/>
        <v>0</v>
      </c>
      <c r="Q160" s="123">
        <f t="shared" si="31"/>
        <v>0</v>
      </c>
      <c r="R160" s="123">
        <f t="shared" si="32"/>
        <v>0</v>
      </c>
      <c r="S160" s="123">
        <f t="shared" si="33"/>
        <v>0</v>
      </c>
    </row>
    <row r="161" spans="1:19" ht="18.75">
      <c r="A161" s="19">
        <v>147</v>
      </c>
      <c r="B161" s="7" t="str">
        <f>'[1]القائمة الإسمية للمترشحين'!F159</f>
        <v>P147</v>
      </c>
      <c r="C161" s="2">
        <v>0</v>
      </c>
      <c r="D161" s="2">
        <v>0</v>
      </c>
      <c r="E161" s="4" t="str">
        <f t="shared" si="24"/>
        <v xml:space="preserve"> </v>
      </c>
      <c r="F161" s="2">
        <v>-1</v>
      </c>
      <c r="G161" s="80">
        <f t="shared" si="25"/>
        <v>0</v>
      </c>
      <c r="H161" s="80">
        <f t="shared" si="26"/>
        <v>1</v>
      </c>
      <c r="I161" s="80">
        <f t="shared" si="27"/>
        <v>1</v>
      </c>
      <c r="J161" s="80">
        <f t="shared" si="28"/>
        <v>0</v>
      </c>
      <c r="K161" s="81" t="str">
        <f t="shared" si="23"/>
        <v xml:space="preserve"> </v>
      </c>
      <c r="L161" s="42">
        <f t="shared" si="29"/>
        <v>0</v>
      </c>
      <c r="P161" s="118">
        <f t="shared" si="30"/>
        <v>0</v>
      </c>
      <c r="Q161" s="123">
        <f t="shared" si="31"/>
        <v>0</v>
      </c>
      <c r="R161" s="123">
        <f t="shared" si="32"/>
        <v>0</v>
      </c>
      <c r="S161" s="123">
        <f t="shared" si="33"/>
        <v>0</v>
      </c>
    </row>
    <row r="162" spans="1:19" ht="18.75">
      <c r="A162" s="19">
        <v>148</v>
      </c>
      <c r="B162" s="7" t="str">
        <f>'[1]القائمة الإسمية للمترشحين'!F160</f>
        <v>P148</v>
      </c>
      <c r="C162" s="2">
        <v>0</v>
      </c>
      <c r="D162" s="2">
        <v>0</v>
      </c>
      <c r="E162" s="4" t="str">
        <f t="shared" si="24"/>
        <v xml:space="preserve"> </v>
      </c>
      <c r="F162" s="2">
        <v>-1</v>
      </c>
      <c r="G162" s="80">
        <f t="shared" si="25"/>
        <v>0</v>
      </c>
      <c r="H162" s="80">
        <f t="shared" si="26"/>
        <v>1</v>
      </c>
      <c r="I162" s="80">
        <f t="shared" si="27"/>
        <v>1</v>
      </c>
      <c r="J162" s="80">
        <f t="shared" si="28"/>
        <v>0</v>
      </c>
      <c r="K162" s="81" t="str">
        <f t="shared" si="23"/>
        <v xml:space="preserve"> </v>
      </c>
      <c r="L162" s="42">
        <f t="shared" si="29"/>
        <v>0</v>
      </c>
      <c r="P162" s="118">
        <f t="shared" si="30"/>
        <v>0</v>
      </c>
      <c r="Q162" s="123">
        <f t="shared" si="31"/>
        <v>0</v>
      </c>
      <c r="R162" s="123">
        <f t="shared" si="32"/>
        <v>0</v>
      </c>
      <c r="S162" s="123">
        <f t="shared" si="33"/>
        <v>0</v>
      </c>
    </row>
    <row r="163" spans="1:19" ht="18.75">
      <c r="A163" s="19">
        <v>149</v>
      </c>
      <c r="B163" s="7" t="str">
        <f>'[1]القائمة الإسمية للمترشحين'!F161</f>
        <v>P149</v>
      </c>
      <c r="C163" s="2">
        <v>0</v>
      </c>
      <c r="D163" s="2">
        <v>0</v>
      </c>
      <c r="E163" s="4" t="str">
        <f t="shared" si="24"/>
        <v xml:space="preserve"> </v>
      </c>
      <c r="F163" s="2">
        <v>-1</v>
      </c>
      <c r="G163" s="80">
        <f t="shared" si="25"/>
        <v>0</v>
      </c>
      <c r="H163" s="80">
        <f t="shared" si="26"/>
        <v>1</v>
      </c>
      <c r="I163" s="80">
        <f t="shared" si="27"/>
        <v>1</v>
      </c>
      <c r="J163" s="80">
        <f t="shared" si="28"/>
        <v>0</v>
      </c>
      <c r="K163" s="81" t="str">
        <f t="shared" si="23"/>
        <v xml:space="preserve"> </v>
      </c>
      <c r="L163" s="42">
        <f t="shared" si="29"/>
        <v>0</v>
      </c>
      <c r="P163" s="118">
        <f t="shared" si="30"/>
        <v>0</v>
      </c>
      <c r="Q163" s="123">
        <f t="shared" si="31"/>
        <v>0</v>
      </c>
      <c r="R163" s="123">
        <f t="shared" si="32"/>
        <v>0</v>
      </c>
      <c r="S163" s="123">
        <f t="shared" si="33"/>
        <v>0</v>
      </c>
    </row>
    <row r="164" spans="1:19" ht="18.75">
      <c r="A164" s="19">
        <v>150</v>
      </c>
      <c r="B164" s="7" t="str">
        <f>'[1]القائمة الإسمية للمترشحين'!F162</f>
        <v>P150</v>
      </c>
      <c r="C164" s="2">
        <v>0</v>
      </c>
      <c r="D164" s="2">
        <v>0</v>
      </c>
      <c r="E164" s="4" t="str">
        <f t="shared" si="24"/>
        <v xml:space="preserve"> </v>
      </c>
      <c r="F164" s="2">
        <v>-1</v>
      </c>
      <c r="G164" s="80">
        <f t="shared" si="25"/>
        <v>0</v>
      </c>
      <c r="H164" s="80">
        <f t="shared" si="26"/>
        <v>1</v>
      </c>
      <c r="I164" s="80">
        <f t="shared" si="27"/>
        <v>1</v>
      </c>
      <c r="J164" s="80">
        <f t="shared" si="28"/>
        <v>0</v>
      </c>
      <c r="K164" s="81" t="str">
        <f t="shared" si="23"/>
        <v xml:space="preserve"> </v>
      </c>
      <c r="L164" s="42">
        <f t="shared" si="29"/>
        <v>0</v>
      </c>
      <c r="P164" s="118">
        <f t="shared" si="30"/>
        <v>0</v>
      </c>
      <c r="Q164" s="123">
        <f t="shared" si="31"/>
        <v>0</v>
      </c>
      <c r="R164" s="123">
        <f t="shared" si="32"/>
        <v>0</v>
      </c>
      <c r="S164" s="123">
        <f t="shared" si="33"/>
        <v>0</v>
      </c>
    </row>
    <row r="165" spans="1:19" ht="18.75">
      <c r="A165" s="19">
        <v>151</v>
      </c>
      <c r="B165" s="7" t="str">
        <f>'[1]القائمة الإسمية للمترشحين'!F163</f>
        <v>P151</v>
      </c>
      <c r="C165" s="2">
        <v>0</v>
      </c>
      <c r="D165" s="2">
        <v>0</v>
      </c>
      <c r="E165" s="4" t="str">
        <f t="shared" si="24"/>
        <v xml:space="preserve"> </v>
      </c>
      <c r="F165" s="2">
        <v>-1</v>
      </c>
      <c r="G165" s="80">
        <f t="shared" si="25"/>
        <v>0</v>
      </c>
      <c r="H165" s="80">
        <f t="shared" si="26"/>
        <v>1</v>
      </c>
      <c r="I165" s="80">
        <f t="shared" si="27"/>
        <v>1</v>
      </c>
      <c r="J165" s="80">
        <f t="shared" si="28"/>
        <v>0</v>
      </c>
      <c r="K165" s="81" t="str">
        <f t="shared" si="23"/>
        <v xml:space="preserve"> </v>
      </c>
      <c r="L165" s="42">
        <f t="shared" si="29"/>
        <v>0</v>
      </c>
      <c r="P165" s="118">
        <f t="shared" si="30"/>
        <v>0</v>
      </c>
      <c r="Q165" s="123">
        <f t="shared" si="31"/>
        <v>0</v>
      </c>
      <c r="R165" s="123">
        <f t="shared" si="32"/>
        <v>0</v>
      </c>
      <c r="S165" s="123">
        <f t="shared" si="33"/>
        <v>0</v>
      </c>
    </row>
    <row r="166" spans="1:19" ht="18.75">
      <c r="A166" s="19">
        <v>152</v>
      </c>
      <c r="B166" s="7" t="str">
        <f>'[1]القائمة الإسمية للمترشحين'!F164</f>
        <v>P152</v>
      </c>
      <c r="C166" s="2">
        <v>0</v>
      </c>
      <c r="D166" s="2">
        <v>0</v>
      </c>
      <c r="E166" s="4" t="str">
        <f t="shared" si="24"/>
        <v xml:space="preserve"> </v>
      </c>
      <c r="F166" s="2">
        <v>-1</v>
      </c>
      <c r="G166" s="80">
        <f t="shared" si="25"/>
        <v>0</v>
      </c>
      <c r="H166" s="80">
        <f t="shared" si="26"/>
        <v>1</v>
      </c>
      <c r="I166" s="80">
        <f t="shared" si="27"/>
        <v>1</v>
      </c>
      <c r="J166" s="80">
        <f t="shared" si="28"/>
        <v>0</v>
      </c>
      <c r="K166" s="81" t="str">
        <f t="shared" si="23"/>
        <v xml:space="preserve"> </v>
      </c>
      <c r="L166" s="42">
        <f t="shared" si="29"/>
        <v>0</v>
      </c>
      <c r="P166" s="118">
        <f t="shared" si="30"/>
        <v>0</v>
      </c>
      <c r="Q166" s="123">
        <f t="shared" si="31"/>
        <v>0</v>
      </c>
      <c r="R166" s="123">
        <f t="shared" si="32"/>
        <v>0</v>
      </c>
      <c r="S166" s="123">
        <f t="shared" si="33"/>
        <v>0</v>
      </c>
    </row>
    <row r="167" spans="1:19" ht="18.75">
      <c r="A167" s="19">
        <v>153</v>
      </c>
      <c r="B167" s="7" t="str">
        <f>'[1]القائمة الإسمية للمترشحين'!F165</f>
        <v>P153</v>
      </c>
      <c r="C167" s="2">
        <v>0</v>
      </c>
      <c r="D167" s="2">
        <v>0</v>
      </c>
      <c r="E167" s="4" t="str">
        <f t="shared" si="24"/>
        <v xml:space="preserve"> </v>
      </c>
      <c r="F167" s="2">
        <v>-1</v>
      </c>
      <c r="G167" s="80">
        <f t="shared" si="25"/>
        <v>0</v>
      </c>
      <c r="H167" s="80">
        <f t="shared" si="26"/>
        <v>1</v>
      </c>
      <c r="I167" s="80">
        <f t="shared" si="27"/>
        <v>1</v>
      </c>
      <c r="J167" s="80">
        <f t="shared" si="28"/>
        <v>0</v>
      </c>
      <c r="K167" s="81" t="str">
        <f t="shared" si="23"/>
        <v xml:space="preserve"> </v>
      </c>
      <c r="L167" s="42">
        <f t="shared" si="29"/>
        <v>0</v>
      </c>
      <c r="P167" s="118">
        <f t="shared" si="30"/>
        <v>0</v>
      </c>
      <c r="Q167" s="123">
        <f t="shared" si="31"/>
        <v>0</v>
      </c>
      <c r="R167" s="123">
        <f t="shared" si="32"/>
        <v>0</v>
      </c>
      <c r="S167" s="123">
        <f t="shared" si="33"/>
        <v>0</v>
      </c>
    </row>
    <row r="168" spans="1:19" ht="18.75">
      <c r="A168" s="19">
        <v>154</v>
      </c>
      <c r="B168" s="7" t="str">
        <f>'[1]القائمة الإسمية للمترشحين'!F166</f>
        <v>P154</v>
      </c>
      <c r="C168" s="2">
        <v>0</v>
      </c>
      <c r="D168" s="2">
        <v>0</v>
      </c>
      <c r="E168" s="4" t="str">
        <f t="shared" si="24"/>
        <v xml:space="preserve"> </v>
      </c>
      <c r="F168" s="2">
        <v>-1</v>
      </c>
      <c r="G168" s="80">
        <f t="shared" si="25"/>
        <v>0</v>
      </c>
      <c r="H168" s="80">
        <f t="shared" si="26"/>
        <v>1</v>
      </c>
      <c r="I168" s="80">
        <f t="shared" si="27"/>
        <v>1</v>
      </c>
      <c r="J168" s="80">
        <f t="shared" si="28"/>
        <v>0</v>
      </c>
      <c r="K168" s="81" t="str">
        <f t="shared" si="23"/>
        <v xml:space="preserve"> </v>
      </c>
      <c r="L168" s="42">
        <f t="shared" si="29"/>
        <v>0</v>
      </c>
      <c r="P168" s="118">
        <f t="shared" si="30"/>
        <v>0</v>
      </c>
      <c r="Q168" s="123">
        <f t="shared" si="31"/>
        <v>0</v>
      </c>
      <c r="R168" s="123">
        <f t="shared" si="32"/>
        <v>0</v>
      </c>
      <c r="S168" s="123">
        <f t="shared" si="33"/>
        <v>0</v>
      </c>
    </row>
    <row r="169" spans="1:19" ht="18.75">
      <c r="A169" s="19">
        <v>155</v>
      </c>
      <c r="B169" s="7" t="str">
        <f>'[1]القائمة الإسمية للمترشحين'!F167</f>
        <v>P155</v>
      </c>
      <c r="C169" s="2">
        <v>0</v>
      </c>
      <c r="D169" s="2">
        <v>0</v>
      </c>
      <c r="E169" s="4" t="str">
        <f t="shared" si="24"/>
        <v xml:space="preserve"> </v>
      </c>
      <c r="F169" s="2">
        <v>-1</v>
      </c>
      <c r="G169" s="80">
        <f t="shared" si="25"/>
        <v>0</v>
      </c>
      <c r="H169" s="80">
        <f t="shared" si="26"/>
        <v>1</v>
      </c>
      <c r="I169" s="80">
        <f t="shared" si="27"/>
        <v>1</v>
      </c>
      <c r="J169" s="80">
        <f t="shared" si="28"/>
        <v>0</v>
      </c>
      <c r="K169" s="81" t="str">
        <f t="shared" si="23"/>
        <v xml:space="preserve"> </v>
      </c>
      <c r="L169" s="42">
        <f t="shared" si="29"/>
        <v>0</v>
      </c>
      <c r="P169" s="118">
        <f t="shared" si="30"/>
        <v>0</v>
      </c>
      <c r="Q169" s="123">
        <f t="shared" si="31"/>
        <v>0</v>
      </c>
      <c r="R169" s="123">
        <f t="shared" si="32"/>
        <v>0</v>
      </c>
      <c r="S169" s="123">
        <f t="shared" si="33"/>
        <v>0</v>
      </c>
    </row>
    <row r="170" spans="1:19" ht="18.75">
      <c r="A170" s="19">
        <v>156</v>
      </c>
      <c r="B170" s="7" t="str">
        <f>'[1]القائمة الإسمية للمترشحين'!F168</f>
        <v>P156</v>
      </c>
      <c r="C170" s="2">
        <v>0</v>
      </c>
      <c r="D170" s="2">
        <v>0</v>
      </c>
      <c r="E170" s="4" t="str">
        <f t="shared" si="24"/>
        <v xml:space="preserve"> </v>
      </c>
      <c r="F170" s="2">
        <v>-1</v>
      </c>
      <c r="G170" s="80">
        <f t="shared" si="25"/>
        <v>0</v>
      </c>
      <c r="H170" s="80">
        <f t="shared" si="26"/>
        <v>1</v>
      </c>
      <c r="I170" s="80">
        <f t="shared" si="27"/>
        <v>1</v>
      </c>
      <c r="J170" s="80">
        <f t="shared" si="28"/>
        <v>0</v>
      </c>
      <c r="K170" s="81" t="str">
        <f t="shared" si="23"/>
        <v xml:space="preserve"> </v>
      </c>
      <c r="L170" s="42">
        <f t="shared" si="29"/>
        <v>0</v>
      </c>
      <c r="P170" s="118">
        <f t="shared" si="30"/>
        <v>0</v>
      </c>
      <c r="Q170" s="123">
        <f t="shared" si="31"/>
        <v>0</v>
      </c>
      <c r="R170" s="123">
        <f t="shared" si="32"/>
        <v>0</v>
      </c>
      <c r="S170" s="123">
        <f t="shared" si="33"/>
        <v>0</v>
      </c>
    </row>
    <row r="171" spans="1:19" ht="18.75">
      <c r="A171" s="19">
        <v>157</v>
      </c>
      <c r="B171" s="7" t="str">
        <f>'[1]القائمة الإسمية للمترشحين'!F169</f>
        <v>P157</v>
      </c>
      <c r="C171" s="2">
        <v>0</v>
      </c>
      <c r="D171" s="2">
        <v>0</v>
      </c>
      <c r="E171" s="4" t="str">
        <f t="shared" si="24"/>
        <v xml:space="preserve"> </v>
      </c>
      <c r="F171" s="2">
        <v>-1</v>
      </c>
      <c r="G171" s="80">
        <f t="shared" si="25"/>
        <v>0</v>
      </c>
      <c r="H171" s="80">
        <f t="shared" si="26"/>
        <v>1</v>
      </c>
      <c r="I171" s="80">
        <f t="shared" si="27"/>
        <v>1</v>
      </c>
      <c r="J171" s="80">
        <f t="shared" si="28"/>
        <v>0</v>
      </c>
      <c r="K171" s="81" t="str">
        <f t="shared" si="23"/>
        <v xml:space="preserve"> </v>
      </c>
      <c r="L171" s="42">
        <f t="shared" si="29"/>
        <v>0</v>
      </c>
      <c r="P171" s="118">
        <f t="shared" si="30"/>
        <v>0</v>
      </c>
      <c r="Q171" s="123">
        <f t="shared" si="31"/>
        <v>0</v>
      </c>
      <c r="R171" s="123">
        <f t="shared" si="32"/>
        <v>0</v>
      </c>
      <c r="S171" s="123">
        <f t="shared" si="33"/>
        <v>0</v>
      </c>
    </row>
    <row r="172" spans="1:19" ht="18.75">
      <c r="A172" s="19">
        <v>158</v>
      </c>
      <c r="B172" s="7" t="str">
        <f>'[1]القائمة الإسمية للمترشحين'!F170</f>
        <v>P158</v>
      </c>
      <c r="C172" s="2">
        <v>0</v>
      </c>
      <c r="D172" s="2">
        <v>0</v>
      </c>
      <c r="E172" s="4" t="str">
        <f t="shared" si="24"/>
        <v xml:space="preserve"> </v>
      </c>
      <c r="F172" s="2">
        <v>-1</v>
      </c>
      <c r="G172" s="80">
        <f t="shared" si="25"/>
        <v>0</v>
      </c>
      <c r="H172" s="80">
        <f t="shared" si="26"/>
        <v>1</v>
      </c>
      <c r="I172" s="80">
        <f t="shared" si="27"/>
        <v>1</v>
      </c>
      <c r="J172" s="80">
        <f t="shared" si="28"/>
        <v>0</v>
      </c>
      <c r="K172" s="81" t="str">
        <f t="shared" si="23"/>
        <v xml:space="preserve"> </v>
      </c>
      <c r="L172" s="42">
        <f t="shared" si="29"/>
        <v>0</v>
      </c>
      <c r="P172" s="118">
        <f t="shared" si="30"/>
        <v>0</v>
      </c>
      <c r="Q172" s="123">
        <f t="shared" si="31"/>
        <v>0</v>
      </c>
      <c r="R172" s="123">
        <f t="shared" si="32"/>
        <v>0</v>
      </c>
      <c r="S172" s="123">
        <f t="shared" si="33"/>
        <v>0</v>
      </c>
    </row>
    <row r="173" spans="1:19" ht="18.75">
      <c r="A173" s="19">
        <v>159</v>
      </c>
      <c r="B173" s="7" t="str">
        <f>'[1]القائمة الإسمية للمترشحين'!F171</f>
        <v>P159</v>
      </c>
      <c r="C173" s="2">
        <v>0</v>
      </c>
      <c r="D173" s="2">
        <v>0</v>
      </c>
      <c r="E173" s="4" t="str">
        <f t="shared" si="24"/>
        <v xml:space="preserve"> </v>
      </c>
      <c r="F173" s="2">
        <v>-1</v>
      </c>
      <c r="G173" s="80">
        <f t="shared" si="25"/>
        <v>0</v>
      </c>
      <c r="H173" s="80">
        <f t="shared" si="26"/>
        <v>1</v>
      </c>
      <c r="I173" s="80">
        <f t="shared" si="27"/>
        <v>1</v>
      </c>
      <c r="J173" s="80">
        <f t="shared" si="28"/>
        <v>0</v>
      </c>
      <c r="K173" s="81" t="str">
        <f t="shared" si="23"/>
        <v xml:space="preserve"> </v>
      </c>
      <c r="L173" s="42">
        <f t="shared" si="29"/>
        <v>0</v>
      </c>
      <c r="P173" s="118">
        <f t="shared" si="30"/>
        <v>0</v>
      </c>
      <c r="Q173" s="123">
        <f t="shared" si="31"/>
        <v>0</v>
      </c>
      <c r="R173" s="123">
        <f t="shared" si="32"/>
        <v>0</v>
      </c>
      <c r="S173" s="123">
        <f t="shared" si="33"/>
        <v>0</v>
      </c>
    </row>
    <row r="174" spans="1:19" ht="18.75">
      <c r="A174" s="19">
        <v>160</v>
      </c>
      <c r="B174" s="7" t="str">
        <f>'[1]القائمة الإسمية للمترشحين'!F172</f>
        <v>P160</v>
      </c>
      <c r="C174" s="2">
        <v>0</v>
      </c>
      <c r="D174" s="2">
        <v>0</v>
      </c>
      <c r="E174" s="4" t="str">
        <f t="shared" si="24"/>
        <v xml:space="preserve"> </v>
      </c>
      <c r="F174" s="2">
        <v>-1</v>
      </c>
      <c r="G174" s="80">
        <f t="shared" si="25"/>
        <v>0</v>
      </c>
      <c r="H174" s="80">
        <f t="shared" si="26"/>
        <v>1</v>
      </c>
      <c r="I174" s="80">
        <f t="shared" si="27"/>
        <v>1</v>
      </c>
      <c r="J174" s="80">
        <f t="shared" si="28"/>
        <v>0</v>
      </c>
      <c r="K174" s="81" t="str">
        <f t="shared" si="23"/>
        <v xml:space="preserve"> </v>
      </c>
      <c r="L174" s="42">
        <f t="shared" si="29"/>
        <v>0</v>
      </c>
      <c r="P174" s="118">
        <f t="shared" si="30"/>
        <v>0</v>
      </c>
      <c r="Q174" s="123">
        <f t="shared" si="31"/>
        <v>0</v>
      </c>
      <c r="R174" s="123">
        <f t="shared" si="32"/>
        <v>0</v>
      </c>
      <c r="S174" s="123">
        <f t="shared" si="33"/>
        <v>0</v>
      </c>
    </row>
    <row r="175" spans="1:19" ht="18.75">
      <c r="A175" s="19">
        <v>161</v>
      </c>
      <c r="B175" s="7" t="str">
        <f>'[1]القائمة الإسمية للمترشحين'!F173</f>
        <v>P161</v>
      </c>
      <c r="C175" s="2">
        <v>0</v>
      </c>
      <c r="D175" s="2">
        <v>0</v>
      </c>
      <c r="E175" s="4" t="str">
        <f t="shared" si="24"/>
        <v xml:space="preserve"> </v>
      </c>
      <c r="F175" s="2">
        <v>-1</v>
      </c>
      <c r="G175" s="80">
        <f t="shared" si="25"/>
        <v>0</v>
      </c>
      <c r="H175" s="80">
        <f t="shared" si="26"/>
        <v>1</v>
      </c>
      <c r="I175" s="80">
        <f t="shared" si="27"/>
        <v>1</v>
      </c>
      <c r="J175" s="80">
        <f t="shared" si="28"/>
        <v>0</v>
      </c>
      <c r="K175" s="81" t="str">
        <f t="shared" si="23"/>
        <v xml:space="preserve"> </v>
      </c>
      <c r="L175" s="42">
        <f t="shared" si="29"/>
        <v>0</v>
      </c>
      <c r="P175" s="118">
        <f t="shared" si="30"/>
        <v>0</v>
      </c>
      <c r="Q175" s="123">
        <f t="shared" si="31"/>
        <v>0</v>
      </c>
      <c r="R175" s="123">
        <f t="shared" si="32"/>
        <v>0</v>
      </c>
      <c r="S175" s="123">
        <f t="shared" si="33"/>
        <v>0</v>
      </c>
    </row>
    <row r="176" spans="1:19" ht="18.75">
      <c r="A176" s="19">
        <v>162</v>
      </c>
      <c r="B176" s="7" t="str">
        <f>'[1]القائمة الإسمية للمترشحين'!F174</f>
        <v>P162</v>
      </c>
      <c r="C176" s="2">
        <v>0</v>
      </c>
      <c r="D176" s="2">
        <v>0</v>
      </c>
      <c r="E176" s="4" t="str">
        <f t="shared" si="24"/>
        <v xml:space="preserve"> </v>
      </c>
      <c r="F176" s="2">
        <v>-1</v>
      </c>
      <c r="G176" s="80">
        <f t="shared" si="25"/>
        <v>0</v>
      </c>
      <c r="H176" s="80">
        <f t="shared" si="26"/>
        <v>1</v>
      </c>
      <c r="I176" s="80">
        <f t="shared" si="27"/>
        <v>1</v>
      </c>
      <c r="J176" s="80">
        <f t="shared" si="28"/>
        <v>0</v>
      </c>
      <c r="K176" s="81" t="str">
        <f t="shared" si="23"/>
        <v xml:space="preserve"> </v>
      </c>
      <c r="L176" s="42">
        <f t="shared" si="29"/>
        <v>0</v>
      </c>
      <c r="P176" s="118">
        <f t="shared" si="30"/>
        <v>0</v>
      </c>
      <c r="Q176" s="123">
        <f t="shared" si="31"/>
        <v>0</v>
      </c>
      <c r="R176" s="123">
        <f t="shared" si="32"/>
        <v>0</v>
      </c>
      <c r="S176" s="123">
        <f t="shared" si="33"/>
        <v>0</v>
      </c>
    </row>
    <row r="177" spans="1:19" ht="18.75">
      <c r="A177" s="19">
        <v>163</v>
      </c>
      <c r="B177" s="7" t="str">
        <f>'[1]القائمة الإسمية للمترشحين'!F175</f>
        <v>P163</v>
      </c>
      <c r="C177" s="2">
        <v>0</v>
      </c>
      <c r="D177" s="2">
        <v>0</v>
      </c>
      <c r="E177" s="4" t="str">
        <f t="shared" si="24"/>
        <v xml:space="preserve"> </v>
      </c>
      <c r="F177" s="2">
        <v>-1</v>
      </c>
      <c r="G177" s="80">
        <f t="shared" si="25"/>
        <v>0</v>
      </c>
      <c r="H177" s="80">
        <f t="shared" si="26"/>
        <v>1</v>
      </c>
      <c r="I177" s="80">
        <f t="shared" si="27"/>
        <v>1</v>
      </c>
      <c r="J177" s="80">
        <f t="shared" si="28"/>
        <v>0</v>
      </c>
      <c r="K177" s="81" t="str">
        <f t="shared" si="23"/>
        <v xml:space="preserve"> </v>
      </c>
      <c r="L177" s="42">
        <f t="shared" si="29"/>
        <v>0</v>
      </c>
      <c r="P177" s="118">
        <f t="shared" si="30"/>
        <v>0</v>
      </c>
      <c r="Q177" s="123">
        <f t="shared" si="31"/>
        <v>0</v>
      </c>
      <c r="R177" s="123">
        <f t="shared" si="32"/>
        <v>0</v>
      </c>
      <c r="S177" s="123">
        <f t="shared" si="33"/>
        <v>0</v>
      </c>
    </row>
    <row r="178" spans="1:19" ht="18.75">
      <c r="A178" s="19">
        <v>164</v>
      </c>
      <c r="B178" s="7" t="str">
        <f>'[1]القائمة الإسمية للمترشحين'!F176</f>
        <v>P164</v>
      </c>
      <c r="C178" s="2">
        <v>0</v>
      </c>
      <c r="D178" s="2">
        <v>0</v>
      </c>
      <c r="E178" s="4" t="str">
        <f t="shared" si="24"/>
        <v xml:space="preserve"> </v>
      </c>
      <c r="F178" s="2">
        <v>-1</v>
      </c>
      <c r="G178" s="80">
        <f t="shared" si="25"/>
        <v>0</v>
      </c>
      <c r="H178" s="80">
        <f t="shared" si="26"/>
        <v>1</v>
      </c>
      <c r="I178" s="80">
        <f t="shared" si="27"/>
        <v>1</v>
      </c>
      <c r="J178" s="80">
        <f t="shared" si="28"/>
        <v>0</v>
      </c>
      <c r="K178" s="81" t="str">
        <f t="shared" si="23"/>
        <v xml:space="preserve"> </v>
      </c>
      <c r="L178" s="42">
        <f t="shared" si="29"/>
        <v>0</v>
      </c>
      <c r="P178" s="118">
        <f t="shared" si="30"/>
        <v>0</v>
      </c>
      <c r="Q178" s="123">
        <f t="shared" si="31"/>
        <v>0</v>
      </c>
      <c r="R178" s="123">
        <f t="shared" si="32"/>
        <v>0</v>
      </c>
      <c r="S178" s="123">
        <f t="shared" si="33"/>
        <v>0</v>
      </c>
    </row>
    <row r="179" spans="1:19" ht="18.75">
      <c r="A179" s="19">
        <v>165</v>
      </c>
      <c r="B179" s="7" t="str">
        <f>'[1]القائمة الإسمية للمترشحين'!F177</f>
        <v>P165</v>
      </c>
      <c r="C179" s="2">
        <v>0</v>
      </c>
      <c r="D179" s="2">
        <v>0</v>
      </c>
      <c r="E179" s="4" t="str">
        <f t="shared" si="24"/>
        <v xml:space="preserve"> </v>
      </c>
      <c r="F179" s="2">
        <v>-1</v>
      </c>
      <c r="G179" s="80">
        <f t="shared" si="25"/>
        <v>0</v>
      </c>
      <c r="H179" s="80">
        <f t="shared" si="26"/>
        <v>1</v>
      </c>
      <c r="I179" s="80">
        <f t="shared" si="27"/>
        <v>1</v>
      </c>
      <c r="J179" s="80">
        <f t="shared" si="28"/>
        <v>0</v>
      </c>
      <c r="K179" s="81" t="str">
        <f t="shared" si="23"/>
        <v xml:space="preserve"> </v>
      </c>
      <c r="L179" s="42">
        <f t="shared" si="29"/>
        <v>0</v>
      </c>
      <c r="P179" s="118">
        <f t="shared" si="30"/>
        <v>0</v>
      </c>
      <c r="Q179" s="123">
        <f t="shared" si="31"/>
        <v>0</v>
      </c>
      <c r="R179" s="123">
        <f t="shared" si="32"/>
        <v>0</v>
      </c>
      <c r="S179" s="123">
        <f t="shared" si="33"/>
        <v>0</v>
      </c>
    </row>
    <row r="180" spans="1:19" ht="18.75">
      <c r="A180" s="19">
        <v>166</v>
      </c>
      <c r="B180" s="7" t="str">
        <f>'[1]القائمة الإسمية للمترشحين'!F178</f>
        <v>P166</v>
      </c>
      <c r="C180" s="2">
        <v>0</v>
      </c>
      <c r="D180" s="2">
        <v>0</v>
      </c>
      <c r="E180" s="4" t="str">
        <f t="shared" si="24"/>
        <v xml:space="preserve"> </v>
      </c>
      <c r="F180" s="2">
        <v>-1</v>
      </c>
      <c r="G180" s="80">
        <f t="shared" si="25"/>
        <v>0</v>
      </c>
      <c r="H180" s="80">
        <f t="shared" si="26"/>
        <v>1</v>
      </c>
      <c r="I180" s="80">
        <f t="shared" si="27"/>
        <v>1</v>
      </c>
      <c r="J180" s="80">
        <f t="shared" si="28"/>
        <v>0</v>
      </c>
      <c r="K180" s="81" t="str">
        <f t="shared" si="23"/>
        <v xml:space="preserve"> </v>
      </c>
      <c r="L180" s="42">
        <f t="shared" si="29"/>
        <v>0</v>
      </c>
      <c r="P180" s="118">
        <f t="shared" si="30"/>
        <v>0</v>
      </c>
      <c r="Q180" s="123">
        <f t="shared" si="31"/>
        <v>0</v>
      </c>
      <c r="R180" s="123">
        <f t="shared" si="32"/>
        <v>0</v>
      </c>
      <c r="S180" s="123">
        <f t="shared" si="33"/>
        <v>0</v>
      </c>
    </row>
    <row r="181" spans="1:19" ht="18.75">
      <c r="A181" s="19">
        <v>167</v>
      </c>
      <c r="B181" s="7" t="str">
        <f>'[1]القائمة الإسمية للمترشحين'!F179</f>
        <v>P167</v>
      </c>
      <c r="C181" s="2">
        <v>0</v>
      </c>
      <c r="D181" s="2">
        <v>0</v>
      </c>
      <c r="E181" s="4" t="str">
        <f t="shared" si="24"/>
        <v xml:space="preserve"> </v>
      </c>
      <c r="F181" s="2">
        <v>-1</v>
      </c>
      <c r="G181" s="80">
        <f t="shared" si="25"/>
        <v>0</v>
      </c>
      <c r="H181" s="80">
        <f t="shared" si="26"/>
        <v>1</v>
      </c>
      <c r="I181" s="80">
        <f t="shared" si="27"/>
        <v>1</v>
      </c>
      <c r="J181" s="80">
        <f t="shared" si="28"/>
        <v>0</v>
      </c>
      <c r="K181" s="81" t="str">
        <f t="shared" si="23"/>
        <v xml:space="preserve"> </v>
      </c>
      <c r="L181" s="42">
        <f t="shared" si="29"/>
        <v>0</v>
      </c>
      <c r="P181" s="118">
        <f t="shared" si="30"/>
        <v>0</v>
      </c>
      <c r="Q181" s="123">
        <f t="shared" si="31"/>
        <v>0</v>
      </c>
      <c r="R181" s="123">
        <f t="shared" si="32"/>
        <v>0</v>
      </c>
      <c r="S181" s="123">
        <f t="shared" si="33"/>
        <v>0</v>
      </c>
    </row>
    <row r="182" spans="1:19" ht="18.75">
      <c r="A182" s="19">
        <v>168</v>
      </c>
      <c r="B182" s="7" t="str">
        <f>'[1]القائمة الإسمية للمترشحين'!F180</f>
        <v>P168</v>
      </c>
      <c r="C182" s="2">
        <v>0</v>
      </c>
      <c r="D182" s="2">
        <v>0</v>
      </c>
      <c r="E182" s="4" t="str">
        <f t="shared" si="24"/>
        <v xml:space="preserve"> </v>
      </c>
      <c r="F182" s="2">
        <v>-1</v>
      </c>
      <c r="G182" s="80">
        <f t="shared" si="25"/>
        <v>0</v>
      </c>
      <c r="H182" s="80">
        <f t="shared" si="26"/>
        <v>1</v>
      </c>
      <c r="I182" s="80">
        <f t="shared" si="27"/>
        <v>1</v>
      </c>
      <c r="J182" s="80">
        <f t="shared" si="28"/>
        <v>0</v>
      </c>
      <c r="K182" s="81" t="str">
        <f t="shared" si="23"/>
        <v xml:space="preserve"> </v>
      </c>
      <c r="L182" s="42">
        <f t="shared" si="29"/>
        <v>0</v>
      </c>
      <c r="P182" s="118">
        <f t="shared" si="30"/>
        <v>0</v>
      </c>
      <c r="Q182" s="123">
        <f t="shared" si="31"/>
        <v>0</v>
      </c>
      <c r="R182" s="123">
        <f t="shared" si="32"/>
        <v>0</v>
      </c>
      <c r="S182" s="123">
        <f t="shared" si="33"/>
        <v>0</v>
      </c>
    </row>
    <row r="183" spans="1:19" ht="18.75">
      <c r="A183" s="19">
        <v>169</v>
      </c>
      <c r="B183" s="7" t="str">
        <f>'[1]القائمة الإسمية للمترشحين'!F181</f>
        <v>P169</v>
      </c>
      <c r="C183" s="2">
        <v>0</v>
      </c>
      <c r="D183" s="2">
        <v>0</v>
      </c>
      <c r="E183" s="4" t="str">
        <f t="shared" si="24"/>
        <v xml:space="preserve"> </v>
      </c>
      <c r="F183" s="2">
        <v>-1</v>
      </c>
      <c r="G183" s="80">
        <f t="shared" si="25"/>
        <v>0</v>
      </c>
      <c r="H183" s="80">
        <f t="shared" si="26"/>
        <v>1</v>
      </c>
      <c r="I183" s="80">
        <f t="shared" si="27"/>
        <v>1</v>
      </c>
      <c r="J183" s="80">
        <f t="shared" si="28"/>
        <v>0</v>
      </c>
      <c r="K183" s="81" t="str">
        <f t="shared" si="23"/>
        <v xml:space="preserve"> </v>
      </c>
      <c r="L183" s="42">
        <f t="shared" si="29"/>
        <v>0</v>
      </c>
      <c r="P183" s="118">
        <f t="shared" si="30"/>
        <v>0</v>
      </c>
      <c r="Q183" s="123">
        <f t="shared" si="31"/>
        <v>0</v>
      </c>
      <c r="R183" s="123">
        <f t="shared" si="32"/>
        <v>0</v>
      </c>
      <c r="S183" s="123">
        <f t="shared" si="33"/>
        <v>0</v>
      </c>
    </row>
    <row r="184" spans="1:19" ht="18.75">
      <c r="A184" s="19">
        <v>170</v>
      </c>
      <c r="B184" s="7" t="str">
        <f>'[1]القائمة الإسمية للمترشحين'!F182</f>
        <v>P170</v>
      </c>
      <c r="C184" s="2">
        <v>0</v>
      </c>
      <c r="D184" s="2">
        <v>0</v>
      </c>
      <c r="E184" s="4" t="str">
        <f t="shared" si="24"/>
        <v xml:space="preserve"> </v>
      </c>
      <c r="F184" s="2">
        <v>-1</v>
      </c>
      <c r="G184" s="80">
        <f t="shared" si="25"/>
        <v>0</v>
      </c>
      <c r="H184" s="80">
        <f t="shared" si="26"/>
        <v>1</v>
      </c>
      <c r="I184" s="80">
        <f t="shared" si="27"/>
        <v>1</v>
      </c>
      <c r="J184" s="80">
        <f t="shared" si="28"/>
        <v>0</v>
      </c>
      <c r="K184" s="81" t="str">
        <f t="shared" si="23"/>
        <v xml:space="preserve"> </v>
      </c>
      <c r="L184" s="42">
        <f t="shared" si="29"/>
        <v>0</v>
      </c>
      <c r="P184" s="118">
        <f t="shared" si="30"/>
        <v>0</v>
      </c>
      <c r="Q184" s="123">
        <f t="shared" si="31"/>
        <v>0</v>
      </c>
      <c r="R184" s="123">
        <f t="shared" si="32"/>
        <v>0</v>
      </c>
      <c r="S184" s="123">
        <f t="shared" si="33"/>
        <v>0</v>
      </c>
    </row>
    <row r="185" spans="1:19" ht="18.75">
      <c r="A185" s="19">
        <v>171</v>
      </c>
      <c r="B185" s="7" t="str">
        <f>'[1]القائمة الإسمية للمترشحين'!F183</f>
        <v>P171</v>
      </c>
      <c r="C185" s="2">
        <v>0</v>
      </c>
      <c r="D185" s="2">
        <v>0</v>
      </c>
      <c r="E185" s="4" t="str">
        <f t="shared" si="24"/>
        <v xml:space="preserve"> </v>
      </c>
      <c r="F185" s="2">
        <v>-1</v>
      </c>
      <c r="G185" s="80">
        <f t="shared" si="25"/>
        <v>0</v>
      </c>
      <c r="H185" s="80">
        <f t="shared" si="26"/>
        <v>1</v>
      </c>
      <c r="I185" s="80">
        <f t="shared" si="27"/>
        <v>1</v>
      </c>
      <c r="J185" s="80">
        <f t="shared" si="28"/>
        <v>0</v>
      </c>
      <c r="K185" s="81" t="str">
        <f t="shared" si="23"/>
        <v xml:space="preserve"> </v>
      </c>
      <c r="L185" s="42">
        <f t="shared" si="29"/>
        <v>0</v>
      </c>
      <c r="P185" s="118">
        <f t="shared" si="30"/>
        <v>0</v>
      </c>
      <c r="Q185" s="123">
        <f t="shared" si="31"/>
        <v>0</v>
      </c>
      <c r="R185" s="123">
        <f t="shared" si="32"/>
        <v>0</v>
      </c>
      <c r="S185" s="123">
        <f t="shared" si="33"/>
        <v>0</v>
      </c>
    </row>
    <row r="186" spans="1:19" ht="18.75">
      <c r="A186" s="19">
        <v>172</v>
      </c>
      <c r="B186" s="7" t="str">
        <f>'[1]القائمة الإسمية للمترشحين'!F184</f>
        <v>P172</v>
      </c>
      <c r="C186" s="2">
        <v>0</v>
      </c>
      <c r="D186" s="2">
        <v>0</v>
      </c>
      <c r="E186" s="4" t="str">
        <f t="shared" si="24"/>
        <v xml:space="preserve"> </v>
      </c>
      <c r="F186" s="2">
        <v>-1</v>
      </c>
      <c r="G186" s="80">
        <f t="shared" si="25"/>
        <v>0</v>
      </c>
      <c r="H186" s="80">
        <f t="shared" si="26"/>
        <v>1</v>
      </c>
      <c r="I186" s="80">
        <f t="shared" si="27"/>
        <v>1</v>
      </c>
      <c r="J186" s="80">
        <f t="shared" si="28"/>
        <v>0</v>
      </c>
      <c r="K186" s="81" t="str">
        <f t="shared" si="23"/>
        <v xml:space="preserve"> </v>
      </c>
      <c r="L186" s="42">
        <f t="shared" si="29"/>
        <v>0</v>
      </c>
      <c r="P186" s="118">
        <f t="shared" si="30"/>
        <v>0</v>
      </c>
      <c r="Q186" s="123">
        <f t="shared" si="31"/>
        <v>0</v>
      </c>
      <c r="R186" s="123">
        <f t="shared" si="32"/>
        <v>0</v>
      </c>
      <c r="S186" s="123">
        <f t="shared" si="33"/>
        <v>0</v>
      </c>
    </row>
    <row r="187" spans="1:19" ht="18.75">
      <c r="A187" s="19">
        <v>173</v>
      </c>
      <c r="B187" s="7" t="str">
        <f>'[1]القائمة الإسمية للمترشحين'!F185</f>
        <v>P173</v>
      </c>
      <c r="C187" s="2">
        <v>0</v>
      </c>
      <c r="D187" s="2">
        <v>0</v>
      </c>
      <c r="E187" s="4" t="str">
        <f t="shared" si="24"/>
        <v xml:space="preserve"> </v>
      </c>
      <c r="F187" s="2">
        <v>-1</v>
      </c>
      <c r="G187" s="80">
        <f t="shared" si="25"/>
        <v>0</v>
      </c>
      <c r="H187" s="80">
        <f t="shared" si="26"/>
        <v>1</v>
      </c>
      <c r="I187" s="80">
        <f t="shared" si="27"/>
        <v>1</v>
      </c>
      <c r="J187" s="80">
        <f t="shared" si="28"/>
        <v>0</v>
      </c>
      <c r="K187" s="81" t="str">
        <f t="shared" si="23"/>
        <v xml:space="preserve"> </v>
      </c>
      <c r="L187" s="42">
        <f t="shared" si="29"/>
        <v>0</v>
      </c>
      <c r="P187" s="118">
        <f t="shared" si="30"/>
        <v>0</v>
      </c>
      <c r="Q187" s="123">
        <f t="shared" si="31"/>
        <v>0</v>
      </c>
      <c r="R187" s="123">
        <f t="shared" si="32"/>
        <v>0</v>
      </c>
      <c r="S187" s="123">
        <f t="shared" si="33"/>
        <v>0</v>
      </c>
    </row>
    <row r="188" spans="1:19" ht="18.75">
      <c r="A188" s="19">
        <v>174</v>
      </c>
      <c r="B188" s="7" t="str">
        <f>'[1]القائمة الإسمية للمترشحين'!F186</f>
        <v>P174</v>
      </c>
      <c r="C188" s="2">
        <v>0</v>
      </c>
      <c r="D188" s="2">
        <v>0</v>
      </c>
      <c r="E188" s="4" t="str">
        <f t="shared" si="24"/>
        <v xml:space="preserve"> </v>
      </c>
      <c r="F188" s="2">
        <v>-1</v>
      </c>
      <c r="G188" s="80">
        <f t="shared" si="25"/>
        <v>0</v>
      </c>
      <c r="H188" s="80">
        <f t="shared" si="26"/>
        <v>1</v>
      </c>
      <c r="I188" s="80">
        <f t="shared" si="27"/>
        <v>1</v>
      </c>
      <c r="J188" s="80">
        <f t="shared" si="28"/>
        <v>0</v>
      </c>
      <c r="K188" s="81" t="str">
        <f t="shared" si="23"/>
        <v xml:space="preserve"> </v>
      </c>
      <c r="L188" s="42">
        <f t="shared" si="29"/>
        <v>0</v>
      </c>
      <c r="P188" s="118">
        <f t="shared" si="30"/>
        <v>0</v>
      </c>
      <c r="Q188" s="123">
        <f t="shared" si="31"/>
        <v>0</v>
      </c>
      <c r="R188" s="123">
        <f t="shared" si="32"/>
        <v>0</v>
      </c>
      <c r="S188" s="123">
        <f t="shared" si="33"/>
        <v>0</v>
      </c>
    </row>
    <row r="189" spans="1:19" ht="18.75">
      <c r="A189" s="19">
        <v>175</v>
      </c>
      <c r="B189" s="7" t="str">
        <f>'[1]القائمة الإسمية للمترشحين'!F187</f>
        <v>P175</v>
      </c>
      <c r="C189" s="2">
        <v>0</v>
      </c>
      <c r="D189" s="2">
        <v>0</v>
      </c>
      <c r="E189" s="4" t="str">
        <f t="shared" si="24"/>
        <v xml:space="preserve"> </v>
      </c>
      <c r="F189" s="2">
        <v>-1</v>
      </c>
      <c r="G189" s="80">
        <f t="shared" si="25"/>
        <v>0</v>
      </c>
      <c r="H189" s="80">
        <f t="shared" si="26"/>
        <v>1</v>
      </c>
      <c r="I189" s="80">
        <f t="shared" si="27"/>
        <v>1</v>
      </c>
      <c r="J189" s="80">
        <f t="shared" si="28"/>
        <v>0</v>
      </c>
      <c r="K189" s="81" t="str">
        <f t="shared" si="23"/>
        <v xml:space="preserve"> </v>
      </c>
      <c r="L189" s="42">
        <f t="shared" si="29"/>
        <v>0</v>
      </c>
      <c r="P189" s="118">
        <f t="shared" si="30"/>
        <v>0</v>
      </c>
      <c r="Q189" s="123">
        <f t="shared" si="31"/>
        <v>0</v>
      </c>
      <c r="R189" s="123">
        <f t="shared" si="32"/>
        <v>0</v>
      </c>
      <c r="S189" s="123">
        <f t="shared" si="33"/>
        <v>0</v>
      </c>
    </row>
    <row r="190" spans="1:19" ht="18.75">
      <c r="A190" s="19">
        <v>176</v>
      </c>
      <c r="B190" s="7" t="str">
        <f>'[1]القائمة الإسمية للمترشحين'!F188</f>
        <v>P176</v>
      </c>
      <c r="C190" s="2">
        <v>0</v>
      </c>
      <c r="D190" s="2">
        <v>0</v>
      </c>
      <c r="E190" s="4" t="str">
        <f t="shared" si="24"/>
        <v xml:space="preserve"> </v>
      </c>
      <c r="F190" s="2">
        <v>-1</v>
      </c>
      <c r="G190" s="80">
        <f t="shared" si="25"/>
        <v>0</v>
      </c>
      <c r="H190" s="80">
        <f t="shared" si="26"/>
        <v>1</v>
      </c>
      <c r="I190" s="80">
        <f t="shared" si="27"/>
        <v>1</v>
      </c>
      <c r="J190" s="80">
        <f t="shared" si="28"/>
        <v>0</v>
      </c>
      <c r="K190" s="81" t="str">
        <f t="shared" si="23"/>
        <v xml:space="preserve"> </v>
      </c>
      <c r="L190" s="42">
        <f t="shared" si="29"/>
        <v>0</v>
      </c>
      <c r="P190" s="118">
        <f t="shared" si="30"/>
        <v>0</v>
      </c>
      <c r="Q190" s="123">
        <f t="shared" si="31"/>
        <v>0</v>
      </c>
      <c r="R190" s="123">
        <f t="shared" si="32"/>
        <v>0</v>
      </c>
      <c r="S190" s="123">
        <f t="shared" si="33"/>
        <v>0</v>
      </c>
    </row>
    <row r="191" spans="1:19" ht="18.75">
      <c r="A191" s="19">
        <v>177</v>
      </c>
      <c r="B191" s="7" t="str">
        <f>'[1]القائمة الإسمية للمترشحين'!F189</f>
        <v>P177</v>
      </c>
      <c r="C191" s="2">
        <v>0</v>
      </c>
      <c r="D191" s="2">
        <v>0</v>
      </c>
      <c r="E191" s="4" t="str">
        <f t="shared" si="24"/>
        <v xml:space="preserve"> </v>
      </c>
      <c r="F191" s="2">
        <v>-1</v>
      </c>
      <c r="G191" s="80">
        <f t="shared" si="25"/>
        <v>0</v>
      </c>
      <c r="H191" s="80">
        <f t="shared" si="26"/>
        <v>1</v>
      </c>
      <c r="I191" s="80">
        <f t="shared" si="27"/>
        <v>1</v>
      </c>
      <c r="J191" s="80">
        <f t="shared" si="28"/>
        <v>0</v>
      </c>
      <c r="K191" s="81" t="str">
        <f t="shared" si="23"/>
        <v xml:space="preserve"> </v>
      </c>
      <c r="L191" s="42">
        <f t="shared" si="29"/>
        <v>0</v>
      </c>
      <c r="P191" s="118">
        <f t="shared" si="30"/>
        <v>0</v>
      </c>
      <c r="Q191" s="123">
        <f t="shared" si="31"/>
        <v>0</v>
      </c>
      <c r="R191" s="123">
        <f t="shared" si="32"/>
        <v>0</v>
      </c>
      <c r="S191" s="123">
        <f t="shared" si="33"/>
        <v>0</v>
      </c>
    </row>
    <row r="192" spans="1:19" ht="18.75">
      <c r="A192" s="19">
        <v>178</v>
      </c>
      <c r="B192" s="7" t="str">
        <f>'[1]القائمة الإسمية للمترشحين'!F190</f>
        <v>P178</v>
      </c>
      <c r="C192" s="2">
        <v>0</v>
      </c>
      <c r="D192" s="2">
        <v>0</v>
      </c>
      <c r="E192" s="4" t="str">
        <f t="shared" si="24"/>
        <v xml:space="preserve"> </v>
      </c>
      <c r="F192" s="2">
        <v>-1</v>
      </c>
      <c r="G192" s="80">
        <f t="shared" si="25"/>
        <v>0</v>
      </c>
      <c r="H192" s="80">
        <f t="shared" si="26"/>
        <v>1</v>
      </c>
      <c r="I192" s="80">
        <f t="shared" si="27"/>
        <v>1</v>
      </c>
      <c r="J192" s="80">
        <f t="shared" si="28"/>
        <v>0</v>
      </c>
      <c r="K192" s="81" t="str">
        <f t="shared" si="23"/>
        <v xml:space="preserve"> </v>
      </c>
      <c r="L192" s="42">
        <f t="shared" si="29"/>
        <v>0</v>
      </c>
      <c r="P192" s="118">
        <f t="shared" si="30"/>
        <v>0</v>
      </c>
      <c r="Q192" s="123">
        <f t="shared" si="31"/>
        <v>0</v>
      </c>
      <c r="R192" s="123">
        <f t="shared" si="32"/>
        <v>0</v>
      </c>
      <c r="S192" s="123">
        <f t="shared" si="33"/>
        <v>0</v>
      </c>
    </row>
    <row r="193" spans="1:19" ht="18.75">
      <c r="A193" s="19">
        <v>179</v>
      </c>
      <c r="B193" s="7" t="str">
        <f>'[1]القائمة الإسمية للمترشحين'!F191</f>
        <v>P179</v>
      </c>
      <c r="C193" s="2">
        <v>0</v>
      </c>
      <c r="D193" s="2">
        <v>0</v>
      </c>
      <c r="E193" s="4" t="str">
        <f t="shared" si="24"/>
        <v xml:space="preserve"> </v>
      </c>
      <c r="F193" s="2">
        <v>-1</v>
      </c>
      <c r="G193" s="80">
        <f t="shared" si="25"/>
        <v>0</v>
      </c>
      <c r="H193" s="80">
        <f t="shared" si="26"/>
        <v>1</v>
      </c>
      <c r="I193" s="80">
        <f t="shared" si="27"/>
        <v>1</v>
      </c>
      <c r="J193" s="80">
        <f t="shared" si="28"/>
        <v>0</v>
      </c>
      <c r="K193" s="81" t="str">
        <f t="shared" si="23"/>
        <v xml:space="preserve"> </v>
      </c>
      <c r="L193" s="42">
        <f t="shared" si="29"/>
        <v>0</v>
      </c>
      <c r="P193" s="118">
        <f t="shared" si="30"/>
        <v>0</v>
      </c>
      <c r="Q193" s="123">
        <f t="shared" si="31"/>
        <v>0</v>
      </c>
      <c r="R193" s="123">
        <f t="shared" si="32"/>
        <v>0</v>
      </c>
      <c r="S193" s="123">
        <f t="shared" si="33"/>
        <v>0</v>
      </c>
    </row>
    <row r="194" spans="1:19" ht="18.75">
      <c r="A194" s="19">
        <v>180</v>
      </c>
      <c r="B194" s="7" t="str">
        <f>'[1]القائمة الإسمية للمترشحين'!F192</f>
        <v>P180</v>
      </c>
      <c r="C194" s="2">
        <v>0</v>
      </c>
      <c r="D194" s="2">
        <v>0</v>
      </c>
      <c r="E194" s="4" t="str">
        <f t="shared" si="24"/>
        <v xml:space="preserve"> </v>
      </c>
      <c r="F194" s="2">
        <v>-1</v>
      </c>
      <c r="G194" s="80">
        <f t="shared" si="25"/>
        <v>0</v>
      </c>
      <c r="H194" s="80">
        <f t="shared" si="26"/>
        <v>1</v>
      </c>
      <c r="I194" s="80">
        <f t="shared" si="27"/>
        <v>1</v>
      </c>
      <c r="J194" s="80">
        <f t="shared" si="28"/>
        <v>0</v>
      </c>
      <c r="K194" s="81" t="str">
        <f t="shared" si="23"/>
        <v xml:space="preserve"> </v>
      </c>
      <c r="L194" s="42">
        <f t="shared" si="29"/>
        <v>0</v>
      </c>
      <c r="P194" s="118">
        <f t="shared" si="30"/>
        <v>0</v>
      </c>
      <c r="Q194" s="123">
        <f t="shared" si="31"/>
        <v>0</v>
      </c>
      <c r="R194" s="123">
        <f t="shared" si="32"/>
        <v>0</v>
      </c>
      <c r="S194" s="123">
        <f t="shared" si="33"/>
        <v>0</v>
      </c>
    </row>
    <row r="195" spans="1:19" ht="18.75">
      <c r="A195" s="19">
        <v>181</v>
      </c>
      <c r="B195" s="7" t="str">
        <f>'[1]القائمة الإسمية للمترشحين'!F193</f>
        <v>P181</v>
      </c>
      <c r="C195" s="2">
        <v>0</v>
      </c>
      <c r="D195" s="2">
        <v>0</v>
      </c>
      <c r="E195" s="4" t="str">
        <f t="shared" si="24"/>
        <v xml:space="preserve"> </v>
      </c>
      <c r="F195" s="2">
        <v>-1</v>
      </c>
      <c r="G195" s="80">
        <f t="shared" si="25"/>
        <v>0</v>
      </c>
      <c r="H195" s="80">
        <f t="shared" si="26"/>
        <v>1</v>
      </c>
      <c r="I195" s="80">
        <f t="shared" si="27"/>
        <v>1</v>
      </c>
      <c r="J195" s="80">
        <f t="shared" si="28"/>
        <v>0</v>
      </c>
      <c r="K195" s="81" t="str">
        <f t="shared" si="23"/>
        <v xml:space="preserve"> </v>
      </c>
      <c r="L195" s="42">
        <f t="shared" si="29"/>
        <v>0</v>
      </c>
      <c r="P195" s="118">
        <f t="shared" si="30"/>
        <v>0</v>
      </c>
      <c r="Q195" s="123">
        <f t="shared" si="31"/>
        <v>0</v>
      </c>
      <c r="R195" s="123">
        <f t="shared" si="32"/>
        <v>0</v>
      </c>
      <c r="S195" s="123">
        <f t="shared" si="33"/>
        <v>0</v>
      </c>
    </row>
    <row r="196" spans="1:19" ht="18.75">
      <c r="A196" s="19">
        <v>182</v>
      </c>
      <c r="B196" s="7" t="str">
        <f>'[1]القائمة الإسمية للمترشحين'!F194</f>
        <v>P182</v>
      </c>
      <c r="C196" s="2">
        <v>0</v>
      </c>
      <c r="D196" s="2">
        <v>0</v>
      </c>
      <c r="E196" s="4" t="str">
        <f t="shared" si="24"/>
        <v xml:space="preserve"> </v>
      </c>
      <c r="F196" s="2">
        <v>-1</v>
      </c>
      <c r="G196" s="80">
        <f t="shared" si="25"/>
        <v>0</v>
      </c>
      <c r="H196" s="80">
        <f t="shared" si="26"/>
        <v>1</v>
      </c>
      <c r="I196" s="80">
        <f t="shared" si="27"/>
        <v>1</v>
      </c>
      <c r="J196" s="80">
        <f t="shared" si="28"/>
        <v>0</v>
      </c>
      <c r="K196" s="81" t="str">
        <f t="shared" si="23"/>
        <v xml:space="preserve"> </v>
      </c>
      <c r="L196" s="42">
        <f t="shared" si="29"/>
        <v>0</v>
      </c>
      <c r="P196" s="118">
        <f t="shared" si="30"/>
        <v>0</v>
      </c>
      <c r="Q196" s="123">
        <f t="shared" si="31"/>
        <v>0</v>
      </c>
      <c r="R196" s="123">
        <f t="shared" si="32"/>
        <v>0</v>
      </c>
      <c r="S196" s="123">
        <f t="shared" si="33"/>
        <v>0</v>
      </c>
    </row>
    <row r="197" spans="1:19" ht="18.75">
      <c r="A197" s="19">
        <v>183</v>
      </c>
      <c r="B197" s="7" t="str">
        <f>'[1]القائمة الإسمية للمترشحين'!F195</f>
        <v>P183</v>
      </c>
      <c r="C197" s="2">
        <v>0</v>
      </c>
      <c r="D197" s="2">
        <v>0</v>
      </c>
      <c r="E197" s="4" t="str">
        <f t="shared" si="24"/>
        <v xml:space="preserve"> </v>
      </c>
      <c r="F197" s="2">
        <v>-1</v>
      </c>
      <c r="G197" s="80">
        <f t="shared" si="25"/>
        <v>0</v>
      </c>
      <c r="H197" s="80">
        <f t="shared" si="26"/>
        <v>1</v>
      </c>
      <c r="I197" s="80">
        <f t="shared" si="27"/>
        <v>1</v>
      </c>
      <c r="J197" s="80">
        <f t="shared" si="28"/>
        <v>0</v>
      </c>
      <c r="K197" s="81" t="str">
        <f t="shared" si="23"/>
        <v xml:space="preserve"> </v>
      </c>
      <c r="L197" s="42">
        <f t="shared" si="29"/>
        <v>0</v>
      </c>
      <c r="P197" s="118">
        <f t="shared" si="30"/>
        <v>0</v>
      </c>
      <c r="Q197" s="123">
        <f t="shared" si="31"/>
        <v>0</v>
      </c>
      <c r="R197" s="123">
        <f t="shared" si="32"/>
        <v>0</v>
      </c>
      <c r="S197" s="123">
        <f t="shared" si="33"/>
        <v>0</v>
      </c>
    </row>
    <row r="198" spans="1:19" ht="18.75">
      <c r="A198" s="19">
        <v>184</v>
      </c>
      <c r="B198" s="7" t="str">
        <f>'[1]القائمة الإسمية للمترشحين'!F196</f>
        <v>P184</v>
      </c>
      <c r="C198" s="2">
        <v>0</v>
      </c>
      <c r="D198" s="2">
        <v>0</v>
      </c>
      <c r="E198" s="4" t="str">
        <f t="shared" si="24"/>
        <v xml:space="preserve"> </v>
      </c>
      <c r="F198" s="2">
        <v>-1</v>
      </c>
      <c r="G198" s="80">
        <f t="shared" si="25"/>
        <v>0</v>
      </c>
      <c r="H198" s="80">
        <f t="shared" si="26"/>
        <v>1</v>
      </c>
      <c r="I198" s="80">
        <f t="shared" si="27"/>
        <v>1</v>
      </c>
      <c r="J198" s="80">
        <f t="shared" si="28"/>
        <v>0</v>
      </c>
      <c r="K198" s="81" t="str">
        <f t="shared" si="23"/>
        <v xml:space="preserve"> </v>
      </c>
      <c r="L198" s="42">
        <f t="shared" si="29"/>
        <v>0</v>
      </c>
      <c r="P198" s="118">
        <f t="shared" si="30"/>
        <v>0</v>
      </c>
      <c r="Q198" s="123">
        <f t="shared" si="31"/>
        <v>0</v>
      </c>
      <c r="R198" s="123">
        <f t="shared" si="32"/>
        <v>0</v>
      </c>
      <c r="S198" s="123">
        <f t="shared" si="33"/>
        <v>0</v>
      </c>
    </row>
    <row r="199" spans="1:19" ht="18.75">
      <c r="A199" s="19">
        <v>185</v>
      </c>
      <c r="B199" s="7" t="str">
        <f>'[1]القائمة الإسمية للمترشحين'!F197</f>
        <v>P185</v>
      </c>
      <c r="C199" s="2">
        <v>0</v>
      </c>
      <c r="D199" s="2">
        <v>0</v>
      </c>
      <c r="E199" s="4" t="str">
        <f t="shared" si="24"/>
        <v xml:space="preserve"> </v>
      </c>
      <c r="F199" s="2">
        <v>-1</v>
      </c>
      <c r="G199" s="80">
        <f t="shared" si="25"/>
        <v>0</v>
      </c>
      <c r="H199" s="80">
        <f t="shared" si="26"/>
        <v>1</v>
      </c>
      <c r="I199" s="80">
        <f t="shared" si="27"/>
        <v>1</v>
      </c>
      <c r="J199" s="80">
        <f t="shared" si="28"/>
        <v>0</v>
      </c>
      <c r="K199" s="81" t="str">
        <f t="shared" si="23"/>
        <v xml:space="preserve"> </v>
      </c>
      <c r="L199" s="42">
        <f t="shared" si="29"/>
        <v>0</v>
      </c>
      <c r="P199" s="118">
        <f t="shared" si="30"/>
        <v>0</v>
      </c>
      <c r="Q199" s="123">
        <f t="shared" si="31"/>
        <v>0</v>
      </c>
      <c r="R199" s="123">
        <f t="shared" si="32"/>
        <v>0</v>
      </c>
      <c r="S199" s="123">
        <f t="shared" si="33"/>
        <v>0</v>
      </c>
    </row>
    <row r="200" spans="1:19" ht="18.75">
      <c r="A200" s="19">
        <v>186</v>
      </c>
      <c r="B200" s="7" t="str">
        <f>'[1]القائمة الإسمية للمترشحين'!F198</f>
        <v>P186</v>
      </c>
      <c r="C200" s="2">
        <v>0</v>
      </c>
      <c r="D200" s="2">
        <v>0</v>
      </c>
      <c r="E200" s="4" t="str">
        <f t="shared" si="24"/>
        <v xml:space="preserve"> </v>
      </c>
      <c r="F200" s="2">
        <v>-1</v>
      </c>
      <c r="G200" s="80">
        <f t="shared" si="25"/>
        <v>0</v>
      </c>
      <c r="H200" s="80">
        <f t="shared" si="26"/>
        <v>1</v>
      </c>
      <c r="I200" s="80">
        <f t="shared" si="27"/>
        <v>1</v>
      </c>
      <c r="J200" s="80">
        <f t="shared" si="28"/>
        <v>0</v>
      </c>
      <c r="K200" s="81" t="str">
        <f t="shared" si="23"/>
        <v xml:space="preserve"> </v>
      </c>
      <c r="L200" s="42">
        <f t="shared" si="29"/>
        <v>0</v>
      </c>
      <c r="P200" s="118">
        <f t="shared" si="30"/>
        <v>0</v>
      </c>
      <c r="Q200" s="123">
        <f t="shared" si="31"/>
        <v>0</v>
      </c>
      <c r="R200" s="123">
        <f t="shared" si="32"/>
        <v>0</v>
      </c>
      <c r="S200" s="123">
        <f t="shared" si="33"/>
        <v>0</v>
      </c>
    </row>
    <row r="201" spans="1:19" ht="18.75">
      <c r="A201" s="19">
        <v>187</v>
      </c>
      <c r="B201" s="7" t="str">
        <f>'[1]القائمة الإسمية للمترشحين'!F199</f>
        <v>P187</v>
      </c>
      <c r="C201" s="2">
        <v>0</v>
      </c>
      <c r="D201" s="2">
        <v>0</v>
      </c>
      <c r="E201" s="4" t="str">
        <f t="shared" si="24"/>
        <v xml:space="preserve"> </v>
      </c>
      <c r="F201" s="2">
        <v>-1</v>
      </c>
      <c r="G201" s="80">
        <f t="shared" si="25"/>
        <v>0</v>
      </c>
      <c r="H201" s="80">
        <f t="shared" si="26"/>
        <v>1</v>
      </c>
      <c r="I201" s="80">
        <f t="shared" si="27"/>
        <v>1</v>
      </c>
      <c r="J201" s="80">
        <f t="shared" si="28"/>
        <v>0</v>
      </c>
      <c r="K201" s="81" t="str">
        <f t="shared" si="23"/>
        <v xml:space="preserve"> </v>
      </c>
      <c r="L201" s="42">
        <f t="shared" si="29"/>
        <v>0</v>
      </c>
      <c r="P201" s="118">
        <f t="shared" si="30"/>
        <v>0</v>
      </c>
      <c r="Q201" s="123">
        <f t="shared" si="31"/>
        <v>0</v>
      </c>
      <c r="R201" s="123">
        <f t="shared" si="32"/>
        <v>0</v>
      </c>
      <c r="S201" s="123">
        <f t="shared" si="33"/>
        <v>0</v>
      </c>
    </row>
    <row r="202" spans="1:19" ht="18.75">
      <c r="A202" s="19">
        <v>188</v>
      </c>
      <c r="B202" s="7" t="str">
        <f>'[1]القائمة الإسمية للمترشحين'!F200</f>
        <v>P188</v>
      </c>
      <c r="C202" s="2">
        <v>0</v>
      </c>
      <c r="D202" s="2">
        <v>0</v>
      </c>
      <c r="E202" s="4" t="str">
        <f t="shared" si="24"/>
        <v xml:space="preserve"> </v>
      </c>
      <c r="F202" s="2">
        <v>-1</v>
      </c>
      <c r="G202" s="80">
        <f t="shared" si="25"/>
        <v>0</v>
      </c>
      <c r="H202" s="80">
        <f t="shared" si="26"/>
        <v>1</v>
      </c>
      <c r="I202" s="80">
        <f t="shared" si="27"/>
        <v>1</v>
      </c>
      <c r="J202" s="80">
        <f t="shared" si="28"/>
        <v>0</v>
      </c>
      <c r="K202" s="81" t="str">
        <f t="shared" si="23"/>
        <v xml:space="preserve"> </v>
      </c>
      <c r="L202" s="42">
        <f t="shared" si="29"/>
        <v>0</v>
      </c>
      <c r="P202" s="118">
        <f t="shared" si="30"/>
        <v>0</v>
      </c>
      <c r="Q202" s="123">
        <f t="shared" si="31"/>
        <v>0</v>
      </c>
      <c r="R202" s="123">
        <f t="shared" si="32"/>
        <v>0</v>
      </c>
      <c r="S202" s="123">
        <f t="shared" si="33"/>
        <v>0</v>
      </c>
    </row>
    <row r="203" spans="1:19" ht="18.75">
      <c r="A203" s="19">
        <v>189</v>
      </c>
      <c r="B203" s="7" t="str">
        <f>'[1]القائمة الإسمية للمترشحين'!F201</f>
        <v>P189</v>
      </c>
      <c r="C203" s="2">
        <v>0</v>
      </c>
      <c r="D203" s="2">
        <v>0</v>
      </c>
      <c r="E203" s="4" t="str">
        <f t="shared" si="24"/>
        <v xml:space="preserve"> </v>
      </c>
      <c r="F203" s="2">
        <v>-1</v>
      </c>
      <c r="G203" s="80">
        <f t="shared" si="25"/>
        <v>0</v>
      </c>
      <c r="H203" s="80">
        <f t="shared" si="26"/>
        <v>1</v>
      </c>
      <c r="I203" s="80">
        <f t="shared" si="27"/>
        <v>1</v>
      </c>
      <c r="J203" s="80">
        <f t="shared" si="28"/>
        <v>0</v>
      </c>
      <c r="K203" s="81" t="str">
        <f t="shared" si="23"/>
        <v xml:space="preserve"> </v>
      </c>
      <c r="L203" s="42">
        <f t="shared" si="29"/>
        <v>0</v>
      </c>
      <c r="P203" s="118">
        <f t="shared" si="30"/>
        <v>0</v>
      </c>
      <c r="Q203" s="123">
        <f t="shared" si="31"/>
        <v>0</v>
      </c>
      <c r="R203" s="123">
        <f t="shared" si="32"/>
        <v>0</v>
      </c>
      <c r="S203" s="123">
        <f t="shared" si="33"/>
        <v>0</v>
      </c>
    </row>
    <row r="204" spans="1:19" ht="18.75">
      <c r="A204" s="19">
        <v>190</v>
      </c>
      <c r="B204" s="7" t="str">
        <f>'[1]القائمة الإسمية للمترشحين'!F202</f>
        <v>P190</v>
      </c>
      <c r="C204" s="2">
        <v>0</v>
      </c>
      <c r="D204" s="2">
        <v>0</v>
      </c>
      <c r="E204" s="4" t="str">
        <f t="shared" si="24"/>
        <v xml:space="preserve"> </v>
      </c>
      <c r="F204" s="2">
        <v>-1</v>
      </c>
      <c r="G204" s="80">
        <f t="shared" si="25"/>
        <v>0</v>
      </c>
      <c r="H204" s="80">
        <f t="shared" si="26"/>
        <v>1</v>
      </c>
      <c r="I204" s="80">
        <f t="shared" si="27"/>
        <v>1</v>
      </c>
      <c r="J204" s="80">
        <f t="shared" si="28"/>
        <v>0</v>
      </c>
      <c r="K204" s="81" t="str">
        <f t="shared" si="23"/>
        <v xml:space="preserve"> </v>
      </c>
      <c r="L204" s="42">
        <f t="shared" si="29"/>
        <v>0</v>
      </c>
      <c r="P204" s="118">
        <f t="shared" si="30"/>
        <v>0</v>
      </c>
      <c r="Q204" s="123">
        <f t="shared" si="31"/>
        <v>0</v>
      </c>
      <c r="R204" s="123">
        <f t="shared" si="32"/>
        <v>0</v>
      </c>
      <c r="S204" s="123">
        <f t="shared" si="33"/>
        <v>0</v>
      </c>
    </row>
    <row r="205" spans="1:19" ht="18.75">
      <c r="A205" s="19">
        <v>191</v>
      </c>
      <c r="B205" s="7" t="str">
        <f>'[1]القائمة الإسمية للمترشحين'!F203</f>
        <v>P191</v>
      </c>
      <c r="C205" s="2">
        <v>0</v>
      </c>
      <c r="D205" s="2">
        <v>0</v>
      </c>
      <c r="E205" s="4" t="str">
        <f t="shared" si="24"/>
        <v xml:space="preserve"> </v>
      </c>
      <c r="F205" s="2">
        <v>-1</v>
      </c>
      <c r="G205" s="80">
        <f t="shared" si="25"/>
        <v>0</v>
      </c>
      <c r="H205" s="80">
        <f t="shared" si="26"/>
        <v>1</v>
      </c>
      <c r="I205" s="80">
        <f t="shared" si="27"/>
        <v>1</v>
      </c>
      <c r="J205" s="80">
        <f t="shared" si="28"/>
        <v>0</v>
      </c>
      <c r="K205" s="81" t="str">
        <f t="shared" si="23"/>
        <v xml:space="preserve"> </v>
      </c>
      <c r="L205" s="42">
        <f t="shared" si="29"/>
        <v>0</v>
      </c>
      <c r="P205" s="118">
        <f t="shared" si="30"/>
        <v>0</v>
      </c>
      <c r="Q205" s="123">
        <f t="shared" si="31"/>
        <v>0</v>
      </c>
      <c r="R205" s="123">
        <f t="shared" si="32"/>
        <v>0</v>
      </c>
      <c r="S205" s="123">
        <f t="shared" si="33"/>
        <v>0</v>
      </c>
    </row>
    <row r="206" spans="1:19" ht="18.75">
      <c r="A206" s="19">
        <v>192</v>
      </c>
      <c r="B206" s="7" t="str">
        <f>'[1]القائمة الإسمية للمترشحين'!F204</f>
        <v>P192</v>
      </c>
      <c r="C206" s="2">
        <v>0</v>
      </c>
      <c r="D206" s="2">
        <v>0</v>
      </c>
      <c r="E206" s="4" t="str">
        <f t="shared" si="24"/>
        <v xml:space="preserve"> </v>
      </c>
      <c r="F206" s="2">
        <v>-1</v>
      </c>
      <c r="G206" s="80">
        <f t="shared" si="25"/>
        <v>0</v>
      </c>
      <c r="H206" s="80">
        <f t="shared" si="26"/>
        <v>1</v>
      </c>
      <c r="I206" s="80">
        <f t="shared" si="27"/>
        <v>1</v>
      </c>
      <c r="J206" s="80">
        <f t="shared" si="28"/>
        <v>0</v>
      </c>
      <c r="K206" s="81" t="str">
        <f t="shared" si="23"/>
        <v xml:space="preserve"> </v>
      </c>
      <c r="L206" s="42">
        <f t="shared" si="29"/>
        <v>0</v>
      </c>
      <c r="P206" s="118">
        <f t="shared" si="30"/>
        <v>0</v>
      </c>
      <c r="Q206" s="123">
        <f t="shared" si="31"/>
        <v>0</v>
      </c>
      <c r="R206" s="123">
        <f t="shared" si="32"/>
        <v>0</v>
      </c>
      <c r="S206" s="123">
        <f t="shared" si="33"/>
        <v>0</v>
      </c>
    </row>
    <row r="207" spans="1:19" ht="18.75">
      <c r="A207" s="19">
        <v>193</v>
      </c>
      <c r="B207" s="7" t="str">
        <f>'[1]القائمة الإسمية للمترشحين'!F205</f>
        <v>P193</v>
      </c>
      <c r="C207" s="2">
        <v>0</v>
      </c>
      <c r="D207" s="2">
        <v>0</v>
      </c>
      <c r="E207" s="4" t="str">
        <f t="shared" si="24"/>
        <v xml:space="preserve"> </v>
      </c>
      <c r="F207" s="2">
        <v>-1</v>
      </c>
      <c r="G207" s="80">
        <f t="shared" si="25"/>
        <v>0</v>
      </c>
      <c r="H207" s="80">
        <f t="shared" si="26"/>
        <v>1</v>
      </c>
      <c r="I207" s="80">
        <f t="shared" si="27"/>
        <v>1</v>
      </c>
      <c r="J207" s="80">
        <f t="shared" si="28"/>
        <v>0</v>
      </c>
      <c r="K207" s="81" t="str">
        <f t="shared" ref="K207:K215" si="34">IF(E207=" "," ",IF(H207&lt;I207,(F207+C207)/2,(F207+D207)/2))</f>
        <v xml:space="preserve"> </v>
      </c>
      <c r="L207" s="42">
        <f t="shared" si="29"/>
        <v>0</v>
      </c>
      <c r="P207" s="118">
        <f t="shared" si="30"/>
        <v>0</v>
      </c>
      <c r="Q207" s="123">
        <f t="shared" si="31"/>
        <v>0</v>
      </c>
      <c r="R207" s="123">
        <f t="shared" si="32"/>
        <v>0</v>
      </c>
      <c r="S207" s="123">
        <f t="shared" si="33"/>
        <v>0</v>
      </c>
    </row>
    <row r="208" spans="1:19" ht="18.75">
      <c r="A208" s="19">
        <v>194</v>
      </c>
      <c r="B208" s="7" t="str">
        <f>'[1]القائمة الإسمية للمترشحين'!F206</f>
        <v>P194</v>
      </c>
      <c r="C208" s="2">
        <v>0</v>
      </c>
      <c r="D208" s="2">
        <v>0</v>
      </c>
      <c r="E208" s="4" t="str">
        <f t="shared" ref="E208:E215" si="35">IF(ABS(C208-D208)&gt;=3,"يتطلب التصحيح الثالث"," ")</f>
        <v xml:space="preserve"> </v>
      </c>
      <c r="F208" s="2">
        <v>-1</v>
      </c>
      <c r="G208" s="80">
        <f t="shared" ref="G208:G215" si="36">IF(E208=" ",(C208+D208)/2," ")</f>
        <v>0</v>
      </c>
      <c r="H208" s="80">
        <f t="shared" ref="H208:H215" si="37">ABS(C208-F208)</f>
        <v>1</v>
      </c>
      <c r="I208" s="80">
        <f t="shared" ref="I208:I215" si="38">ABS(D208-F208)</f>
        <v>1</v>
      </c>
      <c r="J208" s="80">
        <f t="shared" ref="J208:J215" si="39">ABS(C208-D208)</f>
        <v>0</v>
      </c>
      <c r="K208" s="81" t="str">
        <f t="shared" si="34"/>
        <v xml:space="preserve"> </v>
      </c>
      <c r="L208" s="42">
        <f t="shared" ref="L208:L215" si="40">IF(F208=-1,(C208+D208)/2,MAX(Q208:S208))</f>
        <v>0</v>
      </c>
      <c r="P208" s="118">
        <f t="shared" ref="P208:P215" si="41">MIN(H208:J208)</f>
        <v>0</v>
      </c>
      <c r="Q208" s="123">
        <f t="shared" ref="Q208:Q215" si="42">IF(P208=H208,(F208+C208)/2,0)</f>
        <v>0</v>
      </c>
      <c r="R208" s="123">
        <f t="shared" ref="R208:R215" si="43">IF(P208=I208,(F208+D208)/2,0)</f>
        <v>0</v>
      </c>
      <c r="S208" s="123">
        <f t="shared" ref="S208:S215" si="44">IF(P208=J208,(D208+C208)/2,0)</f>
        <v>0</v>
      </c>
    </row>
    <row r="209" spans="1:19" ht="18.75">
      <c r="A209" s="19">
        <v>195</v>
      </c>
      <c r="B209" s="7" t="str">
        <f>'[1]القائمة الإسمية للمترشحين'!F207</f>
        <v>P195</v>
      </c>
      <c r="C209" s="2">
        <v>0</v>
      </c>
      <c r="D209" s="2">
        <v>0</v>
      </c>
      <c r="E209" s="4" t="str">
        <f t="shared" si="35"/>
        <v xml:space="preserve"> </v>
      </c>
      <c r="F209" s="2">
        <v>-1</v>
      </c>
      <c r="G209" s="80">
        <f t="shared" si="36"/>
        <v>0</v>
      </c>
      <c r="H209" s="80">
        <f t="shared" si="37"/>
        <v>1</v>
      </c>
      <c r="I209" s="80">
        <f t="shared" si="38"/>
        <v>1</v>
      </c>
      <c r="J209" s="80">
        <f t="shared" si="39"/>
        <v>0</v>
      </c>
      <c r="K209" s="81" t="str">
        <f t="shared" si="34"/>
        <v xml:space="preserve"> </v>
      </c>
      <c r="L209" s="42">
        <f t="shared" si="40"/>
        <v>0</v>
      </c>
      <c r="P209" s="118">
        <f t="shared" si="41"/>
        <v>0</v>
      </c>
      <c r="Q209" s="123">
        <f t="shared" si="42"/>
        <v>0</v>
      </c>
      <c r="R209" s="123">
        <f t="shared" si="43"/>
        <v>0</v>
      </c>
      <c r="S209" s="123">
        <f t="shared" si="44"/>
        <v>0</v>
      </c>
    </row>
    <row r="210" spans="1:19" ht="18.75">
      <c r="A210" s="19">
        <v>196</v>
      </c>
      <c r="B210" s="7" t="str">
        <f>'[1]القائمة الإسمية للمترشحين'!F208</f>
        <v>P196</v>
      </c>
      <c r="C210" s="2">
        <v>0</v>
      </c>
      <c r="D210" s="2">
        <v>0</v>
      </c>
      <c r="E210" s="4" t="str">
        <f t="shared" si="35"/>
        <v xml:space="preserve"> </v>
      </c>
      <c r="F210" s="2">
        <v>-1</v>
      </c>
      <c r="G210" s="80">
        <f t="shared" si="36"/>
        <v>0</v>
      </c>
      <c r="H210" s="80">
        <f t="shared" si="37"/>
        <v>1</v>
      </c>
      <c r="I210" s="80">
        <f t="shared" si="38"/>
        <v>1</v>
      </c>
      <c r="J210" s="80">
        <f t="shared" si="39"/>
        <v>0</v>
      </c>
      <c r="K210" s="81" t="str">
        <f t="shared" si="34"/>
        <v xml:space="preserve"> </v>
      </c>
      <c r="L210" s="42">
        <f t="shared" si="40"/>
        <v>0</v>
      </c>
      <c r="P210" s="118">
        <f t="shared" si="41"/>
        <v>0</v>
      </c>
      <c r="Q210" s="123">
        <f t="shared" si="42"/>
        <v>0</v>
      </c>
      <c r="R210" s="123">
        <f t="shared" si="43"/>
        <v>0</v>
      </c>
      <c r="S210" s="123">
        <f t="shared" si="44"/>
        <v>0</v>
      </c>
    </row>
    <row r="211" spans="1:19" ht="18.75">
      <c r="A211" s="19">
        <v>197</v>
      </c>
      <c r="B211" s="7" t="str">
        <f>'[1]القائمة الإسمية للمترشحين'!F209</f>
        <v>P197</v>
      </c>
      <c r="C211" s="2">
        <v>0</v>
      </c>
      <c r="D211" s="2">
        <v>0</v>
      </c>
      <c r="E211" s="4" t="str">
        <f t="shared" si="35"/>
        <v xml:space="preserve"> </v>
      </c>
      <c r="F211" s="2">
        <v>-1</v>
      </c>
      <c r="G211" s="80">
        <f t="shared" si="36"/>
        <v>0</v>
      </c>
      <c r="H211" s="80">
        <f t="shared" si="37"/>
        <v>1</v>
      </c>
      <c r="I211" s="80">
        <f t="shared" si="38"/>
        <v>1</v>
      </c>
      <c r="J211" s="80">
        <f t="shared" si="39"/>
        <v>0</v>
      </c>
      <c r="K211" s="81" t="str">
        <f t="shared" si="34"/>
        <v xml:space="preserve"> </v>
      </c>
      <c r="L211" s="42">
        <f t="shared" si="40"/>
        <v>0</v>
      </c>
      <c r="P211" s="118">
        <f t="shared" si="41"/>
        <v>0</v>
      </c>
      <c r="Q211" s="123">
        <f t="shared" si="42"/>
        <v>0</v>
      </c>
      <c r="R211" s="123">
        <f t="shared" si="43"/>
        <v>0</v>
      </c>
      <c r="S211" s="123">
        <f t="shared" si="44"/>
        <v>0</v>
      </c>
    </row>
    <row r="212" spans="1:19" ht="18.75">
      <c r="A212" s="19">
        <v>198</v>
      </c>
      <c r="B212" s="7" t="str">
        <f>'[1]القائمة الإسمية للمترشحين'!F210</f>
        <v>P198</v>
      </c>
      <c r="C212" s="2">
        <v>0</v>
      </c>
      <c r="D212" s="2">
        <v>0</v>
      </c>
      <c r="E212" s="4" t="str">
        <f t="shared" si="35"/>
        <v xml:space="preserve"> </v>
      </c>
      <c r="F212" s="2">
        <v>-1</v>
      </c>
      <c r="G212" s="80">
        <f t="shared" si="36"/>
        <v>0</v>
      </c>
      <c r="H212" s="80">
        <f t="shared" si="37"/>
        <v>1</v>
      </c>
      <c r="I212" s="80">
        <f t="shared" si="38"/>
        <v>1</v>
      </c>
      <c r="J212" s="80">
        <f t="shared" si="39"/>
        <v>0</v>
      </c>
      <c r="K212" s="81" t="str">
        <f t="shared" si="34"/>
        <v xml:space="preserve"> </v>
      </c>
      <c r="L212" s="42">
        <f t="shared" si="40"/>
        <v>0</v>
      </c>
      <c r="P212" s="118">
        <f t="shared" si="41"/>
        <v>0</v>
      </c>
      <c r="Q212" s="123">
        <f t="shared" si="42"/>
        <v>0</v>
      </c>
      <c r="R212" s="123">
        <f t="shared" si="43"/>
        <v>0</v>
      </c>
      <c r="S212" s="123">
        <f t="shared" si="44"/>
        <v>0</v>
      </c>
    </row>
    <row r="213" spans="1:19" ht="18.75">
      <c r="A213" s="19">
        <v>199</v>
      </c>
      <c r="B213" s="7" t="str">
        <f>'[1]القائمة الإسمية للمترشحين'!F211</f>
        <v>P199</v>
      </c>
      <c r="C213" s="2">
        <v>0</v>
      </c>
      <c r="D213" s="2">
        <v>0</v>
      </c>
      <c r="E213" s="4" t="str">
        <f t="shared" si="35"/>
        <v xml:space="preserve"> </v>
      </c>
      <c r="F213" s="2">
        <v>-1</v>
      </c>
      <c r="G213" s="80">
        <f t="shared" si="36"/>
        <v>0</v>
      </c>
      <c r="H213" s="80">
        <f t="shared" si="37"/>
        <v>1</v>
      </c>
      <c r="I213" s="80">
        <f t="shared" si="38"/>
        <v>1</v>
      </c>
      <c r="J213" s="80">
        <f t="shared" si="39"/>
        <v>0</v>
      </c>
      <c r="K213" s="81" t="str">
        <f t="shared" si="34"/>
        <v xml:space="preserve"> </v>
      </c>
      <c r="L213" s="42">
        <f t="shared" si="40"/>
        <v>0</v>
      </c>
      <c r="P213" s="118">
        <f t="shared" si="41"/>
        <v>0</v>
      </c>
      <c r="Q213" s="123">
        <f t="shared" si="42"/>
        <v>0</v>
      </c>
      <c r="R213" s="123">
        <f t="shared" si="43"/>
        <v>0</v>
      </c>
      <c r="S213" s="123">
        <f t="shared" si="44"/>
        <v>0</v>
      </c>
    </row>
    <row r="214" spans="1:19" ht="18.75">
      <c r="A214" s="19">
        <v>200</v>
      </c>
      <c r="B214" s="7" t="str">
        <f>'[1]القائمة الإسمية للمترشحين'!F212</f>
        <v>P200</v>
      </c>
      <c r="C214" s="2">
        <v>0</v>
      </c>
      <c r="D214" s="2">
        <v>0</v>
      </c>
      <c r="E214" s="4" t="str">
        <f t="shared" si="35"/>
        <v xml:space="preserve"> </v>
      </c>
      <c r="F214" s="2">
        <v>-1</v>
      </c>
      <c r="G214" s="80">
        <f t="shared" si="36"/>
        <v>0</v>
      </c>
      <c r="H214" s="80">
        <f t="shared" si="37"/>
        <v>1</v>
      </c>
      <c r="I214" s="80">
        <f t="shared" si="38"/>
        <v>1</v>
      </c>
      <c r="J214" s="80">
        <f t="shared" si="39"/>
        <v>0</v>
      </c>
      <c r="K214" s="81" t="str">
        <f t="shared" si="34"/>
        <v xml:space="preserve"> </v>
      </c>
      <c r="L214" s="42">
        <f t="shared" si="40"/>
        <v>0</v>
      </c>
      <c r="P214" s="118">
        <f t="shared" si="41"/>
        <v>0</v>
      </c>
      <c r="Q214" s="123">
        <f t="shared" si="42"/>
        <v>0</v>
      </c>
      <c r="R214" s="123">
        <f t="shared" si="43"/>
        <v>0</v>
      </c>
      <c r="S214" s="123">
        <f t="shared" si="44"/>
        <v>0</v>
      </c>
    </row>
    <row r="215" spans="1:19" ht="18.75">
      <c r="A215" s="19">
        <v>201</v>
      </c>
      <c r="B215" s="7" t="str">
        <f>'[1]القائمة الإسمية للمترشحين'!F213</f>
        <v>P201</v>
      </c>
      <c r="C215" s="2">
        <v>0</v>
      </c>
      <c r="D215" s="2">
        <v>0</v>
      </c>
      <c r="E215" s="4" t="str">
        <f t="shared" si="35"/>
        <v xml:space="preserve"> </v>
      </c>
      <c r="F215" s="2">
        <v>-1</v>
      </c>
      <c r="G215" s="80">
        <f t="shared" si="36"/>
        <v>0</v>
      </c>
      <c r="H215" s="80">
        <f t="shared" si="37"/>
        <v>1</v>
      </c>
      <c r="I215" s="80">
        <f t="shared" si="38"/>
        <v>1</v>
      </c>
      <c r="J215" s="80">
        <f t="shared" si="39"/>
        <v>0</v>
      </c>
      <c r="K215" s="81" t="str">
        <f t="shared" si="34"/>
        <v xml:space="preserve"> </v>
      </c>
      <c r="L215" s="42">
        <f t="shared" si="40"/>
        <v>0</v>
      </c>
      <c r="P215" s="118">
        <f t="shared" si="41"/>
        <v>0</v>
      </c>
      <c r="Q215" s="123">
        <f t="shared" si="42"/>
        <v>0</v>
      </c>
      <c r="R215" s="123">
        <f t="shared" si="43"/>
        <v>0</v>
      </c>
      <c r="S215" s="123">
        <f t="shared" si="44"/>
        <v>0</v>
      </c>
    </row>
    <row r="219" spans="1:19">
      <c r="L219" s="44" t="s">
        <v>25</v>
      </c>
    </row>
  </sheetData>
  <sortState ref="A17:E76">
    <sortCondition ref="A17"/>
  </sortState>
  <mergeCells count="8">
    <mergeCell ref="A12:A13"/>
    <mergeCell ref="A5:M5"/>
    <mergeCell ref="A10:L10"/>
    <mergeCell ref="A7:L7"/>
    <mergeCell ref="B6:L6"/>
    <mergeCell ref="A11:X11"/>
    <mergeCell ref="C12:L12"/>
    <mergeCell ref="C13:L13"/>
  </mergeCells>
  <printOptions horizontalCentered="1"/>
  <pageMargins left="0.70866141732283472" right="0.70866141732283472" top="0.55118110236220474" bottom="0.55118110236220474" header="0.31496062992125984" footer="0.31496062992125984"/>
  <pageSetup paperSize="9" scale="65" orientation="portrait" verticalDpi="0" r:id="rId1"/>
  <headerFooter>
    <oddFooter xml:space="preserve">&amp;L&amp;P&amp;Rمحضر تصحيح الامتحان الأول مسابقة الدكتوراه </oddFooter>
  </headerFooter>
  <rowBreaks count="1" manualBreakCount="1">
    <brk id="59" max="7"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X219"/>
  <sheetViews>
    <sheetView rightToLeft="1" topLeftCell="A9" zoomScaleSheetLayoutView="115" workbookViewId="0">
      <selection activeCell="C14" sqref="C14"/>
    </sheetView>
  </sheetViews>
  <sheetFormatPr baseColWidth="10" defaultColWidth="11" defaultRowHeight="15"/>
  <cols>
    <col min="1" max="1" width="5.85546875" style="123" customWidth="1"/>
    <col min="2" max="2" width="17.28515625" style="1" customWidth="1"/>
    <col min="3" max="3" width="17.5703125" style="1" customWidth="1"/>
    <col min="4" max="4" width="18.140625" style="1" customWidth="1"/>
    <col min="5" max="5" width="24.140625" style="1" customWidth="1"/>
    <col min="6" max="6" width="12.140625" style="1" customWidth="1"/>
    <col min="7" max="7" width="16.140625" style="82" hidden="1" customWidth="1"/>
    <col min="8" max="8" width="10.7109375" style="82" hidden="1" customWidth="1"/>
    <col min="9" max="10" width="10.140625" style="82" hidden="1" customWidth="1"/>
    <col min="11" max="11" width="14.140625" style="82" hidden="1" customWidth="1"/>
    <col min="12" max="12" width="18.28515625" style="1" customWidth="1"/>
    <col min="13" max="13" width="17.42578125" style="123" customWidth="1"/>
    <col min="14" max="14" width="9.7109375" style="123" customWidth="1"/>
    <col min="15" max="15" width="20.85546875" style="123" customWidth="1"/>
    <col min="16" max="16" width="10.5703125" style="123" hidden="1" customWidth="1"/>
    <col min="17" max="17" width="10.28515625" style="123" hidden="1" customWidth="1"/>
    <col min="18" max="18" width="9.140625" style="123" hidden="1" customWidth="1"/>
    <col min="19" max="19" width="7.7109375" style="123" hidden="1" customWidth="1"/>
    <col min="20" max="20" width="28.85546875" style="123" customWidth="1"/>
    <col min="21" max="21" width="8.85546875" style="123" customWidth="1"/>
    <col min="22" max="22" width="16.85546875" style="1" customWidth="1"/>
    <col min="23" max="23" width="11" style="1" customWidth="1"/>
    <col min="24" max="24" width="13" style="1" customWidth="1"/>
    <col min="25" max="25" width="12.5703125" style="1" customWidth="1"/>
    <col min="26" max="26" width="11" style="1"/>
    <col min="27" max="27" width="2.42578125" style="1" customWidth="1"/>
    <col min="28" max="16384" width="11" style="1"/>
  </cols>
  <sheetData>
    <row r="1" spans="1:24" customFormat="1" ht="22.5" customHeight="1">
      <c r="A1" s="20" t="s">
        <v>10</v>
      </c>
      <c r="B1" s="20"/>
      <c r="C1" s="20"/>
      <c r="D1" s="20"/>
      <c r="E1" s="20"/>
      <c r="F1" s="20"/>
      <c r="G1" s="75"/>
      <c r="H1" s="75"/>
      <c r="I1" s="75"/>
      <c r="J1" s="75"/>
      <c r="K1" s="75"/>
      <c r="L1" s="20"/>
      <c r="M1" s="26"/>
      <c r="N1" s="26"/>
      <c r="O1" s="26"/>
      <c r="P1" s="26"/>
      <c r="Q1" s="26"/>
      <c r="R1" s="26"/>
      <c r="S1" s="26"/>
      <c r="T1" s="26"/>
      <c r="U1" s="26"/>
      <c r="V1" s="20"/>
      <c r="W1" s="20"/>
      <c r="X1" s="20"/>
    </row>
    <row r="2" spans="1:24" customFormat="1" ht="22.5" customHeight="1">
      <c r="A2" s="20" t="s">
        <v>11</v>
      </c>
      <c r="B2" s="20"/>
      <c r="C2" s="20"/>
      <c r="D2" s="20"/>
      <c r="E2" s="20"/>
      <c r="F2" s="20"/>
      <c r="G2" s="75"/>
      <c r="H2" s="75"/>
      <c r="I2" s="75"/>
      <c r="J2" s="75"/>
      <c r="K2" s="75"/>
      <c r="L2" s="20"/>
      <c r="M2" s="26"/>
      <c r="N2" s="26"/>
      <c r="O2" s="26"/>
      <c r="P2" s="26"/>
      <c r="Q2" s="26"/>
      <c r="R2" s="26"/>
      <c r="S2" s="26"/>
      <c r="T2" s="26"/>
      <c r="U2" s="26"/>
      <c r="V2" s="20"/>
      <c r="W2" s="20"/>
      <c r="X2" s="20"/>
    </row>
    <row r="3" spans="1:24" customFormat="1" ht="22.5" customHeight="1">
      <c r="A3" s="21" t="s">
        <v>12</v>
      </c>
      <c r="B3" s="21"/>
      <c r="C3" s="21"/>
      <c r="D3" s="21"/>
      <c r="E3" s="21"/>
      <c r="F3" s="21"/>
      <c r="G3" s="76"/>
      <c r="H3" s="76"/>
      <c r="I3" s="76"/>
      <c r="J3" s="76"/>
      <c r="K3" s="76"/>
      <c r="L3" s="21"/>
      <c r="M3" s="28"/>
      <c r="N3" s="28"/>
      <c r="O3" s="28"/>
      <c r="P3" s="28"/>
      <c r="Q3" s="28"/>
      <c r="R3" s="28"/>
      <c r="S3" s="28"/>
      <c r="T3" s="28"/>
      <c r="U3" s="28"/>
      <c r="V3" s="21"/>
      <c r="W3" s="21"/>
      <c r="X3" s="21"/>
    </row>
    <row r="4" spans="1:24" customFormat="1" ht="22.5" customHeight="1">
      <c r="A4" s="21" t="s">
        <v>285</v>
      </c>
      <c r="B4" s="21"/>
      <c r="C4" s="21"/>
      <c r="D4" s="21"/>
      <c r="E4" s="21"/>
      <c r="F4" s="21"/>
      <c r="G4" s="76"/>
      <c r="H4" s="76"/>
      <c r="I4" s="76"/>
      <c r="J4" s="76"/>
      <c r="K4" s="76"/>
      <c r="L4" s="21"/>
      <c r="M4" s="28"/>
      <c r="N4" s="28"/>
      <c r="O4" s="28"/>
      <c r="P4" s="28"/>
      <c r="Q4" s="28"/>
      <c r="R4" s="28"/>
      <c r="S4" s="28"/>
      <c r="T4" s="28"/>
      <c r="U4" s="28"/>
      <c r="V4" s="21"/>
      <c r="W4" s="21"/>
      <c r="X4" s="21"/>
    </row>
    <row r="5" spans="1:24" customFormat="1" ht="22.5" customHeight="1">
      <c r="A5" s="135"/>
      <c r="B5" s="135"/>
      <c r="C5" s="135"/>
      <c r="D5" s="135"/>
      <c r="E5" s="135"/>
      <c r="F5" s="135"/>
      <c r="G5" s="135"/>
      <c r="H5" s="135"/>
      <c r="I5" s="135"/>
      <c r="J5" s="135"/>
      <c r="K5" s="135"/>
      <c r="L5" s="135"/>
      <c r="M5" s="135"/>
      <c r="N5" s="27"/>
      <c r="O5" s="27"/>
      <c r="P5" s="27"/>
      <c r="Q5" s="27"/>
      <c r="R5" s="27"/>
      <c r="S5" s="27"/>
      <c r="T5" s="27"/>
      <c r="U5" s="27"/>
    </row>
    <row r="6" spans="1:24" customFormat="1" ht="22.5" customHeight="1">
      <c r="A6" s="123"/>
      <c r="B6" s="139" t="s">
        <v>13</v>
      </c>
      <c r="C6" s="139"/>
      <c r="D6" s="139"/>
      <c r="E6" s="139"/>
      <c r="F6" s="139"/>
      <c r="G6" s="139"/>
      <c r="H6" s="139"/>
      <c r="I6" s="139"/>
      <c r="J6" s="139"/>
      <c r="K6" s="139"/>
      <c r="L6" s="139"/>
      <c r="M6" s="30"/>
      <c r="N6" s="30"/>
      <c r="O6" s="30"/>
      <c r="P6" s="30"/>
      <c r="Q6" s="30"/>
      <c r="R6" s="30"/>
      <c r="S6" s="30"/>
      <c r="T6" s="30"/>
      <c r="U6" s="30"/>
      <c r="V6" s="23"/>
      <c r="W6" s="23"/>
      <c r="X6" s="23"/>
    </row>
    <row r="7" spans="1:24" customFormat="1" ht="22.5" customHeight="1">
      <c r="A7" s="138" t="s">
        <v>14</v>
      </c>
      <c r="B7" s="138"/>
      <c r="C7" s="138"/>
      <c r="D7" s="138"/>
      <c r="E7" s="138"/>
      <c r="F7" s="138"/>
      <c r="G7" s="138"/>
      <c r="H7" s="138"/>
      <c r="I7" s="138"/>
      <c r="J7" s="138"/>
      <c r="K7" s="138"/>
      <c r="L7" s="138"/>
      <c r="M7" s="31"/>
      <c r="N7" s="31"/>
      <c r="O7" s="31"/>
      <c r="P7" s="31"/>
      <c r="Q7" s="31"/>
      <c r="R7" s="31"/>
      <c r="S7" s="31"/>
      <c r="T7" s="31"/>
      <c r="U7" s="31"/>
      <c r="V7" s="24"/>
      <c r="W7" s="24"/>
      <c r="X7" s="24"/>
    </row>
    <row r="8" spans="1:24" customFormat="1" ht="22.5" customHeight="1">
      <c r="A8" s="123"/>
      <c r="B8" s="40" t="s">
        <v>288</v>
      </c>
      <c r="C8" s="40"/>
      <c r="D8" s="40"/>
      <c r="E8" s="40"/>
      <c r="F8" s="40"/>
      <c r="G8" s="75"/>
      <c r="H8" s="75"/>
      <c r="I8" s="75"/>
      <c r="J8" s="75"/>
      <c r="K8" s="75"/>
      <c r="L8" s="40"/>
      <c r="M8" s="26"/>
      <c r="N8" s="26"/>
      <c r="O8" s="26"/>
      <c r="P8" s="26"/>
      <c r="Q8" s="26"/>
      <c r="R8" s="26"/>
      <c r="S8" s="26"/>
      <c r="T8" s="26"/>
      <c r="U8" s="26"/>
      <c r="V8" s="40"/>
      <c r="W8" s="40"/>
      <c r="X8" s="40"/>
    </row>
    <row r="9" spans="1:24" customFormat="1" ht="9" customHeight="1">
      <c r="A9" s="122"/>
      <c r="B9" s="122"/>
      <c r="C9" s="122"/>
      <c r="D9" s="122"/>
      <c r="E9" s="122"/>
      <c r="F9" s="122"/>
      <c r="G9" s="77"/>
      <c r="H9" s="77"/>
      <c r="I9" s="77"/>
      <c r="J9" s="77"/>
      <c r="K9" s="77"/>
      <c r="L9" s="122"/>
      <c r="M9" s="27"/>
      <c r="N9" s="27"/>
      <c r="O9" s="27"/>
      <c r="P9" s="27"/>
      <c r="Q9" s="27"/>
      <c r="R9" s="27"/>
      <c r="S9" s="27"/>
      <c r="T9" s="27"/>
      <c r="U9" s="27"/>
    </row>
    <row r="10" spans="1:24" customFormat="1" ht="22.5" customHeight="1">
      <c r="A10" s="136" t="s">
        <v>282</v>
      </c>
      <c r="B10" s="136"/>
      <c r="C10" s="136"/>
      <c r="D10" s="136"/>
      <c r="E10" s="136"/>
      <c r="F10" s="136"/>
      <c r="G10" s="136"/>
      <c r="H10" s="136"/>
      <c r="I10" s="136"/>
      <c r="J10" s="136"/>
      <c r="K10" s="136"/>
      <c r="L10" s="136"/>
      <c r="M10" s="33"/>
      <c r="N10" s="33"/>
      <c r="O10" s="33"/>
      <c r="P10" s="33"/>
      <c r="Q10" s="33"/>
      <c r="R10" s="33"/>
      <c r="S10" s="33"/>
      <c r="T10" s="33"/>
      <c r="U10" s="33"/>
      <c r="V10" s="25"/>
      <c r="W10" s="25"/>
      <c r="X10" s="25"/>
    </row>
    <row r="11" spans="1:24" ht="16.5" customHeight="1" thickBo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row>
    <row r="12" spans="1:24" ht="23.25">
      <c r="A12" s="141"/>
      <c r="B12" s="37" t="s">
        <v>8</v>
      </c>
      <c r="C12" s="143" t="s">
        <v>0</v>
      </c>
      <c r="D12" s="144"/>
      <c r="E12" s="144"/>
      <c r="F12" s="144"/>
      <c r="G12" s="144"/>
      <c r="H12" s="144"/>
      <c r="I12" s="144"/>
      <c r="J12" s="144"/>
      <c r="K12" s="144"/>
      <c r="L12" s="145"/>
    </row>
    <row r="13" spans="1:24" ht="22.5" customHeight="1" thickBot="1">
      <c r="A13" s="134"/>
      <c r="B13" s="38"/>
      <c r="C13" s="143" t="s">
        <v>291</v>
      </c>
      <c r="D13" s="144"/>
      <c r="E13" s="144"/>
      <c r="F13" s="144"/>
      <c r="G13" s="144"/>
      <c r="H13" s="144"/>
      <c r="I13" s="144"/>
      <c r="J13" s="144"/>
      <c r="K13" s="144"/>
      <c r="L13" s="145"/>
    </row>
    <row r="14" spans="1:24" ht="24" customHeight="1">
      <c r="A14" s="8" t="s">
        <v>32</v>
      </c>
      <c r="B14" s="49" t="s">
        <v>31</v>
      </c>
      <c r="C14" s="35" t="s">
        <v>1</v>
      </c>
      <c r="D14" s="35" t="s">
        <v>9</v>
      </c>
      <c r="E14" s="36" t="s">
        <v>40</v>
      </c>
      <c r="F14" s="35" t="s">
        <v>2</v>
      </c>
      <c r="G14" s="78" t="s">
        <v>41</v>
      </c>
      <c r="H14" s="79" t="s">
        <v>43</v>
      </c>
      <c r="I14" s="79" t="s">
        <v>44</v>
      </c>
      <c r="J14" s="79" t="s">
        <v>74</v>
      </c>
      <c r="K14" s="79" t="s">
        <v>42</v>
      </c>
      <c r="L14" s="41" t="s">
        <v>281</v>
      </c>
      <c r="P14" s="123" t="s">
        <v>75</v>
      </c>
      <c r="Q14" s="123" t="s">
        <v>76</v>
      </c>
      <c r="R14" s="123" t="s">
        <v>77</v>
      </c>
      <c r="S14" s="123" t="s">
        <v>74</v>
      </c>
    </row>
    <row r="15" spans="1:24" ht="22.5" customHeight="1">
      <c r="A15" s="19">
        <v>1</v>
      </c>
      <c r="B15" s="7" t="str">
        <f>'[1]القائمة الإسمية للمترشحين'!F13</f>
        <v>P001</v>
      </c>
      <c r="C15" s="2">
        <v>0</v>
      </c>
      <c r="D15" s="2">
        <v>0</v>
      </c>
      <c r="E15" s="4" t="str">
        <f>IF(ABS(C15-D15)&gt;=3,"يتطلب التصحيح الثالث"," ")</f>
        <v xml:space="preserve"> </v>
      </c>
      <c r="F15" s="2">
        <v>-1</v>
      </c>
      <c r="G15" s="80">
        <f>IF(E15=" ",(C15+D15)/2," ")</f>
        <v>0</v>
      </c>
      <c r="H15" s="80">
        <f>ABS(C15-F15)</f>
        <v>1</v>
      </c>
      <c r="I15" s="80">
        <f>ABS(D15-F15)</f>
        <v>1</v>
      </c>
      <c r="J15" s="80">
        <f>ABS(C15-D15)</f>
        <v>0</v>
      </c>
      <c r="K15" s="81" t="str">
        <f t="shared" ref="K15:K78" si="0">IF(E15=" "," ",IF(H15&lt;I15,(F15+C15)/2,(F15+D15)/2))</f>
        <v xml:space="preserve"> </v>
      </c>
      <c r="L15" s="42">
        <f>IF(F15=-1,(C15+D15)/2,MAX(Q15:S15))</f>
        <v>0</v>
      </c>
      <c r="P15" s="118">
        <f>MIN(H15:J15)</f>
        <v>0</v>
      </c>
      <c r="Q15" s="123">
        <f>IF(P15=H15,(F15+C15)/2,0)</f>
        <v>0</v>
      </c>
      <c r="R15" s="123">
        <f>IF(P15=I15,(F15+D15)/2,0)</f>
        <v>0</v>
      </c>
      <c r="S15" s="123">
        <f>IF(P15=J15,(D15+C15)/2,0)</f>
        <v>0</v>
      </c>
    </row>
    <row r="16" spans="1:24" ht="18.75">
      <c r="A16" s="19">
        <v>2</v>
      </c>
      <c r="B16" s="7" t="str">
        <f>'[1]القائمة الإسمية للمترشحين'!F14</f>
        <v>P002</v>
      </c>
      <c r="C16" s="2">
        <v>0</v>
      </c>
      <c r="D16" s="2">
        <v>0</v>
      </c>
      <c r="E16" s="4" t="str">
        <f t="shared" ref="E16:E79" si="1">IF(ABS(C16-D16)&gt;=3,"يتطلب التصحيح الثالث"," ")</f>
        <v xml:space="preserve"> </v>
      </c>
      <c r="F16" s="2">
        <v>-1</v>
      </c>
      <c r="G16" s="80">
        <f t="shared" ref="G16:G79" si="2">IF(E16=" ",(C16+D16)/2," ")</f>
        <v>0</v>
      </c>
      <c r="H16" s="80">
        <f t="shared" ref="H16:H79" si="3">ABS(C16-F16)</f>
        <v>1</v>
      </c>
      <c r="I16" s="80">
        <f t="shared" ref="I16:I79" si="4">ABS(D16-F16)</f>
        <v>1</v>
      </c>
      <c r="J16" s="80">
        <f t="shared" ref="J16:J79" si="5">ABS(C16-D16)</f>
        <v>0</v>
      </c>
      <c r="K16" s="81" t="str">
        <f t="shared" si="0"/>
        <v xml:space="preserve"> </v>
      </c>
      <c r="L16" s="42">
        <f t="shared" ref="L16:L79" si="6">IF(F16=-1,(C16+D16)/2,MAX(Q16:S16))</f>
        <v>0</v>
      </c>
      <c r="M16" s="43" t="s">
        <v>15</v>
      </c>
      <c r="P16" s="118">
        <f t="shared" ref="P16:P79" si="7">MIN(H16:J16)</f>
        <v>0</v>
      </c>
      <c r="Q16" s="123">
        <f t="shared" ref="Q16:Q79" si="8">IF(P16=H16,(F16+C16)/2,0)</f>
        <v>0</v>
      </c>
      <c r="R16" s="123">
        <f t="shared" ref="R16:R79" si="9">IF(P16=I16,(F16+D16)/2,0)</f>
        <v>0</v>
      </c>
      <c r="S16" s="123">
        <f t="shared" ref="S16:S79" si="10">IF(P16=J16,(D16+C16)/2,0)</f>
        <v>0</v>
      </c>
    </row>
    <row r="17" spans="1:19" ht="18.75">
      <c r="A17" s="19">
        <v>3</v>
      </c>
      <c r="B17" s="7" t="str">
        <f>'[1]القائمة الإسمية للمترشحين'!F15</f>
        <v>P003</v>
      </c>
      <c r="C17" s="2">
        <v>0</v>
      </c>
      <c r="D17" s="2">
        <v>0</v>
      </c>
      <c r="E17" s="4" t="str">
        <f t="shared" si="1"/>
        <v xml:space="preserve"> </v>
      </c>
      <c r="F17" s="2">
        <v>-1</v>
      </c>
      <c r="G17" s="80">
        <f t="shared" si="2"/>
        <v>0</v>
      </c>
      <c r="H17" s="80">
        <f t="shared" si="3"/>
        <v>1</v>
      </c>
      <c r="I17" s="80">
        <f t="shared" si="4"/>
        <v>1</v>
      </c>
      <c r="J17" s="80">
        <f t="shared" si="5"/>
        <v>0</v>
      </c>
      <c r="K17" s="81" t="str">
        <f t="shared" si="0"/>
        <v xml:space="preserve"> </v>
      </c>
      <c r="L17" s="42">
        <f t="shared" si="6"/>
        <v>0</v>
      </c>
      <c r="P17" s="118">
        <f t="shared" si="7"/>
        <v>0</v>
      </c>
      <c r="Q17" s="123">
        <f t="shared" si="8"/>
        <v>0</v>
      </c>
      <c r="R17" s="123">
        <f t="shared" si="9"/>
        <v>0</v>
      </c>
      <c r="S17" s="123">
        <f t="shared" si="10"/>
        <v>0</v>
      </c>
    </row>
    <row r="18" spans="1:19" ht="18.75">
      <c r="A18" s="19">
        <v>4</v>
      </c>
      <c r="B18" s="7" t="str">
        <f>'[1]القائمة الإسمية للمترشحين'!F16</f>
        <v>P004</v>
      </c>
      <c r="C18" s="2">
        <v>0</v>
      </c>
      <c r="D18" s="2">
        <v>0</v>
      </c>
      <c r="E18" s="4" t="str">
        <f t="shared" si="1"/>
        <v xml:space="preserve"> </v>
      </c>
      <c r="F18" s="2">
        <v>-1</v>
      </c>
      <c r="G18" s="80">
        <f t="shared" si="2"/>
        <v>0</v>
      </c>
      <c r="H18" s="80">
        <f t="shared" si="3"/>
        <v>1</v>
      </c>
      <c r="I18" s="80">
        <f t="shared" si="4"/>
        <v>1</v>
      </c>
      <c r="J18" s="80">
        <f t="shared" si="5"/>
        <v>0</v>
      </c>
      <c r="K18" s="81" t="str">
        <f t="shared" si="0"/>
        <v xml:space="preserve"> </v>
      </c>
      <c r="L18" s="42">
        <f t="shared" si="6"/>
        <v>0</v>
      </c>
      <c r="P18" s="118">
        <f t="shared" si="7"/>
        <v>0</v>
      </c>
      <c r="Q18" s="123">
        <f t="shared" si="8"/>
        <v>0</v>
      </c>
      <c r="R18" s="123">
        <f t="shared" si="9"/>
        <v>0</v>
      </c>
      <c r="S18" s="123">
        <f t="shared" si="10"/>
        <v>0</v>
      </c>
    </row>
    <row r="19" spans="1:19" ht="18.75">
      <c r="A19" s="19">
        <v>5</v>
      </c>
      <c r="B19" s="7" t="str">
        <f>'[1]القائمة الإسمية للمترشحين'!F17</f>
        <v>P005</v>
      </c>
      <c r="C19" s="2">
        <v>0</v>
      </c>
      <c r="D19" s="2">
        <v>0</v>
      </c>
      <c r="E19" s="4" t="str">
        <f t="shared" si="1"/>
        <v xml:space="preserve"> </v>
      </c>
      <c r="F19" s="2">
        <v>-1</v>
      </c>
      <c r="G19" s="80">
        <f t="shared" si="2"/>
        <v>0</v>
      </c>
      <c r="H19" s="80">
        <f t="shared" si="3"/>
        <v>1</v>
      </c>
      <c r="I19" s="80">
        <f t="shared" si="4"/>
        <v>1</v>
      </c>
      <c r="J19" s="80">
        <f t="shared" si="5"/>
        <v>0</v>
      </c>
      <c r="K19" s="81" t="str">
        <f t="shared" si="0"/>
        <v xml:space="preserve"> </v>
      </c>
      <c r="L19" s="42">
        <f t="shared" si="6"/>
        <v>0</v>
      </c>
      <c r="P19" s="118">
        <f t="shared" si="7"/>
        <v>0</v>
      </c>
      <c r="Q19" s="123">
        <f t="shared" si="8"/>
        <v>0</v>
      </c>
      <c r="R19" s="123">
        <f t="shared" si="9"/>
        <v>0</v>
      </c>
      <c r="S19" s="123">
        <f t="shared" si="10"/>
        <v>0</v>
      </c>
    </row>
    <row r="20" spans="1:19" ht="18.75">
      <c r="A20" s="19">
        <v>6</v>
      </c>
      <c r="B20" s="7" t="str">
        <f>'[1]القائمة الإسمية للمترشحين'!F18</f>
        <v>P006</v>
      </c>
      <c r="C20" s="2">
        <v>0</v>
      </c>
      <c r="D20" s="2">
        <v>0</v>
      </c>
      <c r="E20" s="4" t="str">
        <f t="shared" si="1"/>
        <v xml:space="preserve"> </v>
      </c>
      <c r="F20" s="2">
        <v>-1</v>
      </c>
      <c r="G20" s="80">
        <f t="shared" si="2"/>
        <v>0</v>
      </c>
      <c r="H20" s="80">
        <f t="shared" si="3"/>
        <v>1</v>
      </c>
      <c r="I20" s="80">
        <f t="shared" si="4"/>
        <v>1</v>
      </c>
      <c r="J20" s="80">
        <f t="shared" si="5"/>
        <v>0</v>
      </c>
      <c r="K20" s="81" t="str">
        <f t="shared" si="0"/>
        <v xml:space="preserve"> </v>
      </c>
      <c r="L20" s="42">
        <f t="shared" si="6"/>
        <v>0</v>
      </c>
      <c r="P20" s="118">
        <f t="shared" si="7"/>
        <v>0</v>
      </c>
      <c r="Q20" s="123">
        <f t="shared" si="8"/>
        <v>0</v>
      </c>
      <c r="R20" s="123">
        <f t="shared" si="9"/>
        <v>0</v>
      </c>
      <c r="S20" s="123">
        <f t="shared" si="10"/>
        <v>0</v>
      </c>
    </row>
    <row r="21" spans="1:19" ht="18.75">
      <c r="A21" s="19">
        <v>7</v>
      </c>
      <c r="B21" s="7" t="str">
        <f>'[1]القائمة الإسمية للمترشحين'!F19</f>
        <v>P007</v>
      </c>
      <c r="C21" s="2">
        <v>0</v>
      </c>
      <c r="D21" s="2">
        <v>0</v>
      </c>
      <c r="E21" s="4" t="str">
        <f t="shared" si="1"/>
        <v xml:space="preserve"> </v>
      </c>
      <c r="F21" s="2">
        <v>-1</v>
      </c>
      <c r="G21" s="80">
        <f t="shared" si="2"/>
        <v>0</v>
      </c>
      <c r="H21" s="80">
        <f t="shared" si="3"/>
        <v>1</v>
      </c>
      <c r="I21" s="80">
        <f t="shared" si="4"/>
        <v>1</v>
      </c>
      <c r="J21" s="80">
        <f t="shared" si="5"/>
        <v>0</v>
      </c>
      <c r="K21" s="81" t="str">
        <f t="shared" si="0"/>
        <v xml:space="preserve"> </v>
      </c>
      <c r="L21" s="42">
        <f t="shared" si="6"/>
        <v>0</v>
      </c>
      <c r="P21" s="118">
        <f t="shared" si="7"/>
        <v>0</v>
      </c>
      <c r="Q21" s="123">
        <f t="shared" si="8"/>
        <v>0</v>
      </c>
      <c r="R21" s="123">
        <f t="shared" si="9"/>
        <v>0</v>
      </c>
      <c r="S21" s="123">
        <f t="shared" si="10"/>
        <v>0</v>
      </c>
    </row>
    <row r="22" spans="1:19" ht="18.75">
      <c r="A22" s="19">
        <v>8</v>
      </c>
      <c r="B22" s="7" t="str">
        <f>'[1]القائمة الإسمية للمترشحين'!F20</f>
        <v>P008</v>
      </c>
      <c r="C22" s="2">
        <v>0</v>
      </c>
      <c r="D22" s="2">
        <v>0</v>
      </c>
      <c r="E22" s="4" t="str">
        <f t="shared" si="1"/>
        <v xml:space="preserve"> </v>
      </c>
      <c r="F22" s="2">
        <v>-1</v>
      </c>
      <c r="G22" s="80">
        <f t="shared" si="2"/>
        <v>0</v>
      </c>
      <c r="H22" s="80">
        <f t="shared" si="3"/>
        <v>1</v>
      </c>
      <c r="I22" s="80">
        <f t="shared" si="4"/>
        <v>1</v>
      </c>
      <c r="J22" s="80">
        <f t="shared" si="5"/>
        <v>0</v>
      </c>
      <c r="K22" s="81" t="str">
        <f t="shared" si="0"/>
        <v xml:space="preserve"> </v>
      </c>
      <c r="L22" s="42">
        <f t="shared" si="6"/>
        <v>0</v>
      </c>
      <c r="P22" s="118">
        <f t="shared" si="7"/>
        <v>0</v>
      </c>
      <c r="Q22" s="123">
        <f t="shared" si="8"/>
        <v>0</v>
      </c>
      <c r="R22" s="123">
        <f t="shared" si="9"/>
        <v>0</v>
      </c>
      <c r="S22" s="123">
        <f t="shared" si="10"/>
        <v>0</v>
      </c>
    </row>
    <row r="23" spans="1:19" ht="18.75">
      <c r="A23" s="19">
        <v>9</v>
      </c>
      <c r="B23" s="7" t="str">
        <f>'[1]القائمة الإسمية للمترشحين'!F21</f>
        <v>P009</v>
      </c>
      <c r="C23" s="2">
        <v>0</v>
      </c>
      <c r="D23" s="2">
        <v>0</v>
      </c>
      <c r="E23" s="4" t="str">
        <f t="shared" si="1"/>
        <v xml:space="preserve"> </v>
      </c>
      <c r="F23" s="2">
        <v>-1</v>
      </c>
      <c r="G23" s="80">
        <f t="shared" si="2"/>
        <v>0</v>
      </c>
      <c r="H23" s="80">
        <f t="shared" si="3"/>
        <v>1</v>
      </c>
      <c r="I23" s="80">
        <f t="shared" si="4"/>
        <v>1</v>
      </c>
      <c r="J23" s="80">
        <f t="shared" si="5"/>
        <v>0</v>
      </c>
      <c r="K23" s="81" t="str">
        <f t="shared" si="0"/>
        <v xml:space="preserve"> </v>
      </c>
      <c r="L23" s="42">
        <f t="shared" si="6"/>
        <v>0</v>
      </c>
      <c r="P23" s="118">
        <f t="shared" si="7"/>
        <v>0</v>
      </c>
      <c r="Q23" s="123">
        <f t="shared" si="8"/>
        <v>0</v>
      </c>
      <c r="R23" s="123">
        <f t="shared" si="9"/>
        <v>0</v>
      </c>
      <c r="S23" s="123">
        <f t="shared" si="10"/>
        <v>0</v>
      </c>
    </row>
    <row r="24" spans="1:19" ht="18.75">
      <c r="A24" s="19">
        <v>10</v>
      </c>
      <c r="B24" s="7" t="str">
        <f>'[1]القائمة الإسمية للمترشحين'!F22</f>
        <v>P010</v>
      </c>
      <c r="C24" s="2">
        <v>0</v>
      </c>
      <c r="D24" s="2">
        <v>0</v>
      </c>
      <c r="E24" s="4" t="str">
        <f t="shared" si="1"/>
        <v xml:space="preserve"> </v>
      </c>
      <c r="F24" s="2">
        <v>-1</v>
      </c>
      <c r="G24" s="80">
        <f t="shared" si="2"/>
        <v>0</v>
      </c>
      <c r="H24" s="80">
        <f t="shared" si="3"/>
        <v>1</v>
      </c>
      <c r="I24" s="80">
        <f t="shared" si="4"/>
        <v>1</v>
      </c>
      <c r="J24" s="80">
        <f t="shared" si="5"/>
        <v>0</v>
      </c>
      <c r="K24" s="81" t="str">
        <f t="shared" si="0"/>
        <v xml:space="preserve"> </v>
      </c>
      <c r="L24" s="42">
        <f t="shared" si="6"/>
        <v>0</v>
      </c>
      <c r="P24" s="118">
        <f t="shared" si="7"/>
        <v>0</v>
      </c>
      <c r="Q24" s="123">
        <f t="shared" si="8"/>
        <v>0</v>
      </c>
      <c r="R24" s="123">
        <f t="shared" si="9"/>
        <v>0</v>
      </c>
      <c r="S24" s="123">
        <f t="shared" si="10"/>
        <v>0</v>
      </c>
    </row>
    <row r="25" spans="1:19" ht="18.75">
      <c r="A25" s="19">
        <v>11</v>
      </c>
      <c r="B25" s="7" t="str">
        <f>'[1]القائمة الإسمية للمترشحين'!F23</f>
        <v>P011</v>
      </c>
      <c r="C25" s="2">
        <v>0</v>
      </c>
      <c r="D25" s="2">
        <v>0</v>
      </c>
      <c r="E25" s="4" t="str">
        <f t="shared" si="1"/>
        <v xml:space="preserve"> </v>
      </c>
      <c r="F25" s="2">
        <v>-1</v>
      </c>
      <c r="G25" s="80">
        <f t="shared" si="2"/>
        <v>0</v>
      </c>
      <c r="H25" s="80">
        <f t="shared" si="3"/>
        <v>1</v>
      </c>
      <c r="I25" s="80">
        <f t="shared" si="4"/>
        <v>1</v>
      </c>
      <c r="J25" s="80">
        <f t="shared" si="5"/>
        <v>0</v>
      </c>
      <c r="K25" s="81" t="str">
        <f t="shared" si="0"/>
        <v xml:space="preserve"> </v>
      </c>
      <c r="L25" s="42">
        <f t="shared" si="6"/>
        <v>0</v>
      </c>
      <c r="P25" s="118">
        <f t="shared" si="7"/>
        <v>0</v>
      </c>
      <c r="Q25" s="123">
        <f t="shared" si="8"/>
        <v>0</v>
      </c>
      <c r="R25" s="123">
        <f t="shared" si="9"/>
        <v>0</v>
      </c>
      <c r="S25" s="123">
        <f t="shared" si="10"/>
        <v>0</v>
      </c>
    </row>
    <row r="26" spans="1:19" ht="18.75">
      <c r="A26" s="19">
        <v>12</v>
      </c>
      <c r="B26" s="7" t="str">
        <f>'[1]القائمة الإسمية للمترشحين'!F24</f>
        <v>P012</v>
      </c>
      <c r="C26" s="2">
        <v>0</v>
      </c>
      <c r="D26" s="2">
        <v>0</v>
      </c>
      <c r="E26" s="4" t="str">
        <f t="shared" si="1"/>
        <v xml:space="preserve"> </v>
      </c>
      <c r="F26" s="2">
        <v>-1</v>
      </c>
      <c r="G26" s="80">
        <f t="shared" si="2"/>
        <v>0</v>
      </c>
      <c r="H26" s="80">
        <f t="shared" si="3"/>
        <v>1</v>
      </c>
      <c r="I26" s="80">
        <f t="shared" si="4"/>
        <v>1</v>
      </c>
      <c r="J26" s="80">
        <f t="shared" si="5"/>
        <v>0</v>
      </c>
      <c r="K26" s="81" t="str">
        <f t="shared" si="0"/>
        <v xml:space="preserve"> </v>
      </c>
      <c r="L26" s="42">
        <f t="shared" si="6"/>
        <v>0</v>
      </c>
      <c r="P26" s="118">
        <f t="shared" si="7"/>
        <v>0</v>
      </c>
      <c r="Q26" s="123">
        <f t="shared" si="8"/>
        <v>0</v>
      </c>
      <c r="R26" s="123">
        <f t="shared" si="9"/>
        <v>0</v>
      </c>
      <c r="S26" s="123">
        <f t="shared" si="10"/>
        <v>0</v>
      </c>
    </row>
    <row r="27" spans="1:19" ht="18.75">
      <c r="A27" s="19">
        <v>13</v>
      </c>
      <c r="B27" s="7" t="str">
        <f>'[1]القائمة الإسمية للمترشحين'!F25</f>
        <v>P013</v>
      </c>
      <c r="C27" s="2">
        <v>0</v>
      </c>
      <c r="D27" s="2">
        <v>0</v>
      </c>
      <c r="E27" s="4" t="str">
        <f t="shared" si="1"/>
        <v xml:space="preserve"> </v>
      </c>
      <c r="F27" s="2">
        <v>-1</v>
      </c>
      <c r="G27" s="80">
        <f t="shared" si="2"/>
        <v>0</v>
      </c>
      <c r="H27" s="80">
        <f t="shared" si="3"/>
        <v>1</v>
      </c>
      <c r="I27" s="80">
        <f t="shared" si="4"/>
        <v>1</v>
      </c>
      <c r="J27" s="80">
        <f t="shared" si="5"/>
        <v>0</v>
      </c>
      <c r="K27" s="81" t="str">
        <f t="shared" si="0"/>
        <v xml:space="preserve"> </v>
      </c>
      <c r="L27" s="42">
        <f t="shared" si="6"/>
        <v>0</v>
      </c>
      <c r="P27" s="118">
        <f t="shared" si="7"/>
        <v>0</v>
      </c>
      <c r="Q27" s="123">
        <f t="shared" si="8"/>
        <v>0</v>
      </c>
      <c r="R27" s="123">
        <f t="shared" si="9"/>
        <v>0</v>
      </c>
      <c r="S27" s="123">
        <f t="shared" si="10"/>
        <v>0</v>
      </c>
    </row>
    <row r="28" spans="1:19" ht="18.75">
      <c r="A28" s="19">
        <v>14</v>
      </c>
      <c r="B28" s="7" t="str">
        <f>'[1]القائمة الإسمية للمترشحين'!F26</f>
        <v>P014</v>
      </c>
      <c r="C28" s="2">
        <v>0</v>
      </c>
      <c r="D28" s="2">
        <v>0</v>
      </c>
      <c r="E28" s="4" t="str">
        <f t="shared" si="1"/>
        <v xml:space="preserve"> </v>
      </c>
      <c r="F28" s="2">
        <v>-1</v>
      </c>
      <c r="G28" s="80">
        <f t="shared" si="2"/>
        <v>0</v>
      </c>
      <c r="H28" s="80">
        <f t="shared" si="3"/>
        <v>1</v>
      </c>
      <c r="I28" s="80">
        <f t="shared" si="4"/>
        <v>1</v>
      </c>
      <c r="J28" s="80">
        <f t="shared" si="5"/>
        <v>0</v>
      </c>
      <c r="K28" s="81" t="str">
        <f t="shared" si="0"/>
        <v xml:space="preserve"> </v>
      </c>
      <c r="L28" s="42">
        <f t="shared" si="6"/>
        <v>0</v>
      </c>
      <c r="P28" s="118">
        <f t="shared" si="7"/>
        <v>0</v>
      </c>
      <c r="Q28" s="123">
        <f t="shared" si="8"/>
        <v>0</v>
      </c>
      <c r="R28" s="123">
        <f t="shared" si="9"/>
        <v>0</v>
      </c>
      <c r="S28" s="123">
        <f t="shared" si="10"/>
        <v>0</v>
      </c>
    </row>
    <row r="29" spans="1:19" ht="18.75">
      <c r="A29" s="19">
        <v>15</v>
      </c>
      <c r="B29" s="7" t="str">
        <f>'[1]القائمة الإسمية للمترشحين'!F27</f>
        <v>P015</v>
      </c>
      <c r="C29" s="2">
        <v>0</v>
      </c>
      <c r="D29" s="2">
        <v>0</v>
      </c>
      <c r="E29" s="4" t="str">
        <f t="shared" si="1"/>
        <v xml:space="preserve"> </v>
      </c>
      <c r="F29" s="2">
        <v>-1</v>
      </c>
      <c r="G29" s="80">
        <f t="shared" si="2"/>
        <v>0</v>
      </c>
      <c r="H29" s="80">
        <f t="shared" si="3"/>
        <v>1</v>
      </c>
      <c r="I29" s="80">
        <f t="shared" si="4"/>
        <v>1</v>
      </c>
      <c r="J29" s="80">
        <f t="shared" si="5"/>
        <v>0</v>
      </c>
      <c r="K29" s="81" t="str">
        <f t="shared" si="0"/>
        <v xml:space="preserve"> </v>
      </c>
      <c r="L29" s="42">
        <f t="shared" si="6"/>
        <v>0</v>
      </c>
      <c r="P29" s="118">
        <f t="shared" si="7"/>
        <v>0</v>
      </c>
      <c r="Q29" s="123">
        <f t="shared" si="8"/>
        <v>0</v>
      </c>
      <c r="R29" s="123">
        <f t="shared" si="9"/>
        <v>0</v>
      </c>
      <c r="S29" s="123">
        <f t="shared" si="10"/>
        <v>0</v>
      </c>
    </row>
    <row r="30" spans="1:19" ht="18.75">
      <c r="A30" s="19">
        <v>16</v>
      </c>
      <c r="B30" s="7" t="str">
        <f>'[1]القائمة الإسمية للمترشحين'!F28</f>
        <v>P016</v>
      </c>
      <c r="C30" s="2">
        <v>0</v>
      </c>
      <c r="D30" s="2">
        <v>0</v>
      </c>
      <c r="E30" s="4" t="str">
        <f t="shared" si="1"/>
        <v xml:space="preserve"> </v>
      </c>
      <c r="F30" s="2">
        <v>-1</v>
      </c>
      <c r="G30" s="80">
        <f t="shared" si="2"/>
        <v>0</v>
      </c>
      <c r="H30" s="80">
        <f t="shared" si="3"/>
        <v>1</v>
      </c>
      <c r="I30" s="80">
        <f t="shared" si="4"/>
        <v>1</v>
      </c>
      <c r="J30" s="80">
        <f t="shared" si="5"/>
        <v>0</v>
      </c>
      <c r="K30" s="81" t="str">
        <f t="shared" si="0"/>
        <v xml:space="preserve"> </v>
      </c>
      <c r="L30" s="42">
        <f t="shared" si="6"/>
        <v>0</v>
      </c>
      <c r="P30" s="118">
        <f t="shared" si="7"/>
        <v>0</v>
      </c>
      <c r="Q30" s="123">
        <f t="shared" si="8"/>
        <v>0</v>
      </c>
      <c r="R30" s="123">
        <f t="shared" si="9"/>
        <v>0</v>
      </c>
      <c r="S30" s="123">
        <f t="shared" si="10"/>
        <v>0</v>
      </c>
    </row>
    <row r="31" spans="1:19" ht="18.75">
      <c r="A31" s="19">
        <v>17</v>
      </c>
      <c r="B31" s="7" t="str">
        <f>'[1]القائمة الإسمية للمترشحين'!F29</f>
        <v>P017</v>
      </c>
      <c r="C31" s="2">
        <v>0</v>
      </c>
      <c r="D31" s="2">
        <v>0</v>
      </c>
      <c r="E31" s="4" t="str">
        <f t="shared" si="1"/>
        <v xml:space="preserve"> </v>
      </c>
      <c r="F31" s="2">
        <v>-1</v>
      </c>
      <c r="G31" s="80">
        <f t="shared" si="2"/>
        <v>0</v>
      </c>
      <c r="H31" s="80">
        <f t="shared" si="3"/>
        <v>1</v>
      </c>
      <c r="I31" s="80">
        <f t="shared" si="4"/>
        <v>1</v>
      </c>
      <c r="J31" s="80">
        <f t="shared" si="5"/>
        <v>0</v>
      </c>
      <c r="K31" s="81" t="str">
        <f t="shared" si="0"/>
        <v xml:space="preserve"> </v>
      </c>
      <c r="L31" s="42">
        <f t="shared" si="6"/>
        <v>0</v>
      </c>
      <c r="P31" s="118">
        <f t="shared" si="7"/>
        <v>0</v>
      </c>
      <c r="Q31" s="123">
        <f t="shared" si="8"/>
        <v>0</v>
      </c>
      <c r="R31" s="123">
        <f t="shared" si="9"/>
        <v>0</v>
      </c>
      <c r="S31" s="123">
        <f t="shared" si="10"/>
        <v>0</v>
      </c>
    </row>
    <row r="32" spans="1:19" ht="18.75" customHeight="1">
      <c r="A32" s="19">
        <v>18</v>
      </c>
      <c r="B32" s="7" t="str">
        <f>'[1]القائمة الإسمية للمترشحين'!F30</f>
        <v>P018</v>
      </c>
      <c r="C32" s="2">
        <v>0</v>
      </c>
      <c r="D32" s="2">
        <v>0</v>
      </c>
      <c r="E32" s="4" t="str">
        <f t="shared" si="1"/>
        <v xml:space="preserve"> </v>
      </c>
      <c r="F32" s="2">
        <v>-1</v>
      </c>
      <c r="G32" s="80">
        <f t="shared" si="2"/>
        <v>0</v>
      </c>
      <c r="H32" s="80">
        <f t="shared" si="3"/>
        <v>1</v>
      </c>
      <c r="I32" s="80">
        <f t="shared" si="4"/>
        <v>1</v>
      </c>
      <c r="J32" s="80">
        <f t="shared" si="5"/>
        <v>0</v>
      </c>
      <c r="K32" s="81" t="str">
        <f t="shared" si="0"/>
        <v xml:space="preserve"> </v>
      </c>
      <c r="L32" s="42">
        <f t="shared" si="6"/>
        <v>0</v>
      </c>
      <c r="P32" s="118">
        <f t="shared" si="7"/>
        <v>0</v>
      </c>
      <c r="Q32" s="123">
        <f t="shared" si="8"/>
        <v>0</v>
      </c>
      <c r="R32" s="123">
        <f t="shared" si="9"/>
        <v>0</v>
      </c>
      <c r="S32" s="123">
        <f t="shared" si="10"/>
        <v>0</v>
      </c>
    </row>
    <row r="33" spans="1:19" ht="18.75" customHeight="1">
      <c r="A33" s="19">
        <v>19</v>
      </c>
      <c r="B33" s="7" t="str">
        <f>'[1]القائمة الإسمية للمترشحين'!F31</f>
        <v>P019</v>
      </c>
      <c r="C33" s="2">
        <v>0</v>
      </c>
      <c r="D33" s="2">
        <v>0</v>
      </c>
      <c r="E33" s="4" t="str">
        <f t="shared" si="1"/>
        <v xml:space="preserve"> </v>
      </c>
      <c r="F33" s="2">
        <v>-1</v>
      </c>
      <c r="G33" s="80">
        <f t="shared" si="2"/>
        <v>0</v>
      </c>
      <c r="H33" s="80">
        <f t="shared" si="3"/>
        <v>1</v>
      </c>
      <c r="I33" s="80">
        <f t="shared" si="4"/>
        <v>1</v>
      </c>
      <c r="J33" s="80">
        <f t="shared" si="5"/>
        <v>0</v>
      </c>
      <c r="K33" s="81" t="str">
        <f t="shared" si="0"/>
        <v xml:space="preserve"> </v>
      </c>
      <c r="L33" s="42">
        <f t="shared" si="6"/>
        <v>0</v>
      </c>
      <c r="P33" s="118">
        <f t="shared" si="7"/>
        <v>0</v>
      </c>
      <c r="Q33" s="123">
        <f t="shared" si="8"/>
        <v>0</v>
      </c>
      <c r="R33" s="123">
        <f t="shared" si="9"/>
        <v>0</v>
      </c>
      <c r="S33" s="123">
        <f t="shared" si="10"/>
        <v>0</v>
      </c>
    </row>
    <row r="34" spans="1:19" ht="18.75" customHeight="1">
      <c r="A34" s="19">
        <v>20</v>
      </c>
      <c r="B34" s="7" t="str">
        <f>'[1]القائمة الإسمية للمترشحين'!F32</f>
        <v>P020</v>
      </c>
      <c r="C34" s="2">
        <v>0</v>
      </c>
      <c r="D34" s="2">
        <v>0</v>
      </c>
      <c r="E34" s="4" t="str">
        <f t="shared" si="1"/>
        <v xml:space="preserve"> </v>
      </c>
      <c r="F34" s="2">
        <v>-1</v>
      </c>
      <c r="G34" s="80">
        <f t="shared" si="2"/>
        <v>0</v>
      </c>
      <c r="H34" s="80">
        <f t="shared" si="3"/>
        <v>1</v>
      </c>
      <c r="I34" s="80">
        <f t="shared" si="4"/>
        <v>1</v>
      </c>
      <c r="J34" s="80">
        <f t="shared" si="5"/>
        <v>0</v>
      </c>
      <c r="K34" s="81" t="str">
        <f t="shared" si="0"/>
        <v xml:space="preserve"> </v>
      </c>
      <c r="L34" s="42">
        <f t="shared" si="6"/>
        <v>0</v>
      </c>
      <c r="P34" s="118">
        <f t="shared" si="7"/>
        <v>0</v>
      </c>
      <c r="Q34" s="123">
        <f t="shared" si="8"/>
        <v>0</v>
      </c>
      <c r="R34" s="123">
        <f t="shared" si="9"/>
        <v>0</v>
      </c>
      <c r="S34" s="123">
        <f t="shared" si="10"/>
        <v>0</v>
      </c>
    </row>
    <row r="35" spans="1:19" ht="18.75" customHeight="1">
      <c r="A35" s="19">
        <v>21</v>
      </c>
      <c r="B35" s="7" t="str">
        <f>'[1]القائمة الإسمية للمترشحين'!F33</f>
        <v>P021</v>
      </c>
      <c r="C35" s="2">
        <v>0</v>
      </c>
      <c r="D35" s="2">
        <v>0</v>
      </c>
      <c r="E35" s="4" t="str">
        <f t="shared" si="1"/>
        <v xml:space="preserve"> </v>
      </c>
      <c r="F35" s="2">
        <v>-1</v>
      </c>
      <c r="G35" s="80">
        <f t="shared" si="2"/>
        <v>0</v>
      </c>
      <c r="H35" s="80">
        <f t="shared" si="3"/>
        <v>1</v>
      </c>
      <c r="I35" s="80">
        <f t="shared" si="4"/>
        <v>1</v>
      </c>
      <c r="J35" s="80">
        <f t="shared" si="5"/>
        <v>0</v>
      </c>
      <c r="K35" s="81" t="str">
        <f t="shared" si="0"/>
        <v xml:space="preserve"> </v>
      </c>
      <c r="L35" s="42">
        <f t="shared" si="6"/>
        <v>0</v>
      </c>
      <c r="P35" s="118">
        <f t="shared" si="7"/>
        <v>0</v>
      </c>
      <c r="Q35" s="123">
        <f t="shared" si="8"/>
        <v>0</v>
      </c>
      <c r="R35" s="123">
        <f t="shared" si="9"/>
        <v>0</v>
      </c>
      <c r="S35" s="123">
        <f t="shared" si="10"/>
        <v>0</v>
      </c>
    </row>
    <row r="36" spans="1:19" ht="18.75" customHeight="1">
      <c r="A36" s="19">
        <v>22</v>
      </c>
      <c r="B36" s="7" t="str">
        <f>'[1]القائمة الإسمية للمترشحين'!F34</f>
        <v>P022</v>
      </c>
      <c r="C36" s="2">
        <v>0</v>
      </c>
      <c r="D36" s="2">
        <v>0</v>
      </c>
      <c r="E36" s="4" t="str">
        <f t="shared" si="1"/>
        <v xml:space="preserve"> </v>
      </c>
      <c r="F36" s="2">
        <v>-1</v>
      </c>
      <c r="G36" s="80">
        <f t="shared" si="2"/>
        <v>0</v>
      </c>
      <c r="H36" s="80">
        <f t="shared" si="3"/>
        <v>1</v>
      </c>
      <c r="I36" s="80">
        <f t="shared" si="4"/>
        <v>1</v>
      </c>
      <c r="J36" s="80">
        <f t="shared" si="5"/>
        <v>0</v>
      </c>
      <c r="K36" s="81" t="str">
        <f t="shared" si="0"/>
        <v xml:space="preserve"> </v>
      </c>
      <c r="L36" s="42">
        <f t="shared" si="6"/>
        <v>0</v>
      </c>
      <c r="P36" s="118">
        <f t="shared" si="7"/>
        <v>0</v>
      </c>
      <c r="Q36" s="123">
        <f t="shared" si="8"/>
        <v>0</v>
      </c>
      <c r="R36" s="123">
        <f t="shared" si="9"/>
        <v>0</v>
      </c>
      <c r="S36" s="123">
        <f t="shared" si="10"/>
        <v>0</v>
      </c>
    </row>
    <row r="37" spans="1:19" ht="18.75" customHeight="1">
      <c r="A37" s="19">
        <v>23</v>
      </c>
      <c r="B37" s="7" t="str">
        <f>'[1]القائمة الإسمية للمترشحين'!F35</f>
        <v>P023</v>
      </c>
      <c r="C37" s="2">
        <v>0</v>
      </c>
      <c r="D37" s="2">
        <v>0</v>
      </c>
      <c r="E37" s="4" t="str">
        <f t="shared" si="1"/>
        <v xml:space="preserve"> </v>
      </c>
      <c r="F37" s="2">
        <v>-1</v>
      </c>
      <c r="G37" s="80">
        <f t="shared" si="2"/>
        <v>0</v>
      </c>
      <c r="H37" s="80">
        <f t="shared" si="3"/>
        <v>1</v>
      </c>
      <c r="I37" s="80">
        <f t="shared" si="4"/>
        <v>1</v>
      </c>
      <c r="J37" s="80">
        <f t="shared" si="5"/>
        <v>0</v>
      </c>
      <c r="K37" s="81" t="str">
        <f t="shared" si="0"/>
        <v xml:space="preserve"> </v>
      </c>
      <c r="L37" s="42">
        <f t="shared" si="6"/>
        <v>0</v>
      </c>
      <c r="P37" s="118">
        <f t="shared" si="7"/>
        <v>0</v>
      </c>
      <c r="Q37" s="123">
        <f t="shared" si="8"/>
        <v>0</v>
      </c>
      <c r="R37" s="123">
        <f t="shared" si="9"/>
        <v>0</v>
      </c>
      <c r="S37" s="123">
        <f t="shared" si="10"/>
        <v>0</v>
      </c>
    </row>
    <row r="38" spans="1:19" ht="18.75" customHeight="1">
      <c r="A38" s="19">
        <v>24</v>
      </c>
      <c r="B38" s="7" t="str">
        <f>'[1]القائمة الإسمية للمترشحين'!F36</f>
        <v>P024</v>
      </c>
      <c r="C38" s="2">
        <v>0</v>
      </c>
      <c r="D38" s="2">
        <v>0</v>
      </c>
      <c r="E38" s="4" t="str">
        <f t="shared" si="1"/>
        <v xml:space="preserve"> </v>
      </c>
      <c r="F38" s="2">
        <v>-1</v>
      </c>
      <c r="G38" s="80">
        <f t="shared" si="2"/>
        <v>0</v>
      </c>
      <c r="H38" s="80">
        <f t="shared" si="3"/>
        <v>1</v>
      </c>
      <c r="I38" s="80">
        <f t="shared" si="4"/>
        <v>1</v>
      </c>
      <c r="J38" s="80">
        <f t="shared" si="5"/>
        <v>0</v>
      </c>
      <c r="K38" s="81" t="str">
        <f t="shared" si="0"/>
        <v xml:space="preserve"> </v>
      </c>
      <c r="L38" s="42">
        <f t="shared" si="6"/>
        <v>0</v>
      </c>
      <c r="P38" s="118">
        <f t="shared" si="7"/>
        <v>0</v>
      </c>
      <c r="Q38" s="123">
        <f t="shared" si="8"/>
        <v>0</v>
      </c>
      <c r="R38" s="123">
        <f t="shared" si="9"/>
        <v>0</v>
      </c>
      <c r="S38" s="123">
        <f t="shared" si="10"/>
        <v>0</v>
      </c>
    </row>
    <row r="39" spans="1:19" ht="18.75" customHeight="1">
      <c r="A39" s="19">
        <v>25</v>
      </c>
      <c r="B39" s="7" t="str">
        <f>'[1]القائمة الإسمية للمترشحين'!F37</f>
        <v>P025</v>
      </c>
      <c r="C39" s="2">
        <v>0</v>
      </c>
      <c r="D39" s="2">
        <v>0</v>
      </c>
      <c r="E39" s="4" t="str">
        <f t="shared" si="1"/>
        <v xml:space="preserve"> </v>
      </c>
      <c r="F39" s="2">
        <v>-1</v>
      </c>
      <c r="G39" s="80">
        <f t="shared" si="2"/>
        <v>0</v>
      </c>
      <c r="H39" s="80">
        <f t="shared" si="3"/>
        <v>1</v>
      </c>
      <c r="I39" s="80">
        <f t="shared" si="4"/>
        <v>1</v>
      </c>
      <c r="J39" s="80">
        <f t="shared" si="5"/>
        <v>0</v>
      </c>
      <c r="K39" s="81" t="str">
        <f t="shared" si="0"/>
        <v xml:space="preserve"> </v>
      </c>
      <c r="L39" s="42">
        <f t="shared" si="6"/>
        <v>0</v>
      </c>
      <c r="P39" s="118">
        <f t="shared" si="7"/>
        <v>0</v>
      </c>
      <c r="Q39" s="123">
        <f t="shared" si="8"/>
        <v>0</v>
      </c>
      <c r="R39" s="123">
        <f t="shared" si="9"/>
        <v>0</v>
      </c>
      <c r="S39" s="123">
        <f t="shared" si="10"/>
        <v>0</v>
      </c>
    </row>
    <row r="40" spans="1:19" ht="18.75" customHeight="1">
      <c r="A40" s="19">
        <v>26</v>
      </c>
      <c r="B40" s="7" t="str">
        <f>'[1]القائمة الإسمية للمترشحين'!F38</f>
        <v>P026</v>
      </c>
      <c r="C40" s="2">
        <v>0</v>
      </c>
      <c r="D40" s="2">
        <v>0</v>
      </c>
      <c r="E40" s="4" t="str">
        <f t="shared" si="1"/>
        <v xml:space="preserve"> </v>
      </c>
      <c r="F40" s="2">
        <v>-1</v>
      </c>
      <c r="G40" s="80">
        <f t="shared" si="2"/>
        <v>0</v>
      </c>
      <c r="H40" s="80">
        <f t="shared" si="3"/>
        <v>1</v>
      </c>
      <c r="I40" s="80">
        <f t="shared" si="4"/>
        <v>1</v>
      </c>
      <c r="J40" s="80">
        <f t="shared" si="5"/>
        <v>0</v>
      </c>
      <c r="K40" s="81" t="str">
        <f t="shared" si="0"/>
        <v xml:space="preserve"> </v>
      </c>
      <c r="L40" s="42">
        <f t="shared" si="6"/>
        <v>0</v>
      </c>
      <c r="P40" s="118">
        <f t="shared" si="7"/>
        <v>0</v>
      </c>
      <c r="Q40" s="123">
        <f t="shared" si="8"/>
        <v>0</v>
      </c>
      <c r="R40" s="123">
        <f t="shared" si="9"/>
        <v>0</v>
      </c>
      <c r="S40" s="123">
        <f t="shared" si="10"/>
        <v>0</v>
      </c>
    </row>
    <row r="41" spans="1:19" ht="18.75" customHeight="1">
      <c r="A41" s="19">
        <v>27</v>
      </c>
      <c r="B41" s="7" t="str">
        <f>'[1]القائمة الإسمية للمترشحين'!F39</f>
        <v>P027</v>
      </c>
      <c r="C41" s="2">
        <v>0</v>
      </c>
      <c r="D41" s="2">
        <v>0</v>
      </c>
      <c r="E41" s="4" t="str">
        <f t="shared" si="1"/>
        <v xml:space="preserve"> </v>
      </c>
      <c r="F41" s="2">
        <v>-1</v>
      </c>
      <c r="G41" s="80">
        <f t="shared" si="2"/>
        <v>0</v>
      </c>
      <c r="H41" s="80">
        <f t="shared" si="3"/>
        <v>1</v>
      </c>
      <c r="I41" s="80">
        <f t="shared" si="4"/>
        <v>1</v>
      </c>
      <c r="J41" s="80">
        <f t="shared" si="5"/>
        <v>0</v>
      </c>
      <c r="K41" s="81" t="str">
        <f t="shared" si="0"/>
        <v xml:space="preserve"> </v>
      </c>
      <c r="L41" s="42">
        <f t="shared" si="6"/>
        <v>0</v>
      </c>
      <c r="P41" s="118">
        <f t="shared" si="7"/>
        <v>0</v>
      </c>
      <c r="Q41" s="123">
        <f t="shared" si="8"/>
        <v>0</v>
      </c>
      <c r="R41" s="123">
        <f t="shared" si="9"/>
        <v>0</v>
      </c>
      <c r="S41" s="123">
        <f t="shared" si="10"/>
        <v>0</v>
      </c>
    </row>
    <row r="42" spans="1:19" ht="18.75" customHeight="1">
      <c r="A42" s="19">
        <v>28</v>
      </c>
      <c r="B42" s="7" t="str">
        <f>'[1]القائمة الإسمية للمترشحين'!F40</f>
        <v>P028</v>
      </c>
      <c r="C42" s="2">
        <v>0</v>
      </c>
      <c r="D42" s="2">
        <v>0</v>
      </c>
      <c r="E42" s="4" t="str">
        <f t="shared" si="1"/>
        <v xml:space="preserve"> </v>
      </c>
      <c r="F42" s="2">
        <v>-1</v>
      </c>
      <c r="G42" s="80">
        <f t="shared" si="2"/>
        <v>0</v>
      </c>
      <c r="H42" s="80">
        <f t="shared" si="3"/>
        <v>1</v>
      </c>
      <c r="I42" s="80">
        <f t="shared" si="4"/>
        <v>1</v>
      </c>
      <c r="J42" s="80">
        <f t="shared" si="5"/>
        <v>0</v>
      </c>
      <c r="K42" s="81" t="str">
        <f t="shared" si="0"/>
        <v xml:space="preserve"> </v>
      </c>
      <c r="L42" s="42">
        <f t="shared" si="6"/>
        <v>0</v>
      </c>
      <c r="M42" s="1"/>
      <c r="P42" s="118">
        <f t="shared" si="7"/>
        <v>0</v>
      </c>
      <c r="Q42" s="123">
        <f t="shared" si="8"/>
        <v>0</v>
      </c>
      <c r="R42" s="123">
        <f t="shared" si="9"/>
        <v>0</v>
      </c>
      <c r="S42" s="123">
        <f t="shared" si="10"/>
        <v>0</v>
      </c>
    </row>
    <row r="43" spans="1:19" ht="18.75" customHeight="1">
      <c r="A43" s="19">
        <v>29</v>
      </c>
      <c r="B43" s="7" t="str">
        <f>'[1]القائمة الإسمية للمترشحين'!F41</f>
        <v>P029</v>
      </c>
      <c r="C43" s="2">
        <v>0</v>
      </c>
      <c r="D43" s="2">
        <v>0</v>
      </c>
      <c r="E43" s="4" t="str">
        <f t="shared" si="1"/>
        <v xml:space="preserve"> </v>
      </c>
      <c r="F43" s="2">
        <v>-1</v>
      </c>
      <c r="G43" s="80">
        <f t="shared" si="2"/>
        <v>0</v>
      </c>
      <c r="H43" s="80">
        <f t="shared" si="3"/>
        <v>1</v>
      </c>
      <c r="I43" s="80">
        <f t="shared" si="4"/>
        <v>1</v>
      </c>
      <c r="J43" s="80">
        <f t="shared" si="5"/>
        <v>0</v>
      </c>
      <c r="K43" s="81" t="str">
        <f t="shared" si="0"/>
        <v xml:space="preserve"> </v>
      </c>
      <c r="L43" s="42">
        <f t="shared" si="6"/>
        <v>0</v>
      </c>
      <c r="P43" s="118">
        <f t="shared" si="7"/>
        <v>0</v>
      </c>
      <c r="Q43" s="123">
        <f t="shared" si="8"/>
        <v>0</v>
      </c>
      <c r="R43" s="123">
        <f t="shared" si="9"/>
        <v>0</v>
      </c>
      <c r="S43" s="123">
        <f t="shared" si="10"/>
        <v>0</v>
      </c>
    </row>
    <row r="44" spans="1:19" ht="18.75" customHeight="1">
      <c r="A44" s="19">
        <v>30</v>
      </c>
      <c r="B44" s="7" t="str">
        <f>'[1]القائمة الإسمية للمترشحين'!F42</f>
        <v>P030</v>
      </c>
      <c r="C44" s="2">
        <v>0</v>
      </c>
      <c r="D44" s="2">
        <v>0</v>
      </c>
      <c r="E44" s="4" t="str">
        <f t="shared" si="1"/>
        <v xml:space="preserve"> </v>
      </c>
      <c r="F44" s="2">
        <v>-1</v>
      </c>
      <c r="G44" s="80">
        <f t="shared" si="2"/>
        <v>0</v>
      </c>
      <c r="H44" s="80">
        <f t="shared" si="3"/>
        <v>1</v>
      </c>
      <c r="I44" s="80">
        <f t="shared" si="4"/>
        <v>1</v>
      </c>
      <c r="J44" s="80">
        <f t="shared" si="5"/>
        <v>0</v>
      </c>
      <c r="K44" s="81" t="str">
        <f t="shared" si="0"/>
        <v xml:space="preserve"> </v>
      </c>
      <c r="L44" s="42">
        <f t="shared" si="6"/>
        <v>0</v>
      </c>
      <c r="P44" s="118">
        <f t="shared" si="7"/>
        <v>0</v>
      </c>
      <c r="Q44" s="123">
        <f t="shared" si="8"/>
        <v>0</v>
      </c>
      <c r="R44" s="123">
        <f t="shared" si="9"/>
        <v>0</v>
      </c>
      <c r="S44" s="123">
        <f t="shared" si="10"/>
        <v>0</v>
      </c>
    </row>
    <row r="45" spans="1:19" ht="18.75" customHeight="1">
      <c r="A45" s="19">
        <v>31</v>
      </c>
      <c r="B45" s="7" t="str">
        <f>'[1]القائمة الإسمية للمترشحين'!F43</f>
        <v>P031</v>
      </c>
      <c r="C45" s="2">
        <v>0</v>
      </c>
      <c r="D45" s="2">
        <v>0</v>
      </c>
      <c r="E45" s="4" t="str">
        <f t="shared" si="1"/>
        <v xml:space="preserve"> </v>
      </c>
      <c r="F45" s="2">
        <v>-1</v>
      </c>
      <c r="G45" s="80">
        <f t="shared" si="2"/>
        <v>0</v>
      </c>
      <c r="H45" s="80">
        <f t="shared" si="3"/>
        <v>1</v>
      </c>
      <c r="I45" s="80">
        <f t="shared" si="4"/>
        <v>1</v>
      </c>
      <c r="J45" s="80">
        <f t="shared" si="5"/>
        <v>0</v>
      </c>
      <c r="K45" s="81" t="str">
        <f t="shared" si="0"/>
        <v xml:space="preserve"> </v>
      </c>
      <c r="L45" s="42">
        <f t="shared" si="6"/>
        <v>0</v>
      </c>
      <c r="P45" s="118">
        <f t="shared" si="7"/>
        <v>0</v>
      </c>
      <c r="Q45" s="123">
        <f t="shared" si="8"/>
        <v>0</v>
      </c>
      <c r="R45" s="123">
        <f t="shared" si="9"/>
        <v>0</v>
      </c>
      <c r="S45" s="123">
        <f t="shared" si="10"/>
        <v>0</v>
      </c>
    </row>
    <row r="46" spans="1:19" ht="18.75" customHeight="1">
      <c r="A46" s="19">
        <v>32</v>
      </c>
      <c r="B46" s="7" t="str">
        <f>'[1]القائمة الإسمية للمترشحين'!F44</f>
        <v>P032</v>
      </c>
      <c r="C46" s="2">
        <v>0</v>
      </c>
      <c r="D46" s="2">
        <v>0</v>
      </c>
      <c r="E46" s="4" t="str">
        <f t="shared" si="1"/>
        <v xml:space="preserve"> </v>
      </c>
      <c r="F46" s="2">
        <v>-1</v>
      </c>
      <c r="G46" s="80">
        <f t="shared" si="2"/>
        <v>0</v>
      </c>
      <c r="H46" s="80">
        <f t="shared" si="3"/>
        <v>1</v>
      </c>
      <c r="I46" s="80">
        <f t="shared" si="4"/>
        <v>1</v>
      </c>
      <c r="J46" s="80">
        <f t="shared" si="5"/>
        <v>0</v>
      </c>
      <c r="K46" s="81" t="str">
        <f t="shared" si="0"/>
        <v xml:space="preserve"> </v>
      </c>
      <c r="L46" s="42">
        <f t="shared" si="6"/>
        <v>0</v>
      </c>
      <c r="P46" s="118">
        <f t="shared" si="7"/>
        <v>0</v>
      </c>
      <c r="Q46" s="123">
        <f t="shared" si="8"/>
        <v>0</v>
      </c>
      <c r="R46" s="123">
        <f t="shared" si="9"/>
        <v>0</v>
      </c>
      <c r="S46" s="123">
        <f t="shared" si="10"/>
        <v>0</v>
      </c>
    </row>
    <row r="47" spans="1:19" s="123" customFormat="1" ht="18.75" customHeight="1">
      <c r="A47" s="19">
        <v>33</v>
      </c>
      <c r="B47" s="7" t="str">
        <f>'[1]القائمة الإسمية للمترشحين'!F45</f>
        <v>P033</v>
      </c>
      <c r="C47" s="2">
        <v>0</v>
      </c>
      <c r="D47" s="2">
        <v>0</v>
      </c>
      <c r="E47" s="4" t="str">
        <f t="shared" si="1"/>
        <v xml:space="preserve"> </v>
      </c>
      <c r="F47" s="2">
        <v>-1</v>
      </c>
      <c r="G47" s="80">
        <f t="shared" si="2"/>
        <v>0</v>
      </c>
      <c r="H47" s="80">
        <f t="shared" si="3"/>
        <v>1</v>
      </c>
      <c r="I47" s="80">
        <f t="shared" si="4"/>
        <v>1</v>
      </c>
      <c r="J47" s="80">
        <f t="shared" si="5"/>
        <v>0</v>
      </c>
      <c r="K47" s="81" t="str">
        <f t="shared" si="0"/>
        <v xml:space="preserve"> </v>
      </c>
      <c r="L47" s="42">
        <f t="shared" si="6"/>
        <v>0</v>
      </c>
      <c r="P47" s="118">
        <f t="shared" si="7"/>
        <v>0</v>
      </c>
      <c r="Q47" s="123">
        <f t="shared" si="8"/>
        <v>0</v>
      </c>
      <c r="R47" s="123">
        <f t="shared" si="9"/>
        <v>0</v>
      </c>
      <c r="S47" s="123">
        <f t="shared" si="10"/>
        <v>0</v>
      </c>
    </row>
    <row r="48" spans="1:19" ht="18.75" customHeight="1">
      <c r="A48" s="19">
        <v>34</v>
      </c>
      <c r="B48" s="7" t="str">
        <f>'[1]القائمة الإسمية للمترشحين'!F46</f>
        <v>P034</v>
      </c>
      <c r="C48" s="2">
        <v>0</v>
      </c>
      <c r="D48" s="2">
        <v>0</v>
      </c>
      <c r="E48" s="4" t="str">
        <f t="shared" si="1"/>
        <v xml:space="preserve"> </v>
      </c>
      <c r="F48" s="2">
        <v>-1</v>
      </c>
      <c r="G48" s="80">
        <f t="shared" si="2"/>
        <v>0</v>
      </c>
      <c r="H48" s="80">
        <f t="shared" si="3"/>
        <v>1</v>
      </c>
      <c r="I48" s="80">
        <f t="shared" si="4"/>
        <v>1</v>
      </c>
      <c r="J48" s="80">
        <f t="shared" si="5"/>
        <v>0</v>
      </c>
      <c r="K48" s="81" t="str">
        <f t="shared" si="0"/>
        <v xml:space="preserve"> </v>
      </c>
      <c r="L48" s="42">
        <f t="shared" si="6"/>
        <v>0</v>
      </c>
      <c r="P48" s="118">
        <f t="shared" si="7"/>
        <v>0</v>
      </c>
      <c r="Q48" s="123">
        <f t="shared" si="8"/>
        <v>0</v>
      </c>
      <c r="R48" s="123">
        <f t="shared" si="9"/>
        <v>0</v>
      </c>
      <c r="S48" s="123">
        <f t="shared" si="10"/>
        <v>0</v>
      </c>
    </row>
    <row r="49" spans="1:19" ht="18.75" customHeight="1">
      <c r="A49" s="19">
        <v>35</v>
      </c>
      <c r="B49" s="7" t="str">
        <f>'[1]القائمة الإسمية للمترشحين'!F47</f>
        <v>P035</v>
      </c>
      <c r="C49" s="2">
        <v>0</v>
      </c>
      <c r="D49" s="2">
        <v>0</v>
      </c>
      <c r="E49" s="4" t="str">
        <f t="shared" si="1"/>
        <v xml:space="preserve"> </v>
      </c>
      <c r="F49" s="2">
        <v>-1</v>
      </c>
      <c r="G49" s="80">
        <f t="shared" si="2"/>
        <v>0</v>
      </c>
      <c r="H49" s="80">
        <f t="shared" si="3"/>
        <v>1</v>
      </c>
      <c r="I49" s="80">
        <f t="shared" si="4"/>
        <v>1</v>
      </c>
      <c r="J49" s="80">
        <f t="shared" si="5"/>
        <v>0</v>
      </c>
      <c r="K49" s="81" t="str">
        <f t="shared" si="0"/>
        <v xml:space="preserve"> </v>
      </c>
      <c r="L49" s="42">
        <f t="shared" si="6"/>
        <v>0</v>
      </c>
      <c r="P49" s="118">
        <f t="shared" si="7"/>
        <v>0</v>
      </c>
      <c r="Q49" s="123">
        <f t="shared" si="8"/>
        <v>0</v>
      </c>
      <c r="R49" s="123">
        <f t="shared" si="9"/>
        <v>0</v>
      </c>
      <c r="S49" s="123">
        <f t="shared" si="10"/>
        <v>0</v>
      </c>
    </row>
    <row r="50" spans="1:19" ht="18.75" customHeight="1">
      <c r="A50" s="19">
        <v>36</v>
      </c>
      <c r="B50" s="7" t="str">
        <f>'[1]القائمة الإسمية للمترشحين'!F48</f>
        <v>P036</v>
      </c>
      <c r="C50" s="2">
        <v>0</v>
      </c>
      <c r="D50" s="2">
        <v>0</v>
      </c>
      <c r="E50" s="4" t="str">
        <f t="shared" si="1"/>
        <v xml:space="preserve"> </v>
      </c>
      <c r="F50" s="2">
        <v>-1</v>
      </c>
      <c r="G50" s="80">
        <f t="shared" si="2"/>
        <v>0</v>
      </c>
      <c r="H50" s="80">
        <f t="shared" si="3"/>
        <v>1</v>
      </c>
      <c r="I50" s="80">
        <f t="shared" si="4"/>
        <v>1</v>
      </c>
      <c r="J50" s="80">
        <f t="shared" si="5"/>
        <v>0</v>
      </c>
      <c r="K50" s="81" t="str">
        <f t="shared" si="0"/>
        <v xml:space="preserve"> </v>
      </c>
      <c r="L50" s="42">
        <f t="shared" si="6"/>
        <v>0</v>
      </c>
      <c r="P50" s="118">
        <f t="shared" si="7"/>
        <v>0</v>
      </c>
      <c r="Q50" s="123">
        <f t="shared" si="8"/>
        <v>0</v>
      </c>
      <c r="R50" s="123">
        <f t="shared" si="9"/>
        <v>0</v>
      </c>
      <c r="S50" s="123">
        <f t="shared" si="10"/>
        <v>0</v>
      </c>
    </row>
    <row r="51" spans="1:19" ht="18.75">
      <c r="A51" s="19">
        <v>37</v>
      </c>
      <c r="B51" s="7" t="str">
        <f>'[1]القائمة الإسمية للمترشحين'!F49</f>
        <v>P037</v>
      </c>
      <c r="C51" s="2">
        <v>0</v>
      </c>
      <c r="D51" s="2">
        <v>0</v>
      </c>
      <c r="E51" s="4" t="str">
        <f t="shared" si="1"/>
        <v xml:space="preserve"> </v>
      </c>
      <c r="F51" s="2">
        <v>-1</v>
      </c>
      <c r="G51" s="80">
        <f t="shared" si="2"/>
        <v>0</v>
      </c>
      <c r="H51" s="80">
        <f t="shared" si="3"/>
        <v>1</v>
      </c>
      <c r="I51" s="80">
        <f t="shared" si="4"/>
        <v>1</v>
      </c>
      <c r="J51" s="80">
        <f t="shared" si="5"/>
        <v>0</v>
      </c>
      <c r="K51" s="81" t="str">
        <f t="shared" si="0"/>
        <v xml:space="preserve"> </v>
      </c>
      <c r="L51" s="42">
        <f t="shared" si="6"/>
        <v>0</v>
      </c>
      <c r="P51" s="118">
        <f t="shared" si="7"/>
        <v>0</v>
      </c>
      <c r="Q51" s="123">
        <f t="shared" si="8"/>
        <v>0</v>
      </c>
      <c r="R51" s="123">
        <f t="shared" si="9"/>
        <v>0</v>
      </c>
      <c r="S51" s="123">
        <f t="shared" si="10"/>
        <v>0</v>
      </c>
    </row>
    <row r="52" spans="1:19" ht="18.75">
      <c r="A52" s="19">
        <v>38</v>
      </c>
      <c r="B52" s="7" t="str">
        <f>'[1]القائمة الإسمية للمترشحين'!F50</f>
        <v>P038</v>
      </c>
      <c r="C52" s="2">
        <v>0</v>
      </c>
      <c r="D52" s="2">
        <v>0</v>
      </c>
      <c r="E52" s="4" t="str">
        <f t="shared" si="1"/>
        <v xml:space="preserve"> </v>
      </c>
      <c r="F52" s="2">
        <v>-1</v>
      </c>
      <c r="G52" s="80">
        <f t="shared" si="2"/>
        <v>0</v>
      </c>
      <c r="H52" s="80">
        <f t="shared" si="3"/>
        <v>1</v>
      </c>
      <c r="I52" s="80">
        <f t="shared" si="4"/>
        <v>1</v>
      </c>
      <c r="J52" s="80">
        <f t="shared" si="5"/>
        <v>0</v>
      </c>
      <c r="K52" s="81" t="str">
        <f t="shared" si="0"/>
        <v xml:space="preserve"> </v>
      </c>
      <c r="L52" s="42">
        <f t="shared" si="6"/>
        <v>0</v>
      </c>
      <c r="P52" s="118">
        <f t="shared" si="7"/>
        <v>0</v>
      </c>
      <c r="Q52" s="123">
        <f t="shared" si="8"/>
        <v>0</v>
      </c>
      <c r="R52" s="123">
        <f t="shared" si="9"/>
        <v>0</v>
      </c>
      <c r="S52" s="123">
        <f t="shared" si="10"/>
        <v>0</v>
      </c>
    </row>
    <row r="53" spans="1:19" ht="18.75">
      <c r="A53" s="19">
        <v>39</v>
      </c>
      <c r="B53" s="7" t="str">
        <f>'[1]القائمة الإسمية للمترشحين'!F51</f>
        <v>P039</v>
      </c>
      <c r="C53" s="2">
        <v>0</v>
      </c>
      <c r="D53" s="2">
        <v>0</v>
      </c>
      <c r="E53" s="4" t="str">
        <f t="shared" si="1"/>
        <v xml:space="preserve"> </v>
      </c>
      <c r="F53" s="2">
        <v>-1</v>
      </c>
      <c r="G53" s="80">
        <f t="shared" si="2"/>
        <v>0</v>
      </c>
      <c r="H53" s="80">
        <f t="shared" si="3"/>
        <v>1</v>
      </c>
      <c r="I53" s="80">
        <f t="shared" si="4"/>
        <v>1</v>
      </c>
      <c r="J53" s="80">
        <f t="shared" si="5"/>
        <v>0</v>
      </c>
      <c r="K53" s="81" t="str">
        <f t="shared" si="0"/>
        <v xml:space="preserve"> </v>
      </c>
      <c r="L53" s="42">
        <f t="shared" si="6"/>
        <v>0</v>
      </c>
      <c r="P53" s="118">
        <f t="shared" si="7"/>
        <v>0</v>
      </c>
      <c r="Q53" s="123">
        <f t="shared" si="8"/>
        <v>0</v>
      </c>
      <c r="R53" s="123">
        <f t="shared" si="9"/>
        <v>0</v>
      </c>
      <c r="S53" s="123">
        <f t="shared" si="10"/>
        <v>0</v>
      </c>
    </row>
    <row r="54" spans="1:19" ht="18.75">
      <c r="A54" s="19">
        <v>40</v>
      </c>
      <c r="B54" s="7" t="str">
        <f>'[1]القائمة الإسمية للمترشحين'!F52</f>
        <v>P040</v>
      </c>
      <c r="C54" s="2">
        <v>0</v>
      </c>
      <c r="D54" s="2">
        <v>0</v>
      </c>
      <c r="E54" s="4" t="str">
        <f t="shared" si="1"/>
        <v xml:space="preserve"> </v>
      </c>
      <c r="F54" s="2">
        <v>-1</v>
      </c>
      <c r="G54" s="80">
        <f t="shared" si="2"/>
        <v>0</v>
      </c>
      <c r="H54" s="80">
        <f t="shared" si="3"/>
        <v>1</v>
      </c>
      <c r="I54" s="80">
        <f t="shared" si="4"/>
        <v>1</v>
      </c>
      <c r="J54" s="80">
        <f t="shared" si="5"/>
        <v>0</v>
      </c>
      <c r="K54" s="81" t="str">
        <f t="shared" si="0"/>
        <v xml:space="preserve"> </v>
      </c>
      <c r="L54" s="42">
        <f t="shared" si="6"/>
        <v>0</v>
      </c>
      <c r="P54" s="118">
        <f t="shared" si="7"/>
        <v>0</v>
      </c>
      <c r="Q54" s="123">
        <f t="shared" si="8"/>
        <v>0</v>
      </c>
      <c r="R54" s="123">
        <f t="shared" si="9"/>
        <v>0</v>
      </c>
      <c r="S54" s="123">
        <f t="shared" si="10"/>
        <v>0</v>
      </c>
    </row>
    <row r="55" spans="1:19" ht="18.75">
      <c r="A55" s="19">
        <v>41</v>
      </c>
      <c r="B55" s="7" t="str">
        <f>'[1]القائمة الإسمية للمترشحين'!F53</f>
        <v>P041</v>
      </c>
      <c r="C55" s="2">
        <v>0</v>
      </c>
      <c r="D55" s="2">
        <v>0</v>
      </c>
      <c r="E55" s="4" t="str">
        <f t="shared" si="1"/>
        <v xml:space="preserve"> </v>
      </c>
      <c r="F55" s="2">
        <v>-1</v>
      </c>
      <c r="G55" s="80">
        <f t="shared" si="2"/>
        <v>0</v>
      </c>
      <c r="H55" s="80">
        <f t="shared" si="3"/>
        <v>1</v>
      </c>
      <c r="I55" s="80">
        <f t="shared" si="4"/>
        <v>1</v>
      </c>
      <c r="J55" s="80">
        <f t="shared" si="5"/>
        <v>0</v>
      </c>
      <c r="K55" s="81" t="str">
        <f t="shared" si="0"/>
        <v xml:space="preserve"> </v>
      </c>
      <c r="L55" s="42">
        <f t="shared" si="6"/>
        <v>0</v>
      </c>
      <c r="P55" s="118">
        <f t="shared" si="7"/>
        <v>0</v>
      </c>
      <c r="Q55" s="123">
        <f t="shared" si="8"/>
        <v>0</v>
      </c>
      <c r="R55" s="123">
        <f t="shared" si="9"/>
        <v>0</v>
      </c>
      <c r="S55" s="123">
        <f t="shared" si="10"/>
        <v>0</v>
      </c>
    </row>
    <row r="56" spans="1:19" ht="18.75">
      <c r="A56" s="19">
        <v>42</v>
      </c>
      <c r="B56" s="7" t="str">
        <f>'[1]القائمة الإسمية للمترشحين'!F54</f>
        <v>P042</v>
      </c>
      <c r="C56" s="2">
        <v>0</v>
      </c>
      <c r="D56" s="2">
        <v>0</v>
      </c>
      <c r="E56" s="4" t="str">
        <f t="shared" si="1"/>
        <v xml:space="preserve"> </v>
      </c>
      <c r="F56" s="2">
        <v>-1</v>
      </c>
      <c r="G56" s="80">
        <f t="shared" si="2"/>
        <v>0</v>
      </c>
      <c r="H56" s="80">
        <f t="shared" si="3"/>
        <v>1</v>
      </c>
      <c r="I56" s="80">
        <f t="shared" si="4"/>
        <v>1</v>
      </c>
      <c r="J56" s="80">
        <f t="shared" si="5"/>
        <v>0</v>
      </c>
      <c r="K56" s="81" t="str">
        <f t="shared" si="0"/>
        <v xml:space="preserve"> </v>
      </c>
      <c r="L56" s="42">
        <f t="shared" si="6"/>
        <v>0</v>
      </c>
      <c r="P56" s="118">
        <f t="shared" si="7"/>
        <v>0</v>
      </c>
      <c r="Q56" s="123">
        <f t="shared" si="8"/>
        <v>0</v>
      </c>
      <c r="R56" s="123">
        <f t="shared" si="9"/>
        <v>0</v>
      </c>
      <c r="S56" s="123">
        <f t="shared" si="10"/>
        <v>0</v>
      </c>
    </row>
    <row r="57" spans="1:19" ht="18.75">
      <c r="A57" s="19">
        <v>43</v>
      </c>
      <c r="B57" s="7" t="str">
        <f>'[1]القائمة الإسمية للمترشحين'!F55</f>
        <v>P043</v>
      </c>
      <c r="C57" s="2">
        <v>0</v>
      </c>
      <c r="D57" s="2">
        <v>0</v>
      </c>
      <c r="E57" s="4" t="str">
        <f t="shared" si="1"/>
        <v xml:space="preserve"> </v>
      </c>
      <c r="F57" s="2">
        <v>-1</v>
      </c>
      <c r="G57" s="80">
        <f t="shared" si="2"/>
        <v>0</v>
      </c>
      <c r="H57" s="80">
        <f t="shared" si="3"/>
        <v>1</v>
      </c>
      <c r="I57" s="80">
        <f t="shared" si="4"/>
        <v>1</v>
      </c>
      <c r="J57" s="80">
        <f t="shared" si="5"/>
        <v>0</v>
      </c>
      <c r="K57" s="81" t="str">
        <f t="shared" si="0"/>
        <v xml:space="preserve"> </v>
      </c>
      <c r="L57" s="42">
        <f t="shared" si="6"/>
        <v>0</v>
      </c>
      <c r="P57" s="118">
        <f t="shared" si="7"/>
        <v>0</v>
      </c>
      <c r="Q57" s="123">
        <f t="shared" si="8"/>
        <v>0</v>
      </c>
      <c r="R57" s="123">
        <f t="shared" si="9"/>
        <v>0</v>
      </c>
      <c r="S57" s="123">
        <f t="shared" si="10"/>
        <v>0</v>
      </c>
    </row>
    <row r="58" spans="1:19" ht="18.75">
      <c r="A58" s="19">
        <v>44</v>
      </c>
      <c r="B58" s="7" t="str">
        <f>'[1]القائمة الإسمية للمترشحين'!F56</f>
        <v>P044</v>
      </c>
      <c r="C58" s="2">
        <v>0</v>
      </c>
      <c r="D58" s="2">
        <v>0</v>
      </c>
      <c r="E58" s="4" t="str">
        <f t="shared" si="1"/>
        <v xml:space="preserve"> </v>
      </c>
      <c r="F58" s="2">
        <v>-1</v>
      </c>
      <c r="G58" s="80">
        <f t="shared" si="2"/>
        <v>0</v>
      </c>
      <c r="H58" s="80">
        <f t="shared" si="3"/>
        <v>1</v>
      </c>
      <c r="I58" s="80">
        <f t="shared" si="4"/>
        <v>1</v>
      </c>
      <c r="J58" s="80">
        <f t="shared" si="5"/>
        <v>0</v>
      </c>
      <c r="K58" s="81" t="str">
        <f t="shared" si="0"/>
        <v xml:space="preserve"> </v>
      </c>
      <c r="L58" s="42">
        <f t="shared" si="6"/>
        <v>0</v>
      </c>
      <c r="P58" s="118">
        <f t="shared" si="7"/>
        <v>0</v>
      </c>
      <c r="Q58" s="123">
        <f t="shared" si="8"/>
        <v>0</v>
      </c>
      <c r="R58" s="123">
        <f t="shared" si="9"/>
        <v>0</v>
      </c>
      <c r="S58" s="123">
        <f t="shared" si="10"/>
        <v>0</v>
      </c>
    </row>
    <row r="59" spans="1:19" ht="18.75">
      <c r="A59" s="19">
        <v>45</v>
      </c>
      <c r="B59" s="7" t="str">
        <f>'[1]القائمة الإسمية للمترشحين'!F57</f>
        <v>P045</v>
      </c>
      <c r="C59" s="2">
        <v>0</v>
      </c>
      <c r="D59" s="2">
        <v>0</v>
      </c>
      <c r="E59" s="4" t="str">
        <f t="shared" si="1"/>
        <v xml:space="preserve"> </v>
      </c>
      <c r="F59" s="2">
        <v>-1</v>
      </c>
      <c r="G59" s="80">
        <f t="shared" si="2"/>
        <v>0</v>
      </c>
      <c r="H59" s="80">
        <f t="shared" si="3"/>
        <v>1</v>
      </c>
      <c r="I59" s="80">
        <f t="shared" si="4"/>
        <v>1</v>
      </c>
      <c r="J59" s="80">
        <f t="shared" si="5"/>
        <v>0</v>
      </c>
      <c r="K59" s="81" t="str">
        <f t="shared" si="0"/>
        <v xml:space="preserve"> </v>
      </c>
      <c r="L59" s="42">
        <f t="shared" si="6"/>
        <v>0</v>
      </c>
      <c r="P59" s="118">
        <f t="shared" si="7"/>
        <v>0</v>
      </c>
      <c r="Q59" s="123">
        <f t="shared" si="8"/>
        <v>0</v>
      </c>
      <c r="R59" s="123">
        <f t="shared" si="9"/>
        <v>0</v>
      </c>
      <c r="S59" s="123">
        <f t="shared" si="10"/>
        <v>0</v>
      </c>
    </row>
    <row r="60" spans="1:19" ht="18.75">
      <c r="A60" s="19">
        <v>46</v>
      </c>
      <c r="B60" s="7" t="str">
        <f>'[1]القائمة الإسمية للمترشحين'!F58</f>
        <v>P046</v>
      </c>
      <c r="C60" s="2">
        <v>0</v>
      </c>
      <c r="D60" s="2">
        <v>0</v>
      </c>
      <c r="E60" s="4" t="str">
        <f t="shared" si="1"/>
        <v xml:space="preserve"> </v>
      </c>
      <c r="F60" s="2">
        <v>-1</v>
      </c>
      <c r="G60" s="80">
        <f t="shared" si="2"/>
        <v>0</v>
      </c>
      <c r="H60" s="80">
        <f t="shared" si="3"/>
        <v>1</v>
      </c>
      <c r="I60" s="80">
        <f t="shared" si="4"/>
        <v>1</v>
      </c>
      <c r="J60" s="80">
        <f t="shared" si="5"/>
        <v>0</v>
      </c>
      <c r="K60" s="81" t="str">
        <f t="shared" si="0"/>
        <v xml:space="preserve"> </v>
      </c>
      <c r="L60" s="42">
        <f t="shared" si="6"/>
        <v>0</v>
      </c>
      <c r="P60" s="118">
        <f t="shared" si="7"/>
        <v>0</v>
      </c>
      <c r="Q60" s="123">
        <f t="shared" si="8"/>
        <v>0</v>
      </c>
      <c r="R60" s="123">
        <f t="shared" si="9"/>
        <v>0</v>
      </c>
      <c r="S60" s="123">
        <f t="shared" si="10"/>
        <v>0</v>
      </c>
    </row>
    <row r="61" spans="1:19" ht="18.75">
      <c r="A61" s="19">
        <v>47</v>
      </c>
      <c r="B61" s="7" t="str">
        <f>'[1]القائمة الإسمية للمترشحين'!F59</f>
        <v>P047</v>
      </c>
      <c r="C61" s="2">
        <v>0</v>
      </c>
      <c r="D61" s="2">
        <v>0</v>
      </c>
      <c r="E61" s="4" t="str">
        <f t="shared" si="1"/>
        <v xml:space="preserve"> </v>
      </c>
      <c r="F61" s="2">
        <v>-1</v>
      </c>
      <c r="G61" s="80">
        <f t="shared" si="2"/>
        <v>0</v>
      </c>
      <c r="H61" s="80">
        <f t="shared" si="3"/>
        <v>1</v>
      </c>
      <c r="I61" s="80">
        <f t="shared" si="4"/>
        <v>1</v>
      </c>
      <c r="J61" s="80">
        <f t="shared" si="5"/>
        <v>0</v>
      </c>
      <c r="K61" s="81" t="str">
        <f t="shared" si="0"/>
        <v xml:space="preserve"> </v>
      </c>
      <c r="L61" s="42">
        <f t="shared" si="6"/>
        <v>0</v>
      </c>
      <c r="P61" s="118">
        <f t="shared" si="7"/>
        <v>0</v>
      </c>
      <c r="Q61" s="123">
        <f t="shared" si="8"/>
        <v>0</v>
      </c>
      <c r="R61" s="123">
        <f t="shared" si="9"/>
        <v>0</v>
      </c>
      <c r="S61" s="123">
        <f t="shared" si="10"/>
        <v>0</v>
      </c>
    </row>
    <row r="62" spans="1:19" ht="18.75">
      <c r="A62" s="19">
        <v>48</v>
      </c>
      <c r="B62" s="7" t="str">
        <f>'[1]القائمة الإسمية للمترشحين'!F60</f>
        <v>P048</v>
      </c>
      <c r="C62" s="2">
        <v>0</v>
      </c>
      <c r="D62" s="2">
        <v>0</v>
      </c>
      <c r="E62" s="4" t="str">
        <f t="shared" si="1"/>
        <v xml:space="preserve"> </v>
      </c>
      <c r="F62" s="2">
        <v>-1</v>
      </c>
      <c r="G62" s="80">
        <f t="shared" si="2"/>
        <v>0</v>
      </c>
      <c r="H62" s="80">
        <f t="shared" si="3"/>
        <v>1</v>
      </c>
      <c r="I62" s="80">
        <f t="shared" si="4"/>
        <v>1</v>
      </c>
      <c r="J62" s="80">
        <f t="shared" si="5"/>
        <v>0</v>
      </c>
      <c r="K62" s="81" t="str">
        <f t="shared" si="0"/>
        <v xml:space="preserve"> </v>
      </c>
      <c r="L62" s="42">
        <f t="shared" si="6"/>
        <v>0</v>
      </c>
      <c r="P62" s="118">
        <f t="shared" si="7"/>
        <v>0</v>
      </c>
      <c r="Q62" s="123">
        <f t="shared" si="8"/>
        <v>0</v>
      </c>
      <c r="R62" s="123">
        <f t="shared" si="9"/>
        <v>0</v>
      </c>
      <c r="S62" s="123">
        <f t="shared" si="10"/>
        <v>0</v>
      </c>
    </row>
    <row r="63" spans="1:19" ht="18.75">
      <c r="A63" s="19">
        <v>49</v>
      </c>
      <c r="B63" s="7" t="str">
        <f>'[1]القائمة الإسمية للمترشحين'!F61</f>
        <v>P049</v>
      </c>
      <c r="C63" s="2">
        <v>0</v>
      </c>
      <c r="D63" s="2">
        <v>0</v>
      </c>
      <c r="E63" s="4" t="str">
        <f t="shared" si="1"/>
        <v xml:space="preserve"> </v>
      </c>
      <c r="F63" s="2">
        <v>-1</v>
      </c>
      <c r="G63" s="80">
        <f t="shared" si="2"/>
        <v>0</v>
      </c>
      <c r="H63" s="80">
        <f t="shared" si="3"/>
        <v>1</v>
      </c>
      <c r="I63" s="80">
        <f t="shared" si="4"/>
        <v>1</v>
      </c>
      <c r="J63" s="80">
        <f t="shared" si="5"/>
        <v>0</v>
      </c>
      <c r="K63" s="81" t="str">
        <f t="shared" si="0"/>
        <v xml:space="preserve"> </v>
      </c>
      <c r="L63" s="42">
        <f t="shared" si="6"/>
        <v>0</v>
      </c>
      <c r="M63" s="43" t="s">
        <v>15</v>
      </c>
      <c r="P63" s="118">
        <f t="shared" si="7"/>
        <v>0</v>
      </c>
      <c r="Q63" s="123">
        <f t="shared" si="8"/>
        <v>0</v>
      </c>
      <c r="R63" s="123">
        <f t="shared" si="9"/>
        <v>0</v>
      </c>
      <c r="S63" s="123">
        <f t="shared" si="10"/>
        <v>0</v>
      </c>
    </row>
    <row r="64" spans="1:19" ht="18.75">
      <c r="A64" s="19">
        <v>50</v>
      </c>
      <c r="B64" s="7" t="str">
        <f>'[1]القائمة الإسمية للمترشحين'!F62</f>
        <v>P050</v>
      </c>
      <c r="C64" s="2">
        <v>0</v>
      </c>
      <c r="D64" s="2">
        <v>0</v>
      </c>
      <c r="E64" s="4" t="str">
        <f t="shared" si="1"/>
        <v xml:space="preserve"> </v>
      </c>
      <c r="F64" s="2">
        <v>-1</v>
      </c>
      <c r="G64" s="80">
        <f t="shared" si="2"/>
        <v>0</v>
      </c>
      <c r="H64" s="80">
        <f t="shared" si="3"/>
        <v>1</v>
      </c>
      <c r="I64" s="80">
        <f t="shared" si="4"/>
        <v>1</v>
      </c>
      <c r="J64" s="80">
        <f t="shared" si="5"/>
        <v>0</v>
      </c>
      <c r="K64" s="81" t="str">
        <f t="shared" si="0"/>
        <v xml:space="preserve"> </v>
      </c>
      <c r="L64" s="42">
        <f t="shared" si="6"/>
        <v>0</v>
      </c>
      <c r="P64" s="118">
        <f t="shared" si="7"/>
        <v>0</v>
      </c>
      <c r="Q64" s="123">
        <f t="shared" si="8"/>
        <v>0</v>
      </c>
      <c r="R64" s="123">
        <f t="shared" si="9"/>
        <v>0</v>
      </c>
      <c r="S64" s="123">
        <f t="shared" si="10"/>
        <v>0</v>
      </c>
    </row>
    <row r="65" spans="1:19" ht="18.75">
      <c r="A65" s="19">
        <v>51</v>
      </c>
      <c r="B65" s="7" t="str">
        <f>'[1]القائمة الإسمية للمترشحين'!F63</f>
        <v>P051</v>
      </c>
      <c r="C65" s="2">
        <v>0</v>
      </c>
      <c r="D65" s="2">
        <v>0</v>
      </c>
      <c r="E65" s="4" t="str">
        <f t="shared" si="1"/>
        <v xml:space="preserve"> </v>
      </c>
      <c r="F65" s="2">
        <v>-1</v>
      </c>
      <c r="G65" s="80">
        <f t="shared" si="2"/>
        <v>0</v>
      </c>
      <c r="H65" s="80">
        <f t="shared" si="3"/>
        <v>1</v>
      </c>
      <c r="I65" s="80">
        <f t="shared" si="4"/>
        <v>1</v>
      </c>
      <c r="J65" s="80">
        <f t="shared" si="5"/>
        <v>0</v>
      </c>
      <c r="K65" s="81" t="str">
        <f t="shared" si="0"/>
        <v xml:space="preserve"> </v>
      </c>
      <c r="L65" s="42">
        <f t="shared" si="6"/>
        <v>0</v>
      </c>
      <c r="P65" s="118">
        <f t="shared" si="7"/>
        <v>0</v>
      </c>
      <c r="Q65" s="123">
        <f t="shared" si="8"/>
        <v>0</v>
      </c>
      <c r="R65" s="123">
        <f t="shared" si="9"/>
        <v>0</v>
      </c>
      <c r="S65" s="123">
        <f t="shared" si="10"/>
        <v>0</v>
      </c>
    </row>
    <row r="66" spans="1:19" ht="18.75">
      <c r="A66" s="19">
        <v>52</v>
      </c>
      <c r="B66" s="7" t="str">
        <f>'[1]القائمة الإسمية للمترشحين'!F64</f>
        <v>P052</v>
      </c>
      <c r="C66" s="2">
        <v>0</v>
      </c>
      <c r="D66" s="2">
        <v>0</v>
      </c>
      <c r="E66" s="4" t="str">
        <f t="shared" si="1"/>
        <v xml:space="preserve"> </v>
      </c>
      <c r="F66" s="2">
        <v>-1</v>
      </c>
      <c r="G66" s="80">
        <f t="shared" si="2"/>
        <v>0</v>
      </c>
      <c r="H66" s="80">
        <f t="shared" si="3"/>
        <v>1</v>
      </c>
      <c r="I66" s="80">
        <f t="shared" si="4"/>
        <v>1</v>
      </c>
      <c r="J66" s="80">
        <f t="shared" si="5"/>
        <v>0</v>
      </c>
      <c r="K66" s="81" t="str">
        <f t="shared" si="0"/>
        <v xml:space="preserve"> </v>
      </c>
      <c r="L66" s="42">
        <f t="shared" si="6"/>
        <v>0</v>
      </c>
      <c r="P66" s="118">
        <f t="shared" si="7"/>
        <v>0</v>
      </c>
      <c r="Q66" s="123">
        <f t="shared" si="8"/>
        <v>0</v>
      </c>
      <c r="R66" s="123">
        <f t="shared" si="9"/>
        <v>0</v>
      </c>
      <c r="S66" s="123">
        <f t="shared" si="10"/>
        <v>0</v>
      </c>
    </row>
    <row r="67" spans="1:19" ht="18.75">
      <c r="A67" s="19">
        <v>53</v>
      </c>
      <c r="B67" s="7" t="str">
        <f>'[1]القائمة الإسمية للمترشحين'!F65</f>
        <v>P053</v>
      </c>
      <c r="C67" s="2">
        <v>0</v>
      </c>
      <c r="D67" s="2">
        <v>0</v>
      </c>
      <c r="E67" s="4" t="str">
        <f t="shared" si="1"/>
        <v xml:space="preserve"> </v>
      </c>
      <c r="F67" s="2">
        <v>-1</v>
      </c>
      <c r="G67" s="80">
        <f t="shared" si="2"/>
        <v>0</v>
      </c>
      <c r="H67" s="80">
        <f t="shared" si="3"/>
        <v>1</v>
      </c>
      <c r="I67" s="80">
        <f t="shared" si="4"/>
        <v>1</v>
      </c>
      <c r="J67" s="80">
        <f t="shared" si="5"/>
        <v>0</v>
      </c>
      <c r="K67" s="81" t="str">
        <f t="shared" si="0"/>
        <v xml:space="preserve"> </v>
      </c>
      <c r="L67" s="42">
        <f t="shared" si="6"/>
        <v>0</v>
      </c>
      <c r="P67" s="118">
        <f t="shared" si="7"/>
        <v>0</v>
      </c>
      <c r="Q67" s="123">
        <f t="shared" si="8"/>
        <v>0</v>
      </c>
      <c r="R67" s="123">
        <f t="shared" si="9"/>
        <v>0</v>
      </c>
      <c r="S67" s="123">
        <f t="shared" si="10"/>
        <v>0</v>
      </c>
    </row>
    <row r="68" spans="1:19" ht="18.75">
      <c r="A68" s="19">
        <v>54</v>
      </c>
      <c r="B68" s="7" t="str">
        <f>'[1]القائمة الإسمية للمترشحين'!F66</f>
        <v>P054</v>
      </c>
      <c r="C68" s="2">
        <v>0</v>
      </c>
      <c r="D68" s="2">
        <v>0</v>
      </c>
      <c r="E68" s="4" t="str">
        <f t="shared" si="1"/>
        <v xml:space="preserve"> </v>
      </c>
      <c r="F68" s="2">
        <v>-1</v>
      </c>
      <c r="G68" s="80">
        <f t="shared" si="2"/>
        <v>0</v>
      </c>
      <c r="H68" s="80">
        <f t="shared" si="3"/>
        <v>1</v>
      </c>
      <c r="I68" s="80">
        <f t="shared" si="4"/>
        <v>1</v>
      </c>
      <c r="J68" s="80">
        <f t="shared" si="5"/>
        <v>0</v>
      </c>
      <c r="K68" s="81" t="str">
        <f t="shared" si="0"/>
        <v xml:space="preserve"> </v>
      </c>
      <c r="L68" s="42">
        <f t="shared" si="6"/>
        <v>0</v>
      </c>
      <c r="P68" s="118">
        <f t="shared" si="7"/>
        <v>0</v>
      </c>
      <c r="Q68" s="123">
        <f t="shared" si="8"/>
        <v>0</v>
      </c>
      <c r="R68" s="123">
        <f t="shared" si="9"/>
        <v>0</v>
      </c>
      <c r="S68" s="123">
        <f t="shared" si="10"/>
        <v>0</v>
      </c>
    </row>
    <row r="69" spans="1:19" ht="18.75">
      <c r="A69" s="19">
        <v>55</v>
      </c>
      <c r="B69" s="7" t="str">
        <f>'[1]القائمة الإسمية للمترشحين'!F67</f>
        <v>P055</v>
      </c>
      <c r="C69" s="2">
        <v>0</v>
      </c>
      <c r="D69" s="2">
        <v>0</v>
      </c>
      <c r="E69" s="4" t="str">
        <f t="shared" si="1"/>
        <v xml:space="preserve"> </v>
      </c>
      <c r="F69" s="2">
        <v>-1</v>
      </c>
      <c r="G69" s="80">
        <f t="shared" si="2"/>
        <v>0</v>
      </c>
      <c r="H69" s="80">
        <f t="shared" si="3"/>
        <v>1</v>
      </c>
      <c r="I69" s="80">
        <f t="shared" si="4"/>
        <v>1</v>
      </c>
      <c r="J69" s="80">
        <f t="shared" si="5"/>
        <v>0</v>
      </c>
      <c r="K69" s="81" t="str">
        <f t="shared" si="0"/>
        <v xml:space="preserve"> </v>
      </c>
      <c r="L69" s="42">
        <f t="shared" si="6"/>
        <v>0</v>
      </c>
      <c r="P69" s="118">
        <f t="shared" si="7"/>
        <v>0</v>
      </c>
      <c r="Q69" s="123">
        <f t="shared" si="8"/>
        <v>0</v>
      </c>
      <c r="R69" s="123">
        <f t="shared" si="9"/>
        <v>0</v>
      </c>
      <c r="S69" s="123">
        <f t="shared" si="10"/>
        <v>0</v>
      </c>
    </row>
    <row r="70" spans="1:19" ht="18.75">
      <c r="A70" s="19">
        <v>56</v>
      </c>
      <c r="B70" s="7" t="str">
        <f>'[1]القائمة الإسمية للمترشحين'!F68</f>
        <v>P056</v>
      </c>
      <c r="C70" s="2">
        <v>0</v>
      </c>
      <c r="D70" s="2">
        <v>0</v>
      </c>
      <c r="E70" s="4" t="str">
        <f t="shared" si="1"/>
        <v xml:space="preserve"> </v>
      </c>
      <c r="F70" s="2">
        <v>-1</v>
      </c>
      <c r="G70" s="80">
        <f t="shared" si="2"/>
        <v>0</v>
      </c>
      <c r="H70" s="80">
        <f t="shared" si="3"/>
        <v>1</v>
      </c>
      <c r="I70" s="80">
        <f t="shared" si="4"/>
        <v>1</v>
      </c>
      <c r="J70" s="80">
        <f t="shared" si="5"/>
        <v>0</v>
      </c>
      <c r="K70" s="81" t="str">
        <f t="shared" si="0"/>
        <v xml:space="preserve"> </v>
      </c>
      <c r="L70" s="42">
        <f t="shared" si="6"/>
        <v>0</v>
      </c>
      <c r="P70" s="118">
        <f t="shared" si="7"/>
        <v>0</v>
      </c>
      <c r="Q70" s="123">
        <f t="shared" si="8"/>
        <v>0</v>
      </c>
      <c r="R70" s="123">
        <f t="shared" si="9"/>
        <v>0</v>
      </c>
      <c r="S70" s="123">
        <f t="shared" si="10"/>
        <v>0</v>
      </c>
    </row>
    <row r="71" spans="1:19" ht="18.75">
      <c r="A71" s="19">
        <v>57</v>
      </c>
      <c r="B71" s="7" t="str">
        <f>'[1]القائمة الإسمية للمترشحين'!F69</f>
        <v>P057</v>
      </c>
      <c r="C71" s="2">
        <v>0</v>
      </c>
      <c r="D71" s="2">
        <v>0</v>
      </c>
      <c r="E71" s="4" t="str">
        <f t="shared" si="1"/>
        <v xml:space="preserve"> </v>
      </c>
      <c r="F71" s="2">
        <v>-1</v>
      </c>
      <c r="G71" s="80">
        <f t="shared" si="2"/>
        <v>0</v>
      </c>
      <c r="H71" s="80">
        <f t="shared" si="3"/>
        <v>1</v>
      </c>
      <c r="I71" s="80">
        <f t="shared" si="4"/>
        <v>1</v>
      </c>
      <c r="J71" s="80">
        <f t="shared" si="5"/>
        <v>0</v>
      </c>
      <c r="K71" s="81" t="str">
        <f t="shared" si="0"/>
        <v xml:space="preserve"> </v>
      </c>
      <c r="L71" s="42">
        <f t="shared" si="6"/>
        <v>0</v>
      </c>
      <c r="P71" s="118">
        <f t="shared" si="7"/>
        <v>0</v>
      </c>
      <c r="Q71" s="123">
        <f t="shared" si="8"/>
        <v>0</v>
      </c>
      <c r="R71" s="123">
        <f t="shared" si="9"/>
        <v>0</v>
      </c>
      <c r="S71" s="123">
        <f t="shared" si="10"/>
        <v>0</v>
      </c>
    </row>
    <row r="72" spans="1:19" ht="18.75">
      <c r="A72" s="19">
        <v>58</v>
      </c>
      <c r="B72" s="7" t="str">
        <f>'[1]القائمة الإسمية للمترشحين'!F70</f>
        <v>P058</v>
      </c>
      <c r="C72" s="2">
        <v>0</v>
      </c>
      <c r="D72" s="2">
        <v>0</v>
      </c>
      <c r="E72" s="4" t="str">
        <f t="shared" si="1"/>
        <v xml:space="preserve"> </v>
      </c>
      <c r="F72" s="2">
        <v>-1</v>
      </c>
      <c r="G72" s="80">
        <f t="shared" si="2"/>
        <v>0</v>
      </c>
      <c r="H72" s="80">
        <f t="shared" si="3"/>
        <v>1</v>
      </c>
      <c r="I72" s="80">
        <f t="shared" si="4"/>
        <v>1</v>
      </c>
      <c r="J72" s="80">
        <f t="shared" si="5"/>
        <v>0</v>
      </c>
      <c r="K72" s="81" t="str">
        <f t="shared" si="0"/>
        <v xml:space="preserve"> </v>
      </c>
      <c r="L72" s="42">
        <f t="shared" si="6"/>
        <v>0</v>
      </c>
      <c r="P72" s="118">
        <f t="shared" si="7"/>
        <v>0</v>
      </c>
      <c r="Q72" s="123">
        <f t="shared" si="8"/>
        <v>0</v>
      </c>
      <c r="R72" s="123">
        <f t="shared" si="9"/>
        <v>0</v>
      </c>
      <c r="S72" s="123">
        <f t="shared" si="10"/>
        <v>0</v>
      </c>
    </row>
    <row r="73" spans="1:19" ht="18.75">
      <c r="A73" s="19">
        <v>59</v>
      </c>
      <c r="B73" s="7" t="str">
        <f>'[1]القائمة الإسمية للمترشحين'!F71</f>
        <v>P059</v>
      </c>
      <c r="C73" s="2">
        <v>0</v>
      </c>
      <c r="D73" s="2">
        <v>0</v>
      </c>
      <c r="E73" s="4" t="str">
        <f t="shared" si="1"/>
        <v xml:space="preserve"> </v>
      </c>
      <c r="F73" s="2">
        <v>-1</v>
      </c>
      <c r="G73" s="80">
        <f t="shared" si="2"/>
        <v>0</v>
      </c>
      <c r="H73" s="80">
        <f t="shared" si="3"/>
        <v>1</v>
      </c>
      <c r="I73" s="80">
        <f t="shared" si="4"/>
        <v>1</v>
      </c>
      <c r="J73" s="80">
        <f t="shared" si="5"/>
        <v>0</v>
      </c>
      <c r="K73" s="81" t="str">
        <f t="shared" si="0"/>
        <v xml:space="preserve"> </v>
      </c>
      <c r="L73" s="42">
        <f t="shared" si="6"/>
        <v>0</v>
      </c>
      <c r="P73" s="118">
        <f t="shared" si="7"/>
        <v>0</v>
      </c>
      <c r="Q73" s="123">
        <f t="shared" si="8"/>
        <v>0</v>
      </c>
      <c r="R73" s="123">
        <f t="shared" si="9"/>
        <v>0</v>
      </c>
      <c r="S73" s="123">
        <f t="shared" si="10"/>
        <v>0</v>
      </c>
    </row>
    <row r="74" spans="1:19" ht="18.75">
      <c r="A74" s="19">
        <v>60</v>
      </c>
      <c r="B74" s="7" t="str">
        <f>'[1]القائمة الإسمية للمترشحين'!F72</f>
        <v>P060</v>
      </c>
      <c r="C74" s="2">
        <v>0</v>
      </c>
      <c r="D74" s="2">
        <v>0</v>
      </c>
      <c r="E74" s="4" t="str">
        <f t="shared" si="1"/>
        <v xml:space="preserve"> </v>
      </c>
      <c r="F74" s="2">
        <v>-1</v>
      </c>
      <c r="G74" s="80">
        <f t="shared" si="2"/>
        <v>0</v>
      </c>
      <c r="H74" s="80">
        <f t="shared" si="3"/>
        <v>1</v>
      </c>
      <c r="I74" s="80">
        <f t="shared" si="4"/>
        <v>1</v>
      </c>
      <c r="J74" s="80">
        <f t="shared" si="5"/>
        <v>0</v>
      </c>
      <c r="K74" s="81" t="str">
        <f t="shared" si="0"/>
        <v xml:space="preserve"> </v>
      </c>
      <c r="L74" s="42">
        <f t="shared" si="6"/>
        <v>0</v>
      </c>
      <c r="P74" s="118">
        <f t="shared" si="7"/>
        <v>0</v>
      </c>
      <c r="Q74" s="123">
        <f t="shared" si="8"/>
        <v>0</v>
      </c>
      <c r="R74" s="123">
        <f t="shared" si="9"/>
        <v>0</v>
      </c>
      <c r="S74" s="123">
        <f t="shared" si="10"/>
        <v>0</v>
      </c>
    </row>
    <row r="75" spans="1:19" ht="18.75">
      <c r="A75" s="19">
        <v>61</v>
      </c>
      <c r="B75" s="7" t="str">
        <f>'[1]القائمة الإسمية للمترشحين'!F73</f>
        <v>P061</v>
      </c>
      <c r="C75" s="2">
        <v>0</v>
      </c>
      <c r="D75" s="2">
        <v>0</v>
      </c>
      <c r="E75" s="4" t="str">
        <f t="shared" si="1"/>
        <v xml:space="preserve"> </v>
      </c>
      <c r="F75" s="2">
        <v>-1</v>
      </c>
      <c r="G75" s="80">
        <f t="shared" si="2"/>
        <v>0</v>
      </c>
      <c r="H75" s="80">
        <f t="shared" si="3"/>
        <v>1</v>
      </c>
      <c r="I75" s="80">
        <f t="shared" si="4"/>
        <v>1</v>
      </c>
      <c r="J75" s="80">
        <f t="shared" si="5"/>
        <v>0</v>
      </c>
      <c r="K75" s="81" t="str">
        <f t="shared" si="0"/>
        <v xml:space="preserve"> </v>
      </c>
      <c r="L75" s="42">
        <f t="shared" si="6"/>
        <v>0</v>
      </c>
      <c r="P75" s="118">
        <f t="shared" si="7"/>
        <v>0</v>
      </c>
      <c r="Q75" s="123">
        <f t="shared" si="8"/>
        <v>0</v>
      </c>
      <c r="R75" s="123">
        <f t="shared" si="9"/>
        <v>0</v>
      </c>
      <c r="S75" s="123">
        <f t="shared" si="10"/>
        <v>0</v>
      </c>
    </row>
    <row r="76" spans="1:19" ht="18.75">
      <c r="A76" s="19">
        <v>62</v>
      </c>
      <c r="B76" s="7" t="str">
        <f>'[1]القائمة الإسمية للمترشحين'!F74</f>
        <v>P062</v>
      </c>
      <c r="C76" s="2">
        <v>0</v>
      </c>
      <c r="D76" s="2">
        <v>0</v>
      </c>
      <c r="E76" s="4" t="str">
        <f t="shared" si="1"/>
        <v xml:space="preserve"> </v>
      </c>
      <c r="F76" s="2">
        <v>-1</v>
      </c>
      <c r="G76" s="80">
        <f t="shared" si="2"/>
        <v>0</v>
      </c>
      <c r="H76" s="80">
        <f t="shared" si="3"/>
        <v>1</v>
      </c>
      <c r="I76" s="80">
        <f t="shared" si="4"/>
        <v>1</v>
      </c>
      <c r="J76" s="80">
        <f t="shared" si="5"/>
        <v>0</v>
      </c>
      <c r="K76" s="81" t="str">
        <f t="shared" si="0"/>
        <v xml:space="preserve"> </v>
      </c>
      <c r="L76" s="42">
        <f t="shared" si="6"/>
        <v>0</v>
      </c>
      <c r="P76" s="118">
        <f t="shared" si="7"/>
        <v>0</v>
      </c>
      <c r="Q76" s="123">
        <f t="shared" si="8"/>
        <v>0</v>
      </c>
      <c r="R76" s="123">
        <f t="shared" si="9"/>
        <v>0</v>
      </c>
      <c r="S76" s="123">
        <f t="shared" si="10"/>
        <v>0</v>
      </c>
    </row>
    <row r="77" spans="1:19" ht="18.75">
      <c r="A77" s="19">
        <v>63</v>
      </c>
      <c r="B77" s="7" t="str">
        <f>'[1]القائمة الإسمية للمترشحين'!F75</f>
        <v>P063</v>
      </c>
      <c r="C77" s="2">
        <v>0</v>
      </c>
      <c r="D77" s="2">
        <v>0</v>
      </c>
      <c r="E77" s="4" t="str">
        <f t="shared" si="1"/>
        <v xml:space="preserve"> </v>
      </c>
      <c r="F77" s="2">
        <v>-1</v>
      </c>
      <c r="G77" s="80">
        <f t="shared" si="2"/>
        <v>0</v>
      </c>
      <c r="H77" s="80">
        <f t="shared" si="3"/>
        <v>1</v>
      </c>
      <c r="I77" s="80">
        <f t="shared" si="4"/>
        <v>1</v>
      </c>
      <c r="J77" s="80">
        <f t="shared" si="5"/>
        <v>0</v>
      </c>
      <c r="K77" s="81" t="str">
        <f t="shared" si="0"/>
        <v xml:space="preserve"> </v>
      </c>
      <c r="L77" s="42">
        <f t="shared" si="6"/>
        <v>0</v>
      </c>
      <c r="P77" s="118">
        <f t="shared" si="7"/>
        <v>0</v>
      </c>
      <c r="Q77" s="123">
        <f t="shared" si="8"/>
        <v>0</v>
      </c>
      <c r="R77" s="123">
        <f t="shared" si="9"/>
        <v>0</v>
      </c>
      <c r="S77" s="123">
        <f t="shared" si="10"/>
        <v>0</v>
      </c>
    </row>
    <row r="78" spans="1:19" ht="18.75">
      <c r="A78" s="19">
        <v>64</v>
      </c>
      <c r="B78" s="7" t="str">
        <f>'[1]القائمة الإسمية للمترشحين'!F76</f>
        <v>P064</v>
      </c>
      <c r="C78" s="2">
        <v>0</v>
      </c>
      <c r="D78" s="2">
        <v>0</v>
      </c>
      <c r="E78" s="4" t="str">
        <f t="shared" si="1"/>
        <v xml:space="preserve"> </v>
      </c>
      <c r="F78" s="2">
        <v>-1</v>
      </c>
      <c r="G78" s="80">
        <f t="shared" si="2"/>
        <v>0</v>
      </c>
      <c r="H78" s="80">
        <f t="shared" si="3"/>
        <v>1</v>
      </c>
      <c r="I78" s="80">
        <f t="shared" si="4"/>
        <v>1</v>
      </c>
      <c r="J78" s="80">
        <f t="shared" si="5"/>
        <v>0</v>
      </c>
      <c r="K78" s="81" t="str">
        <f t="shared" si="0"/>
        <v xml:space="preserve"> </v>
      </c>
      <c r="L78" s="42">
        <f t="shared" si="6"/>
        <v>0</v>
      </c>
      <c r="P78" s="118">
        <f t="shared" si="7"/>
        <v>0</v>
      </c>
      <c r="Q78" s="123">
        <f t="shared" si="8"/>
        <v>0</v>
      </c>
      <c r="R78" s="123">
        <f t="shared" si="9"/>
        <v>0</v>
      </c>
      <c r="S78" s="123">
        <f t="shared" si="10"/>
        <v>0</v>
      </c>
    </row>
    <row r="79" spans="1:19" ht="18.75">
      <c r="A79" s="19">
        <v>65</v>
      </c>
      <c r="B79" s="7" t="str">
        <f>'[1]القائمة الإسمية للمترشحين'!F77</f>
        <v>P065</v>
      </c>
      <c r="C79" s="2">
        <v>0</v>
      </c>
      <c r="D79" s="2">
        <v>0</v>
      </c>
      <c r="E79" s="4" t="str">
        <f t="shared" si="1"/>
        <v xml:space="preserve"> </v>
      </c>
      <c r="F79" s="2">
        <v>-1</v>
      </c>
      <c r="G79" s="80">
        <f t="shared" si="2"/>
        <v>0</v>
      </c>
      <c r="H79" s="80">
        <f t="shared" si="3"/>
        <v>1</v>
      </c>
      <c r="I79" s="80">
        <f t="shared" si="4"/>
        <v>1</v>
      </c>
      <c r="J79" s="80">
        <f t="shared" si="5"/>
        <v>0</v>
      </c>
      <c r="K79" s="81" t="str">
        <f t="shared" ref="K79:K142" si="11">IF(E79=" "," ",IF(H79&lt;I79,(F79+C79)/2,(F79+D79)/2))</f>
        <v xml:space="preserve"> </v>
      </c>
      <c r="L79" s="42">
        <f t="shared" si="6"/>
        <v>0</v>
      </c>
      <c r="P79" s="118">
        <f t="shared" si="7"/>
        <v>0</v>
      </c>
      <c r="Q79" s="123">
        <f t="shared" si="8"/>
        <v>0</v>
      </c>
      <c r="R79" s="123">
        <f t="shared" si="9"/>
        <v>0</v>
      </c>
      <c r="S79" s="123">
        <f t="shared" si="10"/>
        <v>0</v>
      </c>
    </row>
    <row r="80" spans="1:19" ht="18.75">
      <c r="A80" s="19">
        <v>66</v>
      </c>
      <c r="B80" s="7" t="str">
        <f>'[1]القائمة الإسمية للمترشحين'!F78</f>
        <v>P066</v>
      </c>
      <c r="C80" s="2">
        <v>0</v>
      </c>
      <c r="D80" s="2">
        <v>0</v>
      </c>
      <c r="E80" s="4" t="str">
        <f t="shared" ref="E80:E143" si="12">IF(ABS(C80-D80)&gt;=3,"يتطلب التصحيح الثالث"," ")</f>
        <v xml:space="preserve"> </v>
      </c>
      <c r="F80" s="2">
        <v>-1</v>
      </c>
      <c r="G80" s="80">
        <f t="shared" ref="G80:G143" si="13">IF(E80=" ",(C80+D80)/2," ")</f>
        <v>0</v>
      </c>
      <c r="H80" s="80">
        <f t="shared" ref="H80:H143" si="14">ABS(C80-F80)</f>
        <v>1</v>
      </c>
      <c r="I80" s="80">
        <f t="shared" ref="I80:I143" si="15">ABS(D80-F80)</f>
        <v>1</v>
      </c>
      <c r="J80" s="80">
        <f t="shared" ref="J80:J143" si="16">ABS(C80-D80)</f>
        <v>0</v>
      </c>
      <c r="K80" s="81" t="str">
        <f t="shared" si="11"/>
        <v xml:space="preserve"> </v>
      </c>
      <c r="L80" s="42">
        <f t="shared" ref="L80:L143" si="17">IF(F80=-1,(C80+D80)/2,MAX(Q80:S80))</f>
        <v>0</v>
      </c>
      <c r="P80" s="118">
        <f t="shared" ref="P80:P143" si="18">MIN(H80:J80)</f>
        <v>0</v>
      </c>
      <c r="Q80" s="123">
        <f t="shared" ref="Q80:Q143" si="19">IF(P80=H80,(F80+C80)/2,0)</f>
        <v>0</v>
      </c>
      <c r="R80" s="123">
        <f t="shared" ref="R80:R143" si="20">IF(P80=I80,(F80+D80)/2,0)</f>
        <v>0</v>
      </c>
      <c r="S80" s="123">
        <f t="shared" ref="S80:S143" si="21">IF(P80=J80,(D80+C80)/2,0)</f>
        <v>0</v>
      </c>
    </row>
    <row r="81" spans="1:19" ht="18.75">
      <c r="A81" s="19">
        <v>67</v>
      </c>
      <c r="B81" s="7" t="str">
        <f>'[1]القائمة الإسمية للمترشحين'!F79</f>
        <v>P067</v>
      </c>
      <c r="C81" s="2">
        <v>0</v>
      </c>
      <c r="D81" s="2">
        <v>0</v>
      </c>
      <c r="E81" s="4" t="str">
        <f t="shared" si="12"/>
        <v xml:space="preserve"> </v>
      </c>
      <c r="F81" s="2">
        <v>-1</v>
      </c>
      <c r="G81" s="80">
        <f t="shared" si="13"/>
        <v>0</v>
      </c>
      <c r="H81" s="80">
        <f t="shared" si="14"/>
        <v>1</v>
      </c>
      <c r="I81" s="80">
        <f t="shared" si="15"/>
        <v>1</v>
      </c>
      <c r="J81" s="80">
        <f t="shared" si="16"/>
        <v>0</v>
      </c>
      <c r="K81" s="81" t="str">
        <f t="shared" si="11"/>
        <v xml:space="preserve"> </v>
      </c>
      <c r="L81" s="42">
        <f t="shared" si="17"/>
        <v>0</v>
      </c>
      <c r="P81" s="118">
        <f t="shared" si="18"/>
        <v>0</v>
      </c>
      <c r="Q81" s="123">
        <f t="shared" si="19"/>
        <v>0</v>
      </c>
      <c r="R81" s="123">
        <f t="shared" si="20"/>
        <v>0</v>
      </c>
      <c r="S81" s="123">
        <f t="shared" si="21"/>
        <v>0</v>
      </c>
    </row>
    <row r="82" spans="1:19" ht="18.75">
      <c r="A82" s="19">
        <v>68</v>
      </c>
      <c r="B82" s="7" t="str">
        <f>'[1]القائمة الإسمية للمترشحين'!F80</f>
        <v>P068</v>
      </c>
      <c r="C82" s="2">
        <v>0</v>
      </c>
      <c r="D82" s="2">
        <v>0</v>
      </c>
      <c r="E82" s="4" t="str">
        <f t="shared" si="12"/>
        <v xml:space="preserve"> </v>
      </c>
      <c r="F82" s="2">
        <v>-1</v>
      </c>
      <c r="G82" s="80">
        <f t="shared" si="13"/>
        <v>0</v>
      </c>
      <c r="H82" s="80">
        <f t="shared" si="14"/>
        <v>1</v>
      </c>
      <c r="I82" s="80">
        <f t="shared" si="15"/>
        <v>1</v>
      </c>
      <c r="J82" s="80">
        <f t="shared" si="16"/>
        <v>0</v>
      </c>
      <c r="K82" s="81" t="str">
        <f t="shared" si="11"/>
        <v xml:space="preserve"> </v>
      </c>
      <c r="L82" s="42">
        <f t="shared" si="17"/>
        <v>0</v>
      </c>
      <c r="P82" s="118">
        <f t="shared" si="18"/>
        <v>0</v>
      </c>
      <c r="Q82" s="123">
        <f t="shared" si="19"/>
        <v>0</v>
      </c>
      <c r="R82" s="123">
        <f t="shared" si="20"/>
        <v>0</v>
      </c>
      <c r="S82" s="123">
        <f t="shared" si="21"/>
        <v>0</v>
      </c>
    </row>
    <row r="83" spans="1:19" ht="18.75">
      <c r="A83" s="19">
        <v>69</v>
      </c>
      <c r="B83" s="7" t="str">
        <f>'[1]القائمة الإسمية للمترشحين'!F81</f>
        <v>P069</v>
      </c>
      <c r="C83" s="2">
        <v>0</v>
      </c>
      <c r="D83" s="2">
        <v>0</v>
      </c>
      <c r="E83" s="4" t="str">
        <f t="shared" si="12"/>
        <v xml:space="preserve"> </v>
      </c>
      <c r="F83" s="2">
        <v>-1</v>
      </c>
      <c r="G83" s="80">
        <f t="shared" si="13"/>
        <v>0</v>
      </c>
      <c r="H83" s="80">
        <f t="shared" si="14"/>
        <v>1</v>
      </c>
      <c r="I83" s="80">
        <f t="shared" si="15"/>
        <v>1</v>
      </c>
      <c r="J83" s="80">
        <f t="shared" si="16"/>
        <v>0</v>
      </c>
      <c r="K83" s="81" t="str">
        <f t="shared" si="11"/>
        <v xml:space="preserve"> </v>
      </c>
      <c r="L83" s="42">
        <f t="shared" si="17"/>
        <v>0</v>
      </c>
      <c r="P83" s="118">
        <f t="shared" si="18"/>
        <v>0</v>
      </c>
      <c r="Q83" s="123">
        <f t="shared" si="19"/>
        <v>0</v>
      </c>
      <c r="R83" s="123">
        <f t="shared" si="20"/>
        <v>0</v>
      </c>
      <c r="S83" s="123">
        <f t="shared" si="21"/>
        <v>0</v>
      </c>
    </row>
    <row r="84" spans="1:19" ht="18.75">
      <c r="A84" s="19">
        <v>70</v>
      </c>
      <c r="B84" s="7" t="str">
        <f>'[1]القائمة الإسمية للمترشحين'!F82</f>
        <v>P070</v>
      </c>
      <c r="C84" s="2">
        <v>0</v>
      </c>
      <c r="D84" s="2">
        <v>0</v>
      </c>
      <c r="E84" s="4" t="str">
        <f t="shared" si="12"/>
        <v xml:space="preserve"> </v>
      </c>
      <c r="F84" s="2">
        <v>-1</v>
      </c>
      <c r="G84" s="80">
        <f t="shared" si="13"/>
        <v>0</v>
      </c>
      <c r="H84" s="80">
        <f t="shared" si="14"/>
        <v>1</v>
      </c>
      <c r="I84" s="80">
        <f t="shared" si="15"/>
        <v>1</v>
      </c>
      <c r="J84" s="80">
        <f t="shared" si="16"/>
        <v>0</v>
      </c>
      <c r="K84" s="81" t="str">
        <f t="shared" si="11"/>
        <v xml:space="preserve"> </v>
      </c>
      <c r="L84" s="42">
        <f t="shared" si="17"/>
        <v>0</v>
      </c>
      <c r="P84" s="118">
        <f t="shared" si="18"/>
        <v>0</v>
      </c>
      <c r="Q84" s="123">
        <f t="shared" si="19"/>
        <v>0</v>
      </c>
      <c r="R84" s="123">
        <f t="shared" si="20"/>
        <v>0</v>
      </c>
      <c r="S84" s="123">
        <f t="shared" si="21"/>
        <v>0</v>
      </c>
    </row>
    <row r="85" spans="1:19" ht="18.75">
      <c r="A85" s="19">
        <v>71</v>
      </c>
      <c r="B85" s="7" t="str">
        <f>'[1]القائمة الإسمية للمترشحين'!F83</f>
        <v>P071</v>
      </c>
      <c r="C85" s="2">
        <v>0</v>
      </c>
      <c r="D85" s="2">
        <v>0</v>
      </c>
      <c r="E85" s="4" t="str">
        <f t="shared" si="12"/>
        <v xml:space="preserve"> </v>
      </c>
      <c r="F85" s="2">
        <v>-1</v>
      </c>
      <c r="G85" s="80">
        <f t="shared" si="13"/>
        <v>0</v>
      </c>
      <c r="H85" s="80">
        <f t="shared" si="14"/>
        <v>1</v>
      </c>
      <c r="I85" s="80">
        <f t="shared" si="15"/>
        <v>1</v>
      </c>
      <c r="J85" s="80">
        <f t="shared" si="16"/>
        <v>0</v>
      </c>
      <c r="K85" s="81" t="str">
        <f t="shared" si="11"/>
        <v xml:space="preserve"> </v>
      </c>
      <c r="L85" s="42">
        <f t="shared" si="17"/>
        <v>0</v>
      </c>
      <c r="M85" s="43"/>
      <c r="P85" s="118">
        <f t="shared" si="18"/>
        <v>0</v>
      </c>
      <c r="Q85" s="123">
        <f t="shared" si="19"/>
        <v>0</v>
      </c>
      <c r="R85" s="123">
        <f t="shared" si="20"/>
        <v>0</v>
      </c>
      <c r="S85" s="123">
        <f t="shared" si="21"/>
        <v>0</v>
      </c>
    </row>
    <row r="86" spans="1:19" ht="18.75">
      <c r="A86" s="19">
        <v>72</v>
      </c>
      <c r="B86" s="7" t="str">
        <f>'[1]القائمة الإسمية للمترشحين'!F84</f>
        <v>P072</v>
      </c>
      <c r="C86" s="2">
        <v>0</v>
      </c>
      <c r="D86" s="2">
        <v>0</v>
      </c>
      <c r="E86" s="4" t="str">
        <f t="shared" si="12"/>
        <v xml:space="preserve"> </v>
      </c>
      <c r="F86" s="2">
        <v>-1</v>
      </c>
      <c r="G86" s="80">
        <f t="shared" si="13"/>
        <v>0</v>
      </c>
      <c r="H86" s="80">
        <f t="shared" si="14"/>
        <v>1</v>
      </c>
      <c r="I86" s="80">
        <f t="shared" si="15"/>
        <v>1</v>
      </c>
      <c r="J86" s="80">
        <f t="shared" si="16"/>
        <v>0</v>
      </c>
      <c r="K86" s="81" t="str">
        <f t="shared" si="11"/>
        <v xml:space="preserve"> </v>
      </c>
      <c r="L86" s="42">
        <f t="shared" si="17"/>
        <v>0</v>
      </c>
      <c r="P86" s="118">
        <f t="shared" si="18"/>
        <v>0</v>
      </c>
      <c r="Q86" s="123">
        <f t="shared" si="19"/>
        <v>0</v>
      </c>
      <c r="R86" s="123">
        <f t="shared" si="20"/>
        <v>0</v>
      </c>
      <c r="S86" s="123">
        <f t="shared" si="21"/>
        <v>0</v>
      </c>
    </row>
    <row r="87" spans="1:19" ht="18.75">
      <c r="A87" s="19">
        <v>73</v>
      </c>
      <c r="B87" s="7" t="str">
        <f>'[1]القائمة الإسمية للمترشحين'!F85</f>
        <v>P073</v>
      </c>
      <c r="C87" s="2">
        <v>0</v>
      </c>
      <c r="D87" s="2">
        <v>0</v>
      </c>
      <c r="E87" s="4" t="str">
        <f t="shared" si="12"/>
        <v xml:space="preserve"> </v>
      </c>
      <c r="F87" s="2">
        <v>-1</v>
      </c>
      <c r="G87" s="80">
        <f t="shared" si="13"/>
        <v>0</v>
      </c>
      <c r="H87" s="80">
        <f t="shared" si="14"/>
        <v>1</v>
      </c>
      <c r="I87" s="80">
        <f t="shared" si="15"/>
        <v>1</v>
      </c>
      <c r="J87" s="80">
        <f t="shared" si="16"/>
        <v>0</v>
      </c>
      <c r="K87" s="81" t="str">
        <f t="shared" si="11"/>
        <v xml:space="preserve"> </v>
      </c>
      <c r="L87" s="42">
        <f t="shared" si="17"/>
        <v>0</v>
      </c>
      <c r="P87" s="118">
        <f t="shared" si="18"/>
        <v>0</v>
      </c>
      <c r="Q87" s="123">
        <f t="shared" si="19"/>
        <v>0</v>
      </c>
      <c r="R87" s="123">
        <f t="shared" si="20"/>
        <v>0</v>
      </c>
      <c r="S87" s="123">
        <f t="shared" si="21"/>
        <v>0</v>
      </c>
    </row>
    <row r="88" spans="1:19" ht="18.75">
      <c r="A88" s="19">
        <v>74</v>
      </c>
      <c r="B88" s="7" t="str">
        <f>'[1]القائمة الإسمية للمترشحين'!F86</f>
        <v>P074</v>
      </c>
      <c r="C88" s="2">
        <v>0</v>
      </c>
      <c r="D88" s="2">
        <v>0</v>
      </c>
      <c r="E88" s="4" t="str">
        <f t="shared" si="12"/>
        <v xml:space="preserve"> </v>
      </c>
      <c r="F88" s="2">
        <v>-1</v>
      </c>
      <c r="G88" s="80">
        <f t="shared" si="13"/>
        <v>0</v>
      </c>
      <c r="H88" s="80">
        <f t="shared" si="14"/>
        <v>1</v>
      </c>
      <c r="I88" s="80">
        <f t="shared" si="15"/>
        <v>1</v>
      </c>
      <c r="J88" s="80">
        <f t="shared" si="16"/>
        <v>0</v>
      </c>
      <c r="K88" s="81" t="str">
        <f t="shared" si="11"/>
        <v xml:space="preserve"> </v>
      </c>
      <c r="L88" s="42">
        <f t="shared" si="17"/>
        <v>0</v>
      </c>
      <c r="P88" s="118">
        <f t="shared" si="18"/>
        <v>0</v>
      </c>
      <c r="Q88" s="123">
        <f t="shared" si="19"/>
        <v>0</v>
      </c>
      <c r="R88" s="123">
        <f t="shared" si="20"/>
        <v>0</v>
      </c>
      <c r="S88" s="123">
        <f t="shared" si="21"/>
        <v>0</v>
      </c>
    </row>
    <row r="89" spans="1:19" ht="18.75">
      <c r="A89" s="19">
        <v>75</v>
      </c>
      <c r="B89" s="7" t="str">
        <f>'[1]القائمة الإسمية للمترشحين'!F87</f>
        <v>P075</v>
      </c>
      <c r="C89" s="2">
        <v>0</v>
      </c>
      <c r="D89" s="2">
        <v>0</v>
      </c>
      <c r="E89" s="4" t="str">
        <f t="shared" si="12"/>
        <v xml:space="preserve"> </v>
      </c>
      <c r="F89" s="2">
        <v>-1</v>
      </c>
      <c r="G89" s="80">
        <f t="shared" si="13"/>
        <v>0</v>
      </c>
      <c r="H89" s="80">
        <f t="shared" si="14"/>
        <v>1</v>
      </c>
      <c r="I89" s="80">
        <f t="shared" si="15"/>
        <v>1</v>
      </c>
      <c r="J89" s="80">
        <f t="shared" si="16"/>
        <v>0</v>
      </c>
      <c r="K89" s="81" t="str">
        <f t="shared" si="11"/>
        <v xml:space="preserve"> </v>
      </c>
      <c r="L89" s="42">
        <f t="shared" si="17"/>
        <v>0</v>
      </c>
      <c r="P89" s="118">
        <f t="shared" si="18"/>
        <v>0</v>
      </c>
      <c r="Q89" s="123">
        <f t="shared" si="19"/>
        <v>0</v>
      </c>
      <c r="R89" s="123">
        <f t="shared" si="20"/>
        <v>0</v>
      </c>
      <c r="S89" s="123">
        <f t="shared" si="21"/>
        <v>0</v>
      </c>
    </row>
    <row r="90" spans="1:19" ht="18.75">
      <c r="A90" s="19">
        <v>76</v>
      </c>
      <c r="B90" s="7" t="str">
        <f>'[1]القائمة الإسمية للمترشحين'!F88</f>
        <v>P076</v>
      </c>
      <c r="C90" s="2">
        <v>0</v>
      </c>
      <c r="D90" s="2">
        <v>0</v>
      </c>
      <c r="E90" s="4" t="str">
        <f t="shared" si="12"/>
        <v xml:space="preserve"> </v>
      </c>
      <c r="F90" s="2">
        <v>-1</v>
      </c>
      <c r="G90" s="80">
        <f t="shared" si="13"/>
        <v>0</v>
      </c>
      <c r="H90" s="80">
        <f t="shared" si="14"/>
        <v>1</v>
      </c>
      <c r="I90" s="80">
        <f t="shared" si="15"/>
        <v>1</v>
      </c>
      <c r="J90" s="80">
        <f t="shared" si="16"/>
        <v>0</v>
      </c>
      <c r="K90" s="81" t="str">
        <f t="shared" si="11"/>
        <v xml:space="preserve"> </v>
      </c>
      <c r="L90" s="42">
        <f t="shared" si="17"/>
        <v>0</v>
      </c>
      <c r="P90" s="118">
        <f t="shared" si="18"/>
        <v>0</v>
      </c>
      <c r="Q90" s="123">
        <f t="shared" si="19"/>
        <v>0</v>
      </c>
      <c r="R90" s="123">
        <f t="shared" si="20"/>
        <v>0</v>
      </c>
      <c r="S90" s="123">
        <f t="shared" si="21"/>
        <v>0</v>
      </c>
    </row>
    <row r="91" spans="1:19" ht="18.75">
      <c r="A91" s="19">
        <v>77</v>
      </c>
      <c r="B91" s="7" t="str">
        <f>'[1]القائمة الإسمية للمترشحين'!F89</f>
        <v>P077</v>
      </c>
      <c r="C91" s="2">
        <v>0</v>
      </c>
      <c r="D91" s="2">
        <v>0</v>
      </c>
      <c r="E91" s="4" t="str">
        <f t="shared" si="12"/>
        <v xml:space="preserve"> </v>
      </c>
      <c r="F91" s="2">
        <v>-1</v>
      </c>
      <c r="G91" s="80">
        <f t="shared" si="13"/>
        <v>0</v>
      </c>
      <c r="H91" s="80">
        <f t="shared" si="14"/>
        <v>1</v>
      </c>
      <c r="I91" s="80">
        <f t="shared" si="15"/>
        <v>1</v>
      </c>
      <c r="J91" s="80">
        <f t="shared" si="16"/>
        <v>0</v>
      </c>
      <c r="K91" s="81" t="str">
        <f t="shared" si="11"/>
        <v xml:space="preserve"> </v>
      </c>
      <c r="L91" s="42">
        <f t="shared" si="17"/>
        <v>0</v>
      </c>
      <c r="P91" s="118">
        <f t="shared" si="18"/>
        <v>0</v>
      </c>
      <c r="Q91" s="123">
        <f t="shared" si="19"/>
        <v>0</v>
      </c>
      <c r="R91" s="123">
        <f t="shared" si="20"/>
        <v>0</v>
      </c>
      <c r="S91" s="123">
        <f t="shared" si="21"/>
        <v>0</v>
      </c>
    </row>
    <row r="92" spans="1:19" ht="18.75">
      <c r="A92" s="19">
        <v>78</v>
      </c>
      <c r="B92" s="7" t="str">
        <f>'[1]القائمة الإسمية للمترشحين'!F90</f>
        <v>P078</v>
      </c>
      <c r="C92" s="2">
        <v>0</v>
      </c>
      <c r="D92" s="2">
        <v>0</v>
      </c>
      <c r="E92" s="4" t="str">
        <f t="shared" si="12"/>
        <v xml:space="preserve"> </v>
      </c>
      <c r="F92" s="2">
        <v>-1</v>
      </c>
      <c r="G92" s="80">
        <f t="shared" si="13"/>
        <v>0</v>
      </c>
      <c r="H92" s="80">
        <f t="shared" si="14"/>
        <v>1</v>
      </c>
      <c r="I92" s="80">
        <f t="shared" si="15"/>
        <v>1</v>
      </c>
      <c r="J92" s="80">
        <f t="shared" si="16"/>
        <v>0</v>
      </c>
      <c r="K92" s="81" t="str">
        <f t="shared" si="11"/>
        <v xml:space="preserve"> </v>
      </c>
      <c r="L92" s="42">
        <f t="shared" si="17"/>
        <v>0</v>
      </c>
      <c r="P92" s="118">
        <f t="shared" si="18"/>
        <v>0</v>
      </c>
      <c r="Q92" s="123">
        <f t="shared" si="19"/>
        <v>0</v>
      </c>
      <c r="R92" s="123">
        <f t="shared" si="20"/>
        <v>0</v>
      </c>
      <c r="S92" s="123">
        <f t="shared" si="21"/>
        <v>0</v>
      </c>
    </row>
    <row r="93" spans="1:19" ht="18.75">
      <c r="A93" s="19">
        <v>79</v>
      </c>
      <c r="B93" s="7" t="str">
        <f>'[1]القائمة الإسمية للمترشحين'!F91</f>
        <v>P079</v>
      </c>
      <c r="C93" s="2">
        <v>0</v>
      </c>
      <c r="D93" s="2">
        <v>0</v>
      </c>
      <c r="E93" s="4" t="str">
        <f t="shared" si="12"/>
        <v xml:space="preserve"> </v>
      </c>
      <c r="F93" s="2">
        <v>-1</v>
      </c>
      <c r="G93" s="80">
        <f t="shared" si="13"/>
        <v>0</v>
      </c>
      <c r="H93" s="80">
        <f t="shared" si="14"/>
        <v>1</v>
      </c>
      <c r="I93" s="80">
        <f t="shared" si="15"/>
        <v>1</v>
      </c>
      <c r="J93" s="80">
        <f t="shared" si="16"/>
        <v>0</v>
      </c>
      <c r="K93" s="81" t="str">
        <f t="shared" si="11"/>
        <v xml:space="preserve"> </v>
      </c>
      <c r="L93" s="42">
        <f t="shared" si="17"/>
        <v>0</v>
      </c>
      <c r="P93" s="118">
        <f t="shared" si="18"/>
        <v>0</v>
      </c>
      <c r="Q93" s="123">
        <f t="shared" si="19"/>
        <v>0</v>
      </c>
      <c r="R93" s="123">
        <f t="shared" si="20"/>
        <v>0</v>
      </c>
      <c r="S93" s="123">
        <f t="shared" si="21"/>
        <v>0</v>
      </c>
    </row>
    <row r="94" spans="1:19" ht="18.75">
      <c r="A94" s="19">
        <v>80</v>
      </c>
      <c r="B94" s="7" t="str">
        <f>'[1]القائمة الإسمية للمترشحين'!F92</f>
        <v>P080</v>
      </c>
      <c r="C94" s="2">
        <v>0</v>
      </c>
      <c r="D94" s="2">
        <v>0</v>
      </c>
      <c r="E94" s="4" t="str">
        <f t="shared" si="12"/>
        <v xml:space="preserve"> </v>
      </c>
      <c r="F94" s="2">
        <v>-1</v>
      </c>
      <c r="G94" s="80">
        <f t="shared" si="13"/>
        <v>0</v>
      </c>
      <c r="H94" s="80">
        <f t="shared" si="14"/>
        <v>1</v>
      </c>
      <c r="I94" s="80">
        <f t="shared" si="15"/>
        <v>1</v>
      </c>
      <c r="J94" s="80">
        <f t="shared" si="16"/>
        <v>0</v>
      </c>
      <c r="K94" s="81" t="str">
        <f t="shared" si="11"/>
        <v xml:space="preserve"> </v>
      </c>
      <c r="L94" s="42">
        <f t="shared" si="17"/>
        <v>0</v>
      </c>
      <c r="P94" s="118">
        <f t="shared" si="18"/>
        <v>0</v>
      </c>
      <c r="Q94" s="123">
        <f t="shared" si="19"/>
        <v>0</v>
      </c>
      <c r="R94" s="123">
        <f t="shared" si="20"/>
        <v>0</v>
      </c>
      <c r="S94" s="123">
        <f t="shared" si="21"/>
        <v>0</v>
      </c>
    </row>
    <row r="95" spans="1:19" ht="18.75">
      <c r="A95" s="19">
        <v>81</v>
      </c>
      <c r="B95" s="7" t="str">
        <f>'[1]القائمة الإسمية للمترشحين'!F93</f>
        <v>P081</v>
      </c>
      <c r="C95" s="2">
        <v>0</v>
      </c>
      <c r="D95" s="2">
        <v>0</v>
      </c>
      <c r="E95" s="4" t="str">
        <f t="shared" si="12"/>
        <v xml:space="preserve"> </v>
      </c>
      <c r="F95" s="2">
        <v>-1</v>
      </c>
      <c r="G95" s="80">
        <f t="shared" si="13"/>
        <v>0</v>
      </c>
      <c r="H95" s="80">
        <f t="shared" si="14"/>
        <v>1</v>
      </c>
      <c r="I95" s="80">
        <f t="shared" si="15"/>
        <v>1</v>
      </c>
      <c r="J95" s="80">
        <f t="shared" si="16"/>
        <v>0</v>
      </c>
      <c r="K95" s="81" t="str">
        <f t="shared" si="11"/>
        <v xml:space="preserve"> </v>
      </c>
      <c r="L95" s="42">
        <f t="shared" si="17"/>
        <v>0</v>
      </c>
      <c r="P95" s="118">
        <f t="shared" si="18"/>
        <v>0</v>
      </c>
      <c r="Q95" s="123">
        <f t="shared" si="19"/>
        <v>0</v>
      </c>
      <c r="R95" s="123">
        <f t="shared" si="20"/>
        <v>0</v>
      </c>
      <c r="S95" s="123">
        <f t="shared" si="21"/>
        <v>0</v>
      </c>
    </row>
    <row r="96" spans="1:19" ht="18.75">
      <c r="A96" s="19">
        <v>82</v>
      </c>
      <c r="B96" s="7" t="str">
        <f>'[1]القائمة الإسمية للمترشحين'!F94</f>
        <v>P082</v>
      </c>
      <c r="C96" s="2">
        <v>0</v>
      </c>
      <c r="D96" s="2">
        <v>0</v>
      </c>
      <c r="E96" s="4" t="str">
        <f t="shared" si="12"/>
        <v xml:space="preserve"> </v>
      </c>
      <c r="F96" s="2">
        <v>-1</v>
      </c>
      <c r="G96" s="80">
        <f t="shared" si="13"/>
        <v>0</v>
      </c>
      <c r="H96" s="80">
        <f t="shared" si="14"/>
        <v>1</v>
      </c>
      <c r="I96" s="80">
        <f t="shared" si="15"/>
        <v>1</v>
      </c>
      <c r="J96" s="80">
        <f t="shared" si="16"/>
        <v>0</v>
      </c>
      <c r="K96" s="81" t="str">
        <f t="shared" si="11"/>
        <v xml:space="preserve"> </v>
      </c>
      <c r="L96" s="42">
        <f t="shared" si="17"/>
        <v>0</v>
      </c>
      <c r="P96" s="118">
        <f t="shared" si="18"/>
        <v>0</v>
      </c>
      <c r="Q96" s="123">
        <f t="shared" si="19"/>
        <v>0</v>
      </c>
      <c r="R96" s="123">
        <f t="shared" si="20"/>
        <v>0</v>
      </c>
      <c r="S96" s="123">
        <f t="shared" si="21"/>
        <v>0</v>
      </c>
    </row>
    <row r="97" spans="1:19" ht="18.75">
      <c r="A97" s="19">
        <v>83</v>
      </c>
      <c r="B97" s="7" t="str">
        <f>'[1]القائمة الإسمية للمترشحين'!F95</f>
        <v>P083</v>
      </c>
      <c r="C97" s="2">
        <v>0</v>
      </c>
      <c r="D97" s="2">
        <v>0</v>
      </c>
      <c r="E97" s="4" t="str">
        <f t="shared" si="12"/>
        <v xml:space="preserve"> </v>
      </c>
      <c r="F97" s="2">
        <v>-1</v>
      </c>
      <c r="G97" s="80">
        <f t="shared" si="13"/>
        <v>0</v>
      </c>
      <c r="H97" s="80">
        <f t="shared" si="14"/>
        <v>1</v>
      </c>
      <c r="I97" s="80">
        <f t="shared" si="15"/>
        <v>1</v>
      </c>
      <c r="J97" s="80">
        <f t="shared" si="16"/>
        <v>0</v>
      </c>
      <c r="K97" s="81" t="str">
        <f t="shared" si="11"/>
        <v xml:space="preserve"> </v>
      </c>
      <c r="L97" s="42">
        <f t="shared" si="17"/>
        <v>0</v>
      </c>
      <c r="P97" s="118">
        <f t="shared" si="18"/>
        <v>0</v>
      </c>
      <c r="Q97" s="123">
        <f t="shared" si="19"/>
        <v>0</v>
      </c>
      <c r="R97" s="123">
        <f t="shared" si="20"/>
        <v>0</v>
      </c>
      <c r="S97" s="123">
        <f t="shared" si="21"/>
        <v>0</v>
      </c>
    </row>
    <row r="98" spans="1:19" ht="18.75">
      <c r="A98" s="19">
        <v>84</v>
      </c>
      <c r="B98" s="7" t="str">
        <f>'[1]القائمة الإسمية للمترشحين'!F96</f>
        <v>P084</v>
      </c>
      <c r="C98" s="2">
        <v>0</v>
      </c>
      <c r="D98" s="2">
        <v>0</v>
      </c>
      <c r="E98" s="4" t="str">
        <f t="shared" si="12"/>
        <v xml:space="preserve"> </v>
      </c>
      <c r="F98" s="2">
        <v>-1</v>
      </c>
      <c r="G98" s="80">
        <f t="shared" si="13"/>
        <v>0</v>
      </c>
      <c r="H98" s="80">
        <f t="shared" si="14"/>
        <v>1</v>
      </c>
      <c r="I98" s="80">
        <f t="shared" si="15"/>
        <v>1</v>
      </c>
      <c r="J98" s="80">
        <f t="shared" si="16"/>
        <v>0</v>
      </c>
      <c r="K98" s="81" t="str">
        <f t="shared" si="11"/>
        <v xml:space="preserve"> </v>
      </c>
      <c r="L98" s="42">
        <f t="shared" si="17"/>
        <v>0</v>
      </c>
      <c r="P98" s="118">
        <f t="shared" si="18"/>
        <v>0</v>
      </c>
      <c r="Q98" s="123">
        <f t="shared" si="19"/>
        <v>0</v>
      </c>
      <c r="R98" s="123">
        <f t="shared" si="20"/>
        <v>0</v>
      </c>
      <c r="S98" s="123">
        <f t="shared" si="21"/>
        <v>0</v>
      </c>
    </row>
    <row r="99" spans="1:19" ht="18.75">
      <c r="A99" s="19">
        <v>85</v>
      </c>
      <c r="B99" s="7" t="str">
        <f>'[1]القائمة الإسمية للمترشحين'!F97</f>
        <v>P085</v>
      </c>
      <c r="C99" s="2">
        <v>0</v>
      </c>
      <c r="D99" s="2">
        <v>0</v>
      </c>
      <c r="E99" s="4" t="str">
        <f t="shared" si="12"/>
        <v xml:space="preserve"> </v>
      </c>
      <c r="F99" s="2">
        <v>-1</v>
      </c>
      <c r="G99" s="80">
        <f t="shared" si="13"/>
        <v>0</v>
      </c>
      <c r="H99" s="80">
        <f t="shared" si="14"/>
        <v>1</v>
      </c>
      <c r="I99" s="80">
        <f t="shared" si="15"/>
        <v>1</v>
      </c>
      <c r="J99" s="80">
        <f t="shared" si="16"/>
        <v>0</v>
      </c>
      <c r="K99" s="81" t="str">
        <f t="shared" si="11"/>
        <v xml:space="preserve"> </v>
      </c>
      <c r="L99" s="42">
        <f t="shared" si="17"/>
        <v>0</v>
      </c>
      <c r="P99" s="118">
        <f t="shared" si="18"/>
        <v>0</v>
      </c>
      <c r="Q99" s="123">
        <f t="shared" si="19"/>
        <v>0</v>
      </c>
      <c r="R99" s="123">
        <f t="shared" si="20"/>
        <v>0</v>
      </c>
      <c r="S99" s="123">
        <f t="shared" si="21"/>
        <v>0</v>
      </c>
    </row>
    <row r="100" spans="1:19" ht="18.75">
      <c r="A100" s="19">
        <v>86</v>
      </c>
      <c r="B100" s="7" t="str">
        <f>'[1]القائمة الإسمية للمترشحين'!F98</f>
        <v>P086</v>
      </c>
      <c r="C100" s="2">
        <v>0</v>
      </c>
      <c r="D100" s="2">
        <v>0</v>
      </c>
      <c r="E100" s="4" t="str">
        <f t="shared" si="12"/>
        <v xml:space="preserve"> </v>
      </c>
      <c r="F100" s="2">
        <v>-1</v>
      </c>
      <c r="G100" s="80">
        <f t="shared" si="13"/>
        <v>0</v>
      </c>
      <c r="H100" s="80">
        <f t="shared" si="14"/>
        <v>1</v>
      </c>
      <c r="I100" s="80">
        <f t="shared" si="15"/>
        <v>1</v>
      </c>
      <c r="J100" s="80">
        <f t="shared" si="16"/>
        <v>0</v>
      </c>
      <c r="K100" s="81" t="str">
        <f t="shared" si="11"/>
        <v xml:space="preserve"> </v>
      </c>
      <c r="L100" s="42">
        <f t="shared" si="17"/>
        <v>0</v>
      </c>
      <c r="P100" s="118">
        <f t="shared" si="18"/>
        <v>0</v>
      </c>
      <c r="Q100" s="123">
        <f t="shared" si="19"/>
        <v>0</v>
      </c>
      <c r="R100" s="123">
        <f t="shared" si="20"/>
        <v>0</v>
      </c>
      <c r="S100" s="123">
        <f t="shared" si="21"/>
        <v>0</v>
      </c>
    </row>
    <row r="101" spans="1:19" ht="18.75">
      <c r="A101" s="19">
        <v>87</v>
      </c>
      <c r="B101" s="7" t="str">
        <f>'[1]القائمة الإسمية للمترشحين'!F99</f>
        <v>P087</v>
      </c>
      <c r="C101" s="2">
        <v>0</v>
      </c>
      <c r="D101" s="2">
        <v>0</v>
      </c>
      <c r="E101" s="4" t="str">
        <f t="shared" si="12"/>
        <v xml:space="preserve"> </v>
      </c>
      <c r="F101" s="2">
        <v>-1</v>
      </c>
      <c r="G101" s="80">
        <f t="shared" si="13"/>
        <v>0</v>
      </c>
      <c r="H101" s="80">
        <f t="shared" si="14"/>
        <v>1</v>
      </c>
      <c r="I101" s="80">
        <f t="shared" si="15"/>
        <v>1</v>
      </c>
      <c r="J101" s="80">
        <f t="shared" si="16"/>
        <v>0</v>
      </c>
      <c r="K101" s="81" t="str">
        <f t="shared" si="11"/>
        <v xml:space="preserve"> </v>
      </c>
      <c r="L101" s="42">
        <f t="shared" si="17"/>
        <v>0</v>
      </c>
      <c r="P101" s="118">
        <f t="shared" si="18"/>
        <v>0</v>
      </c>
      <c r="Q101" s="123">
        <f t="shared" si="19"/>
        <v>0</v>
      </c>
      <c r="R101" s="123">
        <f t="shared" si="20"/>
        <v>0</v>
      </c>
      <c r="S101" s="123">
        <f t="shared" si="21"/>
        <v>0</v>
      </c>
    </row>
    <row r="102" spans="1:19" ht="18.75">
      <c r="A102" s="19">
        <v>88</v>
      </c>
      <c r="B102" s="7" t="str">
        <f>'[1]القائمة الإسمية للمترشحين'!F100</f>
        <v>P088</v>
      </c>
      <c r="C102" s="2">
        <v>0</v>
      </c>
      <c r="D102" s="2">
        <v>0</v>
      </c>
      <c r="E102" s="4" t="str">
        <f t="shared" si="12"/>
        <v xml:space="preserve"> </v>
      </c>
      <c r="F102" s="2">
        <v>-1</v>
      </c>
      <c r="G102" s="80">
        <f t="shared" si="13"/>
        <v>0</v>
      </c>
      <c r="H102" s="80">
        <f t="shared" si="14"/>
        <v>1</v>
      </c>
      <c r="I102" s="80">
        <f t="shared" si="15"/>
        <v>1</v>
      </c>
      <c r="J102" s="80">
        <f t="shared" si="16"/>
        <v>0</v>
      </c>
      <c r="K102" s="81" t="str">
        <f t="shared" si="11"/>
        <v xml:space="preserve"> </v>
      </c>
      <c r="L102" s="42">
        <f t="shared" si="17"/>
        <v>0</v>
      </c>
      <c r="P102" s="118">
        <f t="shared" si="18"/>
        <v>0</v>
      </c>
      <c r="Q102" s="123">
        <f t="shared" si="19"/>
        <v>0</v>
      </c>
      <c r="R102" s="123">
        <f t="shared" si="20"/>
        <v>0</v>
      </c>
      <c r="S102" s="123">
        <f t="shared" si="21"/>
        <v>0</v>
      </c>
    </row>
    <row r="103" spans="1:19" ht="18.75">
      <c r="A103" s="19">
        <v>89</v>
      </c>
      <c r="B103" s="7" t="str">
        <f>'[1]القائمة الإسمية للمترشحين'!F101</f>
        <v>P089</v>
      </c>
      <c r="C103" s="2">
        <v>0</v>
      </c>
      <c r="D103" s="2">
        <v>0</v>
      </c>
      <c r="E103" s="4" t="str">
        <f t="shared" si="12"/>
        <v xml:space="preserve"> </v>
      </c>
      <c r="F103" s="2">
        <v>-1</v>
      </c>
      <c r="G103" s="80">
        <f t="shared" si="13"/>
        <v>0</v>
      </c>
      <c r="H103" s="80">
        <f t="shared" si="14"/>
        <v>1</v>
      </c>
      <c r="I103" s="80">
        <f t="shared" si="15"/>
        <v>1</v>
      </c>
      <c r="J103" s="80">
        <f t="shared" si="16"/>
        <v>0</v>
      </c>
      <c r="K103" s="81" t="str">
        <f t="shared" si="11"/>
        <v xml:space="preserve"> </v>
      </c>
      <c r="L103" s="42">
        <f t="shared" si="17"/>
        <v>0</v>
      </c>
      <c r="P103" s="118">
        <f t="shared" si="18"/>
        <v>0</v>
      </c>
      <c r="Q103" s="123">
        <f t="shared" si="19"/>
        <v>0</v>
      </c>
      <c r="R103" s="123">
        <f t="shared" si="20"/>
        <v>0</v>
      </c>
      <c r="S103" s="123">
        <f t="shared" si="21"/>
        <v>0</v>
      </c>
    </row>
    <row r="104" spans="1:19" ht="18.75">
      <c r="A104" s="19">
        <v>90</v>
      </c>
      <c r="B104" s="7" t="str">
        <f>'[1]القائمة الإسمية للمترشحين'!F102</f>
        <v>P090</v>
      </c>
      <c r="C104" s="2">
        <v>0</v>
      </c>
      <c r="D104" s="2">
        <v>0</v>
      </c>
      <c r="E104" s="4" t="str">
        <f t="shared" si="12"/>
        <v xml:space="preserve"> </v>
      </c>
      <c r="F104" s="2">
        <v>-1</v>
      </c>
      <c r="G104" s="80">
        <f t="shared" si="13"/>
        <v>0</v>
      </c>
      <c r="H104" s="80">
        <f t="shared" si="14"/>
        <v>1</v>
      </c>
      <c r="I104" s="80">
        <f t="shared" si="15"/>
        <v>1</v>
      </c>
      <c r="J104" s="80">
        <f t="shared" si="16"/>
        <v>0</v>
      </c>
      <c r="K104" s="81" t="str">
        <f t="shared" si="11"/>
        <v xml:space="preserve"> </v>
      </c>
      <c r="L104" s="42">
        <f t="shared" si="17"/>
        <v>0</v>
      </c>
      <c r="P104" s="118">
        <f t="shared" si="18"/>
        <v>0</v>
      </c>
      <c r="Q104" s="123">
        <f t="shared" si="19"/>
        <v>0</v>
      </c>
      <c r="R104" s="123">
        <f t="shared" si="20"/>
        <v>0</v>
      </c>
      <c r="S104" s="123">
        <f t="shared" si="21"/>
        <v>0</v>
      </c>
    </row>
    <row r="105" spans="1:19" ht="18.75">
      <c r="A105" s="19">
        <v>91</v>
      </c>
      <c r="B105" s="7" t="str">
        <f>'[1]القائمة الإسمية للمترشحين'!F103</f>
        <v>P091</v>
      </c>
      <c r="C105" s="2">
        <v>0</v>
      </c>
      <c r="D105" s="2">
        <v>0</v>
      </c>
      <c r="E105" s="4" t="str">
        <f t="shared" si="12"/>
        <v xml:space="preserve"> </v>
      </c>
      <c r="F105" s="2">
        <v>-1</v>
      </c>
      <c r="G105" s="80">
        <f t="shared" si="13"/>
        <v>0</v>
      </c>
      <c r="H105" s="80">
        <f t="shared" si="14"/>
        <v>1</v>
      </c>
      <c r="I105" s="80">
        <f t="shared" si="15"/>
        <v>1</v>
      </c>
      <c r="J105" s="80">
        <f t="shared" si="16"/>
        <v>0</v>
      </c>
      <c r="K105" s="81" t="str">
        <f t="shared" si="11"/>
        <v xml:space="preserve"> </v>
      </c>
      <c r="L105" s="42">
        <f t="shared" si="17"/>
        <v>0</v>
      </c>
      <c r="P105" s="118">
        <f t="shared" si="18"/>
        <v>0</v>
      </c>
      <c r="Q105" s="123">
        <f t="shared" si="19"/>
        <v>0</v>
      </c>
      <c r="R105" s="123">
        <f t="shared" si="20"/>
        <v>0</v>
      </c>
      <c r="S105" s="123">
        <f t="shared" si="21"/>
        <v>0</v>
      </c>
    </row>
    <row r="106" spans="1:19" ht="18.75">
      <c r="A106" s="19">
        <v>92</v>
      </c>
      <c r="B106" s="7" t="str">
        <f>'[1]القائمة الإسمية للمترشحين'!F104</f>
        <v>P092</v>
      </c>
      <c r="C106" s="2">
        <v>0</v>
      </c>
      <c r="D106" s="2">
        <v>0</v>
      </c>
      <c r="E106" s="4" t="str">
        <f t="shared" si="12"/>
        <v xml:space="preserve"> </v>
      </c>
      <c r="F106" s="2">
        <v>-1</v>
      </c>
      <c r="G106" s="80">
        <f t="shared" si="13"/>
        <v>0</v>
      </c>
      <c r="H106" s="80">
        <f t="shared" si="14"/>
        <v>1</v>
      </c>
      <c r="I106" s="80">
        <f t="shared" si="15"/>
        <v>1</v>
      </c>
      <c r="J106" s="80">
        <f t="shared" si="16"/>
        <v>0</v>
      </c>
      <c r="K106" s="81" t="str">
        <f t="shared" si="11"/>
        <v xml:space="preserve"> </v>
      </c>
      <c r="L106" s="42">
        <f t="shared" si="17"/>
        <v>0</v>
      </c>
      <c r="P106" s="118">
        <f t="shared" si="18"/>
        <v>0</v>
      </c>
      <c r="Q106" s="123">
        <f t="shared" si="19"/>
        <v>0</v>
      </c>
      <c r="R106" s="123">
        <f t="shared" si="20"/>
        <v>0</v>
      </c>
      <c r="S106" s="123">
        <f t="shared" si="21"/>
        <v>0</v>
      </c>
    </row>
    <row r="107" spans="1:19" ht="18.75">
      <c r="A107" s="19">
        <v>93</v>
      </c>
      <c r="B107" s="7" t="str">
        <f>'[1]القائمة الإسمية للمترشحين'!F105</f>
        <v>P093</v>
      </c>
      <c r="C107" s="2">
        <v>0</v>
      </c>
      <c r="D107" s="2">
        <v>0</v>
      </c>
      <c r="E107" s="4" t="str">
        <f t="shared" si="12"/>
        <v xml:space="preserve"> </v>
      </c>
      <c r="F107" s="2">
        <v>-1</v>
      </c>
      <c r="G107" s="80">
        <f t="shared" si="13"/>
        <v>0</v>
      </c>
      <c r="H107" s="80">
        <f t="shared" si="14"/>
        <v>1</v>
      </c>
      <c r="I107" s="80">
        <f t="shared" si="15"/>
        <v>1</v>
      </c>
      <c r="J107" s="80">
        <f t="shared" si="16"/>
        <v>0</v>
      </c>
      <c r="K107" s="81" t="str">
        <f t="shared" si="11"/>
        <v xml:space="preserve"> </v>
      </c>
      <c r="L107" s="42">
        <f t="shared" si="17"/>
        <v>0</v>
      </c>
      <c r="M107" s="43"/>
      <c r="P107" s="118">
        <f t="shared" si="18"/>
        <v>0</v>
      </c>
      <c r="Q107" s="123">
        <f t="shared" si="19"/>
        <v>0</v>
      </c>
      <c r="R107" s="123">
        <f t="shared" si="20"/>
        <v>0</v>
      </c>
      <c r="S107" s="123">
        <f t="shared" si="21"/>
        <v>0</v>
      </c>
    </row>
    <row r="108" spans="1:19" ht="18.75">
      <c r="A108" s="19">
        <v>94</v>
      </c>
      <c r="B108" s="7" t="str">
        <f>'[1]القائمة الإسمية للمترشحين'!F106</f>
        <v>P094</v>
      </c>
      <c r="C108" s="2">
        <v>0</v>
      </c>
      <c r="D108" s="2">
        <v>0</v>
      </c>
      <c r="E108" s="4" t="str">
        <f t="shared" si="12"/>
        <v xml:space="preserve"> </v>
      </c>
      <c r="F108" s="2">
        <v>-1</v>
      </c>
      <c r="G108" s="80">
        <f t="shared" si="13"/>
        <v>0</v>
      </c>
      <c r="H108" s="80">
        <f t="shared" si="14"/>
        <v>1</v>
      </c>
      <c r="I108" s="80">
        <f t="shared" si="15"/>
        <v>1</v>
      </c>
      <c r="J108" s="80">
        <f t="shared" si="16"/>
        <v>0</v>
      </c>
      <c r="K108" s="81" t="str">
        <f t="shared" si="11"/>
        <v xml:space="preserve"> </v>
      </c>
      <c r="L108" s="42">
        <f t="shared" si="17"/>
        <v>0</v>
      </c>
      <c r="P108" s="118">
        <f t="shared" si="18"/>
        <v>0</v>
      </c>
      <c r="Q108" s="123">
        <f t="shared" si="19"/>
        <v>0</v>
      </c>
      <c r="R108" s="123">
        <f t="shared" si="20"/>
        <v>0</v>
      </c>
      <c r="S108" s="123">
        <f t="shared" si="21"/>
        <v>0</v>
      </c>
    </row>
    <row r="109" spans="1:19" ht="18.75">
      <c r="A109" s="19">
        <v>95</v>
      </c>
      <c r="B109" s="7" t="str">
        <f>'[1]القائمة الإسمية للمترشحين'!F107</f>
        <v>P095</v>
      </c>
      <c r="C109" s="2">
        <v>0</v>
      </c>
      <c r="D109" s="2">
        <v>0</v>
      </c>
      <c r="E109" s="4" t="str">
        <f t="shared" si="12"/>
        <v xml:space="preserve"> </v>
      </c>
      <c r="F109" s="2">
        <v>-1</v>
      </c>
      <c r="G109" s="80">
        <f t="shared" si="13"/>
        <v>0</v>
      </c>
      <c r="H109" s="80">
        <f t="shared" si="14"/>
        <v>1</v>
      </c>
      <c r="I109" s="80">
        <f t="shared" si="15"/>
        <v>1</v>
      </c>
      <c r="J109" s="80">
        <f t="shared" si="16"/>
        <v>0</v>
      </c>
      <c r="K109" s="81" t="str">
        <f t="shared" si="11"/>
        <v xml:space="preserve"> </v>
      </c>
      <c r="L109" s="42">
        <f t="shared" si="17"/>
        <v>0</v>
      </c>
      <c r="P109" s="118">
        <f t="shared" si="18"/>
        <v>0</v>
      </c>
      <c r="Q109" s="123">
        <f t="shared" si="19"/>
        <v>0</v>
      </c>
      <c r="R109" s="123">
        <f t="shared" si="20"/>
        <v>0</v>
      </c>
      <c r="S109" s="123">
        <f t="shared" si="21"/>
        <v>0</v>
      </c>
    </row>
    <row r="110" spans="1:19" ht="18.75">
      <c r="A110" s="19">
        <v>96</v>
      </c>
      <c r="B110" s="7" t="str">
        <f>'[1]القائمة الإسمية للمترشحين'!F108</f>
        <v>P096</v>
      </c>
      <c r="C110" s="2">
        <v>0</v>
      </c>
      <c r="D110" s="2">
        <v>0</v>
      </c>
      <c r="E110" s="4" t="str">
        <f t="shared" si="12"/>
        <v xml:space="preserve"> </v>
      </c>
      <c r="F110" s="2">
        <v>-1</v>
      </c>
      <c r="G110" s="80">
        <f t="shared" si="13"/>
        <v>0</v>
      </c>
      <c r="H110" s="80">
        <f t="shared" si="14"/>
        <v>1</v>
      </c>
      <c r="I110" s="80">
        <f t="shared" si="15"/>
        <v>1</v>
      </c>
      <c r="J110" s="80">
        <f t="shared" si="16"/>
        <v>0</v>
      </c>
      <c r="K110" s="81" t="str">
        <f t="shared" si="11"/>
        <v xml:space="preserve"> </v>
      </c>
      <c r="L110" s="42">
        <f t="shared" si="17"/>
        <v>0</v>
      </c>
      <c r="P110" s="118">
        <f t="shared" si="18"/>
        <v>0</v>
      </c>
      <c r="Q110" s="123">
        <f t="shared" si="19"/>
        <v>0</v>
      </c>
      <c r="R110" s="123">
        <f t="shared" si="20"/>
        <v>0</v>
      </c>
      <c r="S110" s="123">
        <f t="shared" si="21"/>
        <v>0</v>
      </c>
    </row>
    <row r="111" spans="1:19" ht="18.75">
      <c r="A111" s="19">
        <v>97</v>
      </c>
      <c r="B111" s="7" t="str">
        <f>'[1]القائمة الإسمية للمترشحين'!F109</f>
        <v>P097</v>
      </c>
      <c r="C111" s="2">
        <v>0</v>
      </c>
      <c r="D111" s="2">
        <v>0</v>
      </c>
      <c r="E111" s="4" t="str">
        <f t="shared" si="12"/>
        <v xml:space="preserve"> </v>
      </c>
      <c r="F111" s="2">
        <v>-1</v>
      </c>
      <c r="G111" s="80">
        <f t="shared" si="13"/>
        <v>0</v>
      </c>
      <c r="H111" s="80">
        <f t="shared" si="14"/>
        <v>1</v>
      </c>
      <c r="I111" s="80">
        <f t="shared" si="15"/>
        <v>1</v>
      </c>
      <c r="J111" s="80">
        <f t="shared" si="16"/>
        <v>0</v>
      </c>
      <c r="K111" s="81" t="str">
        <f t="shared" si="11"/>
        <v xml:space="preserve"> </v>
      </c>
      <c r="L111" s="42">
        <f t="shared" si="17"/>
        <v>0</v>
      </c>
      <c r="P111" s="118">
        <f t="shared" si="18"/>
        <v>0</v>
      </c>
      <c r="Q111" s="123">
        <f t="shared" si="19"/>
        <v>0</v>
      </c>
      <c r="R111" s="123">
        <f t="shared" si="20"/>
        <v>0</v>
      </c>
      <c r="S111" s="123">
        <f t="shared" si="21"/>
        <v>0</v>
      </c>
    </row>
    <row r="112" spans="1:19" ht="18.75">
      <c r="A112" s="19">
        <v>98</v>
      </c>
      <c r="B112" s="7" t="str">
        <f>'[1]القائمة الإسمية للمترشحين'!F110</f>
        <v>P098</v>
      </c>
      <c r="C112" s="2">
        <v>0</v>
      </c>
      <c r="D112" s="2">
        <v>0</v>
      </c>
      <c r="E112" s="4" t="str">
        <f t="shared" si="12"/>
        <v xml:space="preserve"> </v>
      </c>
      <c r="F112" s="2">
        <v>-1</v>
      </c>
      <c r="G112" s="80">
        <f t="shared" si="13"/>
        <v>0</v>
      </c>
      <c r="H112" s="80">
        <f t="shared" si="14"/>
        <v>1</v>
      </c>
      <c r="I112" s="80">
        <f t="shared" si="15"/>
        <v>1</v>
      </c>
      <c r="J112" s="80">
        <f t="shared" si="16"/>
        <v>0</v>
      </c>
      <c r="K112" s="81" t="str">
        <f t="shared" si="11"/>
        <v xml:space="preserve"> </v>
      </c>
      <c r="L112" s="42">
        <f t="shared" si="17"/>
        <v>0</v>
      </c>
      <c r="P112" s="118">
        <f t="shared" si="18"/>
        <v>0</v>
      </c>
      <c r="Q112" s="123">
        <f t="shared" si="19"/>
        <v>0</v>
      </c>
      <c r="R112" s="123">
        <f t="shared" si="20"/>
        <v>0</v>
      </c>
      <c r="S112" s="123">
        <f t="shared" si="21"/>
        <v>0</v>
      </c>
    </row>
    <row r="113" spans="1:19" ht="18.75">
      <c r="A113" s="19">
        <v>99</v>
      </c>
      <c r="B113" s="7" t="str">
        <f>'[1]القائمة الإسمية للمترشحين'!F111</f>
        <v>P099</v>
      </c>
      <c r="C113" s="2">
        <v>0</v>
      </c>
      <c r="D113" s="2">
        <v>0</v>
      </c>
      <c r="E113" s="4" t="str">
        <f t="shared" si="12"/>
        <v xml:space="preserve"> </v>
      </c>
      <c r="F113" s="2">
        <v>-1</v>
      </c>
      <c r="G113" s="80">
        <f t="shared" si="13"/>
        <v>0</v>
      </c>
      <c r="H113" s="80">
        <f t="shared" si="14"/>
        <v>1</v>
      </c>
      <c r="I113" s="80">
        <f t="shared" si="15"/>
        <v>1</v>
      </c>
      <c r="J113" s="80">
        <f t="shared" si="16"/>
        <v>0</v>
      </c>
      <c r="K113" s="81" t="str">
        <f t="shared" si="11"/>
        <v xml:space="preserve"> </v>
      </c>
      <c r="L113" s="42">
        <f t="shared" si="17"/>
        <v>0</v>
      </c>
      <c r="P113" s="118">
        <f t="shared" si="18"/>
        <v>0</v>
      </c>
      <c r="Q113" s="123">
        <f t="shared" si="19"/>
        <v>0</v>
      </c>
      <c r="R113" s="123">
        <f t="shared" si="20"/>
        <v>0</v>
      </c>
      <c r="S113" s="123">
        <f t="shared" si="21"/>
        <v>0</v>
      </c>
    </row>
    <row r="114" spans="1:19" ht="18.75">
      <c r="A114" s="19">
        <v>100</v>
      </c>
      <c r="B114" s="7" t="str">
        <f>'[1]القائمة الإسمية للمترشحين'!F112</f>
        <v>P100</v>
      </c>
      <c r="C114" s="2">
        <v>0</v>
      </c>
      <c r="D114" s="2">
        <v>0</v>
      </c>
      <c r="E114" s="4" t="str">
        <f t="shared" si="12"/>
        <v xml:space="preserve"> </v>
      </c>
      <c r="F114" s="2">
        <v>-1</v>
      </c>
      <c r="G114" s="80">
        <f t="shared" si="13"/>
        <v>0</v>
      </c>
      <c r="H114" s="80">
        <f t="shared" si="14"/>
        <v>1</v>
      </c>
      <c r="I114" s="80">
        <f t="shared" si="15"/>
        <v>1</v>
      </c>
      <c r="J114" s="80">
        <f t="shared" si="16"/>
        <v>0</v>
      </c>
      <c r="K114" s="81" t="str">
        <f t="shared" si="11"/>
        <v xml:space="preserve"> </v>
      </c>
      <c r="L114" s="42">
        <f t="shared" si="17"/>
        <v>0</v>
      </c>
      <c r="P114" s="118">
        <f t="shared" si="18"/>
        <v>0</v>
      </c>
      <c r="Q114" s="123">
        <f t="shared" si="19"/>
        <v>0</v>
      </c>
      <c r="R114" s="123">
        <f t="shared" si="20"/>
        <v>0</v>
      </c>
      <c r="S114" s="123">
        <f t="shared" si="21"/>
        <v>0</v>
      </c>
    </row>
    <row r="115" spans="1:19" ht="18.75">
      <c r="A115" s="19">
        <v>101</v>
      </c>
      <c r="B115" s="7" t="str">
        <f>'[1]القائمة الإسمية للمترشحين'!F113</f>
        <v>P101</v>
      </c>
      <c r="C115" s="2">
        <v>0</v>
      </c>
      <c r="D115" s="2">
        <v>0</v>
      </c>
      <c r="E115" s="4" t="str">
        <f t="shared" si="12"/>
        <v xml:space="preserve"> </v>
      </c>
      <c r="F115" s="2">
        <v>-1</v>
      </c>
      <c r="G115" s="80">
        <f t="shared" si="13"/>
        <v>0</v>
      </c>
      <c r="H115" s="80">
        <f t="shared" si="14"/>
        <v>1</v>
      </c>
      <c r="I115" s="80">
        <f t="shared" si="15"/>
        <v>1</v>
      </c>
      <c r="J115" s="80">
        <f t="shared" si="16"/>
        <v>0</v>
      </c>
      <c r="K115" s="81" t="str">
        <f t="shared" si="11"/>
        <v xml:space="preserve"> </v>
      </c>
      <c r="L115" s="42">
        <f t="shared" si="17"/>
        <v>0</v>
      </c>
      <c r="P115" s="118">
        <f t="shared" si="18"/>
        <v>0</v>
      </c>
      <c r="Q115" s="123">
        <f t="shared" si="19"/>
        <v>0</v>
      </c>
      <c r="R115" s="123">
        <f t="shared" si="20"/>
        <v>0</v>
      </c>
      <c r="S115" s="123">
        <f t="shared" si="21"/>
        <v>0</v>
      </c>
    </row>
    <row r="116" spans="1:19" ht="18.75">
      <c r="A116" s="19">
        <v>102</v>
      </c>
      <c r="B116" s="7" t="str">
        <f>'[1]القائمة الإسمية للمترشحين'!F114</f>
        <v>P102</v>
      </c>
      <c r="C116" s="2">
        <v>0</v>
      </c>
      <c r="D116" s="2">
        <v>0</v>
      </c>
      <c r="E116" s="4" t="str">
        <f t="shared" si="12"/>
        <v xml:space="preserve"> </v>
      </c>
      <c r="F116" s="2">
        <v>-1</v>
      </c>
      <c r="G116" s="80">
        <f t="shared" si="13"/>
        <v>0</v>
      </c>
      <c r="H116" s="80">
        <f t="shared" si="14"/>
        <v>1</v>
      </c>
      <c r="I116" s="80">
        <f t="shared" si="15"/>
        <v>1</v>
      </c>
      <c r="J116" s="80">
        <f t="shared" si="16"/>
        <v>0</v>
      </c>
      <c r="K116" s="81" t="str">
        <f t="shared" si="11"/>
        <v xml:space="preserve"> </v>
      </c>
      <c r="L116" s="42">
        <f t="shared" si="17"/>
        <v>0</v>
      </c>
      <c r="P116" s="118">
        <f t="shared" si="18"/>
        <v>0</v>
      </c>
      <c r="Q116" s="123">
        <f t="shared" si="19"/>
        <v>0</v>
      </c>
      <c r="R116" s="123">
        <f t="shared" si="20"/>
        <v>0</v>
      </c>
      <c r="S116" s="123">
        <f t="shared" si="21"/>
        <v>0</v>
      </c>
    </row>
    <row r="117" spans="1:19" ht="18.75">
      <c r="A117" s="19">
        <v>103</v>
      </c>
      <c r="B117" s="7" t="str">
        <f>'[1]القائمة الإسمية للمترشحين'!F115</f>
        <v>P103</v>
      </c>
      <c r="C117" s="2">
        <v>0</v>
      </c>
      <c r="D117" s="2">
        <v>0</v>
      </c>
      <c r="E117" s="4" t="str">
        <f t="shared" si="12"/>
        <v xml:space="preserve"> </v>
      </c>
      <c r="F117" s="2">
        <v>-1</v>
      </c>
      <c r="G117" s="80">
        <f t="shared" si="13"/>
        <v>0</v>
      </c>
      <c r="H117" s="80">
        <f t="shared" si="14"/>
        <v>1</v>
      </c>
      <c r="I117" s="80">
        <f t="shared" si="15"/>
        <v>1</v>
      </c>
      <c r="J117" s="80">
        <f t="shared" si="16"/>
        <v>0</v>
      </c>
      <c r="K117" s="81" t="str">
        <f t="shared" si="11"/>
        <v xml:space="preserve"> </v>
      </c>
      <c r="L117" s="42">
        <f t="shared" si="17"/>
        <v>0</v>
      </c>
      <c r="P117" s="118">
        <f t="shared" si="18"/>
        <v>0</v>
      </c>
      <c r="Q117" s="123">
        <f t="shared" si="19"/>
        <v>0</v>
      </c>
      <c r="R117" s="123">
        <f t="shared" si="20"/>
        <v>0</v>
      </c>
      <c r="S117" s="123">
        <f t="shared" si="21"/>
        <v>0</v>
      </c>
    </row>
    <row r="118" spans="1:19" ht="18.75">
      <c r="A118" s="19">
        <v>104</v>
      </c>
      <c r="B118" s="7" t="str">
        <f>'[1]القائمة الإسمية للمترشحين'!F116</f>
        <v>P104</v>
      </c>
      <c r="C118" s="2">
        <v>0</v>
      </c>
      <c r="D118" s="2">
        <v>0</v>
      </c>
      <c r="E118" s="4" t="str">
        <f t="shared" si="12"/>
        <v xml:space="preserve"> </v>
      </c>
      <c r="F118" s="2">
        <v>-1</v>
      </c>
      <c r="G118" s="80">
        <f t="shared" si="13"/>
        <v>0</v>
      </c>
      <c r="H118" s="80">
        <f t="shared" si="14"/>
        <v>1</v>
      </c>
      <c r="I118" s="80">
        <f t="shared" si="15"/>
        <v>1</v>
      </c>
      <c r="J118" s="80">
        <f t="shared" si="16"/>
        <v>0</v>
      </c>
      <c r="K118" s="81" t="str">
        <f t="shared" si="11"/>
        <v xml:space="preserve"> </v>
      </c>
      <c r="L118" s="42">
        <f t="shared" si="17"/>
        <v>0</v>
      </c>
      <c r="P118" s="118">
        <f t="shared" si="18"/>
        <v>0</v>
      </c>
      <c r="Q118" s="123">
        <f t="shared" si="19"/>
        <v>0</v>
      </c>
      <c r="R118" s="123">
        <f t="shared" si="20"/>
        <v>0</v>
      </c>
      <c r="S118" s="123">
        <f t="shared" si="21"/>
        <v>0</v>
      </c>
    </row>
    <row r="119" spans="1:19" ht="18.75">
      <c r="A119" s="19">
        <v>105</v>
      </c>
      <c r="B119" s="7" t="str">
        <f>'[1]القائمة الإسمية للمترشحين'!F117</f>
        <v>P105</v>
      </c>
      <c r="C119" s="2">
        <v>0</v>
      </c>
      <c r="D119" s="2">
        <v>0</v>
      </c>
      <c r="E119" s="4" t="str">
        <f t="shared" si="12"/>
        <v xml:space="preserve"> </v>
      </c>
      <c r="F119" s="2">
        <v>-1</v>
      </c>
      <c r="G119" s="80">
        <f t="shared" si="13"/>
        <v>0</v>
      </c>
      <c r="H119" s="80">
        <f t="shared" si="14"/>
        <v>1</v>
      </c>
      <c r="I119" s="80">
        <f t="shared" si="15"/>
        <v>1</v>
      </c>
      <c r="J119" s="80">
        <f t="shared" si="16"/>
        <v>0</v>
      </c>
      <c r="K119" s="81" t="str">
        <f t="shared" si="11"/>
        <v xml:space="preserve"> </v>
      </c>
      <c r="L119" s="42">
        <f t="shared" si="17"/>
        <v>0</v>
      </c>
      <c r="P119" s="118">
        <f t="shared" si="18"/>
        <v>0</v>
      </c>
      <c r="Q119" s="123">
        <f t="shared" si="19"/>
        <v>0</v>
      </c>
      <c r="R119" s="123">
        <f t="shared" si="20"/>
        <v>0</v>
      </c>
      <c r="S119" s="123">
        <f t="shared" si="21"/>
        <v>0</v>
      </c>
    </row>
    <row r="120" spans="1:19" ht="18.75">
      <c r="A120" s="19">
        <v>106</v>
      </c>
      <c r="B120" s="7" t="str">
        <f>'[1]القائمة الإسمية للمترشحين'!F118</f>
        <v>P106</v>
      </c>
      <c r="C120" s="2">
        <v>0</v>
      </c>
      <c r="D120" s="2">
        <v>0</v>
      </c>
      <c r="E120" s="4" t="str">
        <f t="shared" si="12"/>
        <v xml:space="preserve"> </v>
      </c>
      <c r="F120" s="2">
        <v>-1</v>
      </c>
      <c r="G120" s="80">
        <f t="shared" si="13"/>
        <v>0</v>
      </c>
      <c r="H120" s="80">
        <f t="shared" si="14"/>
        <v>1</v>
      </c>
      <c r="I120" s="80">
        <f t="shared" si="15"/>
        <v>1</v>
      </c>
      <c r="J120" s="80">
        <f t="shared" si="16"/>
        <v>0</v>
      </c>
      <c r="K120" s="81" t="str">
        <f t="shared" si="11"/>
        <v xml:space="preserve"> </v>
      </c>
      <c r="L120" s="42">
        <f t="shared" si="17"/>
        <v>0</v>
      </c>
      <c r="P120" s="118">
        <f t="shared" si="18"/>
        <v>0</v>
      </c>
      <c r="Q120" s="123">
        <f t="shared" si="19"/>
        <v>0</v>
      </c>
      <c r="R120" s="123">
        <f t="shared" si="20"/>
        <v>0</v>
      </c>
      <c r="S120" s="123">
        <f t="shared" si="21"/>
        <v>0</v>
      </c>
    </row>
    <row r="121" spans="1:19" ht="18.75">
      <c r="A121" s="19">
        <v>107</v>
      </c>
      <c r="B121" s="7" t="str">
        <f>'[1]القائمة الإسمية للمترشحين'!F119</f>
        <v>P107</v>
      </c>
      <c r="C121" s="2">
        <v>0</v>
      </c>
      <c r="D121" s="2">
        <v>0</v>
      </c>
      <c r="E121" s="4" t="str">
        <f t="shared" si="12"/>
        <v xml:space="preserve"> </v>
      </c>
      <c r="F121" s="2">
        <v>-1</v>
      </c>
      <c r="G121" s="80">
        <f t="shared" si="13"/>
        <v>0</v>
      </c>
      <c r="H121" s="80">
        <f t="shared" si="14"/>
        <v>1</v>
      </c>
      <c r="I121" s="80">
        <f t="shared" si="15"/>
        <v>1</v>
      </c>
      <c r="J121" s="80">
        <f t="shared" si="16"/>
        <v>0</v>
      </c>
      <c r="K121" s="81" t="str">
        <f t="shared" si="11"/>
        <v xml:space="preserve"> </v>
      </c>
      <c r="L121" s="42">
        <f t="shared" si="17"/>
        <v>0</v>
      </c>
      <c r="P121" s="118">
        <f t="shared" si="18"/>
        <v>0</v>
      </c>
      <c r="Q121" s="123">
        <f t="shared" si="19"/>
        <v>0</v>
      </c>
      <c r="R121" s="123">
        <f t="shared" si="20"/>
        <v>0</v>
      </c>
      <c r="S121" s="123">
        <f t="shared" si="21"/>
        <v>0</v>
      </c>
    </row>
    <row r="122" spans="1:19" ht="18.75">
      <c r="A122" s="19">
        <v>108</v>
      </c>
      <c r="B122" s="7" t="str">
        <f>'[1]القائمة الإسمية للمترشحين'!F120</f>
        <v>P108</v>
      </c>
      <c r="C122" s="2">
        <v>0</v>
      </c>
      <c r="D122" s="2">
        <v>0</v>
      </c>
      <c r="E122" s="4" t="str">
        <f t="shared" si="12"/>
        <v xml:space="preserve"> </v>
      </c>
      <c r="F122" s="2">
        <v>-1</v>
      </c>
      <c r="G122" s="80">
        <f t="shared" si="13"/>
        <v>0</v>
      </c>
      <c r="H122" s="80">
        <f t="shared" si="14"/>
        <v>1</v>
      </c>
      <c r="I122" s="80">
        <f t="shared" si="15"/>
        <v>1</v>
      </c>
      <c r="J122" s="80">
        <f t="shared" si="16"/>
        <v>0</v>
      </c>
      <c r="K122" s="81" t="str">
        <f t="shared" si="11"/>
        <v xml:space="preserve"> </v>
      </c>
      <c r="L122" s="42">
        <f t="shared" si="17"/>
        <v>0</v>
      </c>
      <c r="P122" s="118">
        <f t="shared" si="18"/>
        <v>0</v>
      </c>
      <c r="Q122" s="123">
        <f t="shared" si="19"/>
        <v>0</v>
      </c>
      <c r="R122" s="123">
        <f t="shared" si="20"/>
        <v>0</v>
      </c>
      <c r="S122" s="123">
        <f t="shared" si="21"/>
        <v>0</v>
      </c>
    </row>
    <row r="123" spans="1:19" ht="18.75">
      <c r="A123" s="19">
        <v>109</v>
      </c>
      <c r="B123" s="7" t="str">
        <f>'[1]القائمة الإسمية للمترشحين'!F121</f>
        <v>P109</v>
      </c>
      <c r="C123" s="2">
        <v>0</v>
      </c>
      <c r="D123" s="2">
        <v>0</v>
      </c>
      <c r="E123" s="4" t="str">
        <f t="shared" si="12"/>
        <v xml:space="preserve"> </v>
      </c>
      <c r="F123" s="2">
        <v>-1</v>
      </c>
      <c r="G123" s="80">
        <f t="shared" si="13"/>
        <v>0</v>
      </c>
      <c r="H123" s="80">
        <f t="shared" si="14"/>
        <v>1</v>
      </c>
      <c r="I123" s="80">
        <f t="shared" si="15"/>
        <v>1</v>
      </c>
      <c r="J123" s="80">
        <f t="shared" si="16"/>
        <v>0</v>
      </c>
      <c r="K123" s="81" t="str">
        <f t="shared" si="11"/>
        <v xml:space="preserve"> </v>
      </c>
      <c r="L123" s="42">
        <f t="shared" si="17"/>
        <v>0</v>
      </c>
      <c r="P123" s="118">
        <f t="shared" si="18"/>
        <v>0</v>
      </c>
      <c r="Q123" s="123">
        <f t="shared" si="19"/>
        <v>0</v>
      </c>
      <c r="R123" s="123">
        <f t="shared" si="20"/>
        <v>0</v>
      </c>
      <c r="S123" s="123">
        <f t="shared" si="21"/>
        <v>0</v>
      </c>
    </row>
    <row r="124" spans="1:19" ht="18.75">
      <c r="A124" s="19">
        <v>110</v>
      </c>
      <c r="B124" s="7" t="str">
        <f>'[1]القائمة الإسمية للمترشحين'!F122</f>
        <v>P110</v>
      </c>
      <c r="C124" s="2">
        <v>0</v>
      </c>
      <c r="D124" s="2">
        <v>0</v>
      </c>
      <c r="E124" s="4" t="str">
        <f t="shared" si="12"/>
        <v xml:space="preserve"> </v>
      </c>
      <c r="F124" s="2">
        <v>-1</v>
      </c>
      <c r="G124" s="80">
        <f t="shared" si="13"/>
        <v>0</v>
      </c>
      <c r="H124" s="80">
        <f t="shared" si="14"/>
        <v>1</v>
      </c>
      <c r="I124" s="80">
        <f t="shared" si="15"/>
        <v>1</v>
      </c>
      <c r="J124" s="80">
        <f t="shared" si="16"/>
        <v>0</v>
      </c>
      <c r="K124" s="81" t="str">
        <f t="shared" si="11"/>
        <v xml:space="preserve"> </v>
      </c>
      <c r="L124" s="42">
        <f t="shared" si="17"/>
        <v>0</v>
      </c>
      <c r="P124" s="118">
        <f t="shared" si="18"/>
        <v>0</v>
      </c>
      <c r="Q124" s="123">
        <f t="shared" si="19"/>
        <v>0</v>
      </c>
      <c r="R124" s="123">
        <f t="shared" si="20"/>
        <v>0</v>
      </c>
      <c r="S124" s="123">
        <f t="shared" si="21"/>
        <v>0</v>
      </c>
    </row>
    <row r="125" spans="1:19" ht="18.75">
      <c r="A125" s="19">
        <v>111</v>
      </c>
      <c r="B125" s="7" t="str">
        <f>'[1]القائمة الإسمية للمترشحين'!F123</f>
        <v>P111</v>
      </c>
      <c r="C125" s="2">
        <v>0</v>
      </c>
      <c r="D125" s="2">
        <v>0</v>
      </c>
      <c r="E125" s="4" t="str">
        <f t="shared" si="12"/>
        <v xml:space="preserve"> </v>
      </c>
      <c r="F125" s="2">
        <v>-1</v>
      </c>
      <c r="G125" s="80">
        <f t="shared" si="13"/>
        <v>0</v>
      </c>
      <c r="H125" s="80">
        <f t="shared" si="14"/>
        <v>1</v>
      </c>
      <c r="I125" s="80">
        <f t="shared" si="15"/>
        <v>1</v>
      </c>
      <c r="J125" s="80">
        <f t="shared" si="16"/>
        <v>0</v>
      </c>
      <c r="K125" s="81" t="str">
        <f t="shared" si="11"/>
        <v xml:space="preserve"> </v>
      </c>
      <c r="L125" s="42">
        <f t="shared" si="17"/>
        <v>0</v>
      </c>
      <c r="P125" s="118">
        <f t="shared" si="18"/>
        <v>0</v>
      </c>
      <c r="Q125" s="123">
        <f t="shared" si="19"/>
        <v>0</v>
      </c>
      <c r="R125" s="123">
        <f t="shared" si="20"/>
        <v>0</v>
      </c>
      <c r="S125" s="123">
        <f t="shared" si="21"/>
        <v>0</v>
      </c>
    </row>
    <row r="126" spans="1:19" ht="18.75">
      <c r="A126" s="19">
        <v>112</v>
      </c>
      <c r="B126" s="7" t="str">
        <f>'[1]القائمة الإسمية للمترشحين'!F124</f>
        <v>P112</v>
      </c>
      <c r="C126" s="2">
        <v>0</v>
      </c>
      <c r="D126" s="2">
        <v>0</v>
      </c>
      <c r="E126" s="4" t="str">
        <f t="shared" si="12"/>
        <v xml:space="preserve"> </v>
      </c>
      <c r="F126" s="2">
        <v>-1</v>
      </c>
      <c r="G126" s="80">
        <f t="shared" si="13"/>
        <v>0</v>
      </c>
      <c r="H126" s="80">
        <f t="shared" si="14"/>
        <v>1</v>
      </c>
      <c r="I126" s="80">
        <f t="shared" si="15"/>
        <v>1</v>
      </c>
      <c r="J126" s="80">
        <f t="shared" si="16"/>
        <v>0</v>
      </c>
      <c r="K126" s="81" t="str">
        <f t="shared" si="11"/>
        <v xml:space="preserve"> </v>
      </c>
      <c r="L126" s="42">
        <f t="shared" si="17"/>
        <v>0</v>
      </c>
      <c r="P126" s="118">
        <f t="shared" si="18"/>
        <v>0</v>
      </c>
      <c r="Q126" s="123">
        <f t="shared" si="19"/>
        <v>0</v>
      </c>
      <c r="R126" s="123">
        <f t="shared" si="20"/>
        <v>0</v>
      </c>
      <c r="S126" s="123">
        <f t="shared" si="21"/>
        <v>0</v>
      </c>
    </row>
    <row r="127" spans="1:19" ht="18.75">
      <c r="A127" s="19">
        <v>113</v>
      </c>
      <c r="B127" s="7" t="str">
        <f>'[1]القائمة الإسمية للمترشحين'!F125</f>
        <v>P113</v>
      </c>
      <c r="C127" s="2">
        <v>0</v>
      </c>
      <c r="D127" s="2">
        <v>0</v>
      </c>
      <c r="E127" s="4" t="str">
        <f t="shared" si="12"/>
        <v xml:space="preserve"> </v>
      </c>
      <c r="F127" s="2">
        <v>-1</v>
      </c>
      <c r="G127" s="80">
        <f t="shared" si="13"/>
        <v>0</v>
      </c>
      <c r="H127" s="80">
        <f t="shared" si="14"/>
        <v>1</v>
      </c>
      <c r="I127" s="80">
        <f t="shared" si="15"/>
        <v>1</v>
      </c>
      <c r="J127" s="80">
        <f t="shared" si="16"/>
        <v>0</v>
      </c>
      <c r="K127" s="81" t="str">
        <f t="shared" si="11"/>
        <v xml:space="preserve"> </v>
      </c>
      <c r="L127" s="42">
        <f t="shared" si="17"/>
        <v>0</v>
      </c>
      <c r="P127" s="118">
        <f t="shared" si="18"/>
        <v>0</v>
      </c>
      <c r="Q127" s="123">
        <f t="shared" si="19"/>
        <v>0</v>
      </c>
      <c r="R127" s="123">
        <f t="shared" si="20"/>
        <v>0</v>
      </c>
      <c r="S127" s="123">
        <f t="shared" si="21"/>
        <v>0</v>
      </c>
    </row>
    <row r="128" spans="1:19" ht="18.75">
      <c r="A128" s="19">
        <v>114</v>
      </c>
      <c r="B128" s="7" t="str">
        <f>'[1]القائمة الإسمية للمترشحين'!F126</f>
        <v>P114</v>
      </c>
      <c r="C128" s="2">
        <v>0</v>
      </c>
      <c r="D128" s="2">
        <v>0</v>
      </c>
      <c r="E128" s="4" t="str">
        <f t="shared" si="12"/>
        <v xml:space="preserve"> </v>
      </c>
      <c r="F128" s="2">
        <v>-1</v>
      </c>
      <c r="G128" s="80">
        <f t="shared" si="13"/>
        <v>0</v>
      </c>
      <c r="H128" s="80">
        <f t="shared" si="14"/>
        <v>1</v>
      </c>
      <c r="I128" s="80">
        <f t="shared" si="15"/>
        <v>1</v>
      </c>
      <c r="J128" s="80">
        <f t="shared" si="16"/>
        <v>0</v>
      </c>
      <c r="K128" s="81" t="str">
        <f t="shared" si="11"/>
        <v xml:space="preserve"> </v>
      </c>
      <c r="L128" s="42">
        <f t="shared" si="17"/>
        <v>0</v>
      </c>
      <c r="P128" s="118">
        <f t="shared" si="18"/>
        <v>0</v>
      </c>
      <c r="Q128" s="123">
        <f t="shared" si="19"/>
        <v>0</v>
      </c>
      <c r="R128" s="123">
        <f t="shared" si="20"/>
        <v>0</v>
      </c>
      <c r="S128" s="123">
        <f t="shared" si="21"/>
        <v>0</v>
      </c>
    </row>
    <row r="129" spans="1:19" ht="18.75">
      <c r="A129" s="19">
        <v>115</v>
      </c>
      <c r="B129" s="7" t="str">
        <f>'[1]القائمة الإسمية للمترشحين'!F127</f>
        <v>P115</v>
      </c>
      <c r="C129" s="2">
        <v>0</v>
      </c>
      <c r="D129" s="2">
        <v>0</v>
      </c>
      <c r="E129" s="4" t="str">
        <f t="shared" si="12"/>
        <v xml:space="preserve"> </v>
      </c>
      <c r="F129" s="2">
        <v>-1</v>
      </c>
      <c r="G129" s="80">
        <f t="shared" si="13"/>
        <v>0</v>
      </c>
      <c r="H129" s="80">
        <f t="shared" si="14"/>
        <v>1</v>
      </c>
      <c r="I129" s="80">
        <f t="shared" si="15"/>
        <v>1</v>
      </c>
      <c r="J129" s="80">
        <f t="shared" si="16"/>
        <v>0</v>
      </c>
      <c r="K129" s="81" t="str">
        <f t="shared" si="11"/>
        <v xml:space="preserve"> </v>
      </c>
      <c r="L129" s="42">
        <f t="shared" si="17"/>
        <v>0</v>
      </c>
      <c r="P129" s="118">
        <f t="shared" si="18"/>
        <v>0</v>
      </c>
      <c r="Q129" s="123">
        <f t="shared" si="19"/>
        <v>0</v>
      </c>
      <c r="R129" s="123">
        <f t="shared" si="20"/>
        <v>0</v>
      </c>
      <c r="S129" s="123">
        <f t="shared" si="21"/>
        <v>0</v>
      </c>
    </row>
    <row r="130" spans="1:19" ht="18.75">
      <c r="A130" s="19">
        <v>116</v>
      </c>
      <c r="B130" s="7" t="str">
        <f>'[1]القائمة الإسمية للمترشحين'!F128</f>
        <v>P116</v>
      </c>
      <c r="C130" s="2">
        <v>0</v>
      </c>
      <c r="D130" s="2">
        <v>0</v>
      </c>
      <c r="E130" s="4" t="str">
        <f t="shared" si="12"/>
        <v xml:space="preserve"> </v>
      </c>
      <c r="F130" s="2">
        <v>-1</v>
      </c>
      <c r="G130" s="80">
        <f t="shared" si="13"/>
        <v>0</v>
      </c>
      <c r="H130" s="80">
        <f t="shared" si="14"/>
        <v>1</v>
      </c>
      <c r="I130" s="80">
        <f t="shared" si="15"/>
        <v>1</v>
      </c>
      <c r="J130" s="80">
        <f t="shared" si="16"/>
        <v>0</v>
      </c>
      <c r="K130" s="81" t="str">
        <f t="shared" si="11"/>
        <v xml:space="preserve"> </v>
      </c>
      <c r="L130" s="42">
        <f t="shared" si="17"/>
        <v>0</v>
      </c>
      <c r="P130" s="118">
        <f t="shared" si="18"/>
        <v>0</v>
      </c>
      <c r="Q130" s="123">
        <f t="shared" si="19"/>
        <v>0</v>
      </c>
      <c r="R130" s="123">
        <f t="shared" si="20"/>
        <v>0</v>
      </c>
      <c r="S130" s="123">
        <f t="shared" si="21"/>
        <v>0</v>
      </c>
    </row>
    <row r="131" spans="1:19" ht="18.75">
      <c r="A131" s="19">
        <v>117</v>
      </c>
      <c r="B131" s="7" t="str">
        <f>'[1]القائمة الإسمية للمترشحين'!F129</f>
        <v>P117</v>
      </c>
      <c r="C131" s="2">
        <v>0</v>
      </c>
      <c r="D131" s="2">
        <v>0</v>
      </c>
      <c r="E131" s="4" t="str">
        <f t="shared" si="12"/>
        <v xml:space="preserve"> </v>
      </c>
      <c r="F131" s="2">
        <v>-1</v>
      </c>
      <c r="G131" s="80">
        <f t="shared" si="13"/>
        <v>0</v>
      </c>
      <c r="H131" s="80">
        <f t="shared" si="14"/>
        <v>1</v>
      </c>
      <c r="I131" s="80">
        <f t="shared" si="15"/>
        <v>1</v>
      </c>
      <c r="J131" s="80">
        <f t="shared" si="16"/>
        <v>0</v>
      </c>
      <c r="K131" s="81" t="str">
        <f t="shared" si="11"/>
        <v xml:space="preserve"> </v>
      </c>
      <c r="L131" s="42">
        <f t="shared" si="17"/>
        <v>0</v>
      </c>
      <c r="P131" s="118">
        <f t="shared" si="18"/>
        <v>0</v>
      </c>
      <c r="Q131" s="123">
        <f t="shared" si="19"/>
        <v>0</v>
      </c>
      <c r="R131" s="123">
        <f t="shared" si="20"/>
        <v>0</v>
      </c>
      <c r="S131" s="123">
        <f t="shared" si="21"/>
        <v>0</v>
      </c>
    </row>
    <row r="132" spans="1:19" ht="18.75">
      <c r="A132" s="19">
        <v>118</v>
      </c>
      <c r="B132" s="7" t="str">
        <f>'[1]القائمة الإسمية للمترشحين'!F130</f>
        <v>P118</v>
      </c>
      <c r="C132" s="2">
        <v>0</v>
      </c>
      <c r="D132" s="2">
        <v>0</v>
      </c>
      <c r="E132" s="4" t="str">
        <f t="shared" si="12"/>
        <v xml:space="preserve"> </v>
      </c>
      <c r="F132" s="2">
        <v>-1</v>
      </c>
      <c r="G132" s="80">
        <f t="shared" si="13"/>
        <v>0</v>
      </c>
      <c r="H132" s="80">
        <f t="shared" si="14"/>
        <v>1</v>
      </c>
      <c r="I132" s="80">
        <f t="shared" si="15"/>
        <v>1</v>
      </c>
      <c r="J132" s="80">
        <f t="shared" si="16"/>
        <v>0</v>
      </c>
      <c r="K132" s="81" t="str">
        <f t="shared" si="11"/>
        <v xml:space="preserve"> </v>
      </c>
      <c r="L132" s="42">
        <f t="shared" si="17"/>
        <v>0</v>
      </c>
      <c r="P132" s="118">
        <f t="shared" si="18"/>
        <v>0</v>
      </c>
      <c r="Q132" s="123">
        <f t="shared" si="19"/>
        <v>0</v>
      </c>
      <c r="R132" s="123">
        <f t="shared" si="20"/>
        <v>0</v>
      </c>
      <c r="S132" s="123">
        <f t="shared" si="21"/>
        <v>0</v>
      </c>
    </row>
    <row r="133" spans="1:19" ht="18.75">
      <c r="A133" s="19">
        <v>119</v>
      </c>
      <c r="B133" s="7" t="str">
        <f>'[1]القائمة الإسمية للمترشحين'!F131</f>
        <v>P119</v>
      </c>
      <c r="C133" s="2">
        <v>0</v>
      </c>
      <c r="D133" s="2">
        <v>0</v>
      </c>
      <c r="E133" s="4" t="str">
        <f t="shared" si="12"/>
        <v xml:space="preserve"> </v>
      </c>
      <c r="F133" s="2">
        <v>-1</v>
      </c>
      <c r="G133" s="80">
        <f t="shared" si="13"/>
        <v>0</v>
      </c>
      <c r="H133" s="80">
        <f t="shared" si="14"/>
        <v>1</v>
      </c>
      <c r="I133" s="80">
        <f t="shared" si="15"/>
        <v>1</v>
      </c>
      <c r="J133" s="80">
        <f t="shared" si="16"/>
        <v>0</v>
      </c>
      <c r="K133" s="81" t="str">
        <f t="shared" si="11"/>
        <v xml:space="preserve"> </v>
      </c>
      <c r="L133" s="42">
        <f t="shared" si="17"/>
        <v>0</v>
      </c>
      <c r="P133" s="118">
        <f t="shared" si="18"/>
        <v>0</v>
      </c>
      <c r="Q133" s="123">
        <f t="shared" si="19"/>
        <v>0</v>
      </c>
      <c r="R133" s="123">
        <f t="shared" si="20"/>
        <v>0</v>
      </c>
      <c r="S133" s="123">
        <f t="shared" si="21"/>
        <v>0</v>
      </c>
    </row>
    <row r="134" spans="1:19" ht="18.75">
      <c r="A134" s="19">
        <v>120</v>
      </c>
      <c r="B134" s="7" t="str">
        <f>'[1]القائمة الإسمية للمترشحين'!F132</f>
        <v>P120</v>
      </c>
      <c r="C134" s="2">
        <v>0</v>
      </c>
      <c r="D134" s="2">
        <v>0</v>
      </c>
      <c r="E134" s="4" t="str">
        <f t="shared" si="12"/>
        <v xml:space="preserve"> </v>
      </c>
      <c r="F134" s="2">
        <v>-1</v>
      </c>
      <c r="G134" s="80">
        <f t="shared" si="13"/>
        <v>0</v>
      </c>
      <c r="H134" s="80">
        <f t="shared" si="14"/>
        <v>1</v>
      </c>
      <c r="I134" s="80">
        <f t="shared" si="15"/>
        <v>1</v>
      </c>
      <c r="J134" s="80">
        <f t="shared" si="16"/>
        <v>0</v>
      </c>
      <c r="K134" s="81" t="str">
        <f t="shared" si="11"/>
        <v xml:space="preserve"> </v>
      </c>
      <c r="L134" s="42">
        <f t="shared" si="17"/>
        <v>0</v>
      </c>
      <c r="P134" s="118">
        <f t="shared" si="18"/>
        <v>0</v>
      </c>
      <c r="Q134" s="123">
        <f t="shared" si="19"/>
        <v>0</v>
      </c>
      <c r="R134" s="123">
        <f t="shared" si="20"/>
        <v>0</v>
      </c>
      <c r="S134" s="123">
        <f t="shared" si="21"/>
        <v>0</v>
      </c>
    </row>
    <row r="135" spans="1:19" ht="18.75">
      <c r="A135" s="19">
        <v>121</v>
      </c>
      <c r="B135" s="7" t="str">
        <f>'[1]القائمة الإسمية للمترشحين'!F133</f>
        <v>P121</v>
      </c>
      <c r="C135" s="2">
        <v>0</v>
      </c>
      <c r="D135" s="2">
        <v>0</v>
      </c>
      <c r="E135" s="4" t="str">
        <f t="shared" si="12"/>
        <v xml:space="preserve"> </v>
      </c>
      <c r="F135" s="2">
        <v>-1</v>
      </c>
      <c r="G135" s="80">
        <f t="shared" si="13"/>
        <v>0</v>
      </c>
      <c r="H135" s="80">
        <f t="shared" si="14"/>
        <v>1</v>
      </c>
      <c r="I135" s="80">
        <f t="shared" si="15"/>
        <v>1</v>
      </c>
      <c r="J135" s="80">
        <f t="shared" si="16"/>
        <v>0</v>
      </c>
      <c r="K135" s="81" t="str">
        <f t="shared" si="11"/>
        <v xml:space="preserve"> </v>
      </c>
      <c r="L135" s="42">
        <f t="shared" si="17"/>
        <v>0</v>
      </c>
      <c r="P135" s="118">
        <f t="shared" si="18"/>
        <v>0</v>
      </c>
      <c r="Q135" s="123">
        <f t="shared" si="19"/>
        <v>0</v>
      </c>
      <c r="R135" s="123">
        <f t="shared" si="20"/>
        <v>0</v>
      </c>
      <c r="S135" s="123">
        <f t="shared" si="21"/>
        <v>0</v>
      </c>
    </row>
    <row r="136" spans="1:19" ht="18.75">
      <c r="A136" s="19">
        <v>122</v>
      </c>
      <c r="B136" s="7" t="str">
        <f>'[1]القائمة الإسمية للمترشحين'!F134</f>
        <v>P122</v>
      </c>
      <c r="C136" s="2">
        <v>0</v>
      </c>
      <c r="D136" s="2">
        <v>0</v>
      </c>
      <c r="E136" s="4" t="str">
        <f t="shared" si="12"/>
        <v xml:space="preserve"> </v>
      </c>
      <c r="F136" s="2">
        <v>-1</v>
      </c>
      <c r="G136" s="80">
        <f t="shared" si="13"/>
        <v>0</v>
      </c>
      <c r="H136" s="80">
        <f t="shared" si="14"/>
        <v>1</v>
      </c>
      <c r="I136" s="80">
        <f t="shared" si="15"/>
        <v>1</v>
      </c>
      <c r="J136" s="80">
        <f t="shared" si="16"/>
        <v>0</v>
      </c>
      <c r="K136" s="81" t="str">
        <f t="shared" si="11"/>
        <v xml:space="preserve"> </v>
      </c>
      <c r="L136" s="42">
        <f t="shared" si="17"/>
        <v>0</v>
      </c>
      <c r="P136" s="118">
        <f t="shared" si="18"/>
        <v>0</v>
      </c>
      <c r="Q136" s="123">
        <f t="shared" si="19"/>
        <v>0</v>
      </c>
      <c r="R136" s="123">
        <f t="shared" si="20"/>
        <v>0</v>
      </c>
      <c r="S136" s="123">
        <f t="shared" si="21"/>
        <v>0</v>
      </c>
    </row>
    <row r="137" spans="1:19" ht="18.75">
      <c r="A137" s="19">
        <v>123</v>
      </c>
      <c r="B137" s="7" t="str">
        <f>'[1]القائمة الإسمية للمترشحين'!F135</f>
        <v>P123</v>
      </c>
      <c r="C137" s="2">
        <v>0</v>
      </c>
      <c r="D137" s="2">
        <v>0</v>
      </c>
      <c r="E137" s="4" t="str">
        <f t="shared" si="12"/>
        <v xml:space="preserve"> </v>
      </c>
      <c r="F137" s="2">
        <v>-1</v>
      </c>
      <c r="G137" s="80">
        <f t="shared" si="13"/>
        <v>0</v>
      </c>
      <c r="H137" s="80">
        <f t="shared" si="14"/>
        <v>1</v>
      </c>
      <c r="I137" s="80">
        <f t="shared" si="15"/>
        <v>1</v>
      </c>
      <c r="J137" s="80">
        <f t="shared" si="16"/>
        <v>0</v>
      </c>
      <c r="K137" s="81" t="str">
        <f t="shared" si="11"/>
        <v xml:space="preserve"> </v>
      </c>
      <c r="L137" s="42">
        <f t="shared" si="17"/>
        <v>0</v>
      </c>
      <c r="P137" s="118">
        <f t="shared" si="18"/>
        <v>0</v>
      </c>
      <c r="Q137" s="123">
        <f t="shared" si="19"/>
        <v>0</v>
      </c>
      <c r="R137" s="123">
        <f t="shared" si="20"/>
        <v>0</v>
      </c>
      <c r="S137" s="123">
        <f t="shared" si="21"/>
        <v>0</v>
      </c>
    </row>
    <row r="138" spans="1:19" ht="18.75">
      <c r="A138" s="19">
        <v>124</v>
      </c>
      <c r="B138" s="7" t="str">
        <f>'[1]القائمة الإسمية للمترشحين'!F136</f>
        <v>P124</v>
      </c>
      <c r="C138" s="2">
        <v>0</v>
      </c>
      <c r="D138" s="2">
        <v>0</v>
      </c>
      <c r="E138" s="4" t="str">
        <f t="shared" si="12"/>
        <v xml:space="preserve"> </v>
      </c>
      <c r="F138" s="2">
        <v>-1</v>
      </c>
      <c r="G138" s="80">
        <f t="shared" si="13"/>
        <v>0</v>
      </c>
      <c r="H138" s="80">
        <f t="shared" si="14"/>
        <v>1</v>
      </c>
      <c r="I138" s="80">
        <f t="shared" si="15"/>
        <v>1</v>
      </c>
      <c r="J138" s="80">
        <f t="shared" si="16"/>
        <v>0</v>
      </c>
      <c r="K138" s="81" t="str">
        <f t="shared" si="11"/>
        <v xml:space="preserve"> </v>
      </c>
      <c r="L138" s="42">
        <f t="shared" si="17"/>
        <v>0</v>
      </c>
      <c r="P138" s="118">
        <f t="shared" si="18"/>
        <v>0</v>
      </c>
      <c r="Q138" s="123">
        <f t="shared" si="19"/>
        <v>0</v>
      </c>
      <c r="R138" s="123">
        <f t="shared" si="20"/>
        <v>0</v>
      </c>
      <c r="S138" s="123">
        <f t="shared" si="21"/>
        <v>0</v>
      </c>
    </row>
    <row r="139" spans="1:19" ht="18.75">
      <c r="A139" s="19">
        <v>125</v>
      </c>
      <c r="B139" s="7" t="str">
        <f>'[1]القائمة الإسمية للمترشحين'!F137</f>
        <v>P125</v>
      </c>
      <c r="C139" s="2">
        <v>0</v>
      </c>
      <c r="D139" s="2">
        <v>0</v>
      </c>
      <c r="E139" s="4" t="str">
        <f t="shared" si="12"/>
        <v xml:space="preserve"> </v>
      </c>
      <c r="F139" s="2">
        <v>-1</v>
      </c>
      <c r="G139" s="80">
        <f t="shared" si="13"/>
        <v>0</v>
      </c>
      <c r="H139" s="80">
        <f t="shared" si="14"/>
        <v>1</v>
      </c>
      <c r="I139" s="80">
        <f t="shared" si="15"/>
        <v>1</v>
      </c>
      <c r="J139" s="80">
        <f t="shared" si="16"/>
        <v>0</v>
      </c>
      <c r="K139" s="81" t="str">
        <f t="shared" si="11"/>
        <v xml:space="preserve"> </v>
      </c>
      <c r="L139" s="42">
        <f t="shared" si="17"/>
        <v>0</v>
      </c>
      <c r="P139" s="118">
        <f t="shared" si="18"/>
        <v>0</v>
      </c>
      <c r="Q139" s="123">
        <f t="shared" si="19"/>
        <v>0</v>
      </c>
      <c r="R139" s="123">
        <f t="shared" si="20"/>
        <v>0</v>
      </c>
      <c r="S139" s="123">
        <f t="shared" si="21"/>
        <v>0</v>
      </c>
    </row>
    <row r="140" spans="1:19" ht="18.75">
      <c r="A140" s="19">
        <v>126</v>
      </c>
      <c r="B140" s="7" t="str">
        <f>'[1]القائمة الإسمية للمترشحين'!F138</f>
        <v>P126</v>
      </c>
      <c r="C140" s="2">
        <v>0</v>
      </c>
      <c r="D140" s="2">
        <v>0</v>
      </c>
      <c r="E140" s="4" t="str">
        <f t="shared" si="12"/>
        <v xml:space="preserve"> </v>
      </c>
      <c r="F140" s="2">
        <v>-1</v>
      </c>
      <c r="G140" s="80">
        <f t="shared" si="13"/>
        <v>0</v>
      </c>
      <c r="H140" s="80">
        <f t="shared" si="14"/>
        <v>1</v>
      </c>
      <c r="I140" s="80">
        <f t="shared" si="15"/>
        <v>1</v>
      </c>
      <c r="J140" s="80">
        <f t="shared" si="16"/>
        <v>0</v>
      </c>
      <c r="K140" s="81" t="str">
        <f t="shared" si="11"/>
        <v xml:space="preserve"> </v>
      </c>
      <c r="L140" s="42">
        <f t="shared" si="17"/>
        <v>0</v>
      </c>
      <c r="P140" s="118">
        <f t="shared" si="18"/>
        <v>0</v>
      </c>
      <c r="Q140" s="123">
        <f t="shared" si="19"/>
        <v>0</v>
      </c>
      <c r="R140" s="123">
        <f t="shared" si="20"/>
        <v>0</v>
      </c>
      <c r="S140" s="123">
        <f t="shared" si="21"/>
        <v>0</v>
      </c>
    </row>
    <row r="141" spans="1:19" ht="18.75">
      <c r="A141" s="19">
        <v>127</v>
      </c>
      <c r="B141" s="7" t="str">
        <f>'[1]القائمة الإسمية للمترشحين'!F139</f>
        <v>P127</v>
      </c>
      <c r="C141" s="2">
        <v>0</v>
      </c>
      <c r="D141" s="2">
        <v>0</v>
      </c>
      <c r="E141" s="4" t="str">
        <f t="shared" si="12"/>
        <v xml:space="preserve"> </v>
      </c>
      <c r="F141" s="2">
        <v>-1</v>
      </c>
      <c r="G141" s="80">
        <f t="shared" si="13"/>
        <v>0</v>
      </c>
      <c r="H141" s="80">
        <f t="shared" si="14"/>
        <v>1</v>
      </c>
      <c r="I141" s="80">
        <f t="shared" si="15"/>
        <v>1</v>
      </c>
      <c r="J141" s="80">
        <f t="shared" si="16"/>
        <v>0</v>
      </c>
      <c r="K141" s="81" t="str">
        <f t="shared" si="11"/>
        <v xml:space="preserve"> </v>
      </c>
      <c r="L141" s="42">
        <f t="shared" si="17"/>
        <v>0</v>
      </c>
      <c r="P141" s="118">
        <f t="shared" si="18"/>
        <v>0</v>
      </c>
      <c r="Q141" s="123">
        <f t="shared" si="19"/>
        <v>0</v>
      </c>
      <c r="R141" s="123">
        <f t="shared" si="20"/>
        <v>0</v>
      </c>
      <c r="S141" s="123">
        <f t="shared" si="21"/>
        <v>0</v>
      </c>
    </row>
    <row r="142" spans="1:19" ht="18.75">
      <c r="A142" s="19">
        <v>128</v>
      </c>
      <c r="B142" s="7" t="str">
        <f>'[1]القائمة الإسمية للمترشحين'!F140</f>
        <v>P128</v>
      </c>
      <c r="C142" s="2">
        <v>0</v>
      </c>
      <c r="D142" s="2">
        <v>0</v>
      </c>
      <c r="E142" s="4" t="str">
        <f t="shared" si="12"/>
        <v xml:space="preserve"> </v>
      </c>
      <c r="F142" s="2">
        <v>-1</v>
      </c>
      <c r="G142" s="80">
        <f t="shared" si="13"/>
        <v>0</v>
      </c>
      <c r="H142" s="80">
        <f t="shared" si="14"/>
        <v>1</v>
      </c>
      <c r="I142" s="80">
        <f t="shared" si="15"/>
        <v>1</v>
      </c>
      <c r="J142" s="80">
        <f t="shared" si="16"/>
        <v>0</v>
      </c>
      <c r="K142" s="81" t="str">
        <f t="shared" si="11"/>
        <v xml:space="preserve"> </v>
      </c>
      <c r="L142" s="42">
        <f t="shared" si="17"/>
        <v>0</v>
      </c>
      <c r="P142" s="118">
        <f t="shared" si="18"/>
        <v>0</v>
      </c>
      <c r="Q142" s="123">
        <f t="shared" si="19"/>
        <v>0</v>
      </c>
      <c r="R142" s="123">
        <f t="shared" si="20"/>
        <v>0</v>
      </c>
      <c r="S142" s="123">
        <f t="shared" si="21"/>
        <v>0</v>
      </c>
    </row>
    <row r="143" spans="1:19" ht="18.75">
      <c r="A143" s="19">
        <v>129</v>
      </c>
      <c r="B143" s="7" t="str">
        <f>'[1]القائمة الإسمية للمترشحين'!F141</f>
        <v>P129</v>
      </c>
      <c r="C143" s="2">
        <v>0</v>
      </c>
      <c r="D143" s="2">
        <v>0</v>
      </c>
      <c r="E143" s="4" t="str">
        <f t="shared" si="12"/>
        <v xml:space="preserve"> </v>
      </c>
      <c r="F143" s="2">
        <v>-1</v>
      </c>
      <c r="G143" s="80">
        <f t="shared" si="13"/>
        <v>0</v>
      </c>
      <c r="H143" s="80">
        <f t="shared" si="14"/>
        <v>1</v>
      </c>
      <c r="I143" s="80">
        <f t="shared" si="15"/>
        <v>1</v>
      </c>
      <c r="J143" s="80">
        <f t="shared" si="16"/>
        <v>0</v>
      </c>
      <c r="K143" s="81" t="str">
        <f t="shared" ref="K143:K206" si="22">IF(E143=" "," ",IF(H143&lt;I143,(F143+C143)/2,(F143+D143)/2))</f>
        <v xml:space="preserve"> </v>
      </c>
      <c r="L143" s="42">
        <f t="shared" si="17"/>
        <v>0</v>
      </c>
      <c r="P143" s="118">
        <f t="shared" si="18"/>
        <v>0</v>
      </c>
      <c r="Q143" s="123">
        <f t="shared" si="19"/>
        <v>0</v>
      </c>
      <c r="R143" s="123">
        <f t="shared" si="20"/>
        <v>0</v>
      </c>
      <c r="S143" s="123">
        <f t="shared" si="21"/>
        <v>0</v>
      </c>
    </row>
    <row r="144" spans="1:19" ht="18.75">
      <c r="A144" s="19">
        <v>130</v>
      </c>
      <c r="B144" s="7" t="str">
        <f>'[1]القائمة الإسمية للمترشحين'!F142</f>
        <v>P130</v>
      </c>
      <c r="C144" s="2">
        <v>0</v>
      </c>
      <c r="D144" s="2">
        <v>0</v>
      </c>
      <c r="E144" s="4" t="str">
        <f t="shared" ref="E144:E207" si="23">IF(ABS(C144-D144)&gt;=3,"يتطلب التصحيح الثالث"," ")</f>
        <v xml:space="preserve"> </v>
      </c>
      <c r="F144" s="2">
        <v>-1</v>
      </c>
      <c r="G144" s="80">
        <f t="shared" ref="G144:G207" si="24">IF(E144=" ",(C144+D144)/2," ")</f>
        <v>0</v>
      </c>
      <c r="H144" s="80">
        <f t="shared" ref="H144:H207" si="25">ABS(C144-F144)</f>
        <v>1</v>
      </c>
      <c r="I144" s="80">
        <f t="shared" ref="I144:I207" si="26">ABS(D144-F144)</f>
        <v>1</v>
      </c>
      <c r="J144" s="80">
        <f t="shared" ref="J144:J207" si="27">ABS(C144-D144)</f>
        <v>0</v>
      </c>
      <c r="K144" s="81" t="str">
        <f t="shared" si="22"/>
        <v xml:space="preserve"> </v>
      </c>
      <c r="L144" s="42">
        <f t="shared" ref="L144:L207" si="28">IF(F144=-1,(C144+D144)/2,MAX(Q144:S144))</f>
        <v>0</v>
      </c>
      <c r="P144" s="118">
        <f t="shared" ref="P144:P207" si="29">MIN(H144:J144)</f>
        <v>0</v>
      </c>
      <c r="Q144" s="123">
        <f t="shared" ref="Q144:Q207" si="30">IF(P144=H144,(F144+C144)/2,0)</f>
        <v>0</v>
      </c>
      <c r="R144" s="123">
        <f t="shared" ref="R144:R207" si="31">IF(P144=I144,(F144+D144)/2,0)</f>
        <v>0</v>
      </c>
      <c r="S144" s="123">
        <f t="shared" ref="S144:S207" si="32">IF(P144=J144,(D144+C144)/2,0)</f>
        <v>0</v>
      </c>
    </row>
    <row r="145" spans="1:19" ht="18.75">
      <c r="A145" s="19">
        <v>131</v>
      </c>
      <c r="B145" s="7" t="str">
        <f>'[1]القائمة الإسمية للمترشحين'!F143</f>
        <v>P131</v>
      </c>
      <c r="C145" s="2">
        <v>0</v>
      </c>
      <c r="D145" s="2">
        <v>0</v>
      </c>
      <c r="E145" s="4" t="str">
        <f t="shared" si="23"/>
        <v xml:space="preserve"> </v>
      </c>
      <c r="F145" s="2">
        <v>-1</v>
      </c>
      <c r="G145" s="80">
        <f t="shared" si="24"/>
        <v>0</v>
      </c>
      <c r="H145" s="80">
        <f t="shared" si="25"/>
        <v>1</v>
      </c>
      <c r="I145" s="80">
        <f t="shared" si="26"/>
        <v>1</v>
      </c>
      <c r="J145" s="80">
        <f t="shared" si="27"/>
        <v>0</v>
      </c>
      <c r="K145" s="81" t="str">
        <f t="shared" si="22"/>
        <v xml:space="preserve"> </v>
      </c>
      <c r="L145" s="42">
        <f t="shared" si="28"/>
        <v>0</v>
      </c>
      <c r="P145" s="118">
        <f t="shared" si="29"/>
        <v>0</v>
      </c>
      <c r="Q145" s="123">
        <f t="shared" si="30"/>
        <v>0</v>
      </c>
      <c r="R145" s="123">
        <f t="shared" si="31"/>
        <v>0</v>
      </c>
      <c r="S145" s="123">
        <f t="shared" si="32"/>
        <v>0</v>
      </c>
    </row>
    <row r="146" spans="1:19" ht="18.75">
      <c r="A146" s="19">
        <v>132</v>
      </c>
      <c r="B146" s="7" t="str">
        <f>'[1]القائمة الإسمية للمترشحين'!F144</f>
        <v>P132</v>
      </c>
      <c r="C146" s="2">
        <v>0</v>
      </c>
      <c r="D146" s="2">
        <v>0</v>
      </c>
      <c r="E146" s="4" t="str">
        <f t="shared" si="23"/>
        <v xml:space="preserve"> </v>
      </c>
      <c r="F146" s="2">
        <v>-1</v>
      </c>
      <c r="G146" s="80">
        <f t="shared" si="24"/>
        <v>0</v>
      </c>
      <c r="H146" s="80">
        <f t="shared" si="25"/>
        <v>1</v>
      </c>
      <c r="I146" s="80">
        <f t="shared" si="26"/>
        <v>1</v>
      </c>
      <c r="J146" s="80">
        <f t="shared" si="27"/>
        <v>0</v>
      </c>
      <c r="K146" s="81" t="str">
        <f t="shared" si="22"/>
        <v xml:space="preserve"> </v>
      </c>
      <c r="L146" s="42">
        <f t="shared" si="28"/>
        <v>0</v>
      </c>
      <c r="P146" s="118">
        <f t="shared" si="29"/>
        <v>0</v>
      </c>
      <c r="Q146" s="123">
        <f t="shared" si="30"/>
        <v>0</v>
      </c>
      <c r="R146" s="123">
        <f t="shared" si="31"/>
        <v>0</v>
      </c>
      <c r="S146" s="123">
        <f t="shared" si="32"/>
        <v>0</v>
      </c>
    </row>
    <row r="147" spans="1:19" ht="18.75">
      <c r="A147" s="19">
        <v>133</v>
      </c>
      <c r="B147" s="7" t="str">
        <f>'[1]القائمة الإسمية للمترشحين'!F145</f>
        <v>P133</v>
      </c>
      <c r="C147" s="2">
        <v>0</v>
      </c>
      <c r="D147" s="2">
        <v>0</v>
      </c>
      <c r="E147" s="4" t="str">
        <f t="shared" si="23"/>
        <v xml:space="preserve"> </v>
      </c>
      <c r="F147" s="2">
        <v>-1</v>
      </c>
      <c r="G147" s="80">
        <f t="shared" si="24"/>
        <v>0</v>
      </c>
      <c r="H147" s="80">
        <f t="shared" si="25"/>
        <v>1</v>
      </c>
      <c r="I147" s="80">
        <f t="shared" si="26"/>
        <v>1</v>
      </c>
      <c r="J147" s="80">
        <f t="shared" si="27"/>
        <v>0</v>
      </c>
      <c r="K147" s="81" t="str">
        <f t="shared" si="22"/>
        <v xml:space="preserve"> </v>
      </c>
      <c r="L147" s="42">
        <f t="shared" si="28"/>
        <v>0</v>
      </c>
      <c r="P147" s="118">
        <f t="shared" si="29"/>
        <v>0</v>
      </c>
      <c r="Q147" s="123">
        <f t="shared" si="30"/>
        <v>0</v>
      </c>
      <c r="R147" s="123">
        <f t="shared" si="31"/>
        <v>0</v>
      </c>
      <c r="S147" s="123">
        <f t="shared" si="32"/>
        <v>0</v>
      </c>
    </row>
    <row r="148" spans="1:19" ht="18.75">
      <c r="A148" s="19">
        <v>134</v>
      </c>
      <c r="B148" s="7" t="str">
        <f>'[1]القائمة الإسمية للمترشحين'!F146</f>
        <v>P134</v>
      </c>
      <c r="C148" s="2">
        <v>0</v>
      </c>
      <c r="D148" s="2">
        <v>0</v>
      </c>
      <c r="E148" s="4" t="str">
        <f t="shared" si="23"/>
        <v xml:space="preserve"> </v>
      </c>
      <c r="F148" s="2">
        <v>-1</v>
      </c>
      <c r="G148" s="80">
        <f t="shared" si="24"/>
        <v>0</v>
      </c>
      <c r="H148" s="80">
        <f t="shared" si="25"/>
        <v>1</v>
      </c>
      <c r="I148" s="80">
        <f t="shared" si="26"/>
        <v>1</v>
      </c>
      <c r="J148" s="80">
        <f t="shared" si="27"/>
        <v>0</v>
      </c>
      <c r="K148" s="81" t="str">
        <f t="shared" si="22"/>
        <v xml:space="preserve"> </v>
      </c>
      <c r="L148" s="42">
        <f t="shared" si="28"/>
        <v>0</v>
      </c>
      <c r="P148" s="118">
        <f t="shared" si="29"/>
        <v>0</v>
      </c>
      <c r="Q148" s="123">
        <f t="shared" si="30"/>
        <v>0</v>
      </c>
      <c r="R148" s="123">
        <f t="shared" si="31"/>
        <v>0</v>
      </c>
      <c r="S148" s="123">
        <f t="shared" si="32"/>
        <v>0</v>
      </c>
    </row>
    <row r="149" spans="1:19" ht="18.75">
      <c r="A149" s="19">
        <v>135</v>
      </c>
      <c r="B149" s="7" t="str">
        <f>'[1]القائمة الإسمية للمترشحين'!F147</f>
        <v>P135</v>
      </c>
      <c r="C149" s="2">
        <v>0</v>
      </c>
      <c r="D149" s="2">
        <v>0</v>
      </c>
      <c r="E149" s="4" t="str">
        <f t="shared" si="23"/>
        <v xml:space="preserve"> </v>
      </c>
      <c r="F149" s="2">
        <v>-1</v>
      </c>
      <c r="G149" s="80">
        <f t="shared" si="24"/>
        <v>0</v>
      </c>
      <c r="H149" s="80">
        <f t="shared" si="25"/>
        <v>1</v>
      </c>
      <c r="I149" s="80">
        <f t="shared" si="26"/>
        <v>1</v>
      </c>
      <c r="J149" s="80">
        <f t="shared" si="27"/>
        <v>0</v>
      </c>
      <c r="K149" s="81" t="str">
        <f t="shared" si="22"/>
        <v xml:space="preserve"> </v>
      </c>
      <c r="L149" s="42">
        <f t="shared" si="28"/>
        <v>0</v>
      </c>
      <c r="P149" s="118">
        <f t="shared" si="29"/>
        <v>0</v>
      </c>
      <c r="Q149" s="123">
        <f t="shared" si="30"/>
        <v>0</v>
      </c>
      <c r="R149" s="123">
        <f t="shared" si="31"/>
        <v>0</v>
      </c>
      <c r="S149" s="123">
        <f t="shared" si="32"/>
        <v>0</v>
      </c>
    </row>
    <row r="150" spans="1:19" ht="18.75">
      <c r="A150" s="19">
        <v>136</v>
      </c>
      <c r="B150" s="7" t="str">
        <f>'[1]القائمة الإسمية للمترشحين'!F148</f>
        <v>P136</v>
      </c>
      <c r="C150" s="2">
        <v>0</v>
      </c>
      <c r="D150" s="2">
        <v>0</v>
      </c>
      <c r="E150" s="4" t="str">
        <f t="shared" si="23"/>
        <v xml:space="preserve"> </v>
      </c>
      <c r="F150" s="2">
        <v>-1</v>
      </c>
      <c r="G150" s="80">
        <f t="shared" si="24"/>
        <v>0</v>
      </c>
      <c r="H150" s="80">
        <f t="shared" si="25"/>
        <v>1</v>
      </c>
      <c r="I150" s="80">
        <f t="shared" si="26"/>
        <v>1</v>
      </c>
      <c r="J150" s="80">
        <f t="shared" si="27"/>
        <v>0</v>
      </c>
      <c r="K150" s="81" t="str">
        <f t="shared" si="22"/>
        <v xml:space="preserve"> </v>
      </c>
      <c r="L150" s="42">
        <f t="shared" si="28"/>
        <v>0</v>
      </c>
      <c r="P150" s="118">
        <f t="shared" si="29"/>
        <v>0</v>
      </c>
      <c r="Q150" s="123">
        <f t="shared" si="30"/>
        <v>0</v>
      </c>
      <c r="R150" s="123">
        <f t="shared" si="31"/>
        <v>0</v>
      </c>
      <c r="S150" s="123">
        <f t="shared" si="32"/>
        <v>0</v>
      </c>
    </row>
    <row r="151" spans="1:19" ht="18.75">
      <c r="A151" s="19">
        <v>137</v>
      </c>
      <c r="B151" s="7" t="str">
        <f>'[1]القائمة الإسمية للمترشحين'!F149</f>
        <v>P137</v>
      </c>
      <c r="C151" s="2">
        <v>0</v>
      </c>
      <c r="D151" s="2">
        <v>0</v>
      </c>
      <c r="E151" s="4" t="str">
        <f t="shared" si="23"/>
        <v xml:space="preserve"> </v>
      </c>
      <c r="F151" s="2">
        <v>-1</v>
      </c>
      <c r="G151" s="80">
        <f t="shared" si="24"/>
        <v>0</v>
      </c>
      <c r="H151" s="80">
        <f t="shared" si="25"/>
        <v>1</v>
      </c>
      <c r="I151" s="80">
        <f t="shared" si="26"/>
        <v>1</v>
      </c>
      <c r="J151" s="80">
        <f t="shared" si="27"/>
        <v>0</v>
      </c>
      <c r="K151" s="81" t="str">
        <f t="shared" si="22"/>
        <v xml:space="preserve"> </v>
      </c>
      <c r="L151" s="42">
        <f t="shared" si="28"/>
        <v>0</v>
      </c>
      <c r="P151" s="118">
        <f t="shared" si="29"/>
        <v>0</v>
      </c>
      <c r="Q151" s="123">
        <f t="shared" si="30"/>
        <v>0</v>
      </c>
      <c r="R151" s="123">
        <f t="shared" si="31"/>
        <v>0</v>
      </c>
      <c r="S151" s="123">
        <f t="shared" si="32"/>
        <v>0</v>
      </c>
    </row>
    <row r="152" spans="1:19" ht="18.75">
      <c r="A152" s="19">
        <v>138</v>
      </c>
      <c r="B152" s="7" t="str">
        <f>'[1]القائمة الإسمية للمترشحين'!F150</f>
        <v>P138</v>
      </c>
      <c r="C152" s="2">
        <v>0</v>
      </c>
      <c r="D152" s="2">
        <v>0</v>
      </c>
      <c r="E152" s="4" t="str">
        <f t="shared" si="23"/>
        <v xml:space="preserve"> </v>
      </c>
      <c r="F152" s="2">
        <v>-1</v>
      </c>
      <c r="G152" s="80">
        <f t="shared" si="24"/>
        <v>0</v>
      </c>
      <c r="H152" s="80">
        <f t="shared" si="25"/>
        <v>1</v>
      </c>
      <c r="I152" s="80">
        <f t="shared" si="26"/>
        <v>1</v>
      </c>
      <c r="J152" s="80">
        <f t="shared" si="27"/>
        <v>0</v>
      </c>
      <c r="K152" s="81" t="str">
        <f t="shared" si="22"/>
        <v xml:space="preserve"> </v>
      </c>
      <c r="L152" s="42">
        <f t="shared" si="28"/>
        <v>0</v>
      </c>
      <c r="P152" s="118">
        <f t="shared" si="29"/>
        <v>0</v>
      </c>
      <c r="Q152" s="123">
        <f t="shared" si="30"/>
        <v>0</v>
      </c>
      <c r="R152" s="123">
        <f t="shared" si="31"/>
        <v>0</v>
      </c>
      <c r="S152" s="123">
        <f t="shared" si="32"/>
        <v>0</v>
      </c>
    </row>
    <row r="153" spans="1:19" ht="18.75">
      <c r="A153" s="19">
        <v>139</v>
      </c>
      <c r="B153" s="7" t="str">
        <f>'[1]القائمة الإسمية للمترشحين'!F151</f>
        <v>P139</v>
      </c>
      <c r="C153" s="2">
        <v>0</v>
      </c>
      <c r="D153" s="2">
        <v>0</v>
      </c>
      <c r="E153" s="4" t="str">
        <f t="shared" si="23"/>
        <v xml:space="preserve"> </v>
      </c>
      <c r="F153" s="2">
        <v>-1</v>
      </c>
      <c r="G153" s="80">
        <f t="shared" si="24"/>
        <v>0</v>
      </c>
      <c r="H153" s="80">
        <f t="shared" si="25"/>
        <v>1</v>
      </c>
      <c r="I153" s="80">
        <f t="shared" si="26"/>
        <v>1</v>
      </c>
      <c r="J153" s="80">
        <f t="shared" si="27"/>
        <v>0</v>
      </c>
      <c r="K153" s="81" t="str">
        <f t="shared" si="22"/>
        <v xml:space="preserve"> </v>
      </c>
      <c r="L153" s="42">
        <f t="shared" si="28"/>
        <v>0</v>
      </c>
      <c r="P153" s="118">
        <f t="shared" si="29"/>
        <v>0</v>
      </c>
      <c r="Q153" s="123">
        <f t="shared" si="30"/>
        <v>0</v>
      </c>
      <c r="R153" s="123">
        <f t="shared" si="31"/>
        <v>0</v>
      </c>
      <c r="S153" s="123">
        <f t="shared" si="32"/>
        <v>0</v>
      </c>
    </row>
    <row r="154" spans="1:19" ht="18.75">
      <c r="A154" s="19">
        <v>140</v>
      </c>
      <c r="B154" s="7" t="str">
        <f>'[1]القائمة الإسمية للمترشحين'!F152</f>
        <v>P140</v>
      </c>
      <c r="C154" s="2">
        <v>0</v>
      </c>
      <c r="D154" s="2">
        <v>0</v>
      </c>
      <c r="E154" s="4" t="str">
        <f t="shared" si="23"/>
        <v xml:space="preserve"> </v>
      </c>
      <c r="F154" s="2">
        <v>-1</v>
      </c>
      <c r="G154" s="80">
        <f t="shared" si="24"/>
        <v>0</v>
      </c>
      <c r="H154" s="80">
        <f t="shared" si="25"/>
        <v>1</v>
      </c>
      <c r="I154" s="80">
        <f t="shared" si="26"/>
        <v>1</v>
      </c>
      <c r="J154" s="80">
        <f t="shared" si="27"/>
        <v>0</v>
      </c>
      <c r="K154" s="81" t="str">
        <f t="shared" si="22"/>
        <v xml:space="preserve"> </v>
      </c>
      <c r="L154" s="42">
        <f t="shared" si="28"/>
        <v>0</v>
      </c>
      <c r="P154" s="118">
        <f t="shared" si="29"/>
        <v>0</v>
      </c>
      <c r="Q154" s="123">
        <f t="shared" si="30"/>
        <v>0</v>
      </c>
      <c r="R154" s="123">
        <f t="shared" si="31"/>
        <v>0</v>
      </c>
      <c r="S154" s="123">
        <f t="shared" si="32"/>
        <v>0</v>
      </c>
    </row>
    <row r="155" spans="1:19" ht="18.75">
      <c r="A155" s="19">
        <v>141</v>
      </c>
      <c r="B155" s="7" t="str">
        <f>'[1]القائمة الإسمية للمترشحين'!F153</f>
        <v>P141</v>
      </c>
      <c r="C155" s="2">
        <v>0</v>
      </c>
      <c r="D155" s="2">
        <v>0</v>
      </c>
      <c r="E155" s="4" t="str">
        <f t="shared" si="23"/>
        <v xml:space="preserve"> </v>
      </c>
      <c r="F155" s="2">
        <v>-1</v>
      </c>
      <c r="G155" s="80">
        <f t="shared" si="24"/>
        <v>0</v>
      </c>
      <c r="H155" s="80">
        <f t="shared" si="25"/>
        <v>1</v>
      </c>
      <c r="I155" s="80">
        <f t="shared" si="26"/>
        <v>1</v>
      </c>
      <c r="J155" s="80">
        <f t="shared" si="27"/>
        <v>0</v>
      </c>
      <c r="K155" s="81" t="str">
        <f t="shared" si="22"/>
        <v xml:space="preserve"> </v>
      </c>
      <c r="L155" s="42">
        <f t="shared" si="28"/>
        <v>0</v>
      </c>
      <c r="P155" s="118">
        <f t="shared" si="29"/>
        <v>0</v>
      </c>
      <c r="Q155" s="123">
        <f t="shared" si="30"/>
        <v>0</v>
      </c>
      <c r="R155" s="123">
        <f t="shared" si="31"/>
        <v>0</v>
      </c>
      <c r="S155" s="123">
        <f t="shared" si="32"/>
        <v>0</v>
      </c>
    </row>
    <row r="156" spans="1:19" ht="18.75">
      <c r="A156" s="19">
        <v>142</v>
      </c>
      <c r="B156" s="7" t="str">
        <f>'[1]القائمة الإسمية للمترشحين'!F154</f>
        <v>P142</v>
      </c>
      <c r="C156" s="2">
        <v>0</v>
      </c>
      <c r="D156" s="2">
        <v>0</v>
      </c>
      <c r="E156" s="4" t="str">
        <f t="shared" si="23"/>
        <v xml:space="preserve"> </v>
      </c>
      <c r="F156" s="2">
        <v>-1</v>
      </c>
      <c r="G156" s="80">
        <f t="shared" si="24"/>
        <v>0</v>
      </c>
      <c r="H156" s="80">
        <f t="shared" si="25"/>
        <v>1</v>
      </c>
      <c r="I156" s="80">
        <f t="shared" si="26"/>
        <v>1</v>
      </c>
      <c r="J156" s="80">
        <f t="shared" si="27"/>
        <v>0</v>
      </c>
      <c r="K156" s="81" t="str">
        <f t="shared" si="22"/>
        <v xml:space="preserve"> </v>
      </c>
      <c r="L156" s="42">
        <f t="shared" si="28"/>
        <v>0</v>
      </c>
      <c r="P156" s="118">
        <f t="shared" si="29"/>
        <v>0</v>
      </c>
      <c r="Q156" s="123">
        <f t="shared" si="30"/>
        <v>0</v>
      </c>
      <c r="R156" s="123">
        <f t="shared" si="31"/>
        <v>0</v>
      </c>
      <c r="S156" s="123">
        <f t="shared" si="32"/>
        <v>0</v>
      </c>
    </row>
    <row r="157" spans="1:19" ht="18.75">
      <c r="A157" s="19">
        <v>143</v>
      </c>
      <c r="B157" s="7" t="str">
        <f>'[1]القائمة الإسمية للمترشحين'!F155</f>
        <v>P143</v>
      </c>
      <c r="C157" s="2">
        <v>0</v>
      </c>
      <c r="D157" s="2">
        <v>0</v>
      </c>
      <c r="E157" s="4" t="str">
        <f t="shared" si="23"/>
        <v xml:space="preserve"> </v>
      </c>
      <c r="F157" s="2">
        <v>-1</v>
      </c>
      <c r="G157" s="80">
        <f t="shared" si="24"/>
        <v>0</v>
      </c>
      <c r="H157" s="80">
        <f t="shared" si="25"/>
        <v>1</v>
      </c>
      <c r="I157" s="80">
        <f t="shared" si="26"/>
        <v>1</v>
      </c>
      <c r="J157" s="80">
        <f t="shared" si="27"/>
        <v>0</v>
      </c>
      <c r="K157" s="81" t="str">
        <f t="shared" si="22"/>
        <v xml:space="preserve"> </v>
      </c>
      <c r="L157" s="42">
        <f t="shared" si="28"/>
        <v>0</v>
      </c>
      <c r="P157" s="118">
        <f t="shared" si="29"/>
        <v>0</v>
      </c>
      <c r="Q157" s="123">
        <f t="shared" si="30"/>
        <v>0</v>
      </c>
      <c r="R157" s="123">
        <f t="shared" si="31"/>
        <v>0</v>
      </c>
      <c r="S157" s="123">
        <f t="shared" si="32"/>
        <v>0</v>
      </c>
    </row>
    <row r="158" spans="1:19" ht="18.75">
      <c r="A158" s="19">
        <v>144</v>
      </c>
      <c r="B158" s="7" t="str">
        <f>'[1]القائمة الإسمية للمترشحين'!F156</f>
        <v>P144</v>
      </c>
      <c r="C158" s="2">
        <v>0</v>
      </c>
      <c r="D158" s="2">
        <v>0</v>
      </c>
      <c r="E158" s="4" t="str">
        <f t="shared" si="23"/>
        <v xml:space="preserve"> </v>
      </c>
      <c r="F158" s="2">
        <v>-1</v>
      </c>
      <c r="G158" s="80">
        <f t="shared" si="24"/>
        <v>0</v>
      </c>
      <c r="H158" s="80">
        <f t="shared" si="25"/>
        <v>1</v>
      </c>
      <c r="I158" s="80">
        <f t="shared" si="26"/>
        <v>1</v>
      </c>
      <c r="J158" s="80">
        <f t="shared" si="27"/>
        <v>0</v>
      </c>
      <c r="K158" s="81" t="str">
        <f t="shared" si="22"/>
        <v xml:space="preserve"> </v>
      </c>
      <c r="L158" s="42">
        <f t="shared" si="28"/>
        <v>0</v>
      </c>
      <c r="P158" s="118">
        <f t="shared" si="29"/>
        <v>0</v>
      </c>
      <c r="Q158" s="123">
        <f t="shared" si="30"/>
        <v>0</v>
      </c>
      <c r="R158" s="123">
        <f t="shared" si="31"/>
        <v>0</v>
      </c>
      <c r="S158" s="123">
        <f t="shared" si="32"/>
        <v>0</v>
      </c>
    </row>
    <row r="159" spans="1:19" ht="18.75">
      <c r="A159" s="19">
        <v>145</v>
      </c>
      <c r="B159" s="7" t="str">
        <f>'[1]القائمة الإسمية للمترشحين'!F157</f>
        <v>P145</v>
      </c>
      <c r="C159" s="2">
        <v>0</v>
      </c>
      <c r="D159" s="2">
        <v>0</v>
      </c>
      <c r="E159" s="4" t="str">
        <f t="shared" si="23"/>
        <v xml:space="preserve"> </v>
      </c>
      <c r="F159" s="2">
        <v>-1</v>
      </c>
      <c r="G159" s="80">
        <f t="shared" si="24"/>
        <v>0</v>
      </c>
      <c r="H159" s="80">
        <f t="shared" si="25"/>
        <v>1</v>
      </c>
      <c r="I159" s="80">
        <f t="shared" si="26"/>
        <v>1</v>
      </c>
      <c r="J159" s="80">
        <f t="shared" si="27"/>
        <v>0</v>
      </c>
      <c r="K159" s="81" t="str">
        <f t="shared" si="22"/>
        <v xml:space="preserve"> </v>
      </c>
      <c r="L159" s="42">
        <f t="shared" si="28"/>
        <v>0</v>
      </c>
      <c r="P159" s="118">
        <f t="shared" si="29"/>
        <v>0</v>
      </c>
      <c r="Q159" s="123">
        <f t="shared" si="30"/>
        <v>0</v>
      </c>
      <c r="R159" s="123">
        <f t="shared" si="31"/>
        <v>0</v>
      </c>
      <c r="S159" s="123">
        <f t="shared" si="32"/>
        <v>0</v>
      </c>
    </row>
    <row r="160" spans="1:19" ht="18.75">
      <c r="A160" s="19">
        <v>146</v>
      </c>
      <c r="B160" s="7" t="str">
        <f>'[1]القائمة الإسمية للمترشحين'!F158</f>
        <v>P146</v>
      </c>
      <c r="C160" s="2">
        <v>0</v>
      </c>
      <c r="D160" s="2">
        <v>0</v>
      </c>
      <c r="E160" s="4" t="str">
        <f t="shared" si="23"/>
        <v xml:space="preserve"> </v>
      </c>
      <c r="F160" s="2">
        <v>-1</v>
      </c>
      <c r="G160" s="80">
        <f t="shared" si="24"/>
        <v>0</v>
      </c>
      <c r="H160" s="80">
        <f t="shared" si="25"/>
        <v>1</v>
      </c>
      <c r="I160" s="80">
        <f t="shared" si="26"/>
        <v>1</v>
      </c>
      <c r="J160" s="80">
        <f t="shared" si="27"/>
        <v>0</v>
      </c>
      <c r="K160" s="81" t="str">
        <f t="shared" si="22"/>
        <v xml:space="preserve"> </v>
      </c>
      <c r="L160" s="42">
        <f t="shared" si="28"/>
        <v>0</v>
      </c>
      <c r="P160" s="118">
        <f t="shared" si="29"/>
        <v>0</v>
      </c>
      <c r="Q160" s="123">
        <f t="shared" si="30"/>
        <v>0</v>
      </c>
      <c r="R160" s="123">
        <f t="shared" si="31"/>
        <v>0</v>
      </c>
      <c r="S160" s="123">
        <f t="shared" si="32"/>
        <v>0</v>
      </c>
    </row>
    <row r="161" spans="1:19" ht="18.75">
      <c r="A161" s="19">
        <v>147</v>
      </c>
      <c r="B161" s="7" t="str">
        <f>'[1]القائمة الإسمية للمترشحين'!F159</f>
        <v>P147</v>
      </c>
      <c r="C161" s="2">
        <v>0</v>
      </c>
      <c r="D161" s="2">
        <v>0</v>
      </c>
      <c r="E161" s="4" t="str">
        <f t="shared" si="23"/>
        <v xml:space="preserve"> </v>
      </c>
      <c r="F161" s="2">
        <v>-1</v>
      </c>
      <c r="G161" s="80">
        <f t="shared" si="24"/>
        <v>0</v>
      </c>
      <c r="H161" s="80">
        <f t="shared" si="25"/>
        <v>1</v>
      </c>
      <c r="I161" s="80">
        <f t="shared" si="26"/>
        <v>1</v>
      </c>
      <c r="J161" s="80">
        <f t="shared" si="27"/>
        <v>0</v>
      </c>
      <c r="K161" s="81" t="str">
        <f t="shared" si="22"/>
        <v xml:space="preserve"> </v>
      </c>
      <c r="L161" s="42">
        <f t="shared" si="28"/>
        <v>0</v>
      </c>
      <c r="P161" s="118">
        <f t="shared" si="29"/>
        <v>0</v>
      </c>
      <c r="Q161" s="123">
        <f t="shared" si="30"/>
        <v>0</v>
      </c>
      <c r="R161" s="123">
        <f t="shared" si="31"/>
        <v>0</v>
      </c>
      <c r="S161" s="123">
        <f t="shared" si="32"/>
        <v>0</v>
      </c>
    </row>
    <row r="162" spans="1:19" ht="18.75">
      <c r="A162" s="19">
        <v>148</v>
      </c>
      <c r="B162" s="7" t="str">
        <f>'[1]القائمة الإسمية للمترشحين'!F160</f>
        <v>P148</v>
      </c>
      <c r="C162" s="2">
        <v>0</v>
      </c>
      <c r="D162" s="2">
        <v>0</v>
      </c>
      <c r="E162" s="4" t="str">
        <f t="shared" si="23"/>
        <v xml:space="preserve"> </v>
      </c>
      <c r="F162" s="2">
        <v>-1</v>
      </c>
      <c r="G162" s="80">
        <f t="shared" si="24"/>
        <v>0</v>
      </c>
      <c r="H162" s="80">
        <f t="shared" si="25"/>
        <v>1</v>
      </c>
      <c r="I162" s="80">
        <f t="shared" si="26"/>
        <v>1</v>
      </c>
      <c r="J162" s="80">
        <f t="shared" si="27"/>
        <v>0</v>
      </c>
      <c r="K162" s="81" t="str">
        <f t="shared" si="22"/>
        <v xml:space="preserve"> </v>
      </c>
      <c r="L162" s="42">
        <f t="shared" si="28"/>
        <v>0</v>
      </c>
      <c r="P162" s="118">
        <f t="shared" si="29"/>
        <v>0</v>
      </c>
      <c r="Q162" s="123">
        <f t="shared" si="30"/>
        <v>0</v>
      </c>
      <c r="R162" s="123">
        <f t="shared" si="31"/>
        <v>0</v>
      </c>
      <c r="S162" s="123">
        <f t="shared" si="32"/>
        <v>0</v>
      </c>
    </row>
    <row r="163" spans="1:19" ht="18.75">
      <c r="A163" s="19">
        <v>149</v>
      </c>
      <c r="B163" s="7" t="str">
        <f>'[1]القائمة الإسمية للمترشحين'!F161</f>
        <v>P149</v>
      </c>
      <c r="C163" s="2">
        <v>0</v>
      </c>
      <c r="D163" s="2">
        <v>0</v>
      </c>
      <c r="E163" s="4" t="str">
        <f t="shared" si="23"/>
        <v xml:space="preserve"> </v>
      </c>
      <c r="F163" s="2">
        <v>-1</v>
      </c>
      <c r="G163" s="80">
        <f t="shared" si="24"/>
        <v>0</v>
      </c>
      <c r="H163" s="80">
        <f t="shared" si="25"/>
        <v>1</v>
      </c>
      <c r="I163" s="80">
        <f t="shared" si="26"/>
        <v>1</v>
      </c>
      <c r="J163" s="80">
        <f t="shared" si="27"/>
        <v>0</v>
      </c>
      <c r="K163" s="81" t="str">
        <f t="shared" si="22"/>
        <v xml:space="preserve"> </v>
      </c>
      <c r="L163" s="42">
        <f t="shared" si="28"/>
        <v>0</v>
      </c>
      <c r="P163" s="118">
        <f t="shared" si="29"/>
        <v>0</v>
      </c>
      <c r="Q163" s="123">
        <f t="shared" si="30"/>
        <v>0</v>
      </c>
      <c r="R163" s="123">
        <f t="shared" si="31"/>
        <v>0</v>
      </c>
      <c r="S163" s="123">
        <f t="shared" si="32"/>
        <v>0</v>
      </c>
    </row>
    <row r="164" spans="1:19" ht="18.75">
      <c r="A164" s="19">
        <v>150</v>
      </c>
      <c r="B164" s="7" t="str">
        <f>'[1]القائمة الإسمية للمترشحين'!F162</f>
        <v>P150</v>
      </c>
      <c r="C164" s="2">
        <v>0</v>
      </c>
      <c r="D164" s="2">
        <v>0</v>
      </c>
      <c r="E164" s="4" t="str">
        <f t="shared" si="23"/>
        <v xml:space="preserve"> </v>
      </c>
      <c r="F164" s="2">
        <v>-1</v>
      </c>
      <c r="G164" s="80">
        <f t="shared" si="24"/>
        <v>0</v>
      </c>
      <c r="H164" s="80">
        <f t="shared" si="25"/>
        <v>1</v>
      </c>
      <c r="I164" s="80">
        <f t="shared" si="26"/>
        <v>1</v>
      </c>
      <c r="J164" s="80">
        <f t="shared" si="27"/>
        <v>0</v>
      </c>
      <c r="K164" s="81" t="str">
        <f t="shared" si="22"/>
        <v xml:space="preserve"> </v>
      </c>
      <c r="L164" s="42">
        <f t="shared" si="28"/>
        <v>0</v>
      </c>
      <c r="P164" s="118">
        <f t="shared" si="29"/>
        <v>0</v>
      </c>
      <c r="Q164" s="123">
        <f t="shared" si="30"/>
        <v>0</v>
      </c>
      <c r="R164" s="123">
        <f t="shared" si="31"/>
        <v>0</v>
      </c>
      <c r="S164" s="123">
        <f t="shared" si="32"/>
        <v>0</v>
      </c>
    </row>
    <row r="165" spans="1:19" ht="18.75">
      <c r="A165" s="19">
        <v>151</v>
      </c>
      <c r="B165" s="7" t="str">
        <f>'[1]القائمة الإسمية للمترشحين'!F163</f>
        <v>P151</v>
      </c>
      <c r="C165" s="2">
        <v>0</v>
      </c>
      <c r="D165" s="2">
        <v>0</v>
      </c>
      <c r="E165" s="4" t="str">
        <f t="shared" si="23"/>
        <v xml:space="preserve"> </v>
      </c>
      <c r="F165" s="2">
        <v>-1</v>
      </c>
      <c r="G165" s="80">
        <f t="shared" si="24"/>
        <v>0</v>
      </c>
      <c r="H165" s="80">
        <f t="shared" si="25"/>
        <v>1</v>
      </c>
      <c r="I165" s="80">
        <f t="shared" si="26"/>
        <v>1</v>
      </c>
      <c r="J165" s="80">
        <f t="shared" si="27"/>
        <v>0</v>
      </c>
      <c r="K165" s="81" t="str">
        <f t="shared" si="22"/>
        <v xml:space="preserve"> </v>
      </c>
      <c r="L165" s="42">
        <f t="shared" si="28"/>
        <v>0</v>
      </c>
      <c r="P165" s="118">
        <f t="shared" si="29"/>
        <v>0</v>
      </c>
      <c r="Q165" s="123">
        <f t="shared" si="30"/>
        <v>0</v>
      </c>
      <c r="R165" s="123">
        <f t="shared" si="31"/>
        <v>0</v>
      </c>
      <c r="S165" s="123">
        <f t="shared" si="32"/>
        <v>0</v>
      </c>
    </row>
    <row r="166" spans="1:19" ht="18.75">
      <c r="A166" s="19">
        <v>152</v>
      </c>
      <c r="B166" s="7" t="str">
        <f>'[1]القائمة الإسمية للمترشحين'!F164</f>
        <v>P152</v>
      </c>
      <c r="C166" s="2">
        <v>0</v>
      </c>
      <c r="D166" s="2">
        <v>0</v>
      </c>
      <c r="E166" s="4" t="str">
        <f t="shared" si="23"/>
        <v xml:space="preserve"> </v>
      </c>
      <c r="F166" s="2">
        <v>-1</v>
      </c>
      <c r="G166" s="80">
        <f t="shared" si="24"/>
        <v>0</v>
      </c>
      <c r="H166" s="80">
        <f t="shared" si="25"/>
        <v>1</v>
      </c>
      <c r="I166" s="80">
        <f t="shared" si="26"/>
        <v>1</v>
      </c>
      <c r="J166" s="80">
        <f t="shared" si="27"/>
        <v>0</v>
      </c>
      <c r="K166" s="81" t="str">
        <f t="shared" si="22"/>
        <v xml:space="preserve"> </v>
      </c>
      <c r="L166" s="42">
        <f t="shared" si="28"/>
        <v>0</v>
      </c>
      <c r="P166" s="118">
        <f t="shared" si="29"/>
        <v>0</v>
      </c>
      <c r="Q166" s="123">
        <f t="shared" si="30"/>
        <v>0</v>
      </c>
      <c r="R166" s="123">
        <f t="shared" si="31"/>
        <v>0</v>
      </c>
      <c r="S166" s="123">
        <f t="shared" si="32"/>
        <v>0</v>
      </c>
    </row>
    <row r="167" spans="1:19" ht="18.75">
      <c r="A167" s="19">
        <v>153</v>
      </c>
      <c r="B167" s="7" t="str">
        <f>'[1]القائمة الإسمية للمترشحين'!F165</f>
        <v>P153</v>
      </c>
      <c r="C167" s="2">
        <v>0</v>
      </c>
      <c r="D167" s="2">
        <v>0</v>
      </c>
      <c r="E167" s="4" t="str">
        <f t="shared" si="23"/>
        <v xml:space="preserve"> </v>
      </c>
      <c r="F167" s="2">
        <v>-1</v>
      </c>
      <c r="G167" s="80">
        <f t="shared" si="24"/>
        <v>0</v>
      </c>
      <c r="H167" s="80">
        <f t="shared" si="25"/>
        <v>1</v>
      </c>
      <c r="I167" s="80">
        <f t="shared" si="26"/>
        <v>1</v>
      </c>
      <c r="J167" s="80">
        <f t="shared" si="27"/>
        <v>0</v>
      </c>
      <c r="K167" s="81" t="str">
        <f t="shared" si="22"/>
        <v xml:space="preserve"> </v>
      </c>
      <c r="L167" s="42">
        <f t="shared" si="28"/>
        <v>0</v>
      </c>
      <c r="P167" s="118">
        <f t="shared" si="29"/>
        <v>0</v>
      </c>
      <c r="Q167" s="123">
        <f t="shared" si="30"/>
        <v>0</v>
      </c>
      <c r="R167" s="123">
        <f t="shared" si="31"/>
        <v>0</v>
      </c>
      <c r="S167" s="123">
        <f t="shared" si="32"/>
        <v>0</v>
      </c>
    </row>
    <row r="168" spans="1:19" ht="18.75">
      <c r="A168" s="19">
        <v>154</v>
      </c>
      <c r="B168" s="7" t="str">
        <f>'[1]القائمة الإسمية للمترشحين'!F166</f>
        <v>P154</v>
      </c>
      <c r="C168" s="2">
        <v>0</v>
      </c>
      <c r="D168" s="2">
        <v>0</v>
      </c>
      <c r="E168" s="4" t="str">
        <f t="shared" si="23"/>
        <v xml:space="preserve"> </v>
      </c>
      <c r="F168" s="2">
        <v>-1</v>
      </c>
      <c r="G168" s="80">
        <f t="shared" si="24"/>
        <v>0</v>
      </c>
      <c r="H168" s="80">
        <f t="shared" si="25"/>
        <v>1</v>
      </c>
      <c r="I168" s="80">
        <f t="shared" si="26"/>
        <v>1</v>
      </c>
      <c r="J168" s="80">
        <f t="shared" si="27"/>
        <v>0</v>
      </c>
      <c r="K168" s="81" t="str">
        <f t="shared" si="22"/>
        <v xml:space="preserve"> </v>
      </c>
      <c r="L168" s="42">
        <f t="shared" si="28"/>
        <v>0</v>
      </c>
      <c r="P168" s="118">
        <f t="shared" si="29"/>
        <v>0</v>
      </c>
      <c r="Q168" s="123">
        <f t="shared" si="30"/>
        <v>0</v>
      </c>
      <c r="R168" s="123">
        <f t="shared" si="31"/>
        <v>0</v>
      </c>
      <c r="S168" s="123">
        <f t="shared" si="32"/>
        <v>0</v>
      </c>
    </row>
    <row r="169" spans="1:19" ht="18.75">
      <c r="A169" s="19">
        <v>155</v>
      </c>
      <c r="B169" s="7" t="str">
        <f>'[1]القائمة الإسمية للمترشحين'!F167</f>
        <v>P155</v>
      </c>
      <c r="C169" s="2">
        <v>0</v>
      </c>
      <c r="D169" s="2">
        <v>0</v>
      </c>
      <c r="E169" s="4" t="str">
        <f t="shared" si="23"/>
        <v xml:space="preserve"> </v>
      </c>
      <c r="F169" s="2">
        <v>-1</v>
      </c>
      <c r="G169" s="80">
        <f t="shared" si="24"/>
        <v>0</v>
      </c>
      <c r="H169" s="80">
        <f t="shared" si="25"/>
        <v>1</v>
      </c>
      <c r="I169" s="80">
        <f t="shared" si="26"/>
        <v>1</v>
      </c>
      <c r="J169" s="80">
        <f t="shared" si="27"/>
        <v>0</v>
      </c>
      <c r="K169" s="81" t="str">
        <f t="shared" si="22"/>
        <v xml:space="preserve"> </v>
      </c>
      <c r="L169" s="42">
        <f t="shared" si="28"/>
        <v>0</v>
      </c>
      <c r="P169" s="118">
        <f t="shared" si="29"/>
        <v>0</v>
      </c>
      <c r="Q169" s="123">
        <f t="shared" si="30"/>
        <v>0</v>
      </c>
      <c r="R169" s="123">
        <f t="shared" si="31"/>
        <v>0</v>
      </c>
      <c r="S169" s="123">
        <f t="shared" si="32"/>
        <v>0</v>
      </c>
    </row>
    <row r="170" spans="1:19" ht="18.75">
      <c r="A170" s="19">
        <v>156</v>
      </c>
      <c r="B170" s="7" t="str">
        <f>'[1]القائمة الإسمية للمترشحين'!F168</f>
        <v>P156</v>
      </c>
      <c r="C170" s="2">
        <v>0</v>
      </c>
      <c r="D170" s="2">
        <v>0</v>
      </c>
      <c r="E170" s="4" t="str">
        <f t="shared" si="23"/>
        <v xml:space="preserve"> </v>
      </c>
      <c r="F170" s="2">
        <v>-1</v>
      </c>
      <c r="G170" s="80">
        <f t="shared" si="24"/>
        <v>0</v>
      </c>
      <c r="H170" s="80">
        <f t="shared" si="25"/>
        <v>1</v>
      </c>
      <c r="I170" s="80">
        <f t="shared" si="26"/>
        <v>1</v>
      </c>
      <c r="J170" s="80">
        <f t="shared" si="27"/>
        <v>0</v>
      </c>
      <c r="K170" s="81" t="str">
        <f t="shared" si="22"/>
        <v xml:space="preserve"> </v>
      </c>
      <c r="L170" s="42">
        <f t="shared" si="28"/>
        <v>0</v>
      </c>
      <c r="P170" s="118">
        <f t="shared" si="29"/>
        <v>0</v>
      </c>
      <c r="Q170" s="123">
        <f t="shared" si="30"/>
        <v>0</v>
      </c>
      <c r="R170" s="123">
        <f t="shared" si="31"/>
        <v>0</v>
      </c>
      <c r="S170" s="123">
        <f t="shared" si="32"/>
        <v>0</v>
      </c>
    </row>
    <row r="171" spans="1:19" ht="18.75">
      <c r="A171" s="19">
        <v>157</v>
      </c>
      <c r="B171" s="7" t="str">
        <f>'[1]القائمة الإسمية للمترشحين'!F169</f>
        <v>P157</v>
      </c>
      <c r="C171" s="2">
        <v>0</v>
      </c>
      <c r="D171" s="2">
        <v>0</v>
      </c>
      <c r="E171" s="4" t="str">
        <f t="shared" si="23"/>
        <v xml:space="preserve"> </v>
      </c>
      <c r="F171" s="2">
        <v>-1</v>
      </c>
      <c r="G171" s="80">
        <f t="shared" si="24"/>
        <v>0</v>
      </c>
      <c r="H171" s="80">
        <f t="shared" si="25"/>
        <v>1</v>
      </c>
      <c r="I171" s="80">
        <f t="shared" si="26"/>
        <v>1</v>
      </c>
      <c r="J171" s="80">
        <f t="shared" si="27"/>
        <v>0</v>
      </c>
      <c r="K171" s="81" t="str">
        <f t="shared" si="22"/>
        <v xml:space="preserve"> </v>
      </c>
      <c r="L171" s="42">
        <f t="shared" si="28"/>
        <v>0</v>
      </c>
      <c r="P171" s="118">
        <f t="shared" si="29"/>
        <v>0</v>
      </c>
      <c r="Q171" s="123">
        <f t="shared" si="30"/>
        <v>0</v>
      </c>
      <c r="R171" s="123">
        <f t="shared" si="31"/>
        <v>0</v>
      </c>
      <c r="S171" s="123">
        <f t="shared" si="32"/>
        <v>0</v>
      </c>
    </row>
    <row r="172" spans="1:19" ht="18.75">
      <c r="A172" s="19">
        <v>158</v>
      </c>
      <c r="B172" s="7" t="str">
        <f>'[1]القائمة الإسمية للمترشحين'!F170</f>
        <v>P158</v>
      </c>
      <c r="C172" s="2">
        <v>0</v>
      </c>
      <c r="D172" s="2">
        <v>0</v>
      </c>
      <c r="E172" s="4" t="str">
        <f t="shared" si="23"/>
        <v xml:space="preserve"> </v>
      </c>
      <c r="F172" s="2">
        <v>-1</v>
      </c>
      <c r="G172" s="80">
        <f t="shared" si="24"/>
        <v>0</v>
      </c>
      <c r="H172" s="80">
        <f t="shared" si="25"/>
        <v>1</v>
      </c>
      <c r="I172" s="80">
        <f t="shared" si="26"/>
        <v>1</v>
      </c>
      <c r="J172" s="80">
        <f t="shared" si="27"/>
        <v>0</v>
      </c>
      <c r="K172" s="81" t="str">
        <f t="shared" si="22"/>
        <v xml:space="preserve"> </v>
      </c>
      <c r="L172" s="42">
        <f t="shared" si="28"/>
        <v>0</v>
      </c>
      <c r="P172" s="118">
        <f t="shared" si="29"/>
        <v>0</v>
      </c>
      <c r="Q172" s="123">
        <f t="shared" si="30"/>
        <v>0</v>
      </c>
      <c r="R172" s="123">
        <f t="shared" si="31"/>
        <v>0</v>
      </c>
      <c r="S172" s="123">
        <f t="shared" si="32"/>
        <v>0</v>
      </c>
    </row>
    <row r="173" spans="1:19" ht="18.75">
      <c r="A173" s="19">
        <v>159</v>
      </c>
      <c r="B173" s="7" t="str">
        <f>'[1]القائمة الإسمية للمترشحين'!F171</f>
        <v>P159</v>
      </c>
      <c r="C173" s="2">
        <v>0</v>
      </c>
      <c r="D173" s="2">
        <v>0</v>
      </c>
      <c r="E173" s="4" t="str">
        <f t="shared" si="23"/>
        <v xml:space="preserve"> </v>
      </c>
      <c r="F173" s="2">
        <v>-1</v>
      </c>
      <c r="G173" s="80">
        <f t="shared" si="24"/>
        <v>0</v>
      </c>
      <c r="H173" s="80">
        <f t="shared" si="25"/>
        <v>1</v>
      </c>
      <c r="I173" s="80">
        <f t="shared" si="26"/>
        <v>1</v>
      </c>
      <c r="J173" s="80">
        <f t="shared" si="27"/>
        <v>0</v>
      </c>
      <c r="K173" s="81" t="str">
        <f t="shared" si="22"/>
        <v xml:space="preserve"> </v>
      </c>
      <c r="L173" s="42">
        <f t="shared" si="28"/>
        <v>0</v>
      </c>
      <c r="P173" s="118">
        <f t="shared" si="29"/>
        <v>0</v>
      </c>
      <c r="Q173" s="123">
        <f t="shared" si="30"/>
        <v>0</v>
      </c>
      <c r="R173" s="123">
        <f t="shared" si="31"/>
        <v>0</v>
      </c>
      <c r="S173" s="123">
        <f t="shared" si="32"/>
        <v>0</v>
      </c>
    </row>
    <row r="174" spans="1:19" ht="18.75">
      <c r="A174" s="19">
        <v>160</v>
      </c>
      <c r="B174" s="7" t="str">
        <f>'[1]القائمة الإسمية للمترشحين'!F172</f>
        <v>P160</v>
      </c>
      <c r="C174" s="2">
        <v>0</v>
      </c>
      <c r="D174" s="2">
        <v>0</v>
      </c>
      <c r="E174" s="4" t="str">
        <f t="shared" si="23"/>
        <v xml:space="preserve"> </v>
      </c>
      <c r="F174" s="2">
        <v>-1</v>
      </c>
      <c r="G174" s="80">
        <f t="shared" si="24"/>
        <v>0</v>
      </c>
      <c r="H174" s="80">
        <f t="shared" si="25"/>
        <v>1</v>
      </c>
      <c r="I174" s="80">
        <f t="shared" si="26"/>
        <v>1</v>
      </c>
      <c r="J174" s="80">
        <f t="shared" si="27"/>
        <v>0</v>
      </c>
      <c r="K174" s="81" t="str">
        <f t="shared" si="22"/>
        <v xml:space="preserve"> </v>
      </c>
      <c r="L174" s="42">
        <f t="shared" si="28"/>
        <v>0</v>
      </c>
      <c r="P174" s="118">
        <f t="shared" si="29"/>
        <v>0</v>
      </c>
      <c r="Q174" s="123">
        <f t="shared" si="30"/>
        <v>0</v>
      </c>
      <c r="R174" s="123">
        <f t="shared" si="31"/>
        <v>0</v>
      </c>
      <c r="S174" s="123">
        <f t="shared" si="32"/>
        <v>0</v>
      </c>
    </row>
    <row r="175" spans="1:19" ht="18.75">
      <c r="A175" s="19">
        <v>161</v>
      </c>
      <c r="B175" s="7" t="str">
        <f>'[1]القائمة الإسمية للمترشحين'!F173</f>
        <v>P161</v>
      </c>
      <c r="C175" s="2">
        <v>0</v>
      </c>
      <c r="D175" s="2">
        <v>0</v>
      </c>
      <c r="E175" s="4" t="str">
        <f t="shared" si="23"/>
        <v xml:space="preserve"> </v>
      </c>
      <c r="F175" s="2">
        <v>-1</v>
      </c>
      <c r="G175" s="80">
        <f t="shared" si="24"/>
        <v>0</v>
      </c>
      <c r="H175" s="80">
        <f t="shared" si="25"/>
        <v>1</v>
      </c>
      <c r="I175" s="80">
        <f t="shared" si="26"/>
        <v>1</v>
      </c>
      <c r="J175" s="80">
        <f t="shared" si="27"/>
        <v>0</v>
      </c>
      <c r="K175" s="81" t="str">
        <f t="shared" si="22"/>
        <v xml:space="preserve"> </v>
      </c>
      <c r="L175" s="42">
        <f t="shared" si="28"/>
        <v>0</v>
      </c>
      <c r="P175" s="118">
        <f t="shared" si="29"/>
        <v>0</v>
      </c>
      <c r="Q175" s="123">
        <f t="shared" si="30"/>
        <v>0</v>
      </c>
      <c r="R175" s="123">
        <f t="shared" si="31"/>
        <v>0</v>
      </c>
      <c r="S175" s="123">
        <f t="shared" si="32"/>
        <v>0</v>
      </c>
    </row>
    <row r="176" spans="1:19" ht="18.75">
      <c r="A176" s="19">
        <v>162</v>
      </c>
      <c r="B176" s="7" t="str">
        <f>'[1]القائمة الإسمية للمترشحين'!F174</f>
        <v>P162</v>
      </c>
      <c r="C176" s="2">
        <v>0</v>
      </c>
      <c r="D176" s="2">
        <v>0</v>
      </c>
      <c r="E176" s="4" t="str">
        <f t="shared" si="23"/>
        <v xml:space="preserve"> </v>
      </c>
      <c r="F176" s="2">
        <v>-1</v>
      </c>
      <c r="G176" s="80">
        <f t="shared" si="24"/>
        <v>0</v>
      </c>
      <c r="H176" s="80">
        <f t="shared" si="25"/>
        <v>1</v>
      </c>
      <c r="I176" s="80">
        <f t="shared" si="26"/>
        <v>1</v>
      </c>
      <c r="J176" s="80">
        <f t="shared" si="27"/>
        <v>0</v>
      </c>
      <c r="K176" s="81" t="str">
        <f t="shared" si="22"/>
        <v xml:space="preserve"> </v>
      </c>
      <c r="L176" s="42">
        <f t="shared" si="28"/>
        <v>0</v>
      </c>
      <c r="P176" s="118">
        <f t="shared" si="29"/>
        <v>0</v>
      </c>
      <c r="Q176" s="123">
        <f t="shared" si="30"/>
        <v>0</v>
      </c>
      <c r="R176" s="123">
        <f t="shared" si="31"/>
        <v>0</v>
      </c>
      <c r="S176" s="123">
        <f t="shared" si="32"/>
        <v>0</v>
      </c>
    </row>
    <row r="177" spans="1:19" ht="18.75">
      <c r="A177" s="19">
        <v>163</v>
      </c>
      <c r="B177" s="7" t="str">
        <f>'[1]القائمة الإسمية للمترشحين'!F175</f>
        <v>P163</v>
      </c>
      <c r="C177" s="2">
        <v>0</v>
      </c>
      <c r="D177" s="2">
        <v>0</v>
      </c>
      <c r="E177" s="4" t="str">
        <f t="shared" si="23"/>
        <v xml:space="preserve"> </v>
      </c>
      <c r="F177" s="2">
        <v>-1</v>
      </c>
      <c r="G177" s="80">
        <f t="shared" si="24"/>
        <v>0</v>
      </c>
      <c r="H177" s="80">
        <f t="shared" si="25"/>
        <v>1</v>
      </c>
      <c r="I177" s="80">
        <f t="shared" si="26"/>
        <v>1</v>
      </c>
      <c r="J177" s="80">
        <f t="shared" si="27"/>
        <v>0</v>
      </c>
      <c r="K177" s="81" t="str">
        <f t="shared" si="22"/>
        <v xml:space="preserve"> </v>
      </c>
      <c r="L177" s="42">
        <f t="shared" si="28"/>
        <v>0</v>
      </c>
      <c r="P177" s="118">
        <f t="shared" si="29"/>
        <v>0</v>
      </c>
      <c r="Q177" s="123">
        <f t="shared" si="30"/>
        <v>0</v>
      </c>
      <c r="R177" s="123">
        <f t="shared" si="31"/>
        <v>0</v>
      </c>
      <c r="S177" s="123">
        <f t="shared" si="32"/>
        <v>0</v>
      </c>
    </row>
    <row r="178" spans="1:19" ht="18.75">
      <c r="A178" s="19">
        <v>164</v>
      </c>
      <c r="B178" s="7" t="str">
        <f>'[1]القائمة الإسمية للمترشحين'!F176</f>
        <v>P164</v>
      </c>
      <c r="C178" s="2">
        <v>0</v>
      </c>
      <c r="D178" s="2">
        <v>0</v>
      </c>
      <c r="E178" s="4" t="str">
        <f t="shared" si="23"/>
        <v xml:space="preserve"> </v>
      </c>
      <c r="F178" s="2">
        <v>-1</v>
      </c>
      <c r="G178" s="80">
        <f t="shared" si="24"/>
        <v>0</v>
      </c>
      <c r="H178" s="80">
        <f t="shared" si="25"/>
        <v>1</v>
      </c>
      <c r="I178" s="80">
        <f t="shared" si="26"/>
        <v>1</v>
      </c>
      <c r="J178" s="80">
        <f t="shared" si="27"/>
        <v>0</v>
      </c>
      <c r="K178" s="81" t="str">
        <f t="shared" si="22"/>
        <v xml:space="preserve"> </v>
      </c>
      <c r="L178" s="42">
        <f t="shared" si="28"/>
        <v>0</v>
      </c>
      <c r="P178" s="118">
        <f t="shared" si="29"/>
        <v>0</v>
      </c>
      <c r="Q178" s="123">
        <f t="shared" si="30"/>
        <v>0</v>
      </c>
      <c r="R178" s="123">
        <f t="shared" si="31"/>
        <v>0</v>
      </c>
      <c r="S178" s="123">
        <f t="shared" si="32"/>
        <v>0</v>
      </c>
    </row>
    <row r="179" spans="1:19" ht="18.75">
      <c r="A179" s="19">
        <v>165</v>
      </c>
      <c r="B179" s="7" t="str">
        <f>'[1]القائمة الإسمية للمترشحين'!F177</f>
        <v>P165</v>
      </c>
      <c r="C179" s="2">
        <v>0</v>
      </c>
      <c r="D179" s="2">
        <v>0</v>
      </c>
      <c r="E179" s="4" t="str">
        <f t="shared" si="23"/>
        <v xml:space="preserve"> </v>
      </c>
      <c r="F179" s="2">
        <v>-1</v>
      </c>
      <c r="G179" s="80">
        <f t="shared" si="24"/>
        <v>0</v>
      </c>
      <c r="H179" s="80">
        <f t="shared" si="25"/>
        <v>1</v>
      </c>
      <c r="I179" s="80">
        <f t="shared" si="26"/>
        <v>1</v>
      </c>
      <c r="J179" s="80">
        <f t="shared" si="27"/>
        <v>0</v>
      </c>
      <c r="K179" s="81" t="str">
        <f t="shared" si="22"/>
        <v xml:space="preserve"> </v>
      </c>
      <c r="L179" s="42">
        <f t="shared" si="28"/>
        <v>0</v>
      </c>
      <c r="P179" s="118">
        <f t="shared" si="29"/>
        <v>0</v>
      </c>
      <c r="Q179" s="123">
        <f t="shared" si="30"/>
        <v>0</v>
      </c>
      <c r="R179" s="123">
        <f t="shared" si="31"/>
        <v>0</v>
      </c>
      <c r="S179" s="123">
        <f t="shared" si="32"/>
        <v>0</v>
      </c>
    </row>
    <row r="180" spans="1:19" ht="18.75">
      <c r="A180" s="19">
        <v>166</v>
      </c>
      <c r="B180" s="7" t="str">
        <f>'[1]القائمة الإسمية للمترشحين'!F178</f>
        <v>P166</v>
      </c>
      <c r="C180" s="2">
        <v>0</v>
      </c>
      <c r="D180" s="2">
        <v>0</v>
      </c>
      <c r="E180" s="4" t="str">
        <f t="shared" si="23"/>
        <v xml:space="preserve"> </v>
      </c>
      <c r="F180" s="2">
        <v>-1</v>
      </c>
      <c r="G180" s="80">
        <f t="shared" si="24"/>
        <v>0</v>
      </c>
      <c r="H180" s="80">
        <f t="shared" si="25"/>
        <v>1</v>
      </c>
      <c r="I180" s="80">
        <f t="shared" si="26"/>
        <v>1</v>
      </c>
      <c r="J180" s="80">
        <f t="shared" si="27"/>
        <v>0</v>
      </c>
      <c r="K180" s="81" t="str">
        <f t="shared" si="22"/>
        <v xml:space="preserve"> </v>
      </c>
      <c r="L180" s="42">
        <f t="shared" si="28"/>
        <v>0</v>
      </c>
      <c r="P180" s="118">
        <f t="shared" si="29"/>
        <v>0</v>
      </c>
      <c r="Q180" s="123">
        <f t="shared" si="30"/>
        <v>0</v>
      </c>
      <c r="R180" s="123">
        <f t="shared" si="31"/>
        <v>0</v>
      </c>
      <c r="S180" s="123">
        <f t="shared" si="32"/>
        <v>0</v>
      </c>
    </row>
    <row r="181" spans="1:19" ht="18.75">
      <c r="A181" s="19">
        <v>167</v>
      </c>
      <c r="B181" s="7" t="str">
        <f>'[1]القائمة الإسمية للمترشحين'!F179</f>
        <v>P167</v>
      </c>
      <c r="C181" s="2">
        <v>0</v>
      </c>
      <c r="D181" s="2">
        <v>0</v>
      </c>
      <c r="E181" s="4" t="str">
        <f t="shared" si="23"/>
        <v xml:space="preserve"> </v>
      </c>
      <c r="F181" s="2">
        <v>-1</v>
      </c>
      <c r="G181" s="80">
        <f t="shared" si="24"/>
        <v>0</v>
      </c>
      <c r="H181" s="80">
        <f t="shared" si="25"/>
        <v>1</v>
      </c>
      <c r="I181" s="80">
        <f t="shared" si="26"/>
        <v>1</v>
      </c>
      <c r="J181" s="80">
        <f t="shared" si="27"/>
        <v>0</v>
      </c>
      <c r="K181" s="81" t="str">
        <f t="shared" si="22"/>
        <v xml:space="preserve"> </v>
      </c>
      <c r="L181" s="42">
        <f t="shared" si="28"/>
        <v>0</v>
      </c>
      <c r="P181" s="118">
        <f t="shared" si="29"/>
        <v>0</v>
      </c>
      <c r="Q181" s="123">
        <f t="shared" si="30"/>
        <v>0</v>
      </c>
      <c r="R181" s="123">
        <f t="shared" si="31"/>
        <v>0</v>
      </c>
      <c r="S181" s="123">
        <f t="shared" si="32"/>
        <v>0</v>
      </c>
    </row>
    <row r="182" spans="1:19" ht="18.75">
      <c r="A182" s="19">
        <v>168</v>
      </c>
      <c r="B182" s="7" t="str">
        <f>'[1]القائمة الإسمية للمترشحين'!F180</f>
        <v>P168</v>
      </c>
      <c r="C182" s="2">
        <v>0</v>
      </c>
      <c r="D182" s="2">
        <v>0</v>
      </c>
      <c r="E182" s="4" t="str">
        <f t="shared" si="23"/>
        <v xml:space="preserve"> </v>
      </c>
      <c r="F182" s="2">
        <v>-1</v>
      </c>
      <c r="G182" s="80">
        <f t="shared" si="24"/>
        <v>0</v>
      </c>
      <c r="H182" s="80">
        <f t="shared" si="25"/>
        <v>1</v>
      </c>
      <c r="I182" s="80">
        <f t="shared" si="26"/>
        <v>1</v>
      </c>
      <c r="J182" s="80">
        <f t="shared" si="27"/>
        <v>0</v>
      </c>
      <c r="K182" s="81" t="str">
        <f t="shared" si="22"/>
        <v xml:space="preserve"> </v>
      </c>
      <c r="L182" s="42">
        <f t="shared" si="28"/>
        <v>0</v>
      </c>
      <c r="P182" s="118">
        <f t="shared" si="29"/>
        <v>0</v>
      </c>
      <c r="Q182" s="123">
        <f t="shared" si="30"/>
        <v>0</v>
      </c>
      <c r="R182" s="123">
        <f t="shared" si="31"/>
        <v>0</v>
      </c>
      <c r="S182" s="123">
        <f t="shared" si="32"/>
        <v>0</v>
      </c>
    </row>
    <row r="183" spans="1:19" ht="18.75">
      <c r="A183" s="19">
        <v>169</v>
      </c>
      <c r="B183" s="7" t="str">
        <f>'[1]القائمة الإسمية للمترشحين'!F181</f>
        <v>P169</v>
      </c>
      <c r="C183" s="2">
        <v>0</v>
      </c>
      <c r="D183" s="2">
        <v>0</v>
      </c>
      <c r="E183" s="4" t="str">
        <f t="shared" si="23"/>
        <v xml:space="preserve"> </v>
      </c>
      <c r="F183" s="2">
        <v>-1</v>
      </c>
      <c r="G183" s="80">
        <f t="shared" si="24"/>
        <v>0</v>
      </c>
      <c r="H183" s="80">
        <f t="shared" si="25"/>
        <v>1</v>
      </c>
      <c r="I183" s="80">
        <f t="shared" si="26"/>
        <v>1</v>
      </c>
      <c r="J183" s="80">
        <f t="shared" si="27"/>
        <v>0</v>
      </c>
      <c r="K183" s="81" t="str">
        <f t="shared" si="22"/>
        <v xml:space="preserve"> </v>
      </c>
      <c r="L183" s="42">
        <f t="shared" si="28"/>
        <v>0</v>
      </c>
      <c r="P183" s="118">
        <f t="shared" si="29"/>
        <v>0</v>
      </c>
      <c r="Q183" s="123">
        <f t="shared" si="30"/>
        <v>0</v>
      </c>
      <c r="R183" s="123">
        <f t="shared" si="31"/>
        <v>0</v>
      </c>
      <c r="S183" s="123">
        <f t="shared" si="32"/>
        <v>0</v>
      </c>
    </row>
    <row r="184" spans="1:19" ht="18.75">
      <c r="A184" s="19">
        <v>170</v>
      </c>
      <c r="B184" s="7" t="str">
        <f>'[1]القائمة الإسمية للمترشحين'!F182</f>
        <v>P170</v>
      </c>
      <c r="C184" s="2">
        <v>0</v>
      </c>
      <c r="D184" s="2">
        <v>0</v>
      </c>
      <c r="E184" s="4" t="str">
        <f t="shared" si="23"/>
        <v xml:space="preserve"> </v>
      </c>
      <c r="F184" s="2">
        <v>-1</v>
      </c>
      <c r="G184" s="80">
        <f t="shared" si="24"/>
        <v>0</v>
      </c>
      <c r="H184" s="80">
        <f t="shared" si="25"/>
        <v>1</v>
      </c>
      <c r="I184" s="80">
        <f t="shared" si="26"/>
        <v>1</v>
      </c>
      <c r="J184" s="80">
        <f t="shared" si="27"/>
        <v>0</v>
      </c>
      <c r="K184" s="81" t="str">
        <f t="shared" si="22"/>
        <v xml:space="preserve"> </v>
      </c>
      <c r="L184" s="42">
        <f t="shared" si="28"/>
        <v>0</v>
      </c>
      <c r="P184" s="118">
        <f t="shared" si="29"/>
        <v>0</v>
      </c>
      <c r="Q184" s="123">
        <f t="shared" si="30"/>
        <v>0</v>
      </c>
      <c r="R184" s="123">
        <f t="shared" si="31"/>
        <v>0</v>
      </c>
      <c r="S184" s="123">
        <f t="shared" si="32"/>
        <v>0</v>
      </c>
    </row>
    <row r="185" spans="1:19" ht="18.75">
      <c r="A185" s="19">
        <v>171</v>
      </c>
      <c r="B185" s="7" t="str">
        <f>'[1]القائمة الإسمية للمترشحين'!F183</f>
        <v>P171</v>
      </c>
      <c r="C185" s="2">
        <v>0</v>
      </c>
      <c r="D185" s="2">
        <v>0</v>
      </c>
      <c r="E185" s="4" t="str">
        <f t="shared" si="23"/>
        <v xml:space="preserve"> </v>
      </c>
      <c r="F185" s="2">
        <v>-1</v>
      </c>
      <c r="G185" s="80">
        <f t="shared" si="24"/>
        <v>0</v>
      </c>
      <c r="H185" s="80">
        <f t="shared" si="25"/>
        <v>1</v>
      </c>
      <c r="I185" s="80">
        <f t="shared" si="26"/>
        <v>1</v>
      </c>
      <c r="J185" s="80">
        <f t="shared" si="27"/>
        <v>0</v>
      </c>
      <c r="K185" s="81" t="str">
        <f t="shared" si="22"/>
        <v xml:space="preserve"> </v>
      </c>
      <c r="L185" s="42">
        <f t="shared" si="28"/>
        <v>0</v>
      </c>
      <c r="P185" s="118">
        <f t="shared" si="29"/>
        <v>0</v>
      </c>
      <c r="Q185" s="123">
        <f t="shared" si="30"/>
        <v>0</v>
      </c>
      <c r="R185" s="123">
        <f t="shared" si="31"/>
        <v>0</v>
      </c>
      <c r="S185" s="123">
        <f t="shared" si="32"/>
        <v>0</v>
      </c>
    </row>
    <row r="186" spans="1:19" ht="18.75">
      <c r="A186" s="19">
        <v>172</v>
      </c>
      <c r="B186" s="7" t="str">
        <f>'[1]القائمة الإسمية للمترشحين'!F184</f>
        <v>P172</v>
      </c>
      <c r="C186" s="2">
        <v>0</v>
      </c>
      <c r="D186" s="2">
        <v>0</v>
      </c>
      <c r="E186" s="4" t="str">
        <f t="shared" si="23"/>
        <v xml:space="preserve"> </v>
      </c>
      <c r="F186" s="2">
        <v>-1</v>
      </c>
      <c r="G186" s="80">
        <f t="shared" si="24"/>
        <v>0</v>
      </c>
      <c r="H186" s="80">
        <f t="shared" si="25"/>
        <v>1</v>
      </c>
      <c r="I186" s="80">
        <f t="shared" si="26"/>
        <v>1</v>
      </c>
      <c r="J186" s="80">
        <f t="shared" si="27"/>
        <v>0</v>
      </c>
      <c r="K186" s="81" t="str">
        <f t="shared" si="22"/>
        <v xml:space="preserve"> </v>
      </c>
      <c r="L186" s="42">
        <f t="shared" si="28"/>
        <v>0</v>
      </c>
      <c r="P186" s="118">
        <f t="shared" si="29"/>
        <v>0</v>
      </c>
      <c r="Q186" s="123">
        <f t="shared" si="30"/>
        <v>0</v>
      </c>
      <c r="R186" s="123">
        <f t="shared" si="31"/>
        <v>0</v>
      </c>
      <c r="S186" s="123">
        <f t="shared" si="32"/>
        <v>0</v>
      </c>
    </row>
    <row r="187" spans="1:19" ht="18.75">
      <c r="A187" s="19">
        <v>173</v>
      </c>
      <c r="B187" s="7" t="str">
        <f>'[1]القائمة الإسمية للمترشحين'!F185</f>
        <v>P173</v>
      </c>
      <c r="C187" s="2">
        <v>0</v>
      </c>
      <c r="D187" s="2">
        <v>0</v>
      </c>
      <c r="E187" s="4" t="str">
        <f t="shared" si="23"/>
        <v xml:space="preserve"> </v>
      </c>
      <c r="F187" s="2">
        <v>-1</v>
      </c>
      <c r="G187" s="80">
        <f t="shared" si="24"/>
        <v>0</v>
      </c>
      <c r="H187" s="80">
        <f t="shared" si="25"/>
        <v>1</v>
      </c>
      <c r="I187" s="80">
        <f t="shared" si="26"/>
        <v>1</v>
      </c>
      <c r="J187" s="80">
        <f t="shared" si="27"/>
        <v>0</v>
      </c>
      <c r="K187" s="81" t="str">
        <f t="shared" si="22"/>
        <v xml:space="preserve"> </v>
      </c>
      <c r="L187" s="42">
        <f t="shared" si="28"/>
        <v>0</v>
      </c>
      <c r="P187" s="118">
        <f t="shared" si="29"/>
        <v>0</v>
      </c>
      <c r="Q187" s="123">
        <f t="shared" si="30"/>
        <v>0</v>
      </c>
      <c r="R187" s="123">
        <f t="shared" si="31"/>
        <v>0</v>
      </c>
      <c r="S187" s="123">
        <f t="shared" si="32"/>
        <v>0</v>
      </c>
    </row>
    <row r="188" spans="1:19" ht="18.75">
      <c r="A188" s="19">
        <v>174</v>
      </c>
      <c r="B188" s="7" t="str">
        <f>'[1]القائمة الإسمية للمترشحين'!F186</f>
        <v>P174</v>
      </c>
      <c r="C188" s="2">
        <v>0</v>
      </c>
      <c r="D188" s="2">
        <v>0</v>
      </c>
      <c r="E188" s="4" t="str">
        <f t="shared" si="23"/>
        <v xml:space="preserve"> </v>
      </c>
      <c r="F188" s="2">
        <v>-1</v>
      </c>
      <c r="G188" s="80">
        <f t="shared" si="24"/>
        <v>0</v>
      </c>
      <c r="H188" s="80">
        <f t="shared" si="25"/>
        <v>1</v>
      </c>
      <c r="I188" s="80">
        <f t="shared" si="26"/>
        <v>1</v>
      </c>
      <c r="J188" s="80">
        <f t="shared" si="27"/>
        <v>0</v>
      </c>
      <c r="K188" s="81" t="str">
        <f t="shared" si="22"/>
        <v xml:space="preserve"> </v>
      </c>
      <c r="L188" s="42">
        <f t="shared" si="28"/>
        <v>0</v>
      </c>
      <c r="P188" s="118">
        <f t="shared" si="29"/>
        <v>0</v>
      </c>
      <c r="Q188" s="123">
        <f t="shared" si="30"/>
        <v>0</v>
      </c>
      <c r="R188" s="123">
        <f t="shared" si="31"/>
        <v>0</v>
      </c>
      <c r="S188" s="123">
        <f t="shared" si="32"/>
        <v>0</v>
      </c>
    </row>
    <row r="189" spans="1:19" ht="18.75">
      <c r="A189" s="19">
        <v>175</v>
      </c>
      <c r="B189" s="7" t="str">
        <f>'[1]القائمة الإسمية للمترشحين'!F187</f>
        <v>P175</v>
      </c>
      <c r="C189" s="2">
        <v>0</v>
      </c>
      <c r="D189" s="2">
        <v>0</v>
      </c>
      <c r="E189" s="4" t="str">
        <f t="shared" si="23"/>
        <v xml:space="preserve"> </v>
      </c>
      <c r="F189" s="2">
        <v>-1</v>
      </c>
      <c r="G189" s="80">
        <f t="shared" si="24"/>
        <v>0</v>
      </c>
      <c r="H189" s="80">
        <f t="shared" si="25"/>
        <v>1</v>
      </c>
      <c r="I189" s="80">
        <f t="shared" si="26"/>
        <v>1</v>
      </c>
      <c r="J189" s="80">
        <f t="shared" si="27"/>
        <v>0</v>
      </c>
      <c r="K189" s="81" t="str">
        <f t="shared" si="22"/>
        <v xml:space="preserve"> </v>
      </c>
      <c r="L189" s="42">
        <f t="shared" si="28"/>
        <v>0</v>
      </c>
      <c r="P189" s="118">
        <f t="shared" si="29"/>
        <v>0</v>
      </c>
      <c r="Q189" s="123">
        <f t="shared" si="30"/>
        <v>0</v>
      </c>
      <c r="R189" s="123">
        <f t="shared" si="31"/>
        <v>0</v>
      </c>
      <c r="S189" s="123">
        <f t="shared" si="32"/>
        <v>0</v>
      </c>
    </row>
    <row r="190" spans="1:19" ht="18.75">
      <c r="A190" s="19">
        <v>176</v>
      </c>
      <c r="B190" s="7" t="str">
        <f>'[1]القائمة الإسمية للمترشحين'!F188</f>
        <v>P176</v>
      </c>
      <c r="C190" s="2">
        <v>0</v>
      </c>
      <c r="D190" s="2">
        <v>0</v>
      </c>
      <c r="E190" s="4" t="str">
        <f t="shared" si="23"/>
        <v xml:space="preserve"> </v>
      </c>
      <c r="F190" s="2">
        <v>-1</v>
      </c>
      <c r="G190" s="80">
        <f t="shared" si="24"/>
        <v>0</v>
      </c>
      <c r="H190" s="80">
        <f t="shared" si="25"/>
        <v>1</v>
      </c>
      <c r="I190" s="80">
        <f t="shared" si="26"/>
        <v>1</v>
      </c>
      <c r="J190" s="80">
        <f t="shared" si="27"/>
        <v>0</v>
      </c>
      <c r="K190" s="81" t="str">
        <f t="shared" si="22"/>
        <v xml:space="preserve"> </v>
      </c>
      <c r="L190" s="42">
        <f t="shared" si="28"/>
        <v>0</v>
      </c>
      <c r="P190" s="118">
        <f t="shared" si="29"/>
        <v>0</v>
      </c>
      <c r="Q190" s="123">
        <f t="shared" si="30"/>
        <v>0</v>
      </c>
      <c r="R190" s="123">
        <f t="shared" si="31"/>
        <v>0</v>
      </c>
      <c r="S190" s="123">
        <f t="shared" si="32"/>
        <v>0</v>
      </c>
    </row>
    <row r="191" spans="1:19" ht="18.75">
      <c r="A191" s="19">
        <v>177</v>
      </c>
      <c r="B191" s="7" t="str">
        <f>'[1]القائمة الإسمية للمترشحين'!F189</f>
        <v>P177</v>
      </c>
      <c r="C191" s="2">
        <v>0</v>
      </c>
      <c r="D191" s="2">
        <v>0</v>
      </c>
      <c r="E191" s="4" t="str">
        <f t="shared" si="23"/>
        <v xml:space="preserve"> </v>
      </c>
      <c r="F191" s="2">
        <v>-1</v>
      </c>
      <c r="G191" s="80">
        <f t="shared" si="24"/>
        <v>0</v>
      </c>
      <c r="H191" s="80">
        <f t="shared" si="25"/>
        <v>1</v>
      </c>
      <c r="I191" s="80">
        <f t="shared" si="26"/>
        <v>1</v>
      </c>
      <c r="J191" s="80">
        <f t="shared" si="27"/>
        <v>0</v>
      </c>
      <c r="K191" s="81" t="str">
        <f t="shared" si="22"/>
        <v xml:space="preserve"> </v>
      </c>
      <c r="L191" s="42">
        <f t="shared" si="28"/>
        <v>0</v>
      </c>
      <c r="P191" s="118">
        <f t="shared" si="29"/>
        <v>0</v>
      </c>
      <c r="Q191" s="123">
        <f t="shared" si="30"/>
        <v>0</v>
      </c>
      <c r="R191" s="123">
        <f t="shared" si="31"/>
        <v>0</v>
      </c>
      <c r="S191" s="123">
        <f t="shared" si="32"/>
        <v>0</v>
      </c>
    </row>
    <row r="192" spans="1:19" ht="18.75">
      <c r="A192" s="19">
        <v>178</v>
      </c>
      <c r="B192" s="7" t="str">
        <f>'[1]القائمة الإسمية للمترشحين'!F190</f>
        <v>P178</v>
      </c>
      <c r="C192" s="2">
        <v>0</v>
      </c>
      <c r="D192" s="2">
        <v>0</v>
      </c>
      <c r="E192" s="4" t="str">
        <f t="shared" si="23"/>
        <v xml:space="preserve"> </v>
      </c>
      <c r="F192" s="2">
        <v>-1</v>
      </c>
      <c r="G192" s="80">
        <f t="shared" si="24"/>
        <v>0</v>
      </c>
      <c r="H192" s="80">
        <f t="shared" si="25"/>
        <v>1</v>
      </c>
      <c r="I192" s="80">
        <f t="shared" si="26"/>
        <v>1</v>
      </c>
      <c r="J192" s="80">
        <f t="shared" si="27"/>
        <v>0</v>
      </c>
      <c r="K192" s="81" t="str">
        <f t="shared" si="22"/>
        <v xml:space="preserve"> </v>
      </c>
      <c r="L192" s="42">
        <f t="shared" si="28"/>
        <v>0</v>
      </c>
      <c r="P192" s="118">
        <f t="shared" si="29"/>
        <v>0</v>
      </c>
      <c r="Q192" s="123">
        <f t="shared" si="30"/>
        <v>0</v>
      </c>
      <c r="R192" s="123">
        <f t="shared" si="31"/>
        <v>0</v>
      </c>
      <c r="S192" s="123">
        <f t="shared" si="32"/>
        <v>0</v>
      </c>
    </row>
    <row r="193" spans="1:19" ht="18.75">
      <c r="A193" s="19">
        <v>179</v>
      </c>
      <c r="B193" s="7" t="str">
        <f>'[1]القائمة الإسمية للمترشحين'!F191</f>
        <v>P179</v>
      </c>
      <c r="C193" s="2">
        <v>0</v>
      </c>
      <c r="D193" s="2">
        <v>0</v>
      </c>
      <c r="E193" s="4" t="str">
        <f t="shared" si="23"/>
        <v xml:space="preserve"> </v>
      </c>
      <c r="F193" s="2">
        <v>-1</v>
      </c>
      <c r="G193" s="80">
        <f t="shared" si="24"/>
        <v>0</v>
      </c>
      <c r="H193" s="80">
        <f t="shared" si="25"/>
        <v>1</v>
      </c>
      <c r="I193" s="80">
        <f t="shared" si="26"/>
        <v>1</v>
      </c>
      <c r="J193" s="80">
        <f t="shared" si="27"/>
        <v>0</v>
      </c>
      <c r="K193" s="81" t="str">
        <f t="shared" si="22"/>
        <v xml:space="preserve"> </v>
      </c>
      <c r="L193" s="42">
        <f t="shared" si="28"/>
        <v>0</v>
      </c>
      <c r="P193" s="118">
        <f t="shared" si="29"/>
        <v>0</v>
      </c>
      <c r="Q193" s="123">
        <f t="shared" si="30"/>
        <v>0</v>
      </c>
      <c r="R193" s="123">
        <f t="shared" si="31"/>
        <v>0</v>
      </c>
      <c r="S193" s="123">
        <f t="shared" si="32"/>
        <v>0</v>
      </c>
    </row>
    <row r="194" spans="1:19" ht="18.75">
      <c r="A194" s="19">
        <v>180</v>
      </c>
      <c r="B194" s="7" t="str">
        <f>'[1]القائمة الإسمية للمترشحين'!F192</f>
        <v>P180</v>
      </c>
      <c r="C194" s="2">
        <v>0</v>
      </c>
      <c r="D194" s="2">
        <v>0</v>
      </c>
      <c r="E194" s="4" t="str">
        <f t="shared" si="23"/>
        <v xml:space="preserve"> </v>
      </c>
      <c r="F194" s="2">
        <v>-1</v>
      </c>
      <c r="G194" s="80">
        <f t="shared" si="24"/>
        <v>0</v>
      </c>
      <c r="H194" s="80">
        <f t="shared" si="25"/>
        <v>1</v>
      </c>
      <c r="I194" s="80">
        <f t="shared" si="26"/>
        <v>1</v>
      </c>
      <c r="J194" s="80">
        <f t="shared" si="27"/>
        <v>0</v>
      </c>
      <c r="K194" s="81" t="str">
        <f t="shared" si="22"/>
        <v xml:space="preserve"> </v>
      </c>
      <c r="L194" s="42">
        <f t="shared" si="28"/>
        <v>0</v>
      </c>
      <c r="P194" s="118">
        <f t="shared" si="29"/>
        <v>0</v>
      </c>
      <c r="Q194" s="123">
        <f t="shared" si="30"/>
        <v>0</v>
      </c>
      <c r="R194" s="123">
        <f t="shared" si="31"/>
        <v>0</v>
      </c>
      <c r="S194" s="123">
        <f t="shared" si="32"/>
        <v>0</v>
      </c>
    </row>
    <row r="195" spans="1:19" ht="18.75">
      <c r="A195" s="19">
        <v>181</v>
      </c>
      <c r="B195" s="7" t="str">
        <f>'[1]القائمة الإسمية للمترشحين'!F193</f>
        <v>P181</v>
      </c>
      <c r="C195" s="2">
        <v>0</v>
      </c>
      <c r="D195" s="2">
        <v>0</v>
      </c>
      <c r="E195" s="4" t="str">
        <f t="shared" si="23"/>
        <v xml:space="preserve"> </v>
      </c>
      <c r="F195" s="2">
        <v>-1</v>
      </c>
      <c r="G195" s="80">
        <f t="shared" si="24"/>
        <v>0</v>
      </c>
      <c r="H195" s="80">
        <f t="shared" si="25"/>
        <v>1</v>
      </c>
      <c r="I195" s="80">
        <f t="shared" si="26"/>
        <v>1</v>
      </c>
      <c r="J195" s="80">
        <f t="shared" si="27"/>
        <v>0</v>
      </c>
      <c r="K195" s="81" t="str">
        <f t="shared" si="22"/>
        <v xml:space="preserve"> </v>
      </c>
      <c r="L195" s="42">
        <f t="shared" si="28"/>
        <v>0</v>
      </c>
      <c r="P195" s="118">
        <f t="shared" si="29"/>
        <v>0</v>
      </c>
      <c r="Q195" s="123">
        <f t="shared" si="30"/>
        <v>0</v>
      </c>
      <c r="R195" s="123">
        <f t="shared" si="31"/>
        <v>0</v>
      </c>
      <c r="S195" s="123">
        <f t="shared" si="32"/>
        <v>0</v>
      </c>
    </row>
    <row r="196" spans="1:19" ht="18.75">
      <c r="A196" s="19">
        <v>182</v>
      </c>
      <c r="B196" s="7" t="str">
        <f>'[1]القائمة الإسمية للمترشحين'!F194</f>
        <v>P182</v>
      </c>
      <c r="C196" s="2">
        <v>0</v>
      </c>
      <c r="D196" s="2">
        <v>0</v>
      </c>
      <c r="E196" s="4" t="str">
        <f t="shared" si="23"/>
        <v xml:space="preserve"> </v>
      </c>
      <c r="F196" s="2">
        <v>-1</v>
      </c>
      <c r="G196" s="80">
        <f t="shared" si="24"/>
        <v>0</v>
      </c>
      <c r="H196" s="80">
        <f t="shared" si="25"/>
        <v>1</v>
      </c>
      <c r="I196" s="80">
        <f t="shared" si="26"/>
        <v>1</v>
      </c>
      <c r="J196" s="80">
        <f t="shared" si="27"/>
        <v>0</v>
      </c>
      <c r="K196" s="81" t="str">
        <f t="shared" si="22"/>
        <v xml:space="preserve"> </v>
      </c>
      <c r="L196" s="42">
        <f t="shared" si="28"/>
        <v>0</v>
      </c>
      <c r="P196" s="118">
        <f t="shared" si="29"/>
        <v>0</v>
      </c>
      <c r="Q196" s="123">
        <f t="shared" si="30"/>
        <v>0</v>
      </c>
      <c r="R196" s="123">
        <f t="shared" si="31"/>
        <v>0</v>
      </c>
      <c r="S196" s="123">
        <f t="shared" si="32"/>
        <v>0</v>
      </c>
    </row>
    <row r="197" spans="1:19" ht="18.75">
      <c r="A197" s="19">
        <v>183</v>
      </c>
      <c r="B197" s="7" t="str">
        <f>'[1]القائمة الإسمية للمترشحين'!F195</f>
        <v>P183</v>
      </c>
      <c r="C197" s="2">
        <v>0</v>
      </c>
      <c r="D197" s="2">
        <v>0</v>
      </c>
      <c r="E197" s="4" t="str">
        <f t="shared" si="23"/>
        <v xml:space="preserve"> </v>
      </c>
      <c r="F197" s="2">
        <v>-1</v>
      </c>
      <c r="G197" s="80">
        <f t="shared" si="24"/>
        <v>0</v>
      </c>
      <c r="H197" s="80">
        <f t="shared" si="25"/>
        <v>1</v>
      </c>
      <c r="I197" s="80">
        <f t="shared" si="26"/>
        <v>1</v>
      </c>
      <c r="J197" s="80">
        <f t="shared" si="27"/>
        <v>0</v>
      </c>
      <c r="K197" s="81" t="str">
        <f t="shared" si="22"/>
        <v xml:space="preserve"> </v>
      </c>
      <c r="L197" s="42">
        <f t="shared" si="28"/>
        <v>0</v>
      </c>
      <c r="P197" s="118">
        <f t="shared" si="29"/>
        <v>0</v>
      </c>
      <c r="Q197" s="123">
        <f t="shared" si="30"/>
        <v>0</v>
      </c>
      <c r="R197" s="123">
        <f t="shared" si="31"/>
        <v>0</v>
      </c>
      <c r="S197" s="123">
        <f t="shared" si="32"/>
        <v>0</v>
      </c>
    </row>
    <row r="198" spans="1:19" ht="18.75">
      <c r="A198" s="19">
        <v>184</v>
      </c>
      <c r="B198" s="7" t="str">
        <f>'[1]القائمة الإسمية للمترشحين'!F196</f>
        <v>P184</v>
      </c>
      <c r="C198" s="2">
        <v>0</v>
      </c>
      <c r="D198" s="2">
        <v>0</v>
      </c>
      <c r="E198" s="4" t="str">
        <f t="shared" si="23"/>
        <v xml:space="preserve"> </v>
      </c>
      <c r="F198" s="2">
        <v>-1</v>
      </c>
      <c r="G198" s="80">
        <f t="shared" si="24"/>
        <v>0</v>
      </c>
      <c r="H198" s="80">
        <f t="shared" si="25"/>
        <v>1</v>
      </c>
      <c r="I198" s="80">
        <f t="shared" si="26"/>
        <v>1</v>
      </c>
      <c r="J198" s="80">
        <f t="shared" si="27"/>
        <v>0</v>
      </c>
      <c r="K198" s="81" t="str">
        <f t="shared" si="22"/>
        <v xml:space="preserve"> </v>
      </c>
      <c r="L198" s="42">
        <f t="shared" si="28"/>
        <v>0</v>
      </c>
      <c r="P198" s="118">
        <f t="shared" si="29"/>
        <v>0</v>
      </c>
      <c r="Q198" s="123">
        <f t="shared" si="30"/>
        <v>0</v>
      </c>
      <c r="R198" s="123">
        <f t="shared" si="31"/>
        <v>0</v>
      </c>
      <c r="S198" s="123">
        <f t="shared" si="32"/>
        <v>0</v>
      </c>
    </row>
    <row r="199" spans="1:19" ht="18.75">
      <c r="A199" s="19">
        <v>185</v>
      </c>
      <c r="B199" s="7" t="str">
        <f>'[1]القائمة الإسمية للمترشحين'!F197</f>
        <v>P185</v>
      </c>
      <c r="C199" s="2">
        <v>0</v>
      </c>
      <c r="D199" s="2">
        <v>0</v>
      </c>
      <c r="E199" s="4" t="str">
        <f t="shared" si="23"/>
        <v xml:space="preserve"> </v>
      </c>
      <c r="F199" s="2">
        <v>-1</v>
      </c>
      <c r="G199" s="80">
        <f t="shared" si="24"/>
        <v>0</v>
      </c>
      <c r="H199" s="80">
        <f t="shared" si="25"/>
        <v>1</v>
      </c>
      <c r="I199" s="80">
        <f t="shared" si="26"/>
        <v>1</v>
      </c>
      <c r="J199" s="80">
        <f t="shared" si="27"/>
        <v>0</v>
      </c>
      <c r="K199" s="81" t="str">
        <f t="shared" si="22"/>
        <v xml:space="preserve"> </v>
      </c>
      <c r="L199" s="42">
        <f t="shared" si="28"/>
        <v>0</v>
      </c>
      <c r="P199" s="118">
        <f t="shared" si="29"/>
        <v>0</v>
      </c>
      <c r="Q199" s="123">
        <f t="shared" si="30"/>
        <v>0</v>
      </c>
      <c r="R199" s="123">
        <f t="shared" si="31"/>
        <v>0</v>
      </c>
      <c r="S199" s="123">
        <f t="shared" si="32"/>
        <v>0</v>
      </c>
    </row>
    <row r="200" spans="1:19" ht="18.75">
      <c r="A200" s="19">
        <v>186</v>
      </c>
      <c r="B200" s="7" t="str">
        <f>'[1]القائمة الإسمية للمترشحين'!F198</f>
        <v>P186</v>
      </c>
      <c r="C200" s="2">
        <v>0</v>
      </c>
      <c r="D200" s="2">
        <v>0</v>
      </c>
      <c r="E200" s="4" t="str">
        <f t="shared" si="23"/>
        <v xml:space="preserve"> </v>
      </c>
      <c r="F200" s="2">
        <v>-1</v>
      </c>
      <c r="G200" s="80">
        <f t="shared" si="24"/>
        <v>0</v>
      </c>
      <c r="H200" s="80">
        <f t="shared" si="25"/>
        <v>1</v>
      </c>
      <c r="I200" s="80">
        <f t="shared" si="26"/>
        <v>1</v>
      </c>
      <c r="J200" s="80">
        <f t="shared" si="27"/>
        <v>0</v>
      </c>
      <c r="K200" s="81" t="str">
        <f t="shared" si="22"/>
        <v xml:space="preserve"> </v>
      </c>
      <c r="L200" s="42">
        <f t="shared" si="28"/>
        <v>0</v>
      </c>
      <c r="P200" s="118">
        <f t="shared" si="29"/>
        <v>0</v>
      </c>
      <c r="Q200" s="123">
        <f t="shared" si="30"/>
        <v>0</v>
      </c>
      <c r="R200" s="123">
        <f t="shared" si="31"/>
        <v>0</v>
      </c>
      <c r="S200" s="123">
        <f t="shared" si="32"/>
        <v>0</v>
      </c>
    </row>
    <row r="201" spans="1:19" ht="18.75">
      <c r="A201" s="19">
        <v>187</v>
      </c>
      <c r="B201" s="7" t="str">
        <f>'[1]القائمة الإسمية للمترشحين'!F199</f>
        <v>P187</v>
      </c>
      <c r="C201" s="2">
        <v>0</v>
      </c>
      <c r="D201" s="2">
        <v>0</v>
      </c>
      <c r="E201" s="4" t="str">
        <f t="shared" si="23"/>
        <v xml:space="preserve"> </v>
      </c>
      <c r="F201" s="2">
        <v>-1</v>
      </c>
      <c r="G201" s="80">
        <f t="shared" si="24"/>
        <v>0</v>
      </c>
      <c r="H201" s="80">
        <f t="shared" si="25"/>
        <v>1</v>
      </c>
      <c r="I201" s="80">
        <f t="shared" si="26"/>
        <v>1</v>
      </c>
      <c r="J201" s="80">
        <f t="shared" si="27"/>
        <v>0</v>
      </c>
      <c r="K201" s="81" t="str">
        <f t="shared" si="22"/>
        <v xml:space="preserve"> </v>
      </c>
      <c r="L201" s="42">
        <f t="shared" si="28"/>
        <v>0</v>
      </c>
      <c r="P201" s="118">
        <f t="shared" si="29"/>
        <v>0</v>
      </c>
      <c r="Q201" s="123">
        <f t="shared" si="30"/>
        <v>0</v>
      </c>
      <c r="R201" s="123">
        <f t="shared" si="31"/>
        <v>0</v>
      </c>
      <c r="S201" s="123">
        <f t="shared" si="32"/>
        <v>0</v>
      </c>
    </row>
    <row r="202" spans="1:19" ht="18.75">
      <c r="A202" s="19">
        <v>188</v>
      </c>
      <c r="B202" s="7" t="str">
        <f>'[1]القائمة الإسمية للمترشحين'!F200</f>
        <v>P188</v>
      </c>
      <c r="C202" s="2">
        <v>0</v>
      </c>
      <c r="D202" s="2">
        <v>0</v>
      </c>
      <c r="E202" s="4" t="str">
        <f t="shared" si="23"/>
        <v xml:space="preserve"> </v>
      </c>
      <c r="F202" s="2">
        <v>-1</v>
      </c>
      <c r="G202" s="80">
        <f t="shared" si="24"/>
        <v>0</v>
      </c>
      <c r="H202" s="80">
        <f t="shared" si="25"/>
        <v>1</v>
      </c>
      <c r="I202" s="80">
        <f t="shared" si="26"/>
        <v>1</v>
      </c>
      <c r="J202" s="80">
        <f t="shared" si="27"/>
        <v>0</v>
      </c>
      <c r="K202" s="81" t="str">
        <f t="shared" si="22"/>
        <v xml:space="preserve"> </v>
      </c>
      <c r="L202" s="42">
        <f t="shared" si="28"/>
        <v>0</v>
      </c>
      <c r="P202" s="118">
        <f t="shared" si="29"/>
        <v>0</v>
      </c>
      <c r="Q202" s="123">
        <f t="shared" si="30"/>
        <v>0</v>
      </c>
      <c r="R202" s="123">
        <f t="shared" si="31"/>
        <v>0</v>
      </c>
      <c r="S202" s="123">
        <f t="shared" si="32"/>
        <v>0</v>
      </c>
    </row>
    <row r="203" spans="1:19" ht="18.75">
      <c r="A203" s="19">
        <v>189</v>
      </c>
      <c r="B203" s="7" t="str">
        <f>'[1]القائمة الإسمية للمترشحين'!F201</f>
        <v>P189</v>
      </c>
      <c r="C203" s="2">
        <v>0</v>
      </c>
      <c r="D203" s="2">
        <v>0</v>
      </c>
      <c r="E203" s="4" t="str">
        <f t="shared" si="23"/>
        <v xml:space="preserve"> </v>
      </c>
      <c r="F203" s="2">
        <v>-1</v>
      </c>
      <c r="G203" s="80">
        <f t="shared" si="24"/>
        <v>0</v>
      </c>
      <c r="H203" s="80">
        <f t="shared" si="25"/>
        <v>1</v>
      </c>
      <c r="I203" s="80">
        <f t="shared" si="26"/>
        <v>1</v>
      </c>
      <c r="J203" s="80">
        <f t="shared" si="27"/>
        <v>0</v>
      </c>
      <c r="K203" s="81" t="str">
        <f t="shared" si="22"/>
        <v xml:space="preserve"> </v>
      </c>
      <c r="L203" s="42">
        <f t="shared" si="28"/>
        <v>0</v>
      </c>
      <c r="P203" s="118">
        <f t="shared" si="29"/>
        <v>0</v>
      </c>
      <c r="Q203" s="123">
        <f t="shared" si="30"/>
        <v>0</v>
      </c>
      <c r="R203" s="123">
        <f t="shared" si="31"/>
        <v>0</v>
      </c>
      <c r="S203" s="123">
        <f t="shared" si="32"/>
        <v>0</v>
      </c>
    </row>
    <row r="204" spans="1:19" ht="18.75">
      <c r="A204" s="19">
        <v>190</v>
      </c>
      <c r="B204" s="7" t="str">
        <f>'[1]القائمة الإسمية للمترشحين'!F202</f>
        <v>P190</v>
      </c>
      <c r="C204" s="2">
        <v>0</v>
      </c>
      <c r="D204" s="2">
        <v>0</v>
      </c>
      <c r="E204" s="4" t="str">
        <f t="shared" si="23"/>
        <v xml:space="preserve"> </v>
      </c>
      <c r="F204" s="2">
        <v>-1</v>
      </c>
      <c r="G204" s="80">
        <f t="shared" si="24"/>
        <v>0</v>
      </c>
      <c r="H204" s="80">
        <f t="shared" si="25"/>
        <v>1</v>
      </c>
      <c r="I204" s="80">
        <f t="shared" si="26"/>
        <v>1</v>
      </c>
      <c r="J204" s="80">
        <f t="shared" si="27"/>
        <v>0</v>
      </c>
      <c r="K204" s="81" t="str">
        <f t="shared" si="22"/>
        <v xml:space="preserve"> </v>
      </c>
      <c r="L204" s="42">
        <f t="shared" si="28"/>
        <v>0</v>
      </c>
      <c r="P204" s="118">
        <f t="shared" si="29"/>
        <v>0</v>
      </c>
      <c r="Q204" s="123">
        <f t="shared" si="30"/>
        <v>0</v>
      </c>
      <c r="R204" s="123">
        <f t="shared" si="31"/>
        <v>0</v>
      </c>
      <c r="S204" s="123">
        <f t="shared" si="32"/>
        <v>0</v>
      </c>
    </row>
    <row r="205" spans="1:19" ht="18.75">
      <c r="A205" s="19">
        <v>191</v>
      </c>
      <c r="B205" s="7" t="str">
        <f>'[1]القائمة الإسمية للمترشحين'!F203</f>
        <v>P191</v>
      </c>
      <c r="C205" s="2">
        <v>0</v>
      </c>
      <c r="D205" s="2">
        <v>0</v>
      </c>
      <c r="E205" s="4" t="str">
        <f t="shared" si="23"/>
        <v xml:space="preserve"> </v>
      </c>
      <c r="F205" s="2">
        <v>-1</v>
      </c>
      <c r="G205" s="80">
        <f t="shared" si="24"/>
        <v>0</v>
      </c>
      <c r="H205" s="80">
        <f t="shared" si="25"/>
        <v>1</v>
      </c>
      <c r="I205" s="80">
        <f t="shared" si="26"/>
        <v>1</v>
      </c>
      <c r="J205" s="80">
        <f t="shared" si="27"/>
        <v>0</v>
      </c>
      <c r="K205" s="81" t="str">
        <f t="shared" si="22"/>
        <v xml:space="preserve"> </v>
      </c>
      <c r="L205" s="42">
        <f t="shared" si="28"/>
        <v>0</v>
      </c>
      <c r="P205" s="118">
        <f t="shared" si="29"/>
        <v>0</v>
      </c>
      <c r="Q205" s="123">
        <f t="shared" si="30"/>
        <v>0</v>
      </c>
      <c r="R205" s="123">
        <f t="shared" si="31"/>
        <v>0</v>
      </c>
      <c r="S205" s="123">
        <f t="shared" si="32"/>
        <v>0</v>
      </c>
    </row>
    <row r="206" spans="1:19" ht="18.75">
      <c r="A206" s="19">
        <v>192</v>
      </c>
      <c r="B206" s="7" t="str">
        <f>'[1]القائمة الإسمية للمترشحين'!F204</f>
        <v>P192</v>
      </c>
      <c r="C206" s="2">
        <v>0</v>
      </c>
      <c r="D206" s="2">
        <v>0</v>
      </c>
      <c r="E206" s="4" t="str">
        <f t="shared" si="23"/>
        <v xml:space="preserve"> </v>
      </c>
      <c r="F206" s="2">
        <v>-1</v>
      </c>
      <c r="G206" s="80">
        <f t="shared" si="24"/>
        <v>0</v>
      </c>
      <c r="H206" s="80">
        <f t="shared" si="25"/>
        <v>1</v>
      </c>
      <c r="I206" s="80">
        <f t="shared" si="26"/>
        <v>1</v>
      </c>
      <c r="J206" s="80">
        <f t="shared" si="27"/>
        <v>0</v>
      </c>
      <c r="K206" s="81" t="str">
        <f t="shared" si="22"/>
        <v xml:space="preserve"> </v>
      </c>
      <c r="L206" s="42">
        <f t="shared" si="28"/>
        <v>0</v>
      </c>
      <c r="P206" s="118">
        <f t="shared" si="29"/>
        <v>0</v>
      </c>
      <c r="Q206" s="123">
        <f t="shared" si="30"/>
        <v>0</v>
      </c>
      <c r="R206" s="123">
        <f t="shared" si="31"/>
        <v>0</v>
      </c>
      <c r="S206" s="123">
        <f t="shared" si="32"/>
        <v>0</v>
      </c>
    </row>
    <row r="207" spans="1:19" ht="18.75">
      <c r="A207" s="19">
        <v>193</v>
      </c>
      <c r="B207" s="7" t="str">
        <f>'[1]القائمة الإسمية للمترشحين'!F205</f>
        <v>P193</v>
      </c>
      <c r="C207" s="2">
        <v>0</v>
      </c>
      <c r="D207" s="2">
        <v>0</v>
      </c>
      <c r="E207" s="4" t="str">
        <f t="shared" si="23"/>
        <v xml:space="preserve"> </v>
      </c>
      <c r="F207" s="2">
        <v>-1</v>
      </c>
      <c r="G207" s="80">
        <f t="shared" si="24"/>
        <v>0</v>
      </c>
      <c r="H207" s="80">
        <f t="shared" si="25"/>
        <v>1</v>
      </c>
      <c r="I207" s="80">
        <f t="shared" si="26"/>
        <v>1</v>
      </c>
      <c r="J207" s="80">
        <f t="shared" si="27"/>
        <v>0</v>
      </c>
      <c r="K207" s="81" t="str">
        <f t="shared" ref="K207:K215" si="33">IF(E207=" "," ",IF(H207&lt;I207,(F207+C207)/2,(F207+D207)/2))</f>
        <v xml:space="preserve"> </v>
      </c>
      <c r="L207" s="42">
        <f t="shared" si="28"/>
        <v>0</v>
      </c>
      <c r="P207" s="118">
        <f t="shared" si="29"/>
        <v>0</v>
      </c>
      <c r="Q207" s="123">
        <f t="shared" si="30"/>
        <v>0</v>
      </c>
      <c r="R207" s="123">
        <f t="shared" si="31"/>
        <v>0</v>
      </c>
      <c r="S207" s="123">
        <f t="shared" si="32"/>
        <v>0</v>
      </c>
    </row>
    <row r="208" spans="1:19" ht="18.75">
      <c r="A208" s="19">
        <v>194</v>
      </c>
      <c r="B208" s="7" t="str">
        <f>'[1]القائمة الإسمية للمترشحين'!F206</f>
        <v>P194</v>
      </c>
      <c r="C208" s="2">
        <v>0</v>
      </c>
      <c r="D208" s="2">
        <v>0</v>
      </c>
      <c r="E208" s="4" t="str">
        <f t="shared" ref="E208:E215" si="34">IF(ABS(C208-D208)&gt;=3,"يتطلب التصحيح الثالث"," ")</f>
        <v xml:space="preserve"> </v>
      </c>
      <c r="F208" s="2">
        <v>-1</v>
      </c>
      <c r="G208" s="80">
        <f t="shared" ref="G208:G215" si="35">IF(E208=" ",(C208+D208)/2," ")</f>
        <v>0</v>
      </c>
      <c r="H208" s="80">
        <f t="shared" ref="H208:H215" si="36">ABS(C208-F208)</f>
        <v>1</v>
      </c>
      <c r="I208" s="80">
        <f t="shared" ref="I208:I215" si="37">ABS(D208-F208)</f>
        <v>1</v>
      </c>
      <c r="J208" s="80">
        <f t="shared" ref="J208:J215" si="38">ABS(C208-D208)</f>
        <v>0</v>
      </c>
      <c r="K208" s="81" t="str">
        <f t="shared" si="33"/>
        <v xml:space="preserve"> </v>
      </c>
      <c r="L208" s="42">
        <f t="shared" ref="L208:L215" si="39">IF(F208=-1,(C208+D208)/2,MAX(Q208:S208))</f>
        <v>0</v>
      </c>
      <c r="P208" s="118">
        <f t="shared" ref="P208:P215" si="40">MIN(H208:J208)</f>
        <v>0</v>
      </c>
      <c r="Q208" s="123">
        <f t="shared" ref="Q208:Q215" si="41">IF(P208=H208,(F208+C208)/2,0)</f>
        <v>0</v>
      </c>
      <c r="R208" s="123">
        <f t="shared" ref="R208:R215" si="42">IF(P208=I208,(F208+D208)/2,0)</f>
        <v>0</v>
      </c>
      <c r="S208" s="123">
        <f t="shared" ref="S208:S215" si="43">IF(P208=J208,(D208+C208)/2,0)</f>
        <v>0</v>
      </c>
    </row>
    <row r="209" spans="1:19" ht="18.75">
      <c r="A209" s="19">
        <v>195</v>
      </c>
      <c r="B209" s="7" t="str">
        <f>'[1]القائمة الإسمية للمترشحين'!F207</f>
        <v>P195</v>
      </c>
      <c r="C209" s="2">
        <v>0</v>
      </c>
      <c r="D209" s="2">
        <v>0</v>
      </c>
      <c r="E209" s="4" t="str">
        <f t="shared" si="34"/>
        <v xml:space="preserve"> </v>
      </c>
      <c r="F209" s="2">
        <v>-1</v>
      </c>
      <c r="G209" s="80">
        <f t="shared" si="35"/>
        <v>0</v>
      </c>
      <c r="H209" s="80">
        <f t="shared" si="36"/>
        <v>1</v>
      </c>
      <c r="I209" s="80">
        <f t="shared" si="37"/>
        <v>1</v>
      </c>
      <c r="J209" s="80">
        <f t="shared" si="38"/>
        <v>0</v>
      </c>
      <c r="K209" s="81" t="str">
        <f t="shared" si="33"/>
        <v xml:space="preserve"> </v>
      </c>
      <c r="L209" s="42">
        <f t="shared" si="39"/>
        <v>0</v>
      </c>
      <c r="P209" s="118">
        <f t="shared" si="40"/>
        <v>0</v>
      </c>
      <c r="Q209" s="123">
        <f t="shared" si="41"/>
        <v>0</v>
      </c>
      <c r="R209" s="123">
        <f t="shared" si="42"/>
        <v>0</v>
      </c>
      <c r="S209" s="123">
        <f t="shared" si="43"/>
        <v>0</v>
      </c>
    </row>
    <row r="210" spans="1:19" ht="18.75">
      <c r="A210" s="19">
        <v>196</v>
      </c>
      <c r="B210" s="7" t="str">
        <f>'[1]القائمة الإسمية للمترشحين'!F208</f>
        <v>P196</v>
      </c>
      <c r="C210" s="2">
        <v>0</v>
      </c>
      <c r="D210" s="2">
        <v>0</v>
      </c>
      <c r="E210" s="4" t="str">
        <f t="shared" si="34"/>
        <v xml:space="preserve"> </v>
      </c>
      <c r="F210" s="2">
        <v>-1</v>
      </c>
      <c r="G210" s="80">
        <f t="shared" si="35"/>
        <v>0</v>
      </c>
      <c r="H210" s="80">
        <f t="shared" si="36"/>
        <v>1</v>
      </c>
      <c r="I210" s="80">
        <f t="shared" si="37"/>
        <v>1</v>
      </c>
      <c r="J210" s="80">
        <f t="shared" si="38"/>
        <v>0</v>
      </c>
      <c r="K210" s="81" t="str">
        <f t="shared" si="33"/>
        <v xml:space="preserve"> </v>
      </c>
      <c r="L210" s="42">
        <f t="shared" si="39"/>
        <v>0</v>
      </c>
      <c r="P210" s="118">
        <f t="shared" si="40"/>
        <v>0</v>
      </c>
      <c r="Q210" s="123">
        <f t="shared" si="41"/>
        <v>0</v>
      </c>
      <c r="R210" s="123">
        <f t="shared" si="42"/>
        <v>0</v>
      </c>
      <c r="S210" s="123">
        <f t="shared" si="43"/>
        <v>0</v>
      </c>
    </row>
    <row r="211" spans="1:19" ht="18.75">
      <c r="A211" s="19">
        <v>197</v>
      </c>
      <c r="B211" s="7" t="str">
        <f>'[1]القائمة الإسمية للمترشحين'!F209</f>
        <v>P197</v>
      </c>
      <c r="C211" s="2">
        <v>0</v>
      </c>
      <c r="D211" s="2">
        <v>0</v>
      </c>
      <c r="E211" s="4" t="str">
        <f t="shared" si="34"/>
        <v xml:space="preserve"> </v>
      </c>
      <c r="F211" s="2">
        <v>-1</v>
      </c>
      <c r="G211" s="80">
        <f t="shared" si="35"/>
        <v>0</v>
      </c>
      <c r="H211" s="80">
        <f t="shared" si="36"/>
        <v>1</v>
      </c>
      <c r="I211" s="80">
        <f t="shared" si="37"/>
        <v>1</v>
      </c>
      <c r="J211" s="80">
        <f t="shared" si="38"/>
        <v>0</v>
      </c>
      <c r="K211" s="81" t="str">
        <f t="shared" si="33"/>
        <v xml:space="preserve"> </v>
      </c>
      <c r="L211" s="42">
        <f t="shared" si="39"/>
        <v>0</v>
      </c>
      <c r="P211" s="118">
        <f t="shared" si="40"/>
        <v>0</v>
      </c>
      <c r="Q211" s="123">
        <f t="shared" si="41"/>
        <v>0</v>
      </c>
      <c r="R211" s="123">
        <f t="shared" si="42"/>
        <v>0</v>
      </c>
      <c r="S211" s="123">
        <f t="shared" si="43"/>
        <v>0</v>
      </c>
    </row>
    <row r="212" spans="1:19" ht="18.75">
      <c r="A212" s="19">
        <v>198</v>
      </c>
      <c r="B212" s="7" t="str">
        <f>'[1]القائمة الإسمية للمترشحين'!F210</f>
        <v>P198</v>
      </c>
      <c r="C212" s="2">
        <v>0</v>
      </c>
      <c r="D212" s="2">
        <v>0</v>
      </c>
      <c r="E212" s="4" t="str">
        <f t="shared" si="34"/>
        <v xml:space="preserve"> </v>
      </c>
      <c r="F212" s="2">
        <v>-1</v>
      </c>
      <c r="G212" s="80">
        <f t="shared" si="35"/>
        <v>0</v>
      </c>
      <c r="H212" s="80">
        <f t="shared" si="36"/>
        <v>1</v>
      </c>
      <c r="I212" s="80">
        <f t="shared" si="37"/>
        <v>1</v>
      </c>
      <c r="J212" s="80">
        <f t="shared" si="38"/>
        <v>0</v>
      </c>
      <c r="K212" s="81" t="str">
        <f t="shared" si="33"/>
        <v xml:space="preserve"> </v>
      </c>
      <c r="L212" s="42">
        <f t="shared" si="39"/>
        <v>0</v>
      </c>
      <c r="P212" s="118">
        <f t="shared" si="40"/>
        <v>0</v>
      </c>
      <c r="Q212" s="123">
        <f t="shared" si="41"/>
        <v>0</v>
      </c>
      <c r="R212" s="123">
        <f t="shared" si="42"/>
        <v>0</v>
      </c>
      <c r="S212" s="123">
        <f t="shared" si="43"/>
        <v>0</v>
      </c>
    </row>
    <row r="213" spans="1:19" ht="18.75">
      <c r="A213" s="19">
        <v>199</v>
      </c>
      <c r="B213" s="7" t="str">
        <f>'[1]القائمة الإسمية للمترشحين'!F211</f>
        <v>P199</v>
      </c>
      <c r="C213" s="2">
        <v>0</v>
      </c>
      <c r="D213" s="2">
        <v>0</v>
      </c>
      <c r="E213" s="4" t="str">
        <f t="shared" si="34"/>
        <v xml:space="preserve"> </v>
      </c>
      <c r="F213" s="2">
        <v>-1</v>
      </c>
      <c r="G213" s="80">
        <f t="shared" si="35"/>
        <v>0</v>
      </c>
      <c r="H213" s="80">
        <f t="shared" si="36"/>
        <v>1</v>
      </c>
      <c r="I213" s="80">
        <f t="shared" si="37"/>
        <v>1</v>
      </c>
      <c r="J213" s="80">
        <f t="shared" si="38"/>
        <v>0</v>
      </c>
      <c r="K213" s="81" t="str">
        <f t="shared" si="33"/>
        <v xml:space="preserve"> </v>
      </c>
      <c r="L213" s="42">
        <f t="shared" si="39"/>
        <v>0</v>
      </c>
      <c r="P213" s="118">
        <f t="shared" si="40"/>
        <v>0</v>
      </c>
      <c r="Q213" s="123">
        <f t="shared" si="41"/>
        <v>0</v>
      </c>
      <c r="R213" s="123">
        <f t="shared" si="42"/>
        <v>0</v>
      </c>
      <c r="S213" s="123">
        <f t="shared" si="43"/>
        <v>0</v>
      </c>
    </row>
    <row r="214" spans="1:19" ht="18.75">
      <c r="A214" s="19">
        <v>200</v>
      </c>
      <c r="B214" s="7" t="str">
        <f>'[1]القائمة الإسمية للمترشحين'!F212</f>
        <v>P200</v>
      </c>
      <c r="C214" s="2">
        <v>0</v>
      </c>
      <c r="D214" s="2">
        <v>0</v>
      </c>
      <c r="E214" s="4" t="str">
        <f t="shared" si="34"/>
        <v xml:space="preserve"> </v>
      </c>
      <c r="F214" s="2">
        <v>-1</v>
      </c>
      <c r="G214" s="80">
        <f t="shared" si="35"/>
        <v>0</v>
      </c>
      <c r="H214" s="80">
        <f t="shared" si="36"/>
        <v>1</v>
      </c>
      <c r="I214" s="80">
        <f t="shared" si="37"/>
        <v>1</v>
      </c>
      <c r="J214" s="80">
        <f t="shared" si="38"/>
        <v>0</v>
      </c>
      <c r="K214" s="81" t="str">
        <f t="shared" si="33"/>
        <v xml:space="preserve"> </v>
      </c>
      <c r="L214" s="42">
        <f t="shared" si="39"/>
        <v>0</v>
      </c>
      <c r="P214" s="118">
        <f t="shared" si="40"/>
        <v>0</v>
      </c>
      <c r="Q214" s="123">
        <f t="shared" si="41"/>
        <v>0</v>
      </c>
      <c r="R214" s="123">
        <f t="shared" si="42"/>
        <v>0</v>
      </c>
      <c r="S214" s="123">
        <f t="shared" si="43"/>
        <v>0</v>
      </c>
    </row>
    <row r="215" spans="1:19" ht="18.75">
      <c r="A215" s="19">
        <v>201</v>
      </c>
      <c r="B215" s="7" t="str">
        <f>'[1]القائمة الإسمية للمترشحين'!F213</f>
        <v>P201</v>
      </c>
      <c r="C215" s="2">
        <v>0</v>
      </c>
      <c r="D215" s="2">
        <v>0</v>
      </c>
      <c r="E215" s="4" t="str">
        <f t="shared" si="34"/>
        <v xml:space="preserve"> </v>
      </c>
      <c r="F215" s="2">
        <v>-1</v>
      </c>
      <c r="G215" s="80">
        <f t="shared" si="35"/>
        <v>0</v>
      </c>
      <c r="H215" s="80">
        <f t="shared" si="36"/>
        <v>1</v>
      </c>
      <c r="I215" s="80">
        <f t="shared" si="37"/>
        <v>1</v>
      </c>
      <c r="J215" s="80">
        <f t="shared" si="38"/>
        <v>0</v>
      </c>
      <c r="K215" s="81" t="str">
        <f t="shared" si="33"/>
        <v xml:space="preserve"> </v>
      </c>
      <c r="L215" s="42">
        <f t="shared" si="39"/>
        <v>0</v>
      </c>
      <c r="P215" s="118">
        <f t="shared" si="40"/>
        <v>0</v>
      </c>
      <c r="Q215" s="123">
        <f t="shared" si="41"/>
        <v>0</v>
      </c>
      <c r="R215" s="123">
        <f t="shared" si="42"/>
        <v>0</v>
      </c>
      <c r="S215" s="123">
        <f t="shared" si="43"/>
        <v>0</v>
      </c>
    </row>
    <row r="219" spans="1:19">
      <c r="L219" s="44" t="s">
        <v>25</v>
      </c>
    </row>
  </sheetData>
  <mergeCells count="8">
    <mergeCell ref="A12:A13"/>
    <mergeCell ref="C12:L12"/>
    <mergeCell ref="C13:L13"/>
    <mergeCell ref="A5:M5"/>
    <mergeCell ref="B6:L6"/>
    <mergeCell ref="A7:L7"/>
    <mergeCell ref="A10:L10"/>
    <mergeCell ref="A11:X11"/>
  </mergeCells>
  <printOptions horizontalCentered="1"/>
  <pageMargins left="0.70866141732283472" right="0.70866141732283472" top="0.55118110236220474" bottom="0.55118110236220474" header="0.31496062992125984" footer="0.31496062992125984"/>
  <pageSetup paperSize="9" scale="65" orientation="portrait" verticalDpi="0" r:id="rId1"/>
  <headerFooter>
    <oddFooter xml:space="preserve">&amp;L&amp;P&amp;Rمحضر تصحيح الامتحان الأول مسابقة الدكتوراه </oddFooter>
  </headerFooter>
  <rowBreaks count="1" manualBreakCount="1">
    <brk id="59" max="7" man="1"/>
  </rowBreaks>
  <drawing r:id="rId2"/>
</worksheet>
</file>

<file path=xl/worksheets/sheet4.xml><?xml version="1.0" encoding="utf-8"?>
<worksheet xmlns="http://schemas.openxmlformats.org/spreadsheetml/2006/main" xmlns:r="http://schemas.openxmlformats.org/officeDocument/2006/relationships">
  <sheetPr>
    <tabColor rgb="FF00B050"/>
  </sheetPr>
  <dimension ref="A1:P219"/>
  <sheetViews>
    <sheetView rightToLeft="1" view="pageBreakPreview" topLeftCell="A9" zoomScale="85" zoomScaleNormal="85" zoomScaleSheetLayoutView="85" workbookViewId="0">
      <selection activeCell="C17" sqref="C17"/>
    </sheetView>
  </sheetViews>
  <sheetFormatPr baseColWidth="10" defaultColWidth="11" defaultRowHeight="18.75"/>
  <cols>
    <col min="1" max="1" width="6.5703125" style="54" customWidth="1"/>
    <col min="2" max="2" width="21" style="55" customWidth="1"/>
    <col min="3" max="3" width="46.140625" style="55" customWidth="1"/>
    <col min="4" max="4" width="40" style="55" customWidth="1"/>
    <col min="5" max="5" width="25" style="55" customWidth="1"/>
    <col min="6" max="6" width="20.140625" style="55" customWidth="1"/>
    <col min="7" max="7" width="22.85546875" style="55" customWidth="1"/>
    <col min="8" max="8" width="22.42578125" style="55" customWidth="1"/>
    <col min="9" max="16384" width="11" style="55"/>
  </cols>
  <sheetData>
    <row r="1" spans="1:7" s="51" customFormat="1" ht="22.5" customHeight="1">
      <c r="A1" s="146" t="s">
        <v>10</v>
      </c>
      <c r="B1" s="146"/>
      <c r="C1" s="146"/>
      <c r="D1" s="146"/>
      <c r="E1" s="146"/>
      <c r="F1" s="146"/>
      <c r="G1" s="146"/>
    </row>
    <row r="2" spans="1:7" s="51" customFormat="1" ht="22.5" customHeight="1">
      <c r="A2" s="146" t="s">
        <v>11</v>
      </c>
      <c r="B2" s="146"/>
      <c r="C2" s="146"/>
      <c r="D2" s="146"/>
      <c r="E2" s="146"/>
      <c r="F2" s="146"/>
      <c r="G2" s="146"/>
    </row>
    <row r="3" spans="1:7" s="51" customFormat="1" ht="22.5" customHeight="1">
      <c r="A3" s="146" t="s">
        <v>12</v>
      </c>
      <c r="B3" s="146"/>
      <c r="C3" s="146"/>
      <c r="D3" s="146"/>
      <c r="E3" s="146"/>
      <c r="F3" s="146"/>
      <c r="G3" s="146"/>
    </row>
    <row r="4" spans="1:7" s="51" customFormat="1" ht="22.5" customHeight="1">
      <c r="A4" s="146" t="s">
        <v>289</v>
      </c>
      <c r="B4" s="146"/>
      <c r="C4" s="146"/>
      <c r="D4" s="146"/>
      <c r="E4" s="146"/>
      <c r="F4" s="146"/>
      <c r="G4" s="146"/>
    </row>
    <row r="5" spans="1:7" s="51" customFormat="1" ht="13.5" customHeight="1">
      <c r="A5" s="146"/>
      <c r="B5" s="146"/>
      <c r="C5" s="146"/>
      <c r="D5" s="52"/>
      <c r="E5" s="52"/>
      <c r="F5" s="52"/>
      <c r="G5" s="52"/>
    </row>
    <row r="6" spans="1:7" s="51" customFormat="1" ht="22.5" customHeight="1">
      <c r="A6" s="147" t="s">
        <v>13</v>
      </c>
      <c r="B6" s="147"/>
      <c r="C6" s="147"/>
      <c r="D6" s="147"/>
      <c r="E6" s="147"/>
      <c r="F6" s="147"/>
      <c r="G6" s="147"/>
    </row>
    <row r="7" spans="1:7" s="51" customFormat="1" ht="22.5" customHeight="1">
      <c r="A7" s="149" t="s">
        <v>14</v>
      </c>
      <c r="B7" s="149"/>
      <c r="C7" s="149"/>
      <c r="D7" s="149"/>
      <c r="E7" s="149"/>
      <c r="F7" s="149"/>
      <c r="G7" s="149"/>
    </row>
    <row r="8" spans="1:7" s="51" customFormat="1" ht="22.5" customHeight="1">
      <c r="A8" s="150" t="s">
        <v>284</v>
      </c>
      <c r="B8" s="150"/>
      <c r="C8" s="150"/>
      <c r="D8" s="150"/>
      <c r="E8" s="150"/>
      <c r="F8" s="150"/>
      <c r="G8" s="150"/>
    </row>
    <row r="9" spans="1:7" s="51" customFormat="1" ht="22.5" customHeight="1">
      <c r="A9" s="53"/>
      <c r="B9" s="53"/>
      <c r="C9" s="53"/>
      <c r="D9" s="52"/>
      <c r="E9" s="52"/>
      <c r="F9" s="52"/>
      <c r="G9" s="52"/>
    </row>
    <row r="10" spans="1:7" s="51" customFormat="1" ht="21" customHeight="1">
      <c r="A10" s="151" t="s">
        <v>39</v>
      </c>
      <c r="B10" s="151"/>
      <c r="C10" s="151"/>
      <c r="D10" s="151"/>
      <c r="E10" s="151"/>
      <c r="F10" s="151"/>
      <c r="G10" s="151"/>
    </row>
    <row r="11" spans="1:7" s="86" customFormat="1" ht="21" customHeight="1">
      <c r="A11" s="85"/>
      <c r="B11" s="85"/>
      <c r="C11" s="85"/>
      <c r="D11" s="85"/>
      <c r="E11" s="121" t="s">
        <v>45</v>
      </c>
      <c r="F11" s="121">
        <v>3</v>
      </c>
      <c r="G11" s="85"/>
    </row>
    <row r="12" spans="1:7" s="86" customFormat="1" ht="21" customHeight="1">
      <c r="A12" s="85"/>
      <c r="B12" s="85"/>
      <c r="C12" s="85"/>
      <c r="D12" s="85"/>
      <c r="E12" s="121" t="s">
        <v>46</v>
      </c>
      <c r="F12" s="121">
        <v>1</v>
      </c>
      <c r="G12" s="85"/>
    </row>
    <row r="13" spans="1:7" ht="19.5" thickBot="1"/>
    <row r="14" spans="1:7" ht="19.5" thickBot="1">
      <c r="A14" s="155"/>
      <c r="B14" s="56" t="s">
        <v>8</v>
      </c>
      <c r="C14" s="83"/>
      <c r="D14" s="84"/>
      <c r="E14" s="152"/>
      <c r="F14" s="153"/>
      <c r="G14" s="154"/>
    </row>
    <row r="15" spans="1:7" ht="35.25" customHeight="1" thickBot="1">
      <c r="A15" s="156"/>
      <c r="B15" s="57"/>
      <c r="C15" s="124" t="s">
        <v>292</v>
      </c>
      <c r="D15" s="125" t="s">
        <v>291</v>
      </c>
      <c r="E15" s="58"/>
      <c r="F15" s="58"/>
      <c r="G15" s="59"/>
    </row>
    <row r="16" spans="1:7" ht="27" customHeight="1" thickBot="1">
      <c r="A16" s="60" t="s">
        <v>30</v>
      </c>
      <c r="B16" s="61" t="s">
        <v>29</v>
      </c>
      <c r="C16" s="107" t="s">
        <v>3</v>
      </c>
      <c r="D16" s="108" t="s">
        <v>4</v>
      </c>
      <c r="E16" s="109" t="s">
        <v>5</v>
      </c>
      <c r="F16" s="110" t="s">
        <v>6</v>
      </c>
      <c r="G16" s="111" t="s">
        <v>7</v>
      </c>
    </row>
    <row r="17" spans="1:16" ht="22.5" customHeight="1">
      <c r="A17" s="62">
        <v>1</v>
      </c>
      <c r="B17" s="62" t="str">
        <f>'حجز النقاط المقياس الأول'!B15</f>
        <v>P001</v>
      </c>
      <c r="C17" s="63">
        <f>'حجز النقاط المقياس الأول'!L15</f>
        <v>0</v>
      </c>
      <c r="D17" s="64">
        <f>'حجز النقاط المقياس الثاني'!L15</f>
        <v>0</v>
      </c>
      <c r="E17" s="65">
        <f t="shared" ref="E17:E48" si="0">(C17*$F$11+D17*$F$12)/($F$11+$F$12)</f>
        <v>0</v>
      </c>
      <c r="F17" s="66">
        <f t="shared" ref="F17:F48" si="1">RANK(E17,$E$17:$E$116,0)</f>
        <v>1</v>
      </c>
      <c r="G17" s="67"/>
      <c r="H17" s="68" t="s">
        <v>15</v>
      </c>
    </row>
    <row r="18" spans="1:16" ht="22.5" customHeight="1">
      <c r="A18" s="69">
        <v>2</v>
      </c>
      <c r="B18" s="62" t="str">
        <f>'حجز النقاط المقياس الأول'!B16</f>
        <v>P002</v>
      </c>
      <c r="C18" s="63">
        <f>'حجز النقاط المقياس الأول'!L16</f>
        <v>0</v>
      </c>
      <c r="D18" s="64">
        <f>'حجز النقاط المقياس الثاني'!L16</f>
        <v>0</v>
      </c>
      <c r="E18" s="65">
        <f t="shared" si="0"/>
        <v>0</v>
      </c>
      <c r="F18" s="66">
        <f t="shared" si="1"/>
        <v>1</v>
      </c>
      <c r="G18" s="67"/>
    </row>
    <row r="19" spans="1:16" ht="22.5" customHeight="1">
      <c r="A19" s="69">
        <v>13</v>
      </c>
      <c r="B19" s="62" t="str">
        <f>'حجز النقاط المقياس الأول'!B17</f>
        <v>P003</v>
      </c>
      <c r="C19" s="63">
        <f>'حجز النقاط المقياس الأول'!L17</f>
        <v>0</v>
      </c>
      <c r="D19" s="64">
        <f>'حجز النقاط المقياس الثاني'!L17</f>
        <v>0</v>
      </c>
      <c r="E19" s="65">
        <f t="shared" si="0"/>
        <v>0</v>
      </c>
      <c r="F19" s="66">
        <f t="shared" si="1"/>
        <v>1</v>
      </c>
      <c r="G19" s="67"/>
      <c r="P19" s="55" t="s">
        <v>38</v>
      </c>
    </row>
    <row r="20" spans="1:16" ht="22.5" customHeight="1">
      <c r="A20" s="69">
        <v>19</v>
      </c>
      <c r="B20" s="62" t="str">
        <f>'حجز النقاط المقياس الأول'!B18</f>
        <v>P004</v>
      </c>
      <c r="C20" s="63">
        <f>'حجز النقاط المقياس الأول'!L18</f>
        <v>0</v>
      </c>
      <c r="D20" s="64">
        <f>'حجز النقاط المقياس الثاني'!L18</f>
        <v>0</v>
      </c>
      <c r="E20" s="65">
        <f t="shared" si="0"/>
        <v>0</v>
      </c>
      <c r="F20" s="66">
        <f t="shared" si="1"/>
        <v>1</v>
      </c>
      <c r="G20" s="67"/>
      <c r="P20" s="55" t="s">
        <v>35</v>
      </c>
    </row>
    <row r="21" spans="1:16" ht="22.5" customHeight="1">
      <c r="A21" s="69">
        <v>26</v>
      </c>
      <c r="B21" s="62" t="str">
        <f>'حجز النقاط المقياس الأول'!B19</f>
        <v>P005</v>
      </c>
      <c r="C21" s="63">
        <f>'حجز النقاط المقياس الأول'!L19</f>
        <v>0</v>
      </c>
      <c r="D21" s="64">
        <f>'حجز النقاط المقياس الثاني'!L19</f>
        <v>0</v>
      </c>
      <c r="E21" s="65">
        <f t="shared" si="0"/>
        <v>0</v>
      </c>
      <c r="F21" s="66">
        <f t="shared" si="1"/>
        <v>1</v>
      </c>
      <c r="G21" s="67"/>
      <c r="P21" s="55" t="s">
        <v>37</v>
      </c>
    </row>
    <row r="22" spans="1:16" ht="22.5" customHeight="1">
      <c r="A22" s="69">
        <v>17</v>
      </c>
      <c r="B22" s="62" t="str">
        <f>'حجز النقاط المقياس الأول'!B20</f>
        <v>P006</v>
      </c>
      <c r="C22" s="63">
        <f>'حجز النقاط المقياس الأول'!L20</f>
        <v>0</v>
      </c>
      <c r="D22" s="64">
        <f>'حجز النقاط المقياس الثاني'!L20</f>
        <v>0</v>
      </c>
      <c r="E22" s="65">
        <f t="shared" si="0"/>
        <v>0</v>
      </c>
      <c r="F22" s="66">
        <f t="shared" si="1"/>
        <v>1</v>
      </c>
      <c r="G22" s="67"/>
      <c r="P22" s="55" t="s">
        <v>18</v>
      </c>
    </row>
    <row r="23" spans="1:16" ht="22.5" customHeight="1">
      <c r="A23" s="69">
        <v>32</v>
      </c>
      <c r="B23" s="62" t="str">
        <f>'حجز النقاط المقياس الأول'!B21</f>
        <v>P007</v>
      </c>
      <c r="C23" s="63">
        <f>'حجز النقاط المقياس الأول'!L21</f>
        <v>0</v>
      </c>
      <c r="D23" s="64">
        <f>'حجز النقاط المقياس الثاني'!L21</f>
        <v>0</v>
      </c>
      <c r="E23" s="65">
        <f t="shared" si="0"/>
        <v>0</v>
      </c>
      <c r="F23" s="66">
        <f t="shared" si="1"/>
        <v>1</v>
      </c>
      <c r="G23" s="67"/>
      <c r="H23" s="70"/>
      <c r="P23" s="55" t="s">
        <v>36</v>
      </c>
    </row>
    <row r="24" spans="1:16" ht="22.5" customHeight="1">
      <c r="A24" s="69">
        <v>25</v>
      </c>
      <c r="B24" s="62" t="str">
        <f>'حجز النقاط المقياس الأول'!B22</f>
        <v>P008</v>
      </c>
      <c r="C24" s="63">
        <f>'حجز النقاط المقياس الأول'!L22</f>
        <v>0</v>
      </c>
      <c r="D24" s="64">
        <f>'حجز النقاط المقياس الثاني'!L22</f>
        <v>0</v>
      </c>
      <c r="E24" s="65">
        <f t="shared" si="0"/>
        <v>0</v>
      </c>
      <c r="F24" s="66">
        <f t="shared" si="1"/>
        <v>1</v>
      </c>
      <c r="G24" s="67"/>
      <c r="P24" s="55" t="s">
        <v>79</v>
      </c>
    </row>
    <row r="25" spans="1:16" ht="22.5" customHeight="1">
      <c r="A25" s="69">
        <v>11</v>
      </c>
      <c r="B25" s="62" t="str">
        <f>'حجز النقاط المقياس الأول'!B23</f>
        <v>P009</v>
      </c>
      <c r="C25" s="63">
        <f>'حجز النقاط المقياس الأول'!L23</f>
        <v>0</v>
      </c>
      <c r="D25" s="64">
        <f>'حجز النقاط المقياس الثاني'!L23</f>
        <v>0</v>
      </c>
      <c r="E25" s="65">
        <f t="shared" si="0"/>
        <v>0</v>
      </c>
      <c r="F25" s="66">
        <f t="shared" si="1"/>
        <v>1</v>
      </c>
      <c r="G25" s="67"/>
    </row>
    <row r="26" spans="1:16" ht="22.5" customHeight="1">
      <c r="A26" s="69">
        <v>8</v>
      </c>
      <c r="B26" s="62" t="str">
        <f>'حجز النقاط المقياس الأول'!B24</f>
        <v>P010</v>
      </c>
      <c r="C26" s="63">
        <f>'حجز النقاط المقياس الأول'!L24</f>
        <v>0</v>
      </c>
      <c r="D26" s="64">
        <f>'حجز النقاط المقياس الثاني'!L24</f>
        <v>0</v>
      </c>
      <c r="E26" s="65">
        <f t="shared" si="0"/>
        <v>0</v>
      </c>
      <c r="F26" s="66">
        <f t="shared" si="1"/>
        <v>1</v>
      </c>
      <c r="G26" s="67"/>
    </row>
    <row r="27" spans="1:16" ht="22.5" customHeight="1">
      <c r="A27" s="69">
        <v>29</v>
      </c>
      <c r="B27" s="62" t="str">
        <f>'حجز النقاط المقياس الأول'!B25</f>
        <v>P011</v>
      </c>
      <c r="C27" s="63">
        <f>'حجز النقاط المقياس الأول'!L25</f>
        <v>0</v>
      </c>
      <c r="D27" s="64">
        <f>'حجز النقاط المقياس الثاني'!L25</f>
        <v>0</v>
      </c>
      <c r="E27" s="65">
        <f t="shared" si="0"/>
        <v>0</v>
      </c>
      <c r="F27" s="66">
        <f t="shared" si="1"/>
        <v>1</v>
      </c>
      <c r="G27" s="67"/>
    </row>
    <row r="28" spans="1:16" ht="18.75" customHeight="1">
      <c r="A28" s="69">
        <v>24</v>
      </c>
      <c r="B28" s="62" t="str">
        <f>'حجز النقاط المقياس الأول'!B26</f>
        <v>P012</v>
      </c>
      <c r="C28" s="63">
        <f>'حجز النقاط المقياس الأول'!L26</f>
        <v>0</v>
      </c>
      <c r="D28" s="64">
        <f>'حجز النقاط المقياس الثاني'!L26</f>
        <v>0</v>
      </c>
      <c r="E28" s="65">
        <f t="shared" si="0"/>
        <v>0</v>
      </c>
      <c r="F28" s="66">
        <f t="shared" si="1"/>
        <v>1</v>
      </c>
      <c r="G28" s="67"/>
    </row>
    <row r="29" spans="1:16" ht="18.75" customHeight="1">
      <c r="A29" s="69">
        <v>4</v>
      </c>
      <c r="B29" s="62" t="str">
        <f>'حجز النقاط المقياس الأول'!B27</f>
        <v>P013</v>
      </c>
      <c r="C29" s="63">
        <f>'حجز النقاط المقياس الأول'!L27</f>
        <v>0</v>
      </c>
      <c r="D29" s="64">
        <f>'حجز النقاط المقياس الثاني'!L27</f>
        <v>0</v>
      </c>
      <c r="E29" s="65">
        <f t="shared" si="0"/>
        <v>0</v>
      </c>
      <c r="F29" s="66">
        <f t="shared" si="1"/>
        <v>1</v>
      </c>
      <c r="G29" s="67"/>
    </row>
    <row r="30" spans="1:16" ht="18.75" customHeight="1">
      <c r="A30" s="69">
        <v>23</v>
      </c>
      <c r="B30" s="62" t="str">
        <f>'حجز النقاط المقياس الأول'!B28</f>
        <v>P014</v>
      </c>
      <c r="C30" s="63">
        <f>'حجز النقاط المقياس الأول'!L28</f>
        <v>0</v>
      </c>
      <c r="D30" s="64">
        <f>'حجز النقاط المقياس الثاني'!L28</f>
        <v>0</v>
      </c>
      <c r="E30" s="65">
        <f t="shared" si="0"/>
        <v>0</v>
      </c>
      <c r="F30" s="66">
        <f t="shared" si="1"/>
        <v>1</v>
      </c>
      <c r="G30" s="67"/>
    </row>
    <row r="31" spans="1:16" ht="18.75" customHeight="1">
      <c r="A31" s="69">
        <v>3</v>
      </c>
      <c r="B31" s="62" t="str">
        <f>'حجز النقاط المقياس الأول'!B29</f>
        <v>P015</v>
      </c>
      <c r="C31" s="63">
        <f>'حجز النقاط المقياس الأول'!L29</f>
        <v>0</v>
      </c>
      <c r="D31" s="64">
        <f>'حجز النقاط المقياس الثاني'!L29</f>
        <v>0</v>
      </c>
      <c r="E31" s="65">
        <f t="shared" si="0"/>
        <v>0</v>
      </c>
      <c r="F31" s="66">
        <f t="shared" si="1"/>
        <v>1</v>
      </c>
      <c r="G31" s="67"/>
    </row>
    <row r="32" spans="1:16" ht="18.75" customHeight="1">
      <c r="A32" s="69">
        <v>28</v>
      </c>
      <c r="B32" s="62" t="str">
        <f>'حجز النقاط المقياس الأول'!B30</f>
        <v>P016</v>
      </c>
      <c r="C32" s="63">
        <f>'حجز النقاط المقياس الأول'!L30</f>
        <v>0</v>
      </c>
      <c r="D32" s="64">
        <f>'حجز النقاط المقياس الثاني'!L30</f>
        <v>0</v>
      </c>
      <c r="E32" s="65">
        <f t="shared" si="0"/>
        <v>0</v>
      </c>
      <c r="F32" s="66">
        <f t="shared" si="1"/>
        <v>1</v>
      </c>
      <c r="G32" s="67"/>
    </row>
    <row r="33" spans="1:8" ht="18.75" customHeight="1">
      <c r="A33" s="69">
        <v>33</v>
      </c>
      <c r="B33" s="62" t="str">
        <f>'حجز النقاط المقياس الأول'!B31</f>
        <v>P017</v>
      </c>
      <c r="C33" s="63">
        <f>'حجز النقاط المقياس الأول'!L31</f>
        <v>0</v>
      </c>
      <c r="D33" s="64">
        <f>'حجز النقاط المقياس الثاني'!L31</f>
        <v>0</v>
      </c>
      <c r="E33" s="65">
        <f t="shared" si="0"/>
        <v>0</v>
      </c>
      <c r="F33" s="66">
        <f t="shared" si="1"/>
        <v>1</v>
      </c>
      <c r="G33" s="67"/>
      <c r="H33" s="68"/>
    </row>
    <row r="34" spans="1:8" ht="18.75" customHeight="1">
      <c r="A34" s="69">
        <v>16</v>
      </c>
      <c r="B34" s="62" t="str">
        <f>'حجز النقاط المقياس الأول'!B32</f>
        <v>P018</v>
      </c>
      <c r="C34" s="63">
        <f>'حجز النقاط المقياس الأول'!L32</f>
        <v>0</v>
      </c>
      <c r="D34" s="64">
        <f>'حجز النقاط المقياس الثاني'!L32</f>
        <v>0</v>
      </c>
      <c r="E34" s="65">
        <f t="shared" si="0"/>
        <v>0</v>
      </c>
      <c r="F34" s="66">
        <f t="shared" si="1"/>
        <v>1</v>
      </c>
      <c r="G34" s="67"/>
    </row>
    <row r="35" spans="1:8" ht="18.75" customHeight="1">
      <c r="A35" s="69">
        <v>14</v>
      </c>
      <c r="B35" s="62" t="str">
        <f>'حجز النقاط المقياس الأول'!B33</f>
        <v>P019</v>
      </c>
      <c r="C35" s="63">
        <f>'حجز النقاط المقياس الأول'!L33</f>
        <v>0</v>
      </c>
      <c r="D35" s="64">
        <f>'حجز النقاط المقياس الثاني'!L33</f>
        <v>0</v>
      </c>
      <c r="E35" s="65">
        <f t="shared" si="0"/>
        <v>0</v>
      </c>
      <c r="F35" s="66">
        <f t="shared" si="1"/>
        <v>1</v>
      </c>
      <c r="G35" s="67"/>
    </row>
    <row r="36" spans="1:8" ht="18.75" customHeight="1">
      <c r="A36" s="69">
        <v>10</v>
      </c>
      <c r="B36" s="62" t="str">
        <f>'حجز النقاط المقياس الأول'!B34</f>
        <v>P020</v>
      </c>
      <c r="C36" s="63">
        <f>'حجز النقاط المقياس الأول'!L34</f>
        <v>0</v>
      </c>
      <c r="D36" s="64">
        <f>'حجز النقاط المقياس الثاني'!L34</f>
        <v>0</v>
      </c>
      <c r="E36" s="65">
        <f t="shared" si="0"/>
        <v>0</v>
      </c>
      <c r="F36" s="66">
        <f t="shared" si="1"/>
        <v>1</v>
      </c>
      <c r="G36" s="67"/>
    </row>
    <row r="37" spans="1:8" ht="18.75" customHeight="1">
      <c r="A37" s="69">
        <v>5</v>
      </c>
      <c r="B37" s="62" t="str">
        <f>'حجز النقاط المقياس الأول'!B35</f>
        <v>P021</v>
      </c>
      <c r="C37" s="63">
        <f>'حجز النقاط المقياس الأول'!L35</f>
        <v>0</v>
      </c>
      <c r="D37" s="64">
        <f>'حجز النقاط المقياس الثاني'!L35</f>
        <v>0</v>
      </c>
      <c r="E37" s="65">
        <f t="shared" si="0"/>
        <v>0</v>
      </c>
      <c r="F37" s="66">
        <f t="shared" si="1"/>
        <v>1</v>
      </c>
      <c r="G37" s="67"/>
    </row>
    <row r="38" spans="1:8" ht="18.75" customHeight="1">
      <c r="A38" s="69">
        <v>7</v>
      </c>
      <c r="B38" s="62" t="str">
        <f>'حجز النقاط المقياس الأول'!B36</f>
        <v>P022</v>
      </c>
      <c r="C38" s="63">
        <f>'حجز النقاط المقياس الأول'!L36</f>
        <v>0</v>
      </c>
      <c r="D38" s="64">
        <f>'حجز النقاط المقياس الثاني'!L36</f>
        <v>0</v>
      </c>
      <c r="E38" s="65">
        <f t="shared" si="0"/>
        <v>0</v>
      </c>
      <c r="F38" s="66">
        <f t="shared" si="1"/>
        <v>1</v>
      </c>
      <c r="G38" s="67"/>
    </row>
    <row r="39" spans="1:8" ht="18.75" customHeight="1">
      <c r="A39" s="69">
        <v>20</v>
      </c>
      <c r="B39" s="62" t="str">
        <f>'حجز النقاط المقياس الأول'!B37</f>
        <v>P023</v>
      </c>
      <c r="C39" s="63">
        <f>'حجز النقاط المقياس الأول'!L37</f>
        <v>0</v>
      </c>
      <c r="D39" s="64">
        <f>'حجز النقاط المقياس الثاني'!L37</f>
        <v>0</v>
      </c>
      <c r="E39" s="65">
        <f t="shared" si="0"/>
        <v>0</v>
      </c>
      <c r="F39" s="66">
        <f t="shared" si="1"/>
        <v>1</v>
      </c>
      <c r="G39" s="67"/>
    </row>
    <row r="40" spans="1:8" ht="18.75" customHeight="1">
      <c r="A40" s="69">
        <v>6</v>
      </c>
      <c r="B40" s="62" t="str">
        <f>'حجز النقاط المقياس الأول'!B38</f>
        <v>P024</v>
      </c>
      <c r="C40" s="63">
        <f>'حجز النقاط المقياس الأول'!L38</f>
        <v>0</v>
      </c>
      <c r="D40" s="64">
        <f>'حجز النقاط المقياس الثاني'!L38</f>
        <v>0</v>
      </c>
      <c r="E40" s="65">
        <f t="shared" si="0"/>
        <v>0</v>
      </c>
      <c r="F40" s="66">
        <f t="shared" si="1"/>
        <v>1</v>
      </c>
      <c r="G40" s="67"/>
    </row>
    <row r="41" spans="1:8" ht="18.75" customHeight="1">
      <c r="A41" s="69">
        <v>22</v>
      </c>
      <c r="B41" s="62" t="str">
        <f>'حجز النقاط المقياس الأول'!B39</f>
        <v>P025</v>
      </c>
      <c r="C41" s="63">
        <f>'حجز النقاط المقياس الأول'!L39</f>
        <v>0</v>
      </c>
      <c r="D41" s="64">
        <f>'حجز النقاط المقياس الثاني'!L39</f>
        <v>0</v>
      </c>
      <c r="E41" s="65">
        <f t="shared" si="0"/>
        <v>0</v>
      </c>
      <c r="F41" s="66">
        <f t="shared" si="1"/>
        <v>1</v>
      </c>
      <c r="G41" s="67"/>
    </row>
    <row r="42" spans="1:8" ht="18.75" customHeight="1">
      <c r="A42" s="69">
        <v>9</v>
      </c>
      <c r="B42" s="62" t="str">
        <f>'حجز النقاط المقياس الأول'!B40</f>
        <v>P026</v>
      </c>
      <c r="C42" s="63">
        <f>'حجز النقاط المقياس الأول'!L40</f>
        <v>0</v>
      </c>
      <c r="D42" s="64">
        <f>'حجز النقاط المقياس الثاني'!L40</f>
        <v>0</v>
      </c>
      <c r="E42" s="65">
        <f t="shared" si="0"/>
        <v>0</v>
      </c>
      <c r="F42" s="66">
        <f t="shared" si="1"/>
        <v>1</v>
      </c>
      <c r="G42" s="67"/>
    </row>
    <row r="43" spans="1:8" ht="18.75" customHeight="1">
      <c r="A43" s="69">
        <v>12</v>
      </c>
      <c r="B43" s="62" t="str">
        <f>'حجز النقاط المقياس الأول'!B41</f>
        <v>P027</v>
      </c>
      <c r="C43" s="63">
        <f>'حجز النقاط المقياس الأول'!L41</f>
        <v>0</v>
      </c>
      <c r="D43" s="64">
        <f>'حجز النقاط المقياس الثاني'!L41</f>
        <v>0</v>
      </c>
      <c r="E43" s="65">
        <f t="shared" si="0"/>
        <v>0</v>
      </c>
      <c r="F43" s="66">
        <f t="shared" si="1"/>
        <v>1</v>
      </c>
      <c r="G43" s="67"/>
    </row>
    <row r="44" spans="1:8" ht="18.75" customHeight="1">
      <c r="A44" s="69">
        <v>15</v>
      </c>
      <c r="B44" s="62" t="str">
        <f>'حجز النقاط المقياس الأول'!B42</f>
        <v>P028</v>
      </c>
      <c r="C44" s="63">
        <f>'حجز النقاط المقياس الأول'!L42</f>
        <v>0</v>
      </c>
      <c r="D44" s="64">
        <f>'حجز النقاط المقياس الثاني'!L42</f>
        <v>0</v>
      </c>
      <c r="E44" s="65">
        <f t="shared" si="0"/>
        <v>0</v>
      </c>
      <c r="F44" s="66">
        <f t="shared" si="1"/>
        <v>1</v>
      </c>
      <c r="G44" s="67"/>
    </row>
    <row r="45" spans="1:8" ht="18.75" customHeight="1">
      <c r="A45" s="69">
        <v>34</v>
      </c>
      <c r="B45" s="62" t="str">
        <f>'حجز النقاط المقياس الأول'!B43</f>
        <v>P029</v>
      </c>
      <c r="C45" s="63">
        <f>'حجز النقاط المقياس الأول'!L43</f>
        <v>0</v>
      </c>
      <c r="D45" s="64">
        <f>'حجز النقاط المقياس الثاني'!L43</f>
        <v>0</v>
      </c>
      <c r="E45" s="65">
        <f t="shared" si="0"/>
        <v>0</v>
      </c>
      <c r="F45" s="66">
        <f t="shared" si="1"/>
        <v>1</v>
      </c>
      <c r="G45" s="67"/>
    </row>
    <row r="46" spans="1:8" ht="18.75" customHeight="1">
      <c r="A46" s="69">
        <v>30</v>
      </c>
      <c r="B46" s="62" t="str">
        <f>'حجز النقاط المقياس الأول'!B44</f>
        <v>P030</v>
      </c>
      <c r="C46" s="63">
        <f>'حجز النقاط المقياس الأول'!L44</f>
        <v>0</v>
      </c>
      <c r="D46" s="64">
        <f>'حجز النقاط المقياس الثاني'!L44</f>
        <v>0</v>
      </c>
      <c r="E46" s="65">
        <f t="shared" si="0"/>
        <v>0</v>
      </c>
      <c r="F46" s="66">
        <f t="shared" si="1"/>
        <v>1</v>
      </c>
      <c r="G46" s="67"/>
    </row>
    <row r="47" spans="1:8" ht="18.75" customHeight="1">
      <c r="A47" s="69">
        <v>36</v>
      </c>
      <c r="B47" s="62" t="str">
        <f>'حجز النقاط المقياس الأول'!B45</f>
        <v>P031</v>
      </c>
      <c r="C47" s="63">
        <f>'حجز النقاط المقياس الأول'!L45</f>
        <v>0</v>
      </c>
      <c r="D47" s="64">
        <f>'حجز النقاط المقياس الثاني'!L45</f>
        <v>0</v>
      </c>
      <c r="E47" s="65">
        <f t="shared" si="0"/>
        <v>0</v>
      </c>
      <c r="F47" s="66">
        <f t="shared" si="1"/>
        <v>1</v>
      </c>
      <c r="G47" s="67"/>
    </row>
    <row r="48" spans="1:8" ht="18.75" customHeight="1">
      <c r="A48" s="69">
        <v>27</v>
      </c>
      <c r="B48" s="62" t="str">
        <f>'حجز النقاط المقياس الأول'!B46</f>
        <v>P032</v>
      </c>
      <c r="C48" s="63">
        <f>'حجز النقاط المقياس الأول'!L46</f>
        <v>0</v>
      </c>
      <c r="D48" s="64">
        <f>'حجز النقاط المقياس الثاني'!L46</f>
        <v>0</v>
      </c>
      <c r="E48" s="65">
        <f t="shared" si="0"/>
        <v>0</v>
      </c>
      <c r="F48" s="66">
        <f t="shared" si="1"/>
        <v>1</v>
      </c>
      <c r="G48" s="67"/>
    </row>
    <row r="49" spans="1:8" s="54" customFormat="1" ht="18.75" customHeight="1">
      <c r="A49" s="69">
        <v>21</v>
      </c>
      <c r="B49" s="62" t="str">
        <f>'حجز النقاط المقياس الأول'!B47</f>
        <v>P033</v>
      </c>
      <c r="C49" s="63">
        <f>'حجز النقاط المقياس الأول'!L47</f>
        <v>0</v>
      </c>
      <c r="D49" s="64">
        <f>'حجز النقاط المقياس الثاني'!L47</f>
        <v>0</v>
      </c>
      <c r="E49" s="65">
        <f t="shared" ref="E49:E80" si="2">(C49*$F$11+D49*$F$12)/($F$11+$F$12)</f>
        <v>0</v>
      </c>
      <c r="F49" s="66">
        <f t="shared" ref="F49:F80" si="3">RANK(E49,$E$17:$E$116,0)</f>
        <v>1</v>
      </c>
      <c r="G49" s="67"/>
      <c r="H49" s="55"/>
    </row>
    <row r="50" spans="1:8" ht="18.75" customHeight="1">
      <c r="A50" s="69">
        <v>35</v>
      </c>
      <c r="B50" s="62" t="str">
        <f>'حجز النقاط المقياس الأول'!B48</f>
        <v>P034</v>
      </c>
      <c r="C50" s="63">
        <f>'حجز النقاط المقياس الأول'!L48</f>
        <v>0</v>
      </c>
      <c r="D50" s="64">
        <f>'حجز النقاط المقياس الثاني'!L48</f>
        <v>0</v>
      </c>
      <c r="E50" s="65">
        <f t="shared" si="2"/>
        <v>0</v>
      </c>
      <c r="F50" s="66">
        <f t="shared" si="3"/>
        <v>1</v>
      </c>
      <c r="G50" s="67"/>
    </row>
    <row r="51" spans="1:8" ht="18.75" customHeight="1">
      <c r="A51" s="69">
        <v>18</v>
      </c>
      <c r="B51" s="62" t="str">
        <f>'حجز النقاط المقياس الأول'!B49</f>
        <v>P035</v>
      </c>
      <c r="C51" s="63">
        <f>'حجز النقاط المقياس الأول'!L49</f>
        <v>0</v>
      </c>
      <c r="D51" s="64">
        <f>'حجز النقاط المقياس الثاني'!L49</f>
        <v>0</v>
      </c>
      <c r="E51" s="65">
        <f t="shared" si="2"/>
        <v>0</v>
      </c>
      <c r="F51" s="66">
        <f t="shared" si="3"/>
        <v>1</v>
      </c>
      <c r="G51" s="67"/>
    </row>
    <row r="52" spans="1:8" ht="18.75" customHeight="1">
      <c r="A52" s="69">
        <v>31</v>
      </c>
      <c r="B52" s="62" t="str">
        <f>'حجز النقاط المقياس الأول'!B50</f>
        <v>P036</v>
      </c>
      <c r="C52" s="63">
        <f>'حجز النقاط المقياس الأول'!L50</f>
        <v>0</v>
      </c>
      <c r="D52" s="64">
        <f>'حجز النقاط المقياس الثاني'!L50</f>
        <v>0</v>
      </c>
      <c r="E52" s="65">
        <f t="shared" si="2"/>
        <v>0</v>
      </c>
      <c r="F52" s="66">
        <f t="shared" si="3"/>
        <v>1</v>
      </c>
      <c r="G52" s="67"/>
    </row>
    <row r="53" spans="1:8">
      <c r="A53" s="69">
        <v>39</v>
      </c>
      <c r="B53" s="62" t="str">
        <f>'حجز النقاط المقياس الأول'!B51</f>
        <v>P037</v>
      </c>
      <c r="C53" s="63">
        <f>'حجز النقاط المقياس الأول'!L51</f>
        <v>0</v>
      </c>
      <c r="D53" s="64">
        <f>'حجز النقاط المقياس الثاني'!L51</f>
        <v>0</v>
      </c>
      <c r="E53" s="65">
        <f t="shared" si="2"/>
        <v>0</v>
      </c>
      <c r="F53" s="66">
        <f t="shared" si="3"/>
        <v>1</v>
      </c>
      <c r="G53" s="67"/>
    </row>
    <row r="54" spans="1:8">
      <c r="A54" s="69">
        <v>42</v>
      </c>
      <c r="B54" s="62" t="str">
        <f>'حجز النقاط المقياس الأول'!B52</f>
        <v>P038</v>
      </c>
      <c r="C54" s="63">
        <f>'حجز النقاط المقياس الأول'!L52</f>
        <v>0</v>
      </c>
      <c r="D54" s="64">
        <f>'حجز النقاط المقياس الثاني'!L52</f>
        <v>0</v>
      </c>
      <c r="E54" s="65">
        <f t="shared" si="2"/>
        <v>0</v>
      </c>
      <c r="F54" s="66">
        <f t="shared" si="3"/>
        <v>1</v>
      </c>
      <c r="G54" s="67"/>
      <c r="H54" s="70"/>
    </row>
    <row r="55" spans="1:8">
      <c r="A55" s="69">
        <v>43</v>
      </c>
      <c r="B55" s="62" t="str">
        <f>'حجز النقاط المقياس الأول'!B53</f>
        <v>P039</v>
      </c>
      <c r="C55" s="63">
        <f>'حجز النقاط المقياس الأول'!L53</f>
        <v>0</v>
      </c>
      <c r="D55" s="64">
        <f>'حجز النقاط المقياس الثاني'!L53</f>
        <v>0</v>
      </c>
      <c r="E55" s="65">
        <f t="shared" si="2"/>
        <v>0</v>
      </c>
      <c r="F55" s="66">
        <f t="shared" si="3"/>
        <v>1</v>
      </c>
      <c r="G55" s="67"/>
    </row>
    <row r="56" spans="1:8">
      <c r="A56" s="69">
        <v>44</v>
      </c>
      <c r="B56" s="62" t="str">
        <f>'حجز النقاط المقياس الأول'!B54</f>
        <v>P040</v>
      </c>
      <c r="C56" s="63">
        <f>'حجز النقاط المقياس الأول'!L54</f>
        <v>0</v>
      </c>
      <c r="D56" s="64">
        <f>'حجز النقاط المقياس الثاني'!L54</f>
        <v>0</v>
      </c>
      <c r="E56" s="65">
        <f t="shared" si="2"/>
        <v>0</v>
      </c>
      <c r="F56" s="66">
        <f t="shared" si="3"/>
        <v>1</v>
      </c>
      <c r="G56" s="67"/>
    </row>
    <row r="57" spans="1:8">
      <c r="A57" s="69">
        <v>45</v>
      </c>
      <c r="B57" s="62" t="str">
        <f>'حجز النقاط المقياس الأول'!B55</f>
        <v>P041</v>
      </c>
      <c r="C57" s="63">
        <f>'حجز النقاط المقياس الأول'!L55</f>
        <v>0</v>
      </c>
      <c r="D57" s="64">
        <f>'حجز النقاط المقياس الثاني'!L55</f>
        <v>0</v>
      </c>
      <c r="E57" s="65">
        <f t="shared" si="2"/>
        <v>0</v>
      </c>
      <c r="F57" s="66">
        <f t="shared" si="3"/>
        <v>1</v>
      </c>
      <c r="G57" s="67"/>
    </row>
    <row r="58" spans="1:8">
      <c r="A58" s="69">
        <v>46</v>
      </c>
      <c r="B58" s="62" t="str">
        <f>'حجز النقاط المقياس الأول'!B56</f>
        <v>P042</v>
      </c>
      <c r="C58" s="63">
        <f>'حجز النقاط المقياس الأول'!L56</f>
        <v>0</v>
      </c>
      <c r="D58" s="64">
        <f>'حجز النقاط المقياس الثاني'!L56</f>
        <v>0</v>
      </c>
      <c r="E58" s="65">
        <f t="shared" si="2"/>
        <v>0</v>
      </c>
      <c r="F58" s="66">
        <f t="shared" si="3"/>
        <v>1</v>
      </c>
      <c r="G58" s="67"/>
    </row>
    <row r="59" spans="1:8">
      <c r="A59" s="69">
        <v>47</v>
      </c>
      <c r="B59" s="62" t="str">
        <f>'حجز النقاط المقياس الأول'!B57</f>
        <v>P043</v>
      </c>
      <c r="C59" s="63">
        <f>'حجز النقاط المقياس الأول'!L57</f>
        <v>0</v>
      </c>
      <c r="D59" s="64">
        <f>'حجز النقاط المقياس الثاني'!L57</f>
        <v>0</v>
      </c>
      <c r="E59" s="65">
        <f t="shared" si="2"/>
        <v>0</v>
      </c>
      <c r="F59" s="66">
        <f t="shared" si="3"/>
        <v>1</v>
      </c>
      <c r="G59" s="67"/>
    </row>
    <row r="60" spans="1:8">
      <c r="A60" s="69">
        <v>48</v>
      </c>
      <c r="B60" s="62" t="str">
        <f>'حجز النقاط المقياس الأول'!B58</f>
        <v>P044</v>
      </c>
      <c r="C60" s="63">
        <f>'حجز النقاط المقياس الأول'!L58</f>
        <v>0</v>
      </c>
      <c r="D60" s="64">
        <f>'حجز النقاط المقياس الثاني'!L58</f>
        <v>0</v>
      </c>
      <c r="E60" s="65">
        <f t="shared" si="2"/>
        <v>0</v>
      </c>
      <c r="F60" s="66">
        <f t="shared" si="3"/>
        <v>1</v>
      </c>
      <c r="G60" s="67"/>
    </row>
    <row r="61" spans="1:8">
      <c r="A61" s="69">
        <v>49</v>
      </c>
      <c r="B61" s="62" t="str">
        <f>'حجز النقاط المقياس الأول'!B59</f>
        <v>P045</v>
      </c>
      <c r="C61" s="63">
        <f>'حجز النقاط المقياس الأول'!L59</f>
        <v>0</v>
      </c>
      <c r="D61" s="64">
        <f>'حجز النقاط المقياس الثاني'!L59</f>
        <v>0</v>
      </c>
      <c r="E61" s="65">
        <f t="shared" si="2"/>
        <v>0</v>
      </c>
      <c r="F61" s="66">
        <f t="shared" si="3"/>
        <v>1</v>
      </c>
      <c r="G61" s="67"/>
      <c r="H61" s="70"/>
    </row>
    <row r="62" spans="1:8">
      <c r="A62" s="69">
        <v>50</v>
      </c>
      <c r="B62" s="62" t="str">
        <f>'حجز النقاط المقياس الأول'!B60</f>
        <v>P046</v>
      </c>
      <c r="C62" s="63">
        <f>'حجز النقاط المقياس الأول'!L60</f>
        <v>0</v>
      </c>
      <c r="D62" s="64">
        <f>'حجز النقاط المقياس الثاني'!L60</f>
        <v>0</v>
      </c>
      <c r="E62" s="65">
        <f t="shared" si="2"/>
        <v>0</v>
      </c>
      <c r="F62" s="66">
        <f t="shared" si="3"/>
        <v>1</v>
      </c>
      <c r="G62" s="67"/>
    </row>
    <row r="63" spans="1:8">
      <c r="A63" s="69">
        <v>51</v>
      </c>
      <c r="B63" s="62" t="str">
        <f>'حجز النقاط المقياس الأول'!B61</f>
        <v>P047</v>
      </c>
      <c r="C63" s="63">
        <f>'حجز النقاط المقياس الأول'!L61</f>
        <v>0</v>
      </c>
      <c r="D63" s="64">
        <f>'حجز النقاط المقياس الثاني'!L61</f>
        <v>0</v>
      </c>
      <c r="E63" s="65">
        <f t="shared" si="2"/>
        <v>0</v>
      </c>
      <c r="F63" s="66">
        <f t="shared" si="3"/>
        <v>1</v>
      </c>
      <c r="G63" s="67"/>
    </row>
    <row r="64" spans="1:8">
      <c r="A64" s="69">
        <v>52</v>
      </c>
      <c r="B64" s="62" t="str">
        <f>'حجز النقاط المقياس الأول'!B62</f>
        <v>P048</v>
      </c>
      <c r="C64" s="63">
        <f>'حجز النقاط المقياس الأول'!L62</f>
        <v>0</v>
      </c>
      <c r="D64" s="64">
        <f>'حجز النقاط المقياس الثاني'!L62</f>
        <v>0</v>
      </c>
      <c r="E64" s="65">
        <f t="shared" si="2"/>
        <v>0</v>
      </c>
      <c r="F64" s="66">
        <f t="shared" si="3"/>
        <v>1</v>
      </c>
      <c r="G64" s="67"/>
    </row>
    <row r="65" spans="1:8">
      <c r="A65" s="69">
        <v>53</v>
      </c>
      <c r="B65" s="62" t="str">
        <f>'حجز النقاط المقياس الأول'!B63</f>
        <v>P049</v>
      </c>
      <c r="C65" s="63">
        <f>'حجز النقاط المقياس الأول'!L63</f>
        <v>0</v>
      </c>
      <c r="D65" s="64">
        <f>'حجز النقاط المقياس الثاني'!L63</f>
        <v>0</v>
      </c>
      <c r="E65" s="65">
        <f t="shared" si="2"/>
        <v>0</v>
      </c>
      <c r="F65" s="66">
        <f t="shared" si="3"/>
        <v>1</v>
      </c>
      <c r="G65" s="67"/>
      <c r="H65" s="71" t="s">
        <v>15</v>
      </c>
    </row>
    <row r="66" spans="1:8">
      <c r="A66" s="69">
        <v>54</v>
      </c>
      <c r="B66" s="62" t="str">
        <f>'حجز النقاط المقياس الأول'!B64</f>
        <v>P050</v>
      </c>
      <c r="C66" s="63">
        <f>'حجز النقاط المقياس الأول'!L64</f>
        <v>0</v>
      </c>
      <c r="D66" s="64">
        <f>'حجز النقاط المقياس الثاني'!L64</f>
        <v>0</v>
      </c>
      <c r="E66" s="65">
        <f t="shared" si="2"/>
        <v>0</v>
      </c>
      <c r="F66" s="66">
        <f t="shared" si="3"/>
        <v>1</v>
      </c>
      <c r="G66" s="67"/>
    </row>
    <row r="67" spans="1:8">
      <c r="A67" s="69">
        <v>55</v>
      </c>
      <c r="B67" s="62" t="str">
        <f>'حجز النقاط المقياس الأول'!B65</f>
        <v>P051</v>
      </c>
      <c r="C67" s="63">
        <f>'حجز النقاط المقياس الأول'!L65</f>
        <v>0</v>
      </c>
      <c r="D67" s="64">
        <f>'حجز النقاط المقياس الثاني'!L65</f>
        <v>0</v>
      </c>
      <c r="E67" s="65">
        <f t="shared" si="2"/>
        <v>0</v>
      </c>
      <c r="F67" s="66">
        <f t="shared" si="3"/>
        <v>1</v>
      </c>
      <c r="G67" s="67"/>
    </row>
    <row r="68" spans="1:8">
      <c r="A68" s="69">
        <v>56</v>
      </c>
      <c r="B68" s="62" t="str">
        <f>'حجز النقاط المقياس الأول'!B66</f>
        <v>P052</v>
      </c>
      <c r="C68" s="63">
        <f>'حجز النقاط المقياس الأول'!L66</f>
        <v>0</v>
      </c>
      <c r="D68" s="64">
        <f>'حجز النقاط المقياس الثاني'!L66</f>
        <v>0</v>
      </c>
      <c r="E68" s="65">
        <f t="shared" si="2"/>
        <v>0</v>
      </c>
      <c r="F68" s="66">
        <f t="shared" si="3"/>
        <v>1</v>
      </c>
      <c r="G68" s="67"/>
    </row>
    <row r="69" spans="1:8">
      <c r="A69" s="69">
        <v>57</v>
      </c>
      <c r="B69" s="62" t="str">
        <f>'حجز النقاط المقياس الأول'!B67</f>
        <v>P053</v>
      </c>
      <c r="C69" s="63">
        <f>'حجز النقاط المقياس الأول'!L67</f>
        <v>0</v>
      </c>
      <c r="D69" s="64">
        <f>'حجز النقاط المقياس الثاني'!L67</f>
        <v>0</v>
      </c>
      <c r="E69" s="65">
        <f t="shared" si="2"/>
        <v>0</v>
      </c>
      <c r="F69" s="66">
        <f t="shared" si="3"/>
        <v>1</v>
      </c>
      <c r="G69" s="67"/>
    </row>
    <row r="70" spans="1:8">
      <c r="A70" s="69">
        <v>58</v>
      </c>
      <c r="B70" s="62" t="str">
        <f>'حجز النقاط المقياس الأول'!B68</f>
        <v>P054</v>
      </c>
      <c r="C70" s="63">
        <f>'حجز النقاط المقياس الأول'!L68</f>
        <v>0</v>
      </c>
      <c r="D70" s="64">
        <f>'حجز النقاط المقياس الثاني'!L68</f>
        <v>0</v>
      </c>
      <c r="E70" s="65">
        <f t="shared" si="2"/>
        <v>0</v>
      </c>
      <c r="F70" s="66">
        <f t="shared" si="3"/>
        <v>1</v>
      </c>
      <c r="G70" s="67"/>
    </row>
    <row r="71" spans="1:8">
      <c r="A71" s="69">
        <v>59</v>
      </c>
      <c r="B71" s="62" t="str">
        <f>'حجز النقاط المقياس الأول'!B69</f>
        <v>P055</v>
      </c>
      <c r="C71" s="63">
        <f>'حجز النقاط المقياس الأول'!L69</f>
        <v>0</v>
      </c>
      <c r="D71" s="64">
        <f>'حجز النقاط المقياس الثاني'!L69</f>
        <v>0</v>
      </c>
      <c r="E71" s="65">
        <f t="shared" si="2"/>
        <v>0</v>
      </c>
      <c r="F71" s="66">
        <f t="shared" si="3"/>
        <v>1</v>
      </c>
      <c r="G71" s="67"/>
    </row>
    <row r="72" spans="1:8">
      <c r="A72" s="69">
        <v>60</v>
      </c>
      <c r="B72" s="62" t="str">
        <f>'حجز النقاط المقياس الأول'!B70</f>
        <v>P056</v>
      </c>
      <c r="C72" s="63">
        <f>'حجز النقاط المقياس الأول'!L70</f>
        <v>0</v>
      </c>
      <c r="D72" s="64">
        <f>'حجز النقاط المقياس الثاني'!L70</f>
        <v>0</v>
      </c>
      <c r="E72" s="65">
        <f t="shared" si="2"/>
        <v>0</v>
      </c>
      <c r="F72" s="66">
        <f t="shared" si="3"/>
        <v>1</v>
      </c>
      <c r="G72" s="67"/>
    </row>
    <row r="73" spans="1:8">
      <c r="A73" s="69">
        <v>61</v>
      </c>
      <c r="B73" s="62" t="str">
        <f>'حجز النقاط المقياس الأول'!B71</f>
        <v>P057</v>
      </c>
      <c r="C73" s="63">
        <f>'حجز النقاط المقياس الأول'!L71</f>
        <v>0</v>
      </c>
      <c r="D73" s="64">
        <f>'حجز النقاط المقياس الثاني'!L71</f>
        <v>0</v>
      </c>
      <c r="E73" s="65">
        <f t="shared" si="2"/>
        <v>0</v>
      </c>
      <c r="F73" s="66">
        <f t="shared" si="3"/>
        <v>1</v>
      </c>
      <c r="G73" s="67"/>
    </row>
    <row r="74" spans="1:8">
      <c r="A74" s="69">
        <v>62</v>
      </c>
      <c r="B74" s="62" t="str">
        <f>'حجز النقاط المقياس الأول'!B72</f>
        <v>P058</v>
      </c>
      <c r="C74" s="63">
        <f>'حجز النقاط المقياس الأول'!L72</f>
        <v>0</v>
      </c>
      <c r="D74" s="64">
        <f>'حجز النقاط المقياس الثاني'!L72</f>
        <v>0</v>
      </c>
      <c r="E74" s="65">
        <f t="shared" si="2"/>
        <v>0</v>
      </c>
      <c r="F74" s="66">
        <f t="shared" si="3"/>
        <v>1</v>
      </c>
      <c r="G74" s="67"/>
    </row>
    <row r="75" spans="1:8">
      <c r="A75" s="69">
        <v>63</v>
      </c>
      <c r="B75" s="62" t="str">
        <f>'حجز النقاط المقياس الأول'!B73</f>
        <v>P059</v>
      </c>
      <c r="C75" s="63">
        <f>'حجز النقاط المقياس الأول'!L73</f>
        <v>0</v>
      </c>
      <c r="D75" s="64">
        <f>'حجز النقاط المقياس الثاني'!L73</f>
        <v>0</v>
      </c>
      <c r="E75" s="65">
        <f t="shared" si="2"/>
        <v>0</v>
      </c>
      <c r="F75" s="66">
        <f t="shared" si="3"/>
        <v>1</v>
      </c>
      <c r="G75" s="67"/>
    </row>
    <row r="76" spans="1:8">
      <c r="A76" s="69">
        <v>64</v>
      </c>
      <c r="B76" s="62" t="str">
        <f>'حجز النقاط المقياس الأول'!B74</f>
        <v>P060</v>
      </c>
      <c r="C76" s="63">
        <f>'حجز النقاط المقياس الأول'!L74</f>
        <v>0</v>
      </c>
      <c r="D76" s="64">
        <f>'حجز النقاط المقياس الثاني'!L74</f>
        <v>0</v>
      </c>
      <c r="E76" s="65">
        <f t="shared" si="2"/>
        <v>0</v>
      </c>
      <c r="F76" s="66">
        <f t="shared" si="3"/>
        <v>1</v>
      </c>
      <c r="G76" s="67"/>
    </row>
    <row r="77" spans="1:8" s="72" customFormat="1">
      <c r="A77" s="69">
        <v>65</v>
      </c>
      <c r="B77" s="62" t="str">
        <f>'حجز النقاط المقياس الأول'!B75</f>
        <v>P061</v>
      </c>
      <c r="C77" s="63">
        <f>'حجز النقاط المقياس الأول'!L75</f>
        <v>0</v>
      </c>
      <c r="D77" s="64">
        <f>'حجز النقاط المقياس الثاني'!L75</f>
        <v>0</v>
      </c>
      <c r="E77" s="65">
        <f t="shared" si="2"/>
        <v>0</v>
      </c>
      <c r="F77" s="66">
        <f t="shared" si="3"/>
        <v>1</v>
      </c>
      <c r="G77" s="67"/>
    </row>
    <row r="78" spans="1:8" s="72" customFormat="1">
      <c r="A78" s="69">
        <v>66</v>
      </c>
      <c r="B78" s="62" t="str">
        <f>'حجز النقاط المقياس الأول'!B76</f>
        <v>P062</v>
      </c>
      <c r="C78" s="63">
        <f>'حجز النقاط المقياس الأول'!L76</f>
        <v>0</v>
      </c>
      <c r="D78" s="64">
        <f>'حجز النقاط المقياس الثاني'!L76</f>
        <v>0</v>
      </c>
      <c r="E78" s="65">
        <f t="shared" si="2"/>
        <v>0</v>
      </c>
      <c r="F78" s="66">
        <f t="shared" si="3"/>
        <v>1</v>
      </c>
      <c r="G78" s="67"/>
    </row>
    <row r="79" spans="1:8" s="72" customFormat="1">
      <c r="A79" s="69">
        <v>67</v>
      </c>
      <c r="B79" s="62" t="str">
        <f>'حجز النقاط المقياس الأول'!B77</f>
        <v>P063</v>
      </c>
      <c r="C79" s="63">
        <f>'حجز النقاط المقياس الأول'!L77</f>
        <v>0</v>
      </c>
      <c r="D79" s="64">
        <f>'حجز النقاط المقياس الثاني'!L77</f>
        <v>0</v>
      </c>
      <c r="E79" s="65">
        <f t="shared" si="2"/>
        <v>0</v>
      </c>
      <c r="F79" s="66">
        <f t="shared" si="3"/>
        <v>1</v>
      </c>
      <c r="G79" s="67"/>
    </row>
    <row r="80" spans="1:8" s="72" customFormat="1">
      <c r="A80" s="69">
        <v>68</v>
      </c>
      <c r="B80" s="62" t="str">
        <f>'حجز النقاط المقياس الأول'!B78</f>
        <v>P064</v>
      </c>
      <c r="C80" s="63">
        <f>'حجز النقاط المقياس الأول'!L78</f>
        <v>0</v>
      </c>
      <c r="D80" s="64">
        <f>'حجز النقاط المقياس الثاني'!L78</f>
        <v>0</v>
      </c>
      <c r="E80" s="65">
        <f t="shared" si="2"/>
        <v>0</v>
      </c>
      <c r="F80" s="66">
        <f t="shared" si="3"/>
        <v>1</v>
      </c>
      <c r="G80" s="67"/>
    </row>
    <row r="81" spans="1:7" s="72" customFormat="1">
      <c r="A81" s="69">
        <v>69</v>
      </c>
      <c r="B81" s="62" t="str">
        <f>'حجز النقاط المقياس الأول'!B79</f>
        <v>P065</v>
      </c>
      <c r="C81" s="63">
        <f>'حجز النقاط المقياس الأول'!L79</f>
        <v>0</v>
      </c>
      <c r="D81" s="64">
        <f>'حجز النقاط المقياس الثاني'!L79</f>
        <v>0</v>
      </c>
      <c r="E81" s="65">
        <f t="shared" ref="E81:E112" si="4">(C81*$F$11+D81*$F$12)/($F$11+$F$12)</f>
        <v>0</v>
      </c>
      <c r="F81" s="66">
        <f t="shared" ref="F81:F112" si="5">RANK(E81,$E$17:$E$116,0)</f>
        <v>1</v>
      </c>
      <c r="G81" s="67"/>
    </row>
    <row r="82" spans="1:7" s="72" customFormat="1">
      <c r="A82" s="69">
        <v>70</v>
      </c>
      <c r="B82" s="62" t="str">
        <f>'حجز النقاط المقياس الأول'!B80</f>
        <v>P066</v>
      </c>
      <c r="C82" s="63">
        <f>'حجز النقاط المقياس الأول'!L80</f>
        <v>0</v>
      </c>
      <c r="D82" s="64">
        <f>'حجز النقاط المقياس الثاني'!L80</f>
        <v>0</v>
      </c>
      <c r="E82" s="65">
        <f t="shared" si="4"/>
        <v>0</v>
      </c>
      <c r="F82" s="66">
        <f t="shared" si="5"/>
        <v>1</v>
      </c>
      <c r="G82" s="67"/>
    </row>
    <row r="83" spans="1:7" s="72" customFormat="1">
      <c r="A83" s="69">
        <v>71</v>
      </c>
      <c r="B83" s="62" t="str">
        <f>'حجز النقاط المقياس الأول'!B81</f>
        <v>P067</v>
      </c>
      <c r="C83" s="63">
        <f>'حجز النقاط المقياس الأول'!L81</f>
        <v>0</v>
      </c>
      <c r="D83" s="64">
        <f>'حجز النقاط المقياس الثاني'!L81</f>
        <v>0</v>
      </c>
      <c r="E83" s="65">
        <f t="shared" si="4"/>
        <v>0</v>
      </c>
      <c r="F83" s="66">
        <f t="shared" si="5"/>
        <v>1</v>
      </c>
      <c r="G83" s="67"/>
    </row>
    <row r="84" spans="1:7" s="72" customFormat="1">
      <c r="A84" s="69">
        <v>72</v>
      </c>
      <c r="B84" s="62" t="str">
        <f>'حجز النقاط المقياس الأول'!B82</f>
        <v>P068</v>
      </c>
      <c r="C84" s="63">
        <f>'حجز النقاط المقياس الأول'!L82</f>
        <v>0</v>
      </c>
      <c r="D84" s="64">
        <f>'حجز النقاط المقياس الثاني'!L82</f>
        <v>0</v>
      </c>
      <c r="E84" s="65">
        <f t="shared" si="4"/>
        <v>0</v>
      </c>
      <c r="F84" s="66">
        <f t="shared" si="5"/>
        <v>1</v>
      </c>
      <c r="G84" s="67"/>
    </row>
    <row r="85" spans="1:7" s="72" customFormat="1">
      <c r="A85" s="69">
        <v>73</v>
      </c>
      <c r="B85" s="62" t="str">
        <f>'حجز النقاط المقياس الأول'!B83</f>
        <v>P069</v>
      </c>
      <c r="C85" s="63">
        <f>'حجز النقاط المقياس الأول'!L83</f>
        <v>0</v>
      </c>
      <c r="D85" s="64">
        <f>'حجز النقاط المقياس الثاني'!L83</f>
        <v>0</v>
      </c>
      <c r="E85" s="65">
        <f t="shared" si="4"/>
        <v>0</v>
      </c>
      <c r="F85" s="66">
        <f t="shared" si="5"/>
        <v>1</v>
      </c>
      <c r="G85" s="67"/>
    </row>
    <row r="86" spans="1:7" s="72" customFormat="1">
      <c r="A86" s="69">
        <v>74</v>
      </c>
      <c r="B86" s="62" t="str">
        <f>'حجز النقاط المقياس الأول'!B84</f>
        <v>P070</v>
      </c>
      <c r="C86" s="63">
        <f>'حجز النقاط المقياس الأول'!L84</f>
        <v>0</v>
      </c>
      <c r="D86" s="64">
        <f>'حجز النقاط المقياس الثاني'!L84</f>
        <v>0</v>
      </c>
      <c r="E86" s="65">
        <f t="shared" si="4"/>
        <v>0</v>
      </c>
      <c r="F86" s="66">
        <f t="shared" si="5"/>
        <v>1</v>
      </c>
      <c r="G86" s="67"/>
    </row>
    <row r="87" spans="1:7" s="72" customFormat="1">
      <c r="A87" s="69">
        <v>75</v>
      </c>
      <c r="B87" s="62" t="str">
        <f>'حجز النقاط المقياس الأول'!B85</f>
        <v>P071</v>
      </c>
      <c r="C87" s="63">
        <f>'حجز النقاط المقياس الأول'!L85</f>
        <v>0</v>
      </c>
      <c r="D87" s="64">
        <f>'حجز النقاط المقياس الثاني'!L85</f>
        <v>0</v>
      </c>
      <c r="E87" s="65">
        <f t="shared" si="4"/>
        <v>0</v>
      </c>
      <c r="F87" s="66">
        <f t="shared" si="5"/>
        <v>1</v>
      </c>
      <c r="G87" s="67"/>
    </row>
    <row r="88" spans="1:7" s="72" customFormat="1">
      <c r="A88" s="69">
        <v>76</v>
      </c>
      <c r="B88" s="62" t="str">
        <f>'حجز النقاط المقياس الأول'!B86</f>
        <v>P072</v>
      </c>
      <c r="C88" s="63">
        <f>'حجز النقاط المقياس الأول'!L86</f>
        <v>0</v>
      </c>
      <c r="D88" s="64">
        <f>'حجز النقاط المقياس الثاني'!L86</f>
        <v>0</v>
      </c>
      <c r="E88" s="65">
        <f t="shared" si="4"/>
        <v>0</v>
      </c>
      <c r="F88" s="66">
        <f t="shared" si="5"/>
        <v>1</v>
      </c>
      <c r="G88" s="67"/>
    </row>
    <row r="89" spans="1:7" s="72" customFormat="1">
      <c r="A89" s="69">
        <v>77</v>
      </c>
      <c r="B89" s="62" t="str">
        <f>'حجز النقاط المقياس الأول'!B87</f>
        <v>P073</v>
      </c>
      <c r="C89" s="63">
        <f>'حجز النقاط المقياس الأول'!L87</f>
        <v>0</v>
      </c>
      <c r="D89" s="64">
        <f>'حجز النقاط المقياس الثاني'!L87</f>
        <v>0</v>
      </c>
      <c r="E89" s="65">
        <f t="shared" si="4"/>
        <v>0</v>
      </c>
      <c r="F89" s="66">
        <f t="shared" si="5"/>
        <v>1</v>
      </c>
      <c r="G89" s="67"/>
    </row>
    <row r="90" spans="1:7" s="72" customFormat="1">
      <c r="A90" s="69">
        <v>78</v>
      </c>
      <c r="B90" s="62" t="str">
        <f>'حجز النقاط المقياس الأول'!B88</f>
        <v>P074</v>
      </c>
      <c r="C90" s="63">
        <f>'حجز النقاط المقياس الأول'!L88</f>
        <v>0</v>
      </c>
      <c r="D90" s="64">
        <f>'حجز النقاط المقياس الثاني'!L88</f>
        <v>0</v>
      </c>
      <c r="E90" s="65">
        <f t="shared" si="4"/>
        <v>0</v>
      </c>
      <c r="F90" s="66">
        <f t="shared" si="5"/>
        <v>1</v>
      </c>
      <c r="G90" s="67"/>
    </row>
    <row r="91" spans="1:7" s="72" customFormat="1">
      <c r="A91" s="69">
        <v>79</v>
      </c>
      <c r="B91" s="62" t="str">
        <f>'حجز النقاط المقياس الأول'!B89</f>
        <v>P075</v>
      </c>
      <c r="C91" s="63">
        <f>'حجز النقاط المقياس الأول'!L89</f>
        <v>0</v>
      </c>
      <c r="D91" s="64">
        <f>'حجز النقاط المقياس الثاني'!L89</f>
        <v>0</v>
      </c>
      <c r="E91" s="65">
        <f t="shared" si="4"/>
        <v>0</v>
      </c>
      <c r="F91" s="66">
        <f t="shared" si="5"/>
        <v>1</v>
      </c>
      <c r="G91" s="67"/>
    </row>
    <row r="92" spans="1:7" s="72" customFormat="1">
      <c r="A92" s="69">
        <v>80</v>
      </c>
      <c r="B92" s="62" t="str">
        <f>'حجز النقاط المقياس الأول'!B90</f>
        <v>P076</v>
      </c>
      <c r="C92" s="63">
        <f>'حجز النقاط المقياس الأول'!L90</f>
        <v>0</v>
      </c>
      <c r="D92" s="64">
        <f>'حجز النقاط المقياس الثاني'!L90</f>
        <v>0</v>
      </c>
      <c r="E92" s="65">
        <f t="shared" si="4"/>
        <v>0</v>
      </c>
      <c r="F92" s="66">
        <f t="shared" si="5"/>
        <v>1</v>
      </c>
      <c r="G92" s="67"/>
    </row>
    <row r="93" spans="1:7" s="72" customFormat="1">
      <c r="A93" s="69">
        <v>81</v>
      </c>
      <c r="B93" s="62" t="str">
        <f>'حجز النقاط المقياس الأول'!B91</f>
        <v>P077</v>
      </c>
      <c r="C93" s="63">
        <f>'حجز النقاط المقياس الأول'!L91</f>
        <v>0</v>
      </c>
      <c r="D93" s="64">
        <f>'حجز النقاط المقياس الثاني'!L91</f>
        <v>0</v>
      </c>
      <c r="E93" s="65">
        <f t="shared" si="4"/>
        <v>0</v>
      </c>
      <c r="F93" s="66">
        <f t="shared" si="5"/>
        <v>1</v>
      </c>
      <c r="G93" s="67"/>
    </row>
    <row r="94" spans="1:7" s="72" customFormat="1">
      <c r="A94" s="69">
        <v>82</v>
      </c>
      <c r="B94" s="62" t="str">
        <f>'حجز النقاط المقياس الأول'!B92</f>
        <v>P078</v>
      </c>
      <c r="C94" s="63">
        <f>'حجز النقاط المقياس الأول'!L92</f>
        <v>0</v>
      </c>
      <c r="D94" s="64">
        <f>'حجز النقاط المقياس الثاني'!L92</f>
        <v>0</v>
      </c>
      <c r="E94" s="65">
        <f t="shared" si="4"/>
        <v>0</v>
      </c>
      <c r="F94" s="66">
        <f t="shared" si="5"/>
        <v>1</v>
      </c>
      <c r="G94" s="67"/>
    </row>
    <row r="95" spans="1:7" s="72" customFormat="1">
      <c r="A95" s="69">
        <v>83</v>
      </c>
      <c r="B95" s="62" t="str">
        <f>'حجز النقاط المقياس الأول'!B93</f>
        <v>P079</v>
      </c>
      <c r="C95" s="63">
        <f>'حجز النقاط المقياس الأول'!L93</f>
        <v>0</v>
      </c>
      <c r="D95" s="64">
        <f>'حجز النقاط المقياس الثاني'!L93</f>
        <v>0</v>
      </c>
      <c r="E95" s="65">
        <f t="shared" si="4"/>
        <v>0</v>
      </c>
      <c r="F95" s="66">
        <f t="shared" si="5"/>
        <v>1</v>
      </c>
      <c r="G95" s="67"/>
    </row>
    <row r="96" spans="1:7" s="72" customFormat="1">
      <c r="A96" s="69">
        <v>84</v>
      </c>
      <c r="B96" s="62" t="str">
        <f>'حجز النقاط المقياس الأول'!B94</f>
        <v>P080</v>
      </c>
      <c r="C96" s="63">
        <f>'حجز النقاط المقياس الأول'!L94</f>
        <v>0</v>
      </c>
      <c r="D96" s="64">
        <f>'حجز النقاط المقياس الثاني'!L94</f>
        <v>0</v>
      </c>
      <c r="E96" s="65">
        <f t="shared" si="4"/>
        <v>0</v>
      </c>
      <c r="F96" s="66">
        <f t="shared" si="5"/>
        <v>1</v>
      </c>
      <c r="G96" s="67"/>
    </row>
    <row r="97" spans="1:8" s="72" customFormat="1">
      <c r="A97" s="69">
        <v>85</v>
      </c>
      <c r="B97" s="62" t="str">
        <f>'حجز النقاط المقياس الأول'!B95</f>
        <v>P081</v>
      </c>
      <c r="C97" s="63">
        <f>'حجز النقاط المقياس الأول'!L95</f>
        <v>0</v>
      </c>
      <c r="D97" s="64">
        <f>'حجز النقاط المقياس الثاني'!L95</f>
        <v>0</v>
      </c>
      <c r="E97" s="65">
        <f t="shared" si="4"/>
        <v>0</v>
      </c>
      <c r="F97" s="66">
        <f t="shared" si="5"/>
        <v>1</v>
      </c>
      <c r="G97" s="67"/>
    </row>
    <row r="98" spans="1:8" s="72" customFormat="1">
      <c r="A98" s="69">
        <v>86</v>
      </c>
      <c r="B98" s="62" t="str">
        <f>'حجز النقاط المقياس الأول'!B96</f>
        <v>P082</v>
      </c>
      <c r="C98" s="63">
        <f>'حجز النقاط المقياس الأول'!L96</f>
        <v>0</v>
      </c>
      <c r="D98" s="64">
        <f>'حجز النقاط المقياس الثاني'!L96</f>
        <v>0</v>
      </c>
      <c r="E98" s="65">
        <f t="shared" si="4"/>
        <v>0</v>
      </c>
      <c r="F98" s="66">
        <f t="shared" si="5"/>
        <v>1</v>
      </c>
      <c r="G98" s="67"/>
    </row>
    <row r="99" spans="1:8" s="72" customFormat="1">
      <c r="A99" s="69">
        <v>87</v>
      </c>
      <c r="B99" s="62" t="str">
        <f>'حجز النقاط المقياس الأول'!B97</f>
        <v>P083</v>
      </c>
      <c r="C99" s="63">
        <f>'حجز النقاط المقياس الأول'!L97</f>
        <v>0</v>
      </c>
      <c r="D99" s="64">
        <f>'حجز النقاط المقياس الثاني'!L97</f>
        <v>0</v>
      </c>
      <c r="E99" s="65">
        <f t="shared" si="4"/>
        <v>0</v>
      </c>
      <c r="F99" s="66">
        <f t="shared" si="5"/>
        <v>1</v>
      </c>
      <c r="G99" s="67"/>
    </row>
    <row r="100" spans="1:8" s="72" customFormat="1">
      <c r="A100" s="69">
        <v>88</v>
      </c>
      <c r="B100" s="62" t="str">
        <f>'حجز النقاط المقياس الأول'!B98</f>
        <v>P084</v>
      </c>
      <c r="C100" s="63">
        <f>'حجز النقاط المقياس الأول'!L98</f>
        <v>0</v>
      </c>
      <c r="D100" s="64">
        <f>'حجز النقاط المقياس الثاني'!L98</f>
        <v>0</v>
      </c>
      <c r="E100" s="65">
        <f t="shared" si="4"/>
        <v>0</v>
      </c>
      <c r="F100" s="66">
        <f t="shared" si="5"/>
        <v>1</v>
      </c>
      <c r="G100" s="67"/>
    </row>
    <row r="101" spans="1:8" s="72" customFormat="1">
      <c r="A101" s="69">
        <v>89</v>
      </c>
      <c r="B101" s="62" t="str">
        <f>'حجز النقاط المقياس الأول'!B99</f>
        <v>P085</v>
      </c>
      <c r="C101" s="63">
        <f>'حجز النقاط المقياس الأول'!L99</f>
        <v>0</v>
      </c>
      <c r="D101" s="64">
        <f>'حجز النقاط المقياس الثاني'!L99</f>
        <v>0</v>
      </c>
      <c r="E101" s="65">
        <f t="shared" si="4"/>
        <v>0</v>
      </c>
      <c r="F101" s="66">
        <f t="shared" si="5"/>
        <v>1</v>
      </c>
      <c r="G101" s="67"/>
    </row>
    <row r="102" spans="1:8" s="72" customFormat="1">
      <c r="A102" s="69">
        <v>90</v>
      </c>
      <c r="B102" s="62" t="str">
        <f>'حجز النقاط المقياس الأول'!B100</f>
        <v>P086</v>
      </c>
      <c r="C102" s="63">
        <f>'حجز النقاط المقياس الأول'!L100</f>
        <v>0</v>
      </c>
      <c r="D102" s="64">
        <f>'حجز النقاط المقياس الثاني'!L100</f>
        <v>0</v>
      </c>
      <c r="E102" s="65">
        <f t="shared" si="4"/>
        <v>0</v>
      </c>
      <c r="F102" s="66">
        <f t="shared" si="5"/>
        <v>1</v>
      </c>
      <c r="G102" s="67"/>
    </row>
    <row r="103" spans="1:8" s="72" customFormat="1">
      <c r="A103" s="69">
        <v>91</v>
      </c>
      <c r="B103" s="62" t="str">
        <f>'حجز النقاط المقياس الأول'!B101</f>
        <v>P087</v>
      </c>
      <c r="C103" s="63">
        <f>'حجز النقاط المقياس الأول'!L101</f>
        <v>0</v>
      </c>
      <c r="D103" s="64">
        <f>'حجز النقاط المقياس الثاني'!L101</f>
        <v>0</v>
      </c>
      <c r="E103" s="65">
        <f t="shared" si="4"/>
        <v>0</v>
      </c>
      <c r="F103" s="66">
        <f t="shared" si="5"/>
        <v>1</v>
      </c>
      <c r="G103" s="67"/>
    </row>
    <row r="104" spans="1:8" s="72" customFormat="1">
      <c r="A104" s="69">
        <v>92</v>
      </c>
      <c r="B104" s="62" t="str">
        <f>'حجز النقاط المقياس الأول'!B102</f>
        <v>P088</v>
      </c>
      <c r="C104" s="63">
        <f>'حجز النقاط المقياس الأول'!L102</f>
        <v>0</v>
      </c>
      <c r="D104" s="64">
        <f>'حجز النقاط المقياس الثاني'!L102</f>
        <v>0</v>
      </c>
      <c r="E104" s="65">
        <f t="shared" si="4"/>
        <v>0</v>
      </c>
      <c r="F104" s="66">
        <f t="shared" si="5"/>
        <v>1</v>
      </c>
      <c r="G104" s="67"/>
    </row>
    <row r="105" spans="1:8" s="72" customFormat="1">
      <c r="A105" s="69">
        <v>93</v>
      </c>
      <c r="B105" s="62" t="str">
        <f>'حجز النقاط المقياس الأول'!B103</f>
        <v>P089</v>
      </c>
      <c r="C105" s="63">
        <f>'حجز النقاط المقياس الأول'!L103</f>
        <v>0</v>
      </c>
      <c r="D105" s="64">
        <f>'حجز النقاط المقياس الثاني'!L103</f>
        <v>0</v>
      </c>
      <c r="E105" s="65">
        <f t="shared" si="4"/>
        <v>0</v>
      </c>
      <c r="F105" s="66">
        <f t="shared" si="5"/>
        <v>1</v>
      </c>
      <c r="G105" s="67"/>
    </row>
    <row r="106" spans="1:8" s="72" customFormat="1">
      <c r="A106" s="69">
        <v>94</v>
      </c>
      <c r="B106" s="62" t="str">
        <f>'حجز النقاط المقياس الأول'!B104</f>
        <v>P090</v>
      </c>
      <c r="C106" s="63">
        <f>'حجز النقاط المقياس الأول'!L104</f>
        <v>0</v>
      </c>
      <c r="D106" s="64">
        <f>'حجز النقاط المقياس الثاني'!L104</f>
        <v>0</v>
      </c>
      <c r="E106" s="65">
        <f t="shared" si="4"/>
        <v>0</v>
      </c>
      <c r="F106" s="66">
        <f t="shared" si="5"/>
        <v>1</v>
      </c>
      <c r="G106" s="67"/>
    </row>
    <row r="107" spans="1:8" s="72" customFormat="1">
      <c r="A107" s="69">
        <v>95</v>
      </c>
      <c r="B107" s="62" t="str">
        <f>'حجز النقاط المقياس الأول'!B105</f>
        <v>P091</v>
      </c>
      <c r="C107" s="63">
        <f>'حجز النقاط المقياس الأول'!L105</f>
        <v>0</v>
      </c>
      <c r="D107" s="64">
        <f>'حجز النقاط المقياس الثاني'!L105</f>
        <v>0</v>
      </c>
      <c r="E107" s="65">
        <f t="shared" si="4"/>
        <v>0</v>
      </c>
      <c r="F107" s="66">
        <f t="shared" si="5"/>
        <v>1</v>
      </c>
      <c r="G107" s="67"/>
    </row>
    <row r="108" spans="1:8" s="72" customFormat="1">
      <c r="A108" s="69">
        <v>96</v>
      </c>
      <c r="B108" s="62" t="str">
        <f>'حجز النقاط المقياس الأول'!B106</f>
        <v>P092</v>
      </c>
      <c r="C108" s="63">
        <f>'حجز النقاط المقياس الأول'!L106</f>
        <v>0</v>
      </c>
      <c r="D108" s="64">
        <f>'حجز النقاط المقياس الثاني'!L106</f>
        <v>0</v>
      </c>
      <c r="E108" s="65">
        <f t="shared" si="4"/>
        <v>0</v>
      </c>
      <c r="F108" s="66">
        <f t="shared" si="5"/>
        <v>1</v>
      </c>
      <c r="G108" s="67"/>
    </row>
    <row r="109" spans="1:8" s="72" customFormat="1">
      <c r="A109" s="69">
        <v>97</v>
      </c>
      <c r="B109" s="62" t="str">
        <f>'حجز النقاط المقياس الأول'!B107</f>
        <v>P093</v>
      </c>
      <c r="C109" s="63">
        <f>'حجز النقاط المقياس الأول'!L107</f>
        <v>0</v>
      </c>
      <c r="D109" s="64">
        <f>'حجز النقاط المقياس الثاني'!L107</f>
        <v>0</v>
      </c>
      <c r="E109" s="65">
        <f t="shared" si="4"/>
        <v>0</v>
      </c>
      <c r="F109" s="66">
        <f t="shared" si="5"/>
        <v>1</v>
      </c>
      <c r="G109" s="67"/>
      <c r="H109" s="68"/>
    </row>
    <row r="110" spans="1:8" s="72" customFormat="1">
      <c r="A110" s="69">
        <v>98</v>
      </c>
      <c r="B110" s="62" t="str">
        <f>'حجز النقاط المقياس الأول'!B108</f>
        <v>P094</v>
      </c>
      <c r="C110" s="63">
        <f>'حجز النقاط المقياس الأول'!L108</f>
        <v>0</v>
      </c>
      <c r="D110" s="64">
        <f>'حجز النقاط المقياس الثاني'!L108</f>
        <v>0</v>
      </c>
      <c r="E110" s="65">
        <f t="shared" si="4"/>
        <v>0</v>
      </c>
      <c r="F110" s="66">
        <f t="shared" si="5"/>
        <v>1</v>
      </c>
      <c r="G110" s="67"/>
    </row>
    <row r="111" spans="1:8" s="72" customFormat="1">
      <c r="A111" s="69">
        <v>99</v>
      </c>
      <c r="B111" s="62" t="str">
        <f>'حجز النقاط المقياس الأول'!B109</f>
        <v>P095</v>
      </c>
      <c r="C111" s="63">
        <f>'حجز النقاط المقياس الأول'!L109</f>
        <v>0</v>
      </c>
      <c r="D111" s="64">
        <f>'حجز النقاط المقياس الثاني'!L109</f>
        <v>0</v>
      </c>
      <c r="E111" s="65">
        <f t="shared" si="4"/>
        <v>0</v>
      </c>
      <c r="F111" s="66">
        <f t="shared" si="5"/>
        <v>1</v>
      </c>
      <c r="G111" s="67"/>
    </row>
    <row r="112" spans="1:8" s="72" customFormat="1">
      <c r="A112" s="69">
        <v>100</v>
      </c>
      <c r="B112" s="62" t="str">
        <f>'حجز النقاط المقياس الأول'!B110</f>
        <v>P096</v>
      </c>
      <c r="C112" s="63">
        <f>'حجز النقاط المقياس الأول'!L110</f>
        <v>0</v>
      </c>
      <c r="D112" s="64">
        <f>'حجز النقاط المقياس الثاني'!L110</f>
        <v>0</v>
      </c>
      <c r="E112" s="65">
        <f t="shared" si="4"/>
        <v>0</v>
      </c>
      <c r="F112" s="66">
        <f t="shared" si="5"/>
        <v>1</v>
      </c>
      <c r="G112" s="67"/>
    </row>
    <row r="113" spans="1:7" s="72" customFormat="1">
      <c r="A113" s="69">
        <v>41</v>
      </c>
      <c r="B113" s="62" t="str">
        <f>'حجز النقاط المقياس الأول'!B111</f>
        <v>P097</v>
      </c>
      <c r="C113" s="63">
        <f>'حجز النقاط المقياس الأول'!L111</f>
        <v>0</v>
      </c>
      <c r="D113" s="64">
        <f>'حجز النقاط المقياس الثاني'!L111</f>
        <v>0</v>
      </c>
      <c r="E113" s="65">
        <f t="shared" ref="E113:E176" si="6">(C113*$F$11+D113*$F$12)/($F$11+$F$12)</f>
        <v>0</v>
      </c>
      <c r="F113" s="66">
        <f t="shared" ref="F113:F176" si="7">RANK(E113,$E$17:$E$116,0)</f>
        <v>1</v>
      </c>
      <c r="G113" s="67"/>
    </row>
    <row r="114" spans="1:7" s="72" customFormat="1">
      <c r="A114" s="69">
        <v>38</v>
      </c>
      <c r="B114" s="62" t="str">
        <f>'حجز النقاط المقياس الأول'!B112</f>
        <v>P098</v>
      </c>
      <c r="C114" s="63">
        <f>'حجز النقاط المقياس الأول'!L112</f>
        <v>0</v>
      </c>
      <c r="D114" s="64">
        <f>'حجز النقاط المقياس الثاني'!L112</f>
        <v>0</v>
      </c>
      <c r="E114" s="65">
        <f t="shared" si="6"/>
        <v>0</v>
      </c>
      <c r="F114" s="66">
        <f t="shared" si="7"/>
        <v>1</v>
      </c>
      <c r="G114" s="67"/>
    </row>
    <row r="115" spans="1:7" s="72" customFormat="1">
      <c r="A115" s="69">
        <v>37</v>
      </c>
      <c r="B115" s="62" t="str">
        <f>'حجز النقاط المقياس الأول'!B113</f>
        <v>P099</v>
      </c>
      <c r="C115" s="63">
        <f>'حجز النقاط المقياس الأول'!L113</f>
        <v>0</v>
      </c>
      <c r="D115" s="64">
        <f>'حجز النقاط المقياس الثاني'!L113</f>
        <v>0</v>
      </c>
      <c r="E115" s="65">
        <f t="shared" si="6"/>
        <v>0</v>
      </c>
      <c r="F115" s="66">
        <f t="shared" si="7"/>
        <v>1</v>
      </c>
      <c r="G115" s="67"/>
    </row>
    <row r="116" spans="1:7" s="72" customFormat="1">
      <c r="A116" s="69">
        <v>40</v>
      </c>
      <c r="B116" s="62" t="str">
        <f>'حجز النقاط المقياس الأول'!B114</f>
        <v>P100</v>
      </c>
      <c r="C116" s="63">
        <f>'حجز النقاط المقياس الأول'!L114</f>
        <v>0</v>
      </c>
      <c r="D116" s="64">
        <f>'حجز النقاط المقياس الثاني'!L114</f>
        <v>0</v>
      </c>
      <c r="E116" s="65">
        <f t="shared" si="6"/>
        <v>0</v>
      </c>
      <c r="F116" s="66">
        <f t="shared" si="7"/>
        <v>1</v>
      </c>
      <c r="G116" s="67"/>
    </row>
    <row r="117" spans="1:7" s="72" customFormat="1">
      <c r="A117" s="73"/>
      <c r="B117" s="62" t="str">
        <f>'حجز النقاط المقياس الأول'!B115</f>
        <v>P101</v>
      </c>
      <c r="C117" s="63">
        <f>'حجز النقاط المقياس الأول'!L115</f>
        <v>0</v>
      </c>
      <c r="D117" s="64">
        <f>'حجز النقاط المقياس الثاني'!L115</f>
        <v>0</v>
      </c>
      <c r="E117" s="65">
        <f t="shared" si="6"/>
        <v>0</v>
      </c>
      <c r="F117" s="66">
        <f t="shared" si="7"/>
        <v>1</v>
      </c>
      <c r="G117" s="67"/>
    </row>
    <row r="118" spans="1:7" s="72" customFormat="1">
      <c r="A118" s="73"/>
      <c r="B118" s="62" t="str">
        <f>'حجز النقاط المقياس الأول'!B116</f>
        <v>P102</v>
      </c>
      <c r="C118" s="63">
        <f>'حجز النقاط المقياس الأول'!L116</f>
        <v>0</v>
      </c>
      <c r="D118" s="64">
        <f>'حجز النقاط المقياس الثاني'!L116</f>
        <v>0</v>
      </c>
      <c r="E118" s="65">
        <f t="shared" si="6"/>
        <v>0</v>
      </c>
      <c r="F118" s="66">
        <f t="shared" si="7"/>
        <v>1</v>
      </c>
      <c r="G118" s="67"/>
    </row>
    <row r="119" spans="1:7" s="72" customFormat="1">
      <c r="A119" s="73"/>
      <c r="B119" s="62" t="str">
        <f>'حجز النقاط المقياس الأول'!B117</f>
        <v>P103</v>
      </c>
      <c r="C119" s="63">
        <f>'حجز النقاط المقياس الأول'!L117</f>
        <v>0</v>
      </c>
      <c r="D119" s="64">
        <f>'حجز النقاط المقياس الثاني'!L117</f>
        <v>0</v>
      </c>
      <c r="E119" s="65">
        <f t="shared" si="6"/>
        <v>0</v>
      </c>
      <c r="F119" s="66">
        <f t="shared" si="7"/>
        <v>1</v>
      </c>
      <c r="G119" s="67"/>
    </row>
    <row r="120" spans="1:7" s="72" customFormat="1">
      <c r="A120" s="73"/>
      <c r="B120" s="62" t="str">
        <f>'حجز النقاط المقياس الأول'!B118</f>
        <v>P104</v>
      </c>
      <c r="C120" s="63">
        <f>'حجز النقاط المقياس الأول'!L118</f>
        <v>0</v>
      </c>
      <c r="D120" s="64">
        <f>'حجز النقاط المقياس الثاني'!L118</f>
        <v>0</v>
      </c>
      <c r="E120" s="65">
        <f t="shared" si="6"/>
        <v>0</v>
      </c>
      <c r="F120" s="66">
        <f t="shared" si="7"/>
        <v>1</v>
      </c>
      <c r="G120" s="67"/>
    </row>
    <row r="121" spans="1:7" s="72" customFormat="1">
      <c r="A121" s="73"/>
      <c r="B121" s="62" t="str">
        <f>'حجز النقاط المقياس الأول'!B119</f>
        <v>P105</v>
      </c>
      <c r="C121" s="63">
        <f>'حجز النقاط المقياس الأول'!L119</f>
        <v>0</v>
      </c>
      <c r="D121" s="64">
        <f>'حجز النقاط المقياس الثاني'!L119</f>
        <v>0</v>
      </c>
      <c r="E121" s="65">
        <f t="shared" si="6"/>
        <v>0</v>
      </c>
      <c r="F121" s="66">
        <f t="shared" si="7"/>
        <v>1</v>
      </c>
      <c r="G121" s="67"/>
    </row>
    <row r="122" spans="1:7" s="72" customFormat="1">
      <c r="A122" s="73"/>
      <c r="B122" s="62" t="str">
        <f>'حجز النقاط المقياس الأول'!B120</f>
        <v>P106</v>
      </c>
      <c r="C122" s="63">
        <f>'حجز النقاط المقياس الأول'!L120</f>
        <v>0</v>
      </c>
      <c r="D122" s="64">
        <f>'حجز النقاط المقياس الثاني'!L120</f>
        <v>0</v>
      </c>
      <c r="E122" s="65">
        <f t="shared" si="6"/>
        <v>0</v>
      </c>
      <c r="F122" s="66">
        <f t="shared" si="7"/>
        <v>1</v>
      </c>
      <c r="G122" s="67"/>
    </row>
    <row r="123" spans="1:7" s="72" customFormat="1">
      <c r="A123" s="73"/>
      <c r="B123" s="62" t="str">
        <f>'حجز النقاط المقياس الأول'!B121</f>
        <v>P107</v>
      </c>
      <c r="C123" s="63">
        <f>'حجز النقاط المقياس الأول'!L121</f>
        <v>0</v>
      </c>
      <c r="D123" s="64">
        <f>'حجز النقاط المقياس الثاني'!L121</f>
        <v>0</v>
      </c>
      <c r="E123" s="65">
        <f t="shared" si="6"/>
        <v>0</v>
      </c>
      <c r="F123" s="66">
        <f t="shared" si="7"/>
        <v>1</v>
      </c>
      <c r="G123" s="67"/>
    </row>
    <row r="124" spans="1:7" s="72" customFormat="1">
      <c r="A124" s="73"/>
      <c r="B124" s="62" t="str">
        <f>'حجز النقاط المقياس الأول'!B122</f>
        <v>P108</v>
      </c>
      <c r="C124" s="63">
        <f>'حجز النقاط المقياس الأول'!L122</f>
        <v>0</v>
      </c>
      <c r="D124" s="64">
        <f>'حجز النقاط المقياس الثاني'!L122</f>
        <v>0</v>
      </c>
      <c r="E124" s="65">
        <f t="shared" si="6"/>
        <v>0</v>
      </c>
      <c r="F124" s="66">
        <f t="shared" si="7"/>
        <v>1</v>
      </c>
      <c r="G124" s="67"/>
    </row>
    <row r="125" spans="1:7" s="72" customFormat="1">
      <c r="A125" s="73"/>
      <c r="B125" s="62" t="str">
        <f>'حجز النقاط المقياس الأول'!B123</f>
        <v>P109</v>
      </c>
      <c r="C125" s="63">
        <f>'حجز النقاط المقياس الأول'!L123</f>
        <v>0</v>
      </c>
      <c r="D125" s="64">
        <f>'حجز النقاط المقياس الثاني'!L123</f>
        <v>0</v>
      </c>
      <c r="E125" s="65">
        <f t="shared" si="6"/>
        <v>0</v>
      </c>
      <c r="F125" s="66">
        <f t="shared" si="7"/>
        <v>1</v>
      </c>
      <c r="G125" s="67"/>
    </row>
    <row r="126" spans="1:7" s="72" customFormat="1">
      <c r="A126" s="73"/>
      <c r="B126" s="62" t="str">
        <f>'حجز النقاط المقياس الأول'!B124</f>
        <v>P110</v>
      </c>
      <c r="C126" s="63">
        <f>'حجز النقاط المقياس الأول'!L124</f>
        <v>0</v>
      </c>
      <c r="D126" s="64">
        <f>'حجز النقاط المقياس الثاني'!L124</f>
        <v>0</v>
      </c>
      <c r="E126" s="65">
        <f t="shared" si="6"/>
        <v>0</v>
      </c>
      <c r="F126" s="66">
        <f t="shared" si="7"/>
        <v>1</v>
      </c>
      <c r="G126" s="67"/>
    </row>
    <row r="127" spans="1:7" s="72" customFormat="1">
      <c r="A127" s="73"/>
      <c r="B127" s="62" t="str">
        <f>'حجز النقاط المقياس الأول'!B125</f>
        <v>P111</v>
      </c>
      <c r="C127" s="63">
        <f>'حجز النقاط المقياس الأول'!L125</f>
        <v>0</v>
      </c>
      <c r="D127" s="64">
        <f>'حجز النقاط المقياس الثاني'!L125</f>
        <v>0</v>
      </c>
      <c r="E127" s="65">
        <f t="shared" si="6"/>
        <v>0</v>
      </c>
      <c r="F127" s="66">
        <f t="shared" si="7"/>
        <v>1</v>
      </c>
      <c r="G127" s="67"/>
    </row>
    <row r="128" spans="1:7" s="72" customFormat="1">
      <c r="A128" s="73"/>
      <c r="B128" s="62" t="str">
        <f>'حجز النقاط المقياس الأول'!B126</f>
        <v>P112</v>
      </c>
      <c r="C128" s="63">
        <f>'حجز النقاط المقياس الأول'!L126</f>
        <v>0</v>
      </c>
      <c r="D128" s="64">
        <f>'حجز النقاط المقياس الثاني'!L126</f>
        <v>0</v>
      </c>
      <c r="E128" s="65">
        <f t="shared" si="6"/>
        <v>0</v>
      </c>
      <c r="F128" s="66">
        <f t="shared" si="7"/>
        <v>1</v>
      </c>
      <c r="G128" s="67"/>
    </row>
    <row r="129" spans="1:7" s="72" customFormat="1">
      <c r="A129" s="73"/>
      <c r="B129" s="62" t="str">
        <f>'حجز النقاط المقياس الأول'!B127</f>
        <v>P113</v>
      </c>
      <c r="C129" s="63">
        <f>'حجز النقاط المقياس الأول'!L127</f>
        <v>0</v>
      </c>
      <c r="D129" s="64">
        <f>'حجز النقاط المقياس الثاني'!L127</f>
        <v>0</v>
      </c>
      <c r="E129" s="65">
        <f t="shared" si="6"/>
        <v>0</v>
      </c>
      <c r="F129" s="66">
        <f t="shared" si="7"/>
        <v>1</v>
      </c>
      <c r="G129" s="67"/>
    </row>
    <row r="130" spans="1:7" s="72" customFormat="1">
      <c r="A130" s="73"/>
      <c r="B130" s="62" t="str">
        <f>'حجز النقاط المقياس الأول'!B128</f>
        <v>P114</v>
      </c>
      <c r="C130" s="63">
        <f>'حجز النقاط المقياس الأول'!L128</f>
        <v>0</v>
      </c>
      <c r="D130" s="64">
        <f>'حجز النقاط المقياس الثاني'!L128</f>
        <v>0</v>
      </c>
      <c r="E130" s="65">
        <f t="shared" si="6"/>
        <v>0</v>
      </c>
      <c r="F130" s="66">
        <f t="shared" si="7"/>
        <v>1</v>
      </c>
      <c r="G130" s="67"/>
    </row>
    <row r="131" spans="1:7" s="72" customFormat="1">
      <c r="A131" s="73"/>
      <c r="B131" s="62" t="str">
        <f>'حجز النقاط المقياس الأول'!B129</f>
        <v>P115</v>
      </c>
      <c r="C131" s="63">
        <f>'حجز النقاط المقياس الأول'!L129</f>
        <v>0</v>
      </c>
      <c r="D131" s="64">
        <f>'حجز النقاط المقياس الثاني'!L129</f>
        <v>0</v>
      </c>
      <c r="E131" s="65">
        <f t="shared" si="6"/>
        <v>0</v>
      </c>
      <c r="F131" s="66">
        <f t="shared" si="7"/>
        <v>1</v>
      </c>
      <c r="G131" s="67"/>
    </row>
    <row r="132" spans="1:7" s="72" customFormat="1">
      <c r="A132" s="73"/>
      <c r="B132" s="62" t="str">
        <f>'حجز النقاط المقياس الأول'!B130</f>
        <v>P116</v>
      </c>
      <c r="C132" s="63">
        <f>'حجز النقاط المقياس الأول'!L130</f>
        <v>0</v>
      </c>
      <c r="D132" s="64">
        <f>'حجز النقاط المقياس الثاني'!L130</f>
        <v>0</v>
      </c>
      <c r="E132" s="65">
        <f t="shared" si="6"/>
        <v>0</v>
      </c>
      <c r="F132" s="66">
        <f t="shared" si="7"/>
        <v>1</v>
      </c>
      <c r="G132" s="67"/>
    </row>
    <row r="133" spans="1:7" s="72" customFormat="1">
      <c r="A133" s="73"/>
      <c r="B133" s="62" t="str">
        <f>'حجز النقاط المقياس الأول'!B131</f>
        <v>P117</v>
      </c>
      <c r="C133" s="63">
        <f>'حجز النقاط المقياس الأول'!L131</f>
        <v>0</v>
      </c>
      <c r="D133" s="64">
        <f>'حجز النقاط المقياس الثاني'!L131</f>
        <v>0</v>
      </c>
      <c r="E133" s="65">
        <f t="shared" si="6"/>
        <v>0</v>
      </c>
      <c r="F133" s="66">
        <f t="shared" si="7"/>
        <v>1</v>
      </c>
      <c r="G133" s="67"/>
    </row>
    <row r="134" spans="1:7" s="72" customFormat="1">
      <c r="A134" s="73"/>
      <c r="B134" s="62" t="str">
        <f>'حجز النقاط المقياس الأول'!B132</f>
        <v>P118</v>
      </c>
      <c r="C134" s="63">
        <f>'حجز النقاط المقياس الأول'!L132</f>
        <v>0</v>
      </c>
      <c r="D134" s="64">
        <f>'حجز النقاط المقياس الثاني'!L132</f>
        <v>0</v>
      </c>
      <c r="E134" s="65">
        <f t="shared" si="6"/>
        <v>0</v>
      </c>
      <c r="F134" s="66">
        <f t="shared" si="7"/>
        <v>1</v>
      </c>
      <c r="G134" s="67"/>
    </row>
    <row r="135" spans="1:7" s="72" customFormat="1">
      <c r="A135" s="73"/>
      <c r="B135" s="62" t="str">
        <f>'حجز النقاط المقياس الأول'!B133</f>
        <v>P119</v>
      </c>
      <c r="C135" s="63">
        <f>'حجز النقاط المقياس الأول'!L133</f>
        <v>0</v>
      </c>
      <c r="D135" s="64">
        <f>'حجز النقاط المقياس الثاني'!L133</f>
        <v>0</v>
      </c>
      <c r="E135" s="65">
        <f t="shared" si="6"/>
        <v>0</v>
      </c>
      <c r="F135" s="66">
        <f t="shared" si="7"/>
        <v>1</v>
      </c>
      <c r="G135" s="67"/>
    </row>
    <row r="136" spans="1:7" s="72" customFormat="1">
      <c r="A136" s="73"/>
      <c r="B136" s="62" t="str">
        <f>'حجز النقاط المقياس الأول'!B134</f>
        <v>P120</v>
      </c>
      <c r="C136" s="63">
        <f>'حجز النقاط المقياس الأول'!L134</f>
        <v>0</v>
      </c>
      <c r="D136" s="64">
        <f>'حجز النقاط المقياس الثاني'!L134</f>
        <v>0</v>
      </c>
      <c r="E136" s="65">
        <f t="shared" si="6"/>
        <v>0</v>
      </c>
      <c r="F136" s="66">
        <f t="shared" si="7"/>
        <v>1</v>
      </c>
      <c r="G136" s="67"/>
    </row>
    <row r="137" spans="1:7" s="72" customFormat="1">
      <c r="A137" s="73"/>
      <c r="B137" s="62" t="str">
        <f>'حجز النقاط المقياس الأول'!B135</f>
        <v>P121</v>
      </c>
      <c r="C137" s="63">
        <f>'حجز النقاط المقياس الأول'!L135</f>
        <v>0</v>
      </c>
      <c r="D137" s="64">
        <f>'حجز النقاط المقياس الثاني'!L135</f>
        <v>0</v>
      </c>
      <c r="E137" s="65">
        <f t="shared" si="6"/>
        <v>0</v>
      </c>
      <c r="F137" s="66">
        <f t="shared" si="7"/>
        <v>1</v>
      </c>
      <c r="G137" s="67"/>
    </row>
    <row r="138" spans="1:7" s="72" customFormat="1">
      <c r="A138" s="73"/>
      <c r="B138" s="62" t="str">
        <f>'حجز النقاط المقياس الأول'!B136</f>
        <v>P122</v>
      </c>
      <c r="C138" s="63">
        <f>'حجز النقاط المقياس الأول'!L136</f>
        <v>0</v>
      </c>
      <c r="D138" s="64">
        <f>'حجز النقاط المقياس الثاني'!L136</f>
        <v>0</v>
      </c>
      <c r="E138" s="65">
        <f t="shared" si="6"/>
        <v>0</v>
      </c>
      <c r="F138" s="66">
        <f t="shared" si="7"/>
        <v>1</v>
      </c>
      <c r="G138" s="67"/>
    </row>
    <row r="139" spans="1:7" s="72" customFormat="1">
      <c r="A139" s="73"/>
      <c r="B139" s="62" t="str">
        <f>'حجز النقاط المقياس الأول'!B137</f>
        <v>P123</v>
      </c>
      <c r="C139" s="63">
        <f>'حجز النقاط المقياس الأول'!L137</f>
        <v>0</v>
      </c>
      <c r="D139" s="64">
        <f>'حجز النقاط المقياس الثاني'!L137</f>
        <v>0</v>
      </c>
      <c r="E139" s="65">
        <f t="shared" si="6"/>
        <v>0</v>
      </c>
      <c r="F139" s="66">
        <f t="shared" si="7"/>
        <v>1</v>
      </c>
      <c r="G139" s="67"/>
    </row>
    <row r="140" spans="1:7" s="72" customFormat="1">
      <c r="A140" s="73"/>
      <c r="B140" s="62" t="str">
        <f>'حجز النقاط المقياس الأول'!B138</f>
        <v>P124</v>
      </c>
      <c r="C140" s="63">
        <f>'حجز النقاط المقياس الأول'!L138</f>
        <v>0</v>
      </c>
      <c r="D140" s="64">
        <f>'حجز النقاط المقياس الثاني'!L138</f>
        <v>0</v>
      </c>
      <c r="E140" s="65">
        <f t="shared" si="6"/>
        <v>0</v>
      </c>
      <c r="F140" s="66">
        <f t="shared" si="7"/>
        <v>1</v>
      </c>
      <c r="G140" s="67"/>
    </row>
    <row r="141" spans="1:7" s="72" customFormat="1">
      <c r="A141" s="73"/>
      <c r="B141" s="62" t="str">
        <f>'حجز النقاط المقياس الأول'!B139</f>
        <v>P125</v>
      </c>
      <c r="C141" s="63">
        <f>'حجز النقاط المقياس الأول'!L139</f>
        <v>0</v>
      </c>
      <c r="D141" s="64">
        <f>'حجز النقاط المقياس الثاني'!L139</f>
        <v>0</v>
      </c>
      <c r="E141" s="65">
        <f t="shared" si="6"/>
        <v>0</v>
      </c>
      <c r="F141" s="66">
        <f t="shared" si="7"/>
        <v>1</v>
      </c>
      <c r="G141" s="67"/>
    </row>
    <row r="142" spans="1:7" s="72" customFormat="1">
      <c r="A142" s="73"/>
      <c r="B142" s="62" t="str">
        <f>'حجز النقاط المقياس الأول'!B140</f>
        <v>P126</v>
      </c>
      <c r="C142" s="63">
        <f>'حجز النقاط المقياس الأول'!L140</f>
        <v>0</v>
      </c>
      <c r="D142" s="64">
        <f>'حجز النقاط المقياس الثاني'!L140</f>
        <v>0</v>
      </c>
      <c r="E142" s="65">
        <f t="shared" si="6"/>
        <v>0</v>
      </c>
      <c r="F142" s="66">
        <f t="shared" si="7"/>
        <v>1</v>
      </c>
      <c r="G142" s="67"/>
    </row>
    <row r="143" spans="1:7" s="72" customFormat="1">
      <c r="A143" s="73"/>
      <c r="B143" s="62" t="str">
        <f>'حجز النقاط المقياس الأول'!B141</f>
        <v>P127</v>
      </c>
      <c r="C143" s="63">
        <f>'حجز النقاط المقياس الأول'!L141</f>
        <v>0</v>
      </c>
      <c r="D143" s="64">
        <f>'حجز النقاط المقياس الثاني'!L141</f>
        <v>0</v>
      </c>
      <c r="E143" s="65">
        <f t="shared" si="6"/>
        <v>0</v>
      </c>
      <c r="F143" s="66">
        <f t="shared" si="7"/>
        <v>1</v>
      </c>
      <c r="G143" s="67"/>
    </row>
    <row r="144" spans="1:7" s="72" customFormat="1">
      <c r="A144" s="73"/>
      <c r="B144" s="62" t="str">
        <f>'حجز النقاط المقياس الأول'!B142</f>
        <v>P128</v>
      </c>
      <c r="C144" s="63">
        <f>'حجز النقاط المقياس الأول'!L142</f>
        <v>0</v>
      </c>
      <c r="D144" s="64">
        <f>'حجز النقاط المقياس الثاني'!L142</f>
        <v>0</v>
      </c>
      <c r="E144" s="65">
        <f t="shared" si="6"/>
        <v>0</v>
      </c>
      <c r="F144" s="66">
        <f t="shared" si="7"/>
        <v>1</v>
      </c>
      <c r="G144" s="67"/>
    </row>
    <row r="145" spans="1:7" s="72" customFormat="1">
      <c r="A145" s="73"/>
      <c r="B145" s="62" t="str">
        <f>'حجز النقاط المقياس الأول'!B143</f>
        <v>P129</v>
      </c>
      <c r="C145" s="63">
        <f>'حجز النقاط المقياس الأول'!L143</f>
        <v>0</v>
      </c>
      <c r="D145" s="64">
        <f>'حجز النقاط المقياس الثاني'!L143</f>
        <v>0</v>
      </c>
      <c r="E145" s="65">
        <f t="shared" si="6"/>
        <v>0</v>
      </c>
      <c r="F145" s="66">
        <f t="shared" si="7"/>
        <v>1</v>
      </c>
      <c r="G145" s="67"/>
    </row>
    <row r="146" spans="1:7" s="72" customFormat="1">
      <c r="A146" s="73"/>
      <c r="B146" s="62" t="str">
        <f>'حجز النقاط المقياس الأول'!B144</f>
        <v>P130</v>
      </c>
      <c r="C146" s="63">
        <f>'حجز النقاط المقياس الأول'!L144</f>
        <v>0</v>
      </c>
      <c r="D146" s="64">
        <f>'حجز النقاط المقياس الثاني'!L144</f>
        <v>0</v>
      </c>
      <c r="E146" s="65">
        <f t="shared" si="6"/>
        <v>0</v>
      </c>
      <c r="F146" s="66">
        <f t="shared" si="7"/>
        <v>1</v>
      </c>
      <c r="G146" s="67"/>
    </row>
    <row r="147" spans="1:7" s="72" customFormat="1">
      <c r="A147" s="73"/>
      <c r="B147" s="62" t="str">
        <f>'حجز النقاط المقياس الأول'!B145</f>
        <v>P131</v>
      </c>
      <c r="C147" s="63">
        <f>'حجز النقاط المقياس الأول'!L145</f>
        <v>0</v>
      </c>
      <c r="D147" s="64">
        <f>'حجز النقاط المقياس الثاني'!L145</f>
        <v>0</v>
      </c>
      <c r="E147" s="65">
        <f t="shared" si="6"/>
        <v>0</v>
      </c>
      <c r="F147" s="66">
        <f t="shared" si="7"/>
        <v>1</v>
      </c>
      <c r="G147" s="67"/>
    </row>
    <row r="148" spans="1:7" s="72" customFormat="1">
      <c r="A148" s="73"/>
      <c r="B148" s="62" t="str">
        <f>'حجز النقاط المقياس الأول'!B146</f>
        <v>P132</v>
      </c>
      <c r="C148" s="63">
        <f>'حجز النقاط المقياس الأول'!L146</f>
        <v>0</v>
      </c>
      <c r="D148" s="64">
        <f>'حجز النقاط المقياس الثاني'!L146</f>
        <v>0</v>
      </c>
      <c r="E148" s="65">
        <f t="shared" si="6"/>
        <v>0</v>
      </c>
      <c r="F148" s="66">
        <f t="shared" si="7"/>
        <v>1</v>
      </c>
      <c r="G148" s="67"/>
    </row>
    <row r="149" spans="1:7" s="72" customFormat="1">
      <c r="A149" s="73"/>
      <c r="B149" s="62" t="str">
        <f>'حجز النقاط المقياس الأول'!B147</f>
        <v>P133</v>
      </c>
      <c r="C149" s="63">
        <f>'حجز النقاط المقياس الأول'!L147</f>
        <v>0</v>
      </c>
      <c r="D149" s="64">
        <f>'حجز النقاط المقياس الثاني'!L147</f>
        <v>0</v>
      </c>
      <c r="E149" s="65">
        <f t="shared" si="6"/>
        <v>0</v>
      </c>
      <c r="F149" s="66">
        <f t="shared" si="7"/>
        <v>1</v>
      </c>
      <c r="G149" s="67"/>
    </row>
    <row r="150" spans="1:7" s="72" customFormat="1">
      <c r="A150" s="73"/>
      <c r="B150" s="62" t="str">
        <f>'حجز النقاط المقياس الأول'!B148</f>
        <v>P134</v>
      </c>
      <c r="C150" s="63">
        <f>'حجز النقاط المقياس الأول'!L148</f>
        <v>0</v>
      </c>
      <c r="D150" s="64">
        <f>'حجز النقاط المقياس الثاني'!L148</f>
        <v>0</v>
      </c>
      <c r="E150" s="65">
        <f t="shared" si="6"/>
        <v>0</v>
      </c>
      <c r="F150" s="66">
        <f t="shared" si="7"/>
        <v>1</v>
      </c>
      <c r="G150" s="67"/>
    </row>
    <row r="151" spans="1:7" s="72" customFormat="1">
      <c r="A151" s="73"/>
      <c r="B151" s="62" t="str">
        <f>'حجز النقاط المقياس الأول'!B149</f>
        <v>P135</v>
      </c>
      <c r="C151" s="63">
        <f>'حجز النقاط المقياس الأول'!L149</f>
        <v>0</v>
      </c>
      <c r="D151" s="64">
        <f>'حجز النقاط المقياس الثاني'!L149</f>
        <v>0</v>
      </c>
      <c r="E151" s="65">
        <f t="shared" si="6"/>
        <v>0</v>
      </c>
      <c r="F151" s="66">
        <f t="shared" si="7"/>
        <v>1</v>
      </c>
      <c r="G151" s="67"/>
    </row>
    <row r="152" spans="1:7" s="72" customFormat="1">
      <c r="A152" s="73"/>
      <c r="B152" s="62" t="str">
        <f>'حجز النقاط المقياس الأول'!B150</f>
        <v>P136</v>
      </c>
      <c r="C152" s="63">
        <f>'حجز النقاط المقياس الأول'!L150</f>
        <v>0</v>
      </c>
      <c r="D152" s="64">
        <f>'حجز النقاط المقياس الثاني'!L150</f>
        <v>0</v>
      </c>
      <c r="E152" s="65">
        <f t="shared" si="6"/>
        <v>0</v>
      </c>
      <c r="F152" s="66">
        <f t="shared" si="7"/>
        <v>1</v>
      </c>
      <c r="G152" s="67"/>
    </row>
    <row r="153" spans="1:7" s="72" customFormat="1">
      <c r="A153" s="73"/>
      <c r="B153" s="62" t="str">
        <f>'حجز النقاط المقياس الأول'!B151</f>
        <v>P137</v>
      </c>
      <c r="C153" s="63">
        <f>'حجز النقاط المقياس الأول'!L151</f>
        <v>0</v>
      </c>
      <c r="D153" s="64">
        <f>'حجز النقاط المقياس الثاني'!L151</f>
        <v>0</v>
      </c>
      <c r="E153" s="65">
        <f t="shared" si="6"/>
        <v>0</v>
      </c>
      <c r="F153" s="66">
        <f t="shared" si="7"/>
        <v>1</v>
      </c>
      <c r="G153" s="67"/>
    </row>
    <row r="154" spans="1:7" s="72" customFormat="1">
      <c r="A154" s="73"/>
      <c r="B154" s="62" t="str">
        <f>'حجز النقاط المقياس الأول'!B152</f>
        <v>P138</v>
      </c>
      <c r="C154" s="63">
        <f>'حجز النقاط المقياس الأول'!L152</f>
        <v>0</v>
      </c>
      <c r="D154" s="64">
        <f>'حجز النقاط المقياس الثاني'!L152</f>
        <v>0</v>
      </c>
      <c r="E154" s="65">
        <f t="shared" si="6"/>
        <v>0</v>
      </c>
      <c r="F154" s="66">
        <f t="shared" si="7"/>
        <v>1</v>
      </c>
      <c r="G154" s="67"/>
    </row>
    <row r="155" spans="1:7" s="72" customFormat="1">
      <c r="A155" s="73"/>
      <c r="B155" s="62" t="str">
        <f>'حجز النقاط المقياس الأول'!B153</f>
        <v>P139</v>
      </c>
      <c r="C155" s="63">
        <f>'حجز النقاط المقياس الأول'!L153</f>
        <v>0</v>
      </c>
      <c r="D155" s="64">
        <f>'حجز النقاط المقياس الثاني'!L153</f>
        <v>0</v>
      </c>
      <c r="E155" s="65">
        <f t="shared" si="6"/>
        <v>0</v>
      </c>
      <c r="F155" s="66">
        <f t="shared" si="7"/>
        <v>1</v>
      </c>
      <c r="G155" s="67"/>
    </row>
    <row r="156" spans="1:7" s="72" customFormat="1">
      <c r="A156" s="73"/>
      <c r="B156" s="62" t="str">
        <f>'حجز النقاط المقياس الأول'!B154</f>
        <v>P140</v>
      </c>
      <c r="C156" s="63">
        <f>'حجز النقاط المقياس الأول'!L154</f>
        <v>0</v>
      </c>
      <c r="D156" s="64">
        <f>'حجز النقاط المقياس الثاني'!L154</f>
        <v>0</v>
      </c>
      <c r="E156" s="65">
        <f t="shared" si="6"/>
        <v>0</v>
      </c>
      <c r="F156" s="66">
        <f t="shared" si="7"/>
        <v>1</v>
      </c>
      <c r="G156" s="67"/>
    </row>
    <row r="157" spans="1:7" s="72" customFormat="1">
      <c r="A157" s="73"/>
      <c r="B157" s="62" t="str">
        <f>'حجز النقاط المقياس الأول'!B155</f>
        <v>P141</v>
      </c>
      <c r="C157" s="63">
        <f>'حجز النقاط المقياس الأول'!L155</f>
        <v>0</v>
      </c>
      <c r="D157" s="64">
        <f>'حجز النقاط المقياس الثاني'!L155</f>
        <v>0</v>
      </c>
      <c r="E157" s="65">
        <f t="shared" si="6"/>
        <v>0</v>
      </c>
      <c r="F157" s="66">
        <f t="shared" si="7"/>
        <v>1</v>
      </c>
      <c r="G157" s="67"/>
    </row>
    <row r="158" spans="1:7" s="72" customFormat="1">
      <c r="A158" s="73"/>
      <c r="B158" s="62" t="str">
        <f>'حجز النقاط المقياس الأول'!B156</f>
        <v>P142</v>
      </c>
      <c r="C158" s="63">
        <f>'حجز النقاط المقياس الأول'!L156</f>
        <v>0</v>
      </c>
      <c r="D158" s="64">
        <f>'حجز النقاط المقياس الثاني'!L156</f>
        <v>0</v>
      </c>
      <c r="E158" s="65">
        <f t="shared" si="6"/>
        <v>0</v>
      </c>
      <c r="F158" s="66">
        <f t="shared" si="7"/>
        <v>1</v>
      </c>
      <c r="G158" s="67"/>
    </row>
    <row r="159" spans="1:7" s="72" customFormat="1">
      <c r="A159" s="73"/>
      <c r="B159" s="62" t="str">
        <f>'حجز النقاط المقياس الأول'!B157</f>
        <v>P143</v>
      </c>
      <c r="C159" s="63">
        <f>'حجز النقاط المقياس الأول'!L157</f>
        <v>0</v>
      </c>
      <c r="D159" s="64">
        <f>'حجز النقاط المقياس الثاني'!L157</f>
        <v>0</v>
      </c>
      <c r="E159" s="65">
        <f t="shared" si="6"/>
        <v>0</v>
      </c>
      <c r="F159" s="66">
        <f t="shared" si="7"/>
        <v>1</v>
      </c>
      <c r="G159" s="67"/>
    </row>
    <row r="160" spans="1:7" s="72" customFormat="1">
      <c r="A160" s="73"/>
      <c r="B160" s="62" t="str">
        <f>'حجز النقاط المقياس الأول'!B158</f>
        <v>P144</v>
      </c>
      <c r="C160" s="63">
        <f>'حجز النقاط المقياس الأول'!L158</f>
        <v>0</v>
      </c>
      <c r="D160" s="64">
        <f>'حجز النقاط المقياس الثاني'!L158</f>
        <v>0</v>
      </c>
      <c r="E160" s="65">
        <f t="shared" si="6"/>
        <v>0</v>
      </c>
      <c r="F160" s="66">
        <f t="shared" si="7"/>
        <v>1</v>
      </c>
      <c r="G160" s="67"/>
    </row>
    <row r="161" spans="1:7" s="72" customFormat="1">
      <c r="A161" s="73"/>
      <c r="B161" s="62" t="str">
        <f>'حجز النقاط المقياس الأول'!B159</f>
        <v>P145</v>
      </c>
      <c r="C161" s="63">
        <f>'حجز النقاط المقياس الأول'!L159</f>
        <v>0</v>
      </c>
      <c r="D161" s="64">
        <f>'حجز النقاط المقياس الثاني'!L159</f>
        <v>0</v>
      </c>
      <c r="E161" s="65">
        <f t="shared" si="6"/>
        <v>0</v>
      </c>
      <c r="F161" s="66">
        <f t="shared" si="7"/>
        <v>1</v>
      </c>
      <c r="G161" s="67"/>
    </row>
    <row r="162" spans="1:7" s="72" customFormat="1">
      <c r="A162" s="73"/>
      <c r="B162" s="62" t="str">
        <f>'حجز النقاط المقياس الأول'!B160</f>
        <v>P146</v>
      </c>
      <c r="C162" s="63">
        <f>'حجز النقاط المقياس الأول'!L160</f>
        <v>0</v>
      </c>
      <c r="D162" s="64">
        <f>'حجز النقاط المقياس الثاني'!L160</f>
        <v>0</v>
      </c>
      <c r="E162" s="65">
        <f t="shared" si="6"/>
        <v>0</v>
      </c>
      <c r="F162" s="66">
        <f t="shared" si="7"/>
        <v>1</v>
      </c>
      <c r="G162" s="67"/>
    </row>
    <row r="163" spans="1:7" s="72" customFormat="1">
      <c r="A163" s="73"/>
      <c r="B163" s="62" t="str">
        <f>'حجز النقاط المقياس الأول'!B161</f>
        <v>P147</v>
      </c>
      <c r="C163" s="63">
        <f>'حجز النقاط المقياس الأول'!L161</f>
        <v>0</v>
      </c>
      <c r="D163" s="64">
        <f>'حجز النقاط المقياس الثاني'!L161</f>
        <v>0</v>
      </c>
      <c r="E163" s="65">
        <f t="shared" si="6"/>
        <v>0</v>
      </c>
      <c r="F163" s="66">
        <f t="shared" si="7"/>
        <v>1</v>
      </c>
      <c r="G163" s="67"/>
    </row>
    <row r="164" spans="1:7" s="72" customFormat="1">
      <c r="A164" s="73"/>
      <c r="B164" s="62" t="str">
        <f>'حجز النقاط المقياس الأول'!B162</f>
        <v>P148</v>
      </c>
      <c r="C164" s="63">
        <f>'حجز النقاط المقياس الأول'!L162</f>
        <v>0</v>
      </c>
      <c r="D164" s="64">
        <f>'حجز النقاط المقياس الثاني'!L162</f>
        <v>0</v>
      </c>
      <c r="E164" s="65">
        <f t="shared" si="6"/>
        <v>0</v>
      </c>
      <c r="F164" s="66">
        <f t="shared" si="7"/>
        <v>1</v>
      </c>
      <c r="G164" s="67"/>
    </row>
    <row r="165" spans="1:7" s="72" customFormat="1">
      <c r="A165" s="73"/>
      <c r="B165" s="62" t="str">
        <f>'حجز النقاط المقياس الأول'!B163</f>
        <v>P149</v>
      </c>
      <c r="C165" s="63">
        <f>'حجز النقاط المقياس الأول'!L163</f>
        <v>0</v>
      </c>
      <c r="D165" s="64">
        <f>'حجز النقاط المقياس الثاني'!L163</f>
        <v>0</v>
      </c>
      <c r="E165" s="65">
        <f t="shared" si="6"/>
        <v>0</v>
      </c>
      <c r="F165" s="66">
        <f t="shared" si="7"/>
        <v>1</v>
      </c>
      <c r="G165" s="67"/>
    </row>
    <row r="166" spans="1:7" s="72" customFormat="1">
      <c r="A166" s="73"/>
      <c r="B166" s="62" t="str">
        <f>'حجز النقاط المقياس الأول'!B164</f>
        <v>P150</v>
      </c>
      <c r="C166" s="63">
        <f>'حجز النقاط المقياس الأول'!L164</f>
        <v>0</v>
      </c>
      <c r="D166" s="64">
        <f>'حجز النقاط المقياس الثاني'!L164</f>
        <v>0</v>
      </c>
      <c r="E166" s="65">
        <f t="shared" si="6"/>
        <v>0</v>
      </c>
      <c r="F166" s="66">
        <f t="shared" si="7"/>
        <v>1</v>
      </c>
      <c r="G166" s="67"/>
    </row>
    <row r="167" spans="1:7" s="72" customFormat="1">
      <c r="A167" s="73"/>
      <c r="B167" s="62" t="str">
        <f>'حجز النقاط المقياس الأول'!B165</f>
        <v>P151</v>
      </c>
      <c r="C167" s="63">
        <f>'حجز النقاط المقياس الأول'!L165</f>
        <v>0</v>
      </c>
      <c r="D167" s="64">
        <f>'حجز النقاط المقياس الثاني'!L165</f>
        <v>0</v>
      </c>
      <c r="E167" s="65">
        <f t="shared" si="6"/>
        <v>0</v>
      </c>
      <c r="F167" s="66">
        <f t="shared" si="7"/>
        <v>1</v>
      </c>
      <c r="G167" s="67"/>
    </row>
    <row r="168" spans="1:7" s="72" customFormat="1">
      <c r="A168" s="73"/>
      <c r="B168" s="62" t="str">
        <f>'حجز النقاط المقياس الأول'!B166</f>
        <v>P152</v>
      </c>
      <c r="C168" s="63">
        <f>'حجز النقاط المقياس الأول'!L166</f>
        <v>0</v>
      </c>
      <c r="D168" s="64">
        <f>'حجز النقاط المقياس الثاني'!L166</f>
        <v>0</v>
      </c>
      <c r="E168" s="65">
        <f t="shared" si="6"/>
        <v>0</v>
      </c>
      <c r="F168" s="66">
        <f t="shared" si="7"/>
        <v>1</v>
      </c>
      <c r="G168" s="67"/>
    </row>
    <row r="169" spans="1:7" s="72" customFormat="1">
      <c r="A169" s="73"/>
      <c r="B169" s="62" t="str">
        <f>'حجز النقاط المقياس الأول'!B167</f>
        <v>P153</v>
      </c>
      <c r="C169" s="63">
        <f>'حجز النقاط المقياس الأول'!L167</f>
        <v>0</v>
      </c>
      <c r="D169" s="64">
        <f>'حجز النقاط المقياس الثاني'!L167</f>
        <v>0</v>
      </c>
      <c r="E169" s="65">
        <f t="shared" si="6"/>
        <v>0</v>
      </c>
      <c r="F169" s="66">
        <f t="shared" si="7"/>
        <v>1</v>
      </c>
      <c r="G169" s="67"/>
    </row>
    <row r="170" spans="1:7" s="72" customFormat="1">
      <c r="A170" s="73"/>
      <c r="B170" s="62" t="str">
        <f>'حجز النقاط المقياس الأول'!B168</f>
        <v>P154</v>
      </c>
      <c r="C170" s="63">
        <f>'حجز النقاط المقياس الأول'!L168</f>
        <v>0</v>
      </c>
      <c r="D170" s="64">
        <f>'حجز النقاط المقياس الثاني'!L168</f>
        <v>0</v>
      </c>
      <c r="E170" s="65">
        <f t="shared" si="6"/>
        <v>0</v>
      </c>
      <c r="F170" s="66">
        <f t="shared" si="7"/>
        <v>1</v>
      </c>
      <c r="G170" s="67"/>
    </row>
    <row r="171" spans="1:7" s="72" customFormat="1">
      <c r="A171" s="73"/>
      <c r="B171" s="62" t="str">
        <f>'حجز النقاط المقياس الأول'!B169</f>
        <v>P155</v>
      </c>
      <c r="C171" s="63">
        <f>'حجز النقاط المقياس الأول'!L169</f>
        <v>0</v>
      </c>
      <c r="D171" s="64">
        <f>'حجز النقاط المقياس الثاني'!L169</f>
        <v>0</v>
      </c>
      <c r="E171" s="65">
        <f t="shared" si="6"/>
        <v>0</v>
      </c>
      <c r="F171" s="66">
        <f t="shared" si="7"/>
        <v>1</v>
      </c>
      <c r="G171" s="67"/>
    </row>
    <row r="172" spans="1:7" s="72" customFormat="1">
      <c r="A172" s="73"/>
      <c r="B172" s="62" t="str">
        <f>'حجز النقاط المقياس الأول'!B170</f>
        <v>P156</v>
      </c>
      <c r="C172" s="63">
        <f>'حجز النقاط المقياس الأول'!L170</f>
        <v>0</v>
      </c>
      <c r="D172" s="64">
        <f>'حجز النقاط المقياس الثاني'!L170</f>
        <v>0</v>
      </c>
      <c r="E172" s="65">
        <f t="shared" si="6"/>
        <v>0</v>
      </c>
      <c r="F172" s="66">
        <f t="shared" si="7"/>
        <v>1</v>
      </c>
      <c r="G172" s="67"/>
    </row>
    <row r="173" spans="1:7" s="72" customFormat="1">
      <c r="A173" s="73"/>
      <c r="B173" s="62" t="str">
        <f>'حجز النقاط المقياس الأول'!B171</f>
        <v>P157</v>
      </c>
      <c r="C173" s="63">
        <f>'حجز النقاط المقياس الأول'!L171</f>
        <v>0</v>
      </c>
      <c r="D173" s="64">
        <f>'حجز النقاط المقياس الثاني'!L171</f>
        <v>0</v>
      </c>
      <c r="E173" s="65">
        <f t="shared" si="6"/>
        <v>0</v>
      </c>
      <c r="F173" s="66">
        <f t="shared" si="7"/>
        <v>1</v>
      </c>
      <c r="G173" s="67"/>
    </row>
    <row r="174" spans="1:7" s="72" customFormat="1">
      <c r="A174" s="73"/>
      <c r="B174" s="62" t="str">
        <f>'حجز النقاط المقياس الأول'!B172</f>
        <v>P158</v>
      </c>
      <c r="C174" s="63">
        <f>'حجز النقاط المقياس الأول'!L172</f>
        <v>0</v>
      </c>
      <c r="D174" s="64">
        <f>'حجز النقاط المقياس الثاني'!L172</f>
        <v>0</v>
      </c>
      <c r="E174" s="65">
        <f t="shared" si="6"/>
        <v>0</v>
      </c>
      <c r="F174" s="66">
        <f t="shared" si="7"/>
        <v>1</v>
      </c>
      <c r="G174" s="67"/>
    </row>
    <row r="175" spans="1:7" s="72" customFormat="1">
      <c r="A175" s="73"/>
      <c r="B175" s="62" t="str">
        <f>'حجز النقاط المقياس الأول'!B173</f>
        <v>P159</v>
      </c>
      <c r="C175" s="63">
        <f>'حجز النقاط المقياس الأول'!L173</f>
        <v>0</v>
      </c>
      <c r="D175" s="64">
        <f>'حجز النقاط المقياس الثاني'!L173</f>
        <v>0</v>
      </c>
      <c r="E175" s="65">
        <f t="shared" si="6"/>
        <v>0</v>
      </c>
      <c r="F175" s="66">
        <f t="shared" si="7"/>
        <v>1</v>
      </c>
      <c r="G175" s="67"/>
    </row>
    <row r="176" spans="1:7" s="72" customFormat="1">
      <c r="A176" s="73"/>
      <c r="B176" s="62" t="str">
        <f>'حجز النقاط المقياس الأول'!B174</f>
        <v>P160</v>
      </c>
      <c r="C176" s="63">
        <f>'حجز النقاط المقياس الأول'!L174</f>
        <v>0</v>
      </c>
      <c r="D176" s="64">
        <f>'حجز النقاط المقياس الثاني'!L174</f>
        <v>0</v>
      </c>
      <c r="E176" s="65">
        <f t="shared" si="6"/>
        <v>0</v>
      </c>
      <c r="F176" s="66">
        <f t="shared" si="7"/>
        <v>1</v>
      </c>
      <c r="G176" s="67"/>
    </row>
    <row r="177" spans="1:7" s="72" customFormat="1">
      <c r="A177" s="73"/>
      <c r="B177" s="62" t="str">
        <f>'حجز النقاط المقياس الأول'!B175</f>
        <v>P161</v>
      </c>
      <c r="C177" s="63">
        <f>'حجز النقاط المقياس الأول'!L175</f>
        <v>0</v>
      </c>
      <c r="D177" s="64">
        <f>'حجز النقاط المقياس الثاني'!L175</f>
        <v>0</v>
      </c>
      <c r="E177" s="65">
        <f t="shared" ref="E177:E217" si="8">(C177*$F$11+D177*$F$12)/($F$11+$F$12)</f>
        <v>0</v>
      </c>
      <c r="F177" s="66">
        <f t="shared" ref="F177:F217" si="9">RANK(E177,$E$17:$E$116,0)</f>
        <v>1</v>
      </c>
      <c r="G177" s="67"/>
    </row>
    <row r="178" spans="1:7" s="72" customFormat="1">
      <c r="A178" s="73"/>
      <c r="B178" s="62" t="str">
        <f>'حجز النقاط المقياس الأول'!B176</f>
        <v>P162</v>
      </c>
      <c r="C178" s="63">
        <f>'حجز النقاط المقياس الأول'!L176</f>
        <v>0</v>
      </c>
      <c r="D178" s="64">
        <f>'حجز النقاط المقياس الثاني'!L176</f>
        <v>0</v>
      </c>
      <c r="E178" s="65">
        <f t="shared" si="8"/>
        <v>0</v>
      </c>
      <c r="F178" s="66">
        <f t="shared" si="9"/>
        <v>1</v>
      </c>
      <c r="G178" s="67"/>
    </row>
    <row r="179" spans="1:7" s="72" customFormat="1">
      <c r="A179" s="73"/>
      <c r="B179" s="62" t="str">
        <f>'حجز النقاط المقياس الأول'!B177</f>
        <v>P163</v>
      </c>
      <c r="C179" s="63">
        <f>'حجز النقاط المقياس الأول'!L177</f>
        <v>0</v>
      </c>
      <c r="D179" s="64">
        <f>'حجز النقاط المقياس الثاني'!L177</f>
        <v>0</v>
      </c>
      <c r="E179" s="65">
        <f t="shared" si="8"/>
        <v>0</v>
      </c>
      <c r="F179" s="66">
        <f t="shared" si="9"/>
        <v>1</v>
      </c>
      <c r="G179" s="67"/>
    </row>
    <row r="180" spans="1:7" s="72" customFormat="1">
      <c r="A180" s="73"/>
      <c r="B180" s="62" t="str">
        <f>'حجز النقاط المقياس الأول'!B178</f>
        <v>P164</v>
      </c>
      <c r="C180" s="63">
        <f>'حجز النقاط المقياس الأول'!L178</f>
        <v>0</v>
      </c>
      <c r="D180" s="64">
        <f>'حجز النقاط المقياس الثاني'!L178</f>
        <v>0</v>
      </c>
      <c r="E180" s="65">
        <f t="shared" si="8"/>
        <v>0</v>
      </c>
      <c r="F180" s="66">
        <f t="shared" si="9"/>
        <v>1</v>
      </c>
      <c r="G180" s="67"/>
    </row>
    <row r="181" spans="1:7" s="72" customFormat="1">
      <c r="A181" s="73"/>
      <c r="B181" s="62" t="str">
        <f>'حجز النقاط المقياس الأول'!B179</f>
        <v>P165</v>
      </c>
      <c r="C181" s="63">
        <f>'حجز النقاط المقياس الأول'!L179</f>
        <v>0</v>
      </c>
      <c r="D181" s="64">
        <f>'حجز النقاط المقياس الثاني'!L179</f>
        <v>0</v>
      </c>
      <c r="E181" s="65">
        <f t="shared" si="8"/>
        <v>0</v>
      </c>
      <c r="F181" s="66">
        <f t="shared" si="9"/>
        <v>1</v>
      </c>
      <c r="G181" s="67"/>
    </row>
    <row r="182" spans="1:7" s="72" customFormat="1">
      <c r="A182" s="73"/>
      <c r="B182" s="62" t="str">
        <f>'حجز النقاط المقياس الأول'!B180</f>
        <v>P166</v>
      </c>
      <c r="C182" s="63">
        <f>'حجز النقاط المقياس الأول'!L180</f>
        <v>0</v>
      </c>
      <c r="D182" s="64">
        <f>'حجز النقاط المقياس الثاني'!L180</f>
        <v>0</v>
      </c>
      <c r="E182" s="65">
        <f t="shared" si="8"/>
        <v>0</v>
      </c>
      <c r="F182" s="66">
        <f t="shared" si="9"/>
        <v>1</v>
      </c>
      <c r="G182" s="67"/>
    </row>
    <row r="183" spans="1:7" s="72" customFormat="1">
      <c r="A183" s="73"/>
      <c r="B183" s="62" t="str">
        <f>'حجز النقاط المقياس الأول'!B181</f>
        <v>P167</v>
      </c>
      <c r="C183" s="63">
        <f>'حجز النقاط المقياس الأول'!L181</f>
        <v>0</v>
      </c>
      <c r="D183" s="64">
        <f>'حجز النقاط المقياس الثاني'!L181</f>
        <v>0</v>
      </c>
      <c r="E183" s="65">
        <f t="shared" si="8"/>
        <v>0</v>
      </c>
      <c r="F183" s="66">
        <f t="shared" si="9"/>
        <v>1</v>
      </c>
      <c r="G183" s="67"/>
    </row>
    <row r="184" spans="1:7" s="72" customFormat="1">
      <c r="A184" s="73"/>
      <c r="B184" s="62" t="str">
        <f>'حجز النقاط المقياس الأول'!B182</f>
        <v>P168</v>
      </c>
      <c r="C184" s="63">
        <f>'حجز النقاط المقياس الأول'!L182</f>
        <v>0</v>
      </c>
      <c r="D184" s="64">
        <f>'حجز النقاط المقياس الثاني'!L182</f>
        <v>0</v>
      </c>
      <c r="E184" s="65">
        <f t="shared" si="8"/>
        <v>0</v>
      </c>
      <c r="F184" s="66">
        <f t="shared" si="9"/>
        <v>1</v>
      </c>
      <c r="G184" s="67"/>
    </row>
    <row r="185" spans="1:7" s="72" customFormat="1">
      <c r="A185" s="73"/>
      <c r="B185" s="62" t="str">
        <f>'حجز النقاط المقياس الأول'!B183</f>
        <v>P169</v>
      </c>
      <c r="C185" s="63">
        <f>'حجز النقاط المقياس الأول'!L183</f>
        <v>0</v>
      </c>
      <c r="D185" s="64">
        <f>'حجز النقاط المقياس الثاني'!L183</f>
        <v>0</v>
      </c>
      <c r="E185" s="65">
        <f t="shared" si="8"/>
        <v>0</v>
      </c>
      <c r="F185" s="66">
        <f t="shared" si="9"/>
        <v>1</v>
      </c>
      <c r="G185" s="67"/>
    </row>
    <row r="186" spans="1:7" s="72" customFormat="1">
      <c r="A186" s="73"/>
      <c r="B186" s="62" t="str">
        <f>'حجز النقاط المقياس الأول'!B184</f>
        <v>P170</v>
      </c>
      <c r="C186" s="63">
        <f>'حجز النقاط المقياس الأول'!L184</f>
        <v>0</v>
      </c>
      <c r="D186" s="64">
        <f>'حجز النقاط المقياس الثاني'!L184</f>
        <v>0</v>
      </c>
      <c r="E186" s="65">
        <f t="shared" si="8"/>
        <v>0</v>
      </c>
      <c r="F186" s="66">
        <f t="shared" si="9"/>
        <v>1</v>
      </c>
      <c r="G186" s="67"/>
    </row>
    <row r="187" spans="1:7" s="72" customFormat="1">
      <c r="A187" s="73"/>
      <c r="B187" s="62" t="str">
        <f>'حجز النقاط المقياس الأول'!B185</f>
        <v>P171</v>
      </c>
      <c r="C187" s="63">
        <f>'حجز النقاط المقياس الأول'!L185</f>
        <v>0</v>
      </c>
      <c r="D187" s="64">
        <f>'حجز النقاط المقياس الثاني'!L185</f>
        <v>0</v>
      </c>
      <c r="E187" s="65">
        <f t="shared" si="8"/>
        <v>0</v>
      </c>
      <c r="F187" s="66">
        <f t="shared" si="9"/>
        <v>1</v>
      </c>
      <c r="G187" s="67"/>
    </row>
    <row r="188" spans="1:7" s="72" customFormat="1">
      <c r="A188" s="73"/>
      <c r="B188" s="62" t="str">
        <f>'حجز النقاط المقياس الأول'!B186</f>
        <v>P172</v>
      </c>
      <c r="C188" s="63">
        <f>'حجز النقاط المقياس الأول'!L186</f>
        <v>0</v>
      </c>
      <c r="D188" s="64">
        <f>'حجز النقاط المقياس الثاني'!L186</f>
        <v>0</v>
      </c>
      <c r="E188" s="65">
        <f t="shared" si="8"/>
        <v>0</v>
      </c>
      <c r="F188" s="66">
        <f t="shared" si="9"/>
        <v>1</v>
      </c>
      <c r="G188" s="67"/>
    </row>
    <row r="189" spans="1:7" s="72" customFormat="1">
      <c r="A189" s="73"/>
      <c r="B189" s="62" t="str">
        <f>'حجز النقاط المقياس الأول'!B187</f>
        <v>P173</v>
      </c>
      <c r="C189" s="63">
        <f>'حجز النقاط المقياس الأول'!L187</f>
        <v>0</v>
      </c>
      <c r="D189" s="64">
        <f>'حجز النقاط المقياس الثاني'!L187</f>
        <v>0</v>
      </c>
      <c r="E189" s="65">
        <f t="shared" si="8"/>
        <v>0</v>
      </c>
      <c r="F189" s="66">
        <f t="shared" si="9"/>
        <v>1</v>
      </c>
      <c r="G189" s="67"/>
    </row>
    <row r="190" spans="1:7" s="72" customFormat="1">
      <c r="A190" s="73"/>
      <c r="B190" s="62" t="str">
        <f>'حجز النقاط المقياس الأول'!B188</f>
        <v>P174</v>
      </c>
      <c r="C190" s="63">
        <f>'حجز النقاط المقياس الأول'!L188</f>
        <v>0</v>
      </c>
      <c r="D190" s="64">
        <f>'حجز النقاط المقياس الثاني'!L188</f>
        <v>0</v>
      </c>
      <c r="E190" s="65">
        <f t="shared" si="8"/>
        <v>0</v>
      </c>
      <c r="F190" s="66">
        <f t="shared" si="9"/>
        <v>1</v>
      </c>
      <c r="G190" s="67"/>
    </row>
    <row r="191" spans="1:7" s="72" customFormat="1">
      <c r="A191" s="73"/>
      <c r="B191" s="62" t="str">
        <f>'حجز النقاط المقياس الأول'!B189</f>
        <v>P175</v>
      </c>
      <c r="C191" s="63">
        <f>'حجز النقاط المقياس الأول'!L189</f>
        <v>0</v>
      </c>
      <c r="D191" s="64">
        <f>'حجز النقاط المقياس الثاني'!L189</f>
        <v>0</v>
      </c>
      <c r="E191" s="65">
        <f t="shared" si="8"/>
        <v>0</v>
      </c>
      <c r="F191" s="66">
        <f t="shared" si="9"/>
        <v>1</v>
      </c>
      <c r="G191" s="67"/>
    </row>
    <row r="192" spans="1:7" s="72" customFormat="1">
      <c r="A192" s="73"/>
      <c r="B192" s="62" t="str">
        <f>'حجز النقاط المقياس الأول'!B190</f>
        <v>P176</v>
      </c>
      <c r="C192" s="63">
        <f>'حجز النقاط المقياس الأول'!L190</f>
        <v>0</v>
      </c>
      <c r="D192" s="64">
        <f>'حجز النقاط المقياس الثاني'!L190</f>
        <v>0</v>
      </c>
      <c r="E192" s="65">
        <f t="shared" si="8"/>
        <v>0</v>
      </c>
      <c r="F192" s="66">
        <f t="shared" si="9"/>
        <v>1</v>
      </c>
      <c r="G192" s="67"/>
    </row>
    <row r="193" spans="1:7" s="72" customFormat="1">
      <c r="A193" s="73"/>
      <c r="B193" s="62" t="str">
        <f>'حجز النقاط المقياس الأول'!B191</f>
        <v>P177</v>
      </c>
      <c r="C193" s="63">
        <f>'حجز النقاط المقياس الأول'!L191</f>
        <v>0</v>
      </c>
      <c r="D193" s="64">
        <f>'حجز النقاط المقياس الثاني'!L191</f>
        <v>0</v>
      </c>
      <c r="E193" s="65">
        <f t="shared" si="8"/>
        <v>0</v>
      </c>
      <c r="F193" s="66">
        <f t="shared" si="9"/>
        <v>1</v>
      </c>
      <c r="G193" s="67"/>
    </row>
    <row r="194" spans="1:7" s="72" customFormat="1">
      <c r="A194" s="73"/>
      <c r="B194" s="62" t="str">
        <f>'حجز النقاط المقياس الأول'!B192</f>
        <v>P178</v>
      </c>
      <c r="C194" s="63">
        <f>'حجز النقاط المقياس الأول'!L192</f>
        <v>0</v>
      </c>
      <c r="D194" s="64">
        <f>'حجز النقاط المقياس الثاني'!L192</f>
        <v>0</v>
      </c>
      <c r="E194" s="65">
        <f t="shared" si="8"/>
        <v>0</v>
      </c>
      <c r="F194" s="66">
        <f t="shared" si="9"/>
        <v>1</v>
      </c>
      <c r="G194" s="67"/>
    </row>
    <row r="195" spans="1:7" s="72" customFormat="1">
      <c r="A195" s="73"/>
      <c r="B195" s="62" t="str">
        <f>'حجز النقاط المقياس الأول'!B193</f>
        <v>P179</v>
      </c>
      <c r="C195" s="63">
        <f>'حجز النقاط المقياس الأول'!L193</f>
        <v>0</v>
      </c>
      <c r="D195" s="64">
        <f>'حجز النقاط المقياس الثاني'!L193</f>
        <v>0</v>
      </c>
      <c r="E195" s="65">
        <f t="shared" si="8"/>
        <v>0</v>
      </c>
      <c r="F195" s="66">
        <f t="shared" si="9"/>
        <v>1</v>
      </c>
      <c r="G195" s="67"/>
    </row>
    <row r="196" spans="1:7" s="72" customFormat="1">
      <c r="A196" s="73"/>
      <c r="B196" s="62" t="str">
        <f>'حجز النقاط المقياس الأول'!B194</f>
        <v>P180</v>
      </c>
      <c r="C196" s="63">
        <f>'حجز النقاط المقياس الأول'!L194</f>
        <v>0</v>
      </c>
      <c r="D196" s="64">
        <f>'حجز النقاط المقياس الثاني'!L194</f>
        <v>0</v>
      </c>
      <c r="E196" s="65">
        <f t="shared" si="8"/>
        <v>0</v>
      </c>
      <c r="F196" s="66">
        <f t="shared" si="9"/>
        <v>1</v>
      </c>
      <c r="G196" s="67"/>
    </row>
    <row r="197" spans="1:7" s="72" customFormat="1">
      <c r="A197" s="73"/>
      <c r="B197" s="62" t="str">
        <f>'حجز النقاط المقياس الأول'!B195</f>
        <v>P181</v>
      </c>
      <c r="C197" s="63">
        <f>'حجز النقاط المقياس الأول'!L195</f>
        <v>0</v>
      </c>
      <c r="D197" s="64">
        <f>'حجز النقاط المقياس الثاني'!L195</f>
        <v>0</v>
      </c>
      <c r="E197" s="65">
        <f t="shared" si="8"/>
        <v>0</v>
      </c>
      <c r="F197" s="66">
        <f t="shared" si="9"/>
        <v>1</v>
      </c>
      <c r="G197" s="67"/>
    </row>
    <row r="198" spans="1:7" s="72" customFormat="1">
      <c r="A198" s="73"/>
      <c r="B198" s="62" t="str">
        <f>'حجز النقاط المقياس الأول'!B196</f>
        <v>P182</v>
      </c>
      <c r="C198" s="63">
        <f>'حجز النقاط المقياس الأول'!L196</f>
        <v>0</v>
      </c>
      <c r="D198" s="64">
        <f>'حجز النقاط المقياس الثاني'!L196</f>
        <v>0</v>
      </c>
      <c r="E198" s="65">
        <f t="shared" si="8"/>
        <v>0</v>
      </c>
      <c r="F198" s="66">
        <f t="shared" si="9"/>
        <v>1</v>
      </c>
      <c r="G198" s="67"/>
    </row>
    <row r="199" spans="1:7" s="72" customFormat="1">
      <c r="A199" s="73"/>
      <c r="B199" s="62" t="str">
        <f>'حجز النقاط المقياس الأول'!B197</f>
        <v>P183</v>
      </c>
      <c r="C199" s="63">
        <f>'حجز النقاط المقياس الأول'!L197</f>
        <v>0</v>
      </c>
      <c r="D199" s="64">
        <f>'حجز النقاط المقياس الثاني'!L197</f>
        <v>0</v>
      </c>
      <c r="E199" s="65">
        <f t="shared" si="8"/>
        <v>0</v>
      </c>
      <c r="F199" s="66">
        <f t="shared" si="9"/>
        <v>1</v>
      </c>
      <c r="G199" s="67"/>
    </row>
    <row r="200" spans="1:7" s="72" customFormat="1">
      <c r="A200" s="73"/>
      <c r="B200" s="62" t="str">
        <f>'حجز النقاط المقياس الأول'!B198</f>
        <v>P184</v>
      </c>
      <c r="C200" s="63">
        <f>'حجز النقاط المقياس الأول'!L198</f>
        <v>0</v>
      </c>
      <c r="D200" s="64">
        <f>'حجز النقاط المقياس الثاني'!L198</f>
        <v>0</v>
      </c>
      <c r="E200" s="65">
        <f t="shared" si="8"/>
        <v>0</v>
      </c>
      <c r="F200" s="66">
        <f t="shared" si="9"/>
        <v>1</v>
      </c>
      <c r="G200" s="67"/>
    </row>
    <row r="201" spans="1:7" s="72" customFormat="1">
      <c r="A201" s="73"/>
      <c r="B201" s="62" t="str">
        <f>'حجز النقاط المقياس الأول'!B199</f>
        <v>P185</v>
      </c>
      <c r="C201" s="63">
        <f>'حجز النقاط المقياس الأول'!L199</f>
        <v>0</v>
      </c>
      <c r="D201" s="64">
        <f>'حجز النقاط المقياس الثاني'!L199</f>
        <v>0</v>
      </c>
      <c r="E201" s="65">
        <f t="shared" si="8"/>
        <v>0</v>
      </c>
      <c r="F201" s="66">
        <f t="shared" si="9"/>
        <v>1</v>
      </c>
      <c r="G201" s="67"/>
    </row>
    <row r="202" spans="1:7" s="72" customFormat="1">
      <c r="A202" s="73"/>
      <c r="B202" s="62" t="str">
        <f>'حجز النقاط المقياس الأول'!B200</f>
        <v>P186</v>
      </c>
      <c r="C202" s="63">
        <f>'حجز النقاط المقياس الأول'!L200</f>
        <v>0</v>
      </c>
      <c r="D202" s="64">
        <f>'حجز النقاط المقياس الثاني'!L200</f>
        <v>0</v>
      </c>
      <c r="E202" s="65">
        <f t="shared" si="8"/>
        <v>0</v>
      </c>
      <c r="F202" s="66">
        <f t="shared" si="9"/>
        <v>1</v>
      </c>
      <c r="G202" s="67"/>
    </row>
    <row r="203" spans="1:7" s="72" customFormat="1">
      <c r="A203" s="73"/>
      <c r="B203" s="62" t="str">
        <f>'حجز النقاط المقياس الأول'!B201</f>
        <v>P187</v>
      </c>
      <c r="C203" s="63">
        <f>'حجز النقاط المقياس الأول'!L201</f>
        <v>0</v>
      </c>
      <c r="D203" s="64">
        <f>'حجز النقاط المقياس الثاني'!L201</f>
        <v>0</v>
      </c>
      <c r="E203" s="65">
        <f t="shared" si="8"/>
        <v>0</v>
      </c>
      <c r="F203" s="66">
        <f t="shared" si="9"/>
        <v>1</v>
      </c>
      <c r="G203" s="67"/>
    </row>
    <row r="204" spans="1:7" s="72" customFormat="1">
      <c r="A204" s="73"/>
      <c r="B204" s="62" t="str">
        <f>'حجز النقاط المقياس الأول'!B202</f>
        <v>P188</v>
      </c>
      <c r="C204" s="63">
        <f>'حجز النقاط المقياس الأول'!L202</f>
        <v>0</v>
      </c>
      <c r="D204" s="64">
        <f>'حجز النقاط المقياس الثاني'!L202</f>
        <v>0</v>
      </c>
      <c r="E204" s="65">
        <f t="shared" si="8"/>
        <v>0</v>
      </c>
      <c r="F204" s="66">
        <f t="shared" si="9"/>
        <v>1</v>
      </c>
      <c r="G204" s="67"/>
    </row>
    <row r="205" spans="1:7" s="72" customFormat="1">
      <c r="A205" s="73"/>
      <c r="B205" s="62" t="str">
        <f>'حجز النقاط المقياس الأول'!B203</f>
        <v>P189</v>
      </c>
      <c r="C205" s="63">
        <f>'حجز النقاط المقياس الأول'!L203</f>
        <v>0</v>
      </c>
      <c r="D205" s="64">
        <f>'حجز النقاط المقياس الثاني'!L203</f>
        <v>0</v>
      </c>
      <c r="E205" s="65">
        <f t="shared" si="8"/>
        <v>0</v>
      </c>
      <c r="F205" s="66">
        <f t="shared" si="9"/>
        <v>1</v>
      </c>
      <c r="G205" s="67"/>
    </row>
    <row r="206" spans="1:7" s="72" customFormat="1">
      <c r="A206" s="73"/>
      <c r="B206" s="62" t="str">
        <f>'حجز النقاط المقياس الأول'!B204</f>
        <v>P190</v>
      </c>
      <c r="C206" s="63">
        <f>'حجز النقاط المقياس الأول'!L204</f>
        <v>0</v>
      </c>
      <c r="D206" s="64">
        <f>'حجز النقاط المقياس الثاني'!L204</f>
        <v>0</v>
      </c>
      <c r="E206" s="65">
        <f t="shared" si="8"/>
        <v>0</v>
      </c>
      <c r="F206" s="66">
        <f t="shared" si="9"/>
        <v>1</v>
      </c>
      <c r="G206" s="67"/>
    </row>
    <row r="207" spans="1:7" s="72" customFormat="1">
      <c r="A207" s="73"/>
      <c r="B207" s="62" t="str">
        <f>'حجز النقاط المقياس الأول'!B205</f>
        <v>P191</v>
      </c>
      <c r="C207" s="63">
        <f>'حجز النقاط المقياس الأول'!L205</f>
        <v>0</v>
      </c>
      <c r="D207" s="64">
        <f>'حجز النقاط المقياس الثاني'!L205</f>
        <v>0</v>
      </c>
      <c r="E207" s="65">
        <f t="shared" si="8"/>
        <v>0</v>
      </c>
      <c r="F207" s="66">
        <f t="shared" si="9"/>
        <v>1</v>
      </c>
      <c r="G207" s="67"/>
    </row>
    <row r="208" spans="1:7" s="72" customFormat="1">
      <c r="A208" s="73"/>
      <c r="B208" s="62" t="str">
        <f>'حجز النقاط المقياس الأول'!B206</f>
        <v>P192</v>
      </c>
      <c r="C208" s="63">
        <f>'حجز النقاط المقياس الأول'!L206</f>
        <v>0</v>
      </c>
      <c r="D208" s="64">
        <f>'حجز النقاط المقياس الثاني'!L206</f>
        <v>0</v>
      </c>
      <c r="E208" s="65">
        <f t="shared" si="8"/>
        <v>0</v>
      </c>
      <c r="F208" s="66">
        <f t="shared" si="9"/>
        <v>1</v>
      </c>
      <c r="G208" s="67"/>
    </row>
    <row r="209" spans="1:8" s="72" customFormat="1">
      <c r="A209" s="73"/>
      <c r="B209" s="62" t="str">
        <f>'حجز النقاط المقياس الأول'!B207</f>
        <v>P193</v>
      </c>
      <c r="C209" s="63">
        <f>'حجز النقاط المقياس الأول'!L207</f>
        <v>0</v>
      </c>
      <c r="D209" s="64">
        <f>'حجز النقاط المقياس الثاني'!L207</f>
        <v>0</v>
      </c>
      <c r="E209" s="65">
        <f t="shared" si="8"/>
        <v>0</v>
      </c>
      <c r="F209" s="66">
        <f t="shared" si="9"/>
        <v>1</v>
      </c>
      <c r="G209" s="67"/>
    </row>
    <row r="210" spans="1:8" s="72" customFormat="1">
      <c r="A210" s="73"/>
      <c r="B210" s="62" t="str">
        <f>'حجز النقاط المقياس الأول'!B208</f>
        <v>P194</v>
      </c>
      <c r="C210" s="63">
        <f>'حجز النقاط المقياس الأول'!L208</f>
        <v>0</v>
      </c>
      <c r="D210" s="64">
        <f>'حجز النقاط المقياس الثاني'!L208</f>
        <v>0</v>
      </c>
      <c r="E210" s="65">
        <f t="shared" si="8"/>
        <v>0</v>
      </c>
      <c r="F210" s="66">
        <f t="shared" si="9"/>
        <v>1</v>
      </c>
      <c r="G210" s="67"/>
    </row>
    <row r="211" spans="1:8" s="72" customFormat="1">
      <c r="A211" s="73"/>
      <c r="B211" s="62" t="str">
        <f>'حجز النقاط المقياس الأول'!B209</f>
        <v>P195</v>
      </c>
      <c r="C211" s="63">
        <f>'حجز النقاط المقياس الأول'!L209</f>
        <v>0</v>
      </c>
      <c r="D211" s="64">
        <f>'حجز النقاط المقياس الثاني'!L209</f>
        <v>0</v>
      </c>
      <c r="E211" s="65">
        <f t="shared" si="8"/>
        <v>0</v>
      </c>
      <c r="F211" s="66">
        <f t="shared" si="9"/>
        <v>1</v>
      </c>
      <c r="G211" s="67"/>
    </row>
    <row r="212" spans="1:8" s="72" customFormat="1">
      <c r="A212" s="73"/>
      <c r="B212" s="62" t="str">
        <f>'حجز النقاط المقياس الأول'!B210</f>
        <v>P196</v>
      </c>
      <c r="C212" s="63">
        <f>'حجز النقاط المقياس الأول'!L210</f>
        <v>0</v>
      </c>
      <c r="D212" s="64">
        <f>'حجز النقاط المقياس الثاني'!L210</f>
        <v>0</v>
      </c>
      <c r="E212" s="65">
        <f t="shared" si="8"/>
        <v>0</v>
      </c>
      <c r="F212" s="66">
        <f t="shared" si="9"/>
        <v>1</v>
      </c>
      <c r="G212" s="67"/>
    </row>
    <row r="213" spans="1:8" s="72" customFormat="1">
      <c r="A213" s="73"/>
      <c r="B213" s="62" t="str">
        <f>'حجز النقاط المقياس الأول'!B211</f>
        <v>P197</v>
      </c>
      <c r="C213" s="63">
        <f>'حجز النقاط المقياس الأول'!L211</f>
        <v>0</v>
      </c>
      <c r="D213" s="64">
        <f>'حجز النقاط المقياس الثاني'!L211</f>
        <v>0</v>
      </c>
      <c r="E213" s="65">
        <f t="shared" si="8"/>
        <v>0</v>
      </c>
      <c r="F213" s="66">
        <f t="shared" si="9"/>
        <v>1</v>
      </c>
      <c r="G213" s="67"/>
    </row>
    <row r="214" spans="1:8" s="72" customFormat="1">
      <c r="A214" s="73"/>
      <c r="B214" s="62" t="str">
        <f>'حجز النقاط المقياس الأول'!B212</f>
        <v>P198</v>
      </c>
      <c r="C214" s="63">
        <f>'حجز النقاط المقياس الأول'!L212</f>
        <v>0</v>
      </c>
      <c r="D214" s="64">
        <f>'حجز النقاط المقياس الثاني'!L212</f>
        <v>0</v>
      </c>
      <c r="E214" s="65">
        <f t="shared" si="8"/>
        <v>0</v>
      </c>
      <c r="F214" s="66">
        <f t="shared" si="9"/>
        <v>1</v>
      </c>
      <c r="G214" s="67"/>
    </row>
    <row r="215" spans="1:8" s="72" customFormat="1">
      <c r="A215" s="73"/>
      <c r="B215" s="62" t="str">
        <f>'حجز النقاط المقياس الأول'!B213</f>
        <v>P199</v>
      </c>
      <c r="C215" s="63">
        <f>'حجز النقاط المقياس الأول'!L213</f>
        <v>0</v>
      </c>
      <c r="D215" s="64">
        <f>'حجز النقاط المقياس الثاني'!L213</f>
        <v>0</v>
      </c>
      <c r="E215" s="65">
        <f t="shared" si="8"/>
        <v>0</v>
      </c>
      <c r="F215" s="66">
        <f t="shared" si="9"/>
        <v>1</v>
      </c>
      <c r="G215" s="67"/>
    </row>
    <row r="216" spans="1:8" s="72" customFormat="1">
      <c r="A216" s="73"/>
      <c r="B216" s="62" t="str">
        <f>'حجز النقاط المقياس الأول'!B214</f>
        <v>P200</v>
      </c>
      <c r="C216" s="63">
        <f>'حجز النقاط المقياس الأول'!L214</f>
        <v>0</v>
      </c>
      <c r="D216" s="64">
        <f>'حجز النقاط المقياس الثاني'!L214</f>
        <v>0</v>
      </c>
      <c r="E216" s="65">
        <f t="shared" si="8"/>
        <v>0</v>
      </c>
      <c r="F216" s="66">
        <f t="shared" si="9"/>
        <v>1</v>
      </c>
      <c r="G216" s="67"/>
    </row>
    <row r="217" spans="1:8" s="72" customFormat="1">
      <c r="A217" s="73"/>
      <c r="B217" s="62" t="str">
        <f>'حجز النقاط المقياس الأول'!B215</f>
        <v>P201</v>
      </c>
      <c r="C217" s="63">
        <f>'حجز النقاط المقياس الأول'!L215</f>
        <v>0</v>
      </c>
      <c r="D217" s="64">
        <f>'حجز النقاط المقياس الثاني'!L215</f>
        <v>0</v>
      </c>
      <c r="E217" s="65">
        <f t="shared" si="8"/>
        <v>0</v>
      </c>
      <c r="F217" s="66">
        <f t="shared" si="9"/>
        <v>1</v>
      </c>
      <c r="G217" s="67"/>
    </row>
    <row r="218" spans="1:8" s="72" customFormat="1">
      <c r="A218" s="73"/>
      <c r="B218" s="73"/>
      <c r="C218" s="74"/>
      <c r="D218" s="74"/>
      <c r="E218" s="74"/>
      <c r="F218" s="74"/>
      <c r="G218" s="73"/>
    </row>
    <row r="219" spans="1:8" s="68" customFormat="1">
      <c r="A219" s="148" t="s">
        <v>24</v>
      </c>
      <c r="B219" s="148"/>
      <c r="D219" s="68" t="s">
        <v>19</v>
      </c>
      <c r="E219" s="68" t="s">
        <v>20</v>
      </c>
      <c r="H219" s="68" t="s">
        <v>21</v>
      </c>
    </row>
  </sheetData>
  <sortState ref="A17:G116">
    <sortCondition descending="1" ref="E17:E116"/>
  </sortState>
  <mergeCells count="12">
    <mergeCell ref="A219:B219"/>
    <mergeCell ref="A7:G7"/>
    <mergeCell ref="A8:G8"/>
    <mergeCell ref="A10:G10"/>
    <mergeCell ref="A5:C5"/>
    <mergeCell ref="E14:G14"/>
    <mergeCell ref="A14:A15"/>
    <mergeCell ref="A1:G1"/>
    <mergeCell ref="A2:G2"/>
    <mergeCell ref="A3:G3"/>
    <mergeCell ref="A4:G4"/>
    <mergeCell ref="A6:G6"/>
  </mergeCells>
  <dataValidations count="1">
    <dataValidation type="list" allowBlank="1" showInputMessage="1" showErrorMessage="1" sqref="G17:G217">
      <formula1>$P$20:$P$24</formula1>
    </dataValidation>
  </dataValidations>
  <printOptions horizontalCentered="1"/>
  <pageMargins left="0.19685039370078741" right="0.19685039370078741" top="0.39370078740157483" bottom="0.51181102362204722" header="0.19685039370078741" footer="0.31496062992125984"/>
  <pageSetup paperSize="9" scale="65" orientation="landscape" r:id="rId1"/>
  <headerFooter>
    <oddFooter>&amp;C&amp;P&amp;Rمحضر مداولات مسابقة الدكتوراه</oddFooter>
  </headerFooter>
  <rowBreaks count="2" manualBreakCount="2">
    <brk id="39" max="7" man="1"/>
    <brk id="77" max="7" man="1"/>
  </rowBreaks>
  <drawing r:id="rId2"/>
  <legacyDrawing r:id="rId3"/>
</worksheet>
</file>

<file path=xl/worksheets/sheet5.xml><?xml version="1.0" encoding="utf-8"?>
<worksheet xmlns="http://schemas.openxmlformats.org/spreadsheetml/2006/main" xmlns:r="http://schemas.openxmlformats.org/officeDocument/2006/relationships">
  <sheetPr>
    <tabColor rgb="FF7030A0"/>
  </sheetPr>
  <dimension ref="A1:T226"/>
  <sheetViews>
    <sheetView rightToLeft="1" zoomScaleSheetLayoutView="130" workbookViewId="0">
      <selection sqref="A1:L1"/>
    </sheetView>
  </sheetViews>
  <sheetFormatPr baseColWidth="10" defaultRowHeight="15"/>
  <cols>
    <col min="1" max="1" width="5.42578125" customWidth="1"/>
    <col min="2" max="2" width="12.140625" customWidth="1"/>
    <col min="3" max="3" width="15.85546875" customWidth="1"/>
    <col min="4" max="4" width="17.85546875" customWidth="1"/>
    <col min="5" max="5" width="14.5703125" customWidth="1"/>
    <col min="6" max="6" width="15.140625" customWidth="1"/>
    <col min="7" max="8" width="10.5703125" customWidth="1"/>
    <col min="9" max="9" width="17.140625" customWidth="1"/>
    <col min="10" max="10" width="9.28515625" style="100" customWidth="1"/>
    <col min="12" max="12" width="8.5703125" customWidth="1"/>
    <col min="13" max="13" width="8.85546875" customWidth="1"/>
    <col min="14" max="14" width="9.85546875" customWidth="1"/>
    <col min="15" max="15" width="6.28515625" customWidth="1"/>
  </cols>
  <sheetData>
    <row r="1" spans="1:20" ht="27.75">
      <c r="A1" s="137" t="s">
        <v>10</v>
      </c>
      <c r="B1" s="137"/>
      <c r="C1" s="137"/>
      <c r="D1" s="137"/>
      <c r="E1" s="137"/>
      <c r="F1" s="137"/>
      <c r="G1" s="137"/>
      <c r="H1" s="137"/>
      <c r="I1" s="137"/>
      <c r="J1" s="137"/>
      <c r="K1" s="137"/>
      <c r="L1" s="137"/>
    </row>
    <row r="2" spans="1:20" ht="27.75">
      <c r="A2" s="137" t="s">
        <v>11</v>
      </c>
      <c r="B2" s="137"/>
      <c r="C2" s="137"/>
      <c r="D2" s="137"/>
      <c r="E2" s="137"/>
      <c r="F2" s="137"/>
      <c r="G2" s="137"/>
      <c r="H2" s="137"/>
      <c r="I2" s="137"/>
      <c r="J2" s="137"/>
      <c r="K2" s="137"/>
      <c r="L2" s="137"/>
    </row>
    <row r="3" spans="1:20" ht="23.25">
      <c r="A3" s="135" t="s">
        <v>12</v>
      </c>
      <c r="B3" s="135"/>
      <c r="C3" s="135"/>
      <c r="D3" s="135"/>
      <c r="E3" s="135"/>
      <c r="F3" s="135"/>
      <c r="G3" s="135"/>
      <c r="H3" s="135"/>
      <c r="I3" s="135"/>
      <c r="J3" s="135"/>
      <c r="K3" s="135"/>
    </row>
    <row r="4" spans="1:20" ht="23.25">
      <c r="A4" s="135" t="s">
        <v>283</v>
      </c>
      <c r="B4" s="135"/>
      <c r="C4" s="135"/>
      <c r="D4" s="135"/>
      <c r="E4" s="135"/>
      <c r="F4" s="135"/>
      <c r="G4" s="135"/>
      <c r="H4" s="135"/>
      <c r="I4" s="135"/>
      <c r="J4" s="135"/>
      <c r="K4" s="135"/>
    </row>
    <row r="5" spans="1:20" ht="23.25">
      <c r="A5" s="135"/>
      <c r="B5" s="135"/>
      <c r="C5" s="135"/>
      <c r="D5" s="135"/>
      <c r="E5" s="135"/>
      <c r="F5" s="135"/>
      <c r="G5" s="135"/>
      <c r="H5" s="135"/>
      <c r="I5" s="135"/>
      <c r="J5" s="135"/>
      <c r="K5" s="135"/>
    </row>
    <row r="6" spans="1:20" ht="36.75">
      <c r="A6" s="139" t="s">
        <v>13</v>
      </c>
      <c r="B6" s="139"/>
      <c r="C6" s="139"/>
      <c r="D6" s="139"/>
      <c r="E6" s="139"/>
      <c r="F6" s="139"/>
      <c r="G6" s="139"/>
      <c r="H6" s="139"/>
      <c r="I6" s="139"/>
      <c r="J6" s="139"/>
      <c r="K6" s="139"/>
    </row>
    <row r="7" spans="1:20" ht="18">
      <c r="A7" s="138" t="s">
        <v>47</v>
      </c>
      <c r="B7" s="138"/>
      <c r="C7" s="138"/>
      <c r="D7" s="138"/>
      <c r="E7" s="138"/>
      <c r="F7" s="138"/>
      <c r="G7" s="138"/>
      <c r="H7" s="138"/>
      <c r="I7" s="138"/>
      <c r="J7" s="138"/>
      <c r="K7" s="138"/>
    </row>
    <row r="8" spans="1:20" ht="27.75">
      <c r="A8" s="159" t="s">
        <v>284</v>
      </c>
      <c r="B8" s="159"/>
      <c r="C8" s="159"/>
      <c r="D8" s="160"/>
      <c r="E8" s="160"/>
      <c r="F8" s="160"/>
      <c r="G8" s="160"/>
      <c r="H8" s="160"/>
      <c r="I8" s="160"/>
      <c r="J8" s="160"/>
      <c r="K8" s="160"/>
    </row>
    <row r="9" spans="1:20" ht="18">
      <c r="A9" s="50"/>
      <c r="B9" s="50"/>
      <c r="C9" s="50"/>
      <c r="D9" s="50"/>
      <c r="E9" s="50"/>
      <c r="F9" s="50"/>
      <c r="G9" s="50"/>
      <c r="H9" s="50"/>
      <c r="I9" s="50"/>
      <c r="J9" s="99"/>
    </row>
    <row r="10" spans="1:20" ht="27.75" customHeight="1">
      <c r="A10" s="136" t="s">
        <v>73</v>
      </c>
      <c r="B10" s="136"/>
      <c r="C10" s="136"/>
      <c r="D10" s="136"/>
      <c r="E10" s="136"/>
      <c r="F10" s="136"/>
      <c r="G10" s="136"/>
      <c r="H10" s="136"/>
      <c r="I10" s="136"/>
      <c r="J10" s="136"/>
      <c r="K10" s="136"/>
    </row>
    <row r="11" spans="1:20" ht="18.75" thickBot="1">
      <c r="A11" s="50"/>
      <c r="B11" s="50"/>
      <c r="C11" s="50"/>
      <c r="D11" s="50"/>
      <c r="E11" s="50"/>
      <c r="F11" s="50"/>
      <c r="G11" s="50"/>
      <c r="H11" s="50"/>
      <c r="I11" s="50"/>
      <c r="J11" s="99"/>
    </row>
    <row r="12" spans="1:20" ht="18" customHeight="1" thickBot="1">
      <c r="A12" s="92" t="s">
        <v>32</v>
      </c>
      <c r="B12" s="92" t="s">
        <v>48</v>
      </c>
      <c r="C12" s="92" t="s">
        <v>49</v>
      </c>
      <c r="D12" s="92" t="s">
        <v>50</v>
      </c>
      <c r="E12" s="92" t="s">
        <v>51</v>
      </c>
      <c r="F12" s="92" t="s">
        <v>52</v>
      </c>
      <c r="G12" s="92" t="s">
        <v>53</v>
      </c>
      <c r="H12" s="92" t="s">
        <v>54</v>
      </c>
      <c r="I12" s="92" t="s">
        <v>55</v>
      </c>
      <c r="J12" s="106" t="s">
        <v>72</v>
      </c>
      <c r="K12" s="131" t="s">
        <v>7</v>
      </c>
      <c r="M12" s="161" t="s">
        <v>56</v>
      </c>
      <c r="N12" s="161"/>
      <c r="O12" s="158"/>
      <c r="T12" t="s">
        <v>7</v>
      </c>
    </row>
    <row r="13" spans="1:20" ht="18.75">
      <c r="A13" s="101">
        <v>1</v>
      </c>
      <c r="B13" s="101" t="str">
        <f>'المحضر النهائي+ ِCode'!B17</f>
        <v>P001</v>
      </c>
      <c r="C13" s="101"/>
      <c r="D13" s="102"/>
      <c r="E13" s="103"/>
      <c r="F13" s="102"/>
      <c r="G13" s="104">
        <f>'حجز النقاط المقياس الأول'!L15</f>
        <v>0</v>
      </c>
      <c r="H13" s="104">
        <f>'حجز النقاط المقياس الثاني'!L15</f>
        <v>0</v>
      </c>
      <c r="I13" s="104">
        <f>'المحضر النهائي+ ِCode'!E17</f>
        <v>0</v>
      </c>
      <c r="J13" s="105">
        <f>'المحضر النهائي+ ِCode'!F17</f>
        <v>1</v>
      </c>
      <c r="K13" s="132"/>
      <c r="M13" s="161"/>
      <c r="N13" s="161"/>
      <c r="O13" s="158"/>
      <c r="T13" s="55" t="s">
        <v>35</v>
      </c>
    </row>
    <row r="14" spans="1:20" ht="18.75">
      <c r="A14" s="93">
        <v>2</v>
      </c>
      <c r="B14" s="93" t="str">
        <f>'المحضر النهائي+ ِCode'!B18</f>
        <v>P002</v>
      </c>
      <c r="C14" s="93"/>
      <c r="D14" s="94"/>
      <c r="E14" s="95"/>
      <c r="F14" s="94"/>
      <c r="G14" s="104">
        <f>'حجز النقاط المقياس الأول'!L16</f>
        <v>0</v>
      </c>
      <c r="H14" s="104">
        <f>'حجز النقاط المقياس الثاني'!L16</f>
        <v>0</v>
      </c>
      <c r="I14" s="104">
        <f>'المحضر النهائي+ ِCode'!E18</f>
        <v>0</v>
      </c>
      <c r="J14" s="105">
        <f>'المحضر النهائي+ ِCode'!F18</f>
        <v>1</v>
      </c>
      <c r="K14" s="132"/>
      <c r="M14" s="96"/>
      <c r="N14" s="96"/>
      <c r="T14" s="55" t="s">
        <v>37</v>
      </c>
    </row>
    <row r="15" spans="1:20" ht="18.75">
      <c r="A15" s="93">
        <v>3</v>
      </c>
      <c r="B15" s="93" t="str">
        <f>'المحضر النهائي+ ِCode'!B19</f>
        <v>P003</v>
      </c>
      <c r="C15" s="93"/>
      <c r="D15" s="94"/>
      <c r="E15" s="95"/>
      <c r="F15" s="94"/>
      <c r="G15" s="104">
        <f>'حجز النقاط المقياس الأول'!L17</f>
        <v>0</v>
      </c>
      <c r="H15" s="104">
        <f>'حجز النقاط المقياس الثاني'!L17</f>
        <v>0</v>
      </c>
      <c r="I15" s="104">
        <f>'المحضر النهائي+ ِCode'!E19</f>
        <v>0</v>
      </c>
      <c r="J15" s="105">
        <f>'المحضر النهائي+ ِCode'!F19</f>
        <v>1</v>
      </c>
      <c r="K15" s="132"/>
      <c r="M15" s="157" t="s">
        <v>57</v>
      </c>
      <c r="N15" s="157"/>
      <c r="O15" s="158"/>
      <c r="T15" s="55" t="s">
        <v>18</v>
      </c>
    </row>
    <row r="16" spans="1:20" ht="18.75">
      <c r="A16" s="93">
        <v>4</v>
      </c>
      <c r="B16" s="93" t="str">
        <f>'المحضر النهائي+ ِCode'!B20</f>
        <v>P004</v>
      </c>
      <c r="C16" s="93"/>
      <c r="D16" s="94"/>
      <c r="E16" s="95"/>
      <c r="F16" s="94"/>
      <c r="G16" s="104">
        <f>'حجز النقاط المقياس الأول'!L18</f>
        <v>0</v>
      </c>
      <c r="H16" s="104">
        <f>'حجز النقاط المقياس الثاني'!L18</f>
        <v>0</v>
      </c>
      <c r="I16" s="104">
        <f>'المحضر النهائي+ ِCode'!E20</f>
        <v>0</v>
      </c>
      <c r="J16" s="105">
        <f>'المحضر النهائي+ ِCode'!F20</f>
        <v>1</v>
      </c>
      <c r="K16" s="132"/>
      <c r="M16" s="157"/>
      <c r="N16" s="157"/>
      <c r="O16" s="158"/>
      <c r="T16" s="55" t="s">
        <v>36</v>
      </c>
    </row>
    <row r="17" spans="1:20" ht="18.75">
      <c r="A17" s="93">
        <v>5</v>
      </c>
      <c r="B17" s="93" t="str">
        <f>'المحضر النهائي+ ِCode'!B21</f>
        <v>P005</v>
      </c>
      <c r="C17" s="93"/>
      <c r="D17" s="94"/>
      <c r="E17" s="95"/>
      <c r="F17" s="94"/>
      <c r="G17" s="104">
        <f>'حجز النقاط المقياس الأول'!L19</f>
        <v>0</v>
      </c>
      <c r="H17" s="104">
        <f>'حجز النقاط المقياس الثاني'!L19</f>
        <v>0</v>
      </c>
      <c r="I17" s="104">
        <f>'المحضر النهائي+ ِCode'!E21</f>
        <v>0</v>
      </c>
      <c r="J17" s="105">
        <f>'المحضر النهائي+ ِCode'!F21</f>
        <v>1</v>
      </c>
      <c r="K17" s="132"/>
      <c r="M17" s="96"/>
      <c r="N17" s="96"/>
      <c r="T17" s="55" t="s">
        <v>79</v>
      </c>
    </row>
    <row r="18" spans="1:20" ht="18.75">
      <c r="A18" s="93">
        <v>6</v>
      </c>
      <c r="B18" s="93" t="str">
        <f>'المحضر النهائي+ ِCode'!B22</f>
        <v>P006</v>
      </c>
      <c r="C18" s="93"/>
      <c r="D18" s="94"/>
      <c r="E18" s="95"/>
      <c r="F18" s="94"/>
      <c r="G18" s="104">
        <f>'حجز النقاط المقياس الأول'!L20</f>
        <v>0</v>
      </c>
      <c r="H18" s="104">
        <f>'حجز النقاط المقياس الثاني'!L20</f>
        <v>0</v>
      </c>
      <c r="I18" s="104">
        <f>'المحضر النهائي+ ِCode'!E22</f>
        <v>0</v>
      </c>
      <c r="J18" s="105">
        <f>'المحضر النهائي+ ِCode'!F22</f>
        <v>1</v>
      </c>
      <c r="K18" s="132"/>
      <c r="M18" s="96"/>
      <c r="N18" s="96"/>
    </row>
    <row r="19" spans="1:20" ht="18.75">
      <c r="A19" s="93">
        <v>7</v>
      </c>
      <c r="B19" s="93" t="str">
        <f>'المحضر النهائي+ ِCode'!B23</f>
        <v>P007</v>
      </c>
      <c r="C19" s="93"/>
      <c r="D19" s="94"/>
      <c r="E19" s="95"/>
      <c r="F19" s="94"/>
      <c r="G19" s="104">
        <f>'حجز النقاط المقياس الأول'!L21</f>
        <v>0</v>
      </c>
      <c r="H19" s="104">
        <f>'حجز النقاط المقياس الثاني'!L21</f>
        <v>0</v>
      </c>
      <c r="I19" s="104">
        <f>'المحضر النهائي+ ِCode'!E23</f>
        <v>0</v>
      </c>
      <c r="J19" s="105">
        <f>'المحضر النهائي+ ِCode'!F23</f>
        <v>1</v>
      </c>
      <c r="K19" s="132"/>
      <c r="M19" s="157" t="s">
        <v>58</v>
      </c>
      <c r="N19" s="157"/>
      <c r="O19" s="158"/>
    </row>
    <row r="20" spans="1:20" ht="18.75">
      <c r="A20" s="93">
        <v>8</v>
      </c>
      <c r="B20" s="93" t="str">
        <f>'المحضر النهائي+ ِCode'!B24</f>
        <v>P008</v>
      </c>
      <c r="C20" s="93"/>
      <c r="D20" s="94"/>
      <c r="E20" s="95"/>
      <c r="F20" s="94"/>
      <c r="G20" s="104">
        <f>'حجز النقاط المقياس الأول'!L22</f>
        <v>0</v>
      </c>
      <c r="H20" s="104">
        <f>'حجز النقاط المقياس الثاني'!L22</f>
        <v>0</v>
      </c>
      <c r="I20" s="104">
        <f>'المحضر النهائي+ ِCode'!E24</f>
        <v>0</v>
      </c>
      <c r="J20" s="105">
        <f>'المحضر النهائي+ ِCode'!F24</f>
        <v>1</v>
      </c>
      <c r="K20" s="132"/>
      <c r="M20" s="157"/>
      <c r="N20" s="157"/>
      <c r="O20" s="158"/>
    </row>
    <row r="21" spans="1:20" ht="18.75">
      <c r="A21" s="93">
        <v>9</v>
      </c>
      <c r="B21" s="93" t="str">
        <f>'المحضر النهائي+ ِCode'!B25</f>
        <v>P009</v>
      </c>
      <c r="C21" s="93"/>
      <c r="D21" s="94"/>
      <c r="E21" s="95"/>
      <c r="F21" s="94"/>
      <c r="G21" s="104">
        <f>'حجز النقاط المقياس الأول'!L23</f>
        <v>0</v>
      </c>
      <c r="H21" s="104">
        <f>'حجز النقاط المقياس الثاني'!L23</f>
        <v>0</v>
      </c>
      <c r="I21" s="104">
        <f>'المحضر النهائي+ ِCode'!E25</f>
        <v>0</v>
      </c>
      <c r="J21" s="105">
        <f>'المحضر النهائي+ ِCode'!F25</f>
        <v>1</v>
      </c>
      <c r="K21" s="132"/>
    </row>
    <row r="22" spans="1:20" ht="18.75">
      <c r="A22" s="93">
        <v>10</v>
      </c>
      <c r="B22" s="93" t="str">
        <f>'المحضر النهائي+ ِCode'!B26</f>
        <v>P010</v>
      </c>
      <c r="C22" s="93"/>
      <c r="D22" s="94"/>
      <c r="E22" s="95"/>
      <c r="F22" s="94"/>
      <c r="G22" s="104">
        <f>'حجز النقاط المقياس الأول'!L24</f>
        <v>0</v>
      </c>
      <c r="H22" s="104">
        <f>'حجز النقاط المقياس الثاني'!L24</f>
        <v>0</v>
      </c>
      <c r="I22" s="104">
        <f>'المحضر النهائي+ ِCode'!E26</f>
        <v>0</v>
      </c>
      <c r="J22" s="105">
        <f>'المحضر النهائي+ ِCode'!F26</f>
        <v>1</v>
      </c>
      <c r="K22" s="132"/>
    </row>
    <row r="23" spans="1:20" ht="18.75">
      <c r="A23" s="93">
        <v>11</v>
      </c>
      <c r="B23" s="93" t="str">
        <f>'المحضر النهائي+ ِCode'!B27</f>
        <v>P011</v>
      </c>
      <c r="C23" s="93"/>
      <c r="D23" s="94"/>
      <c r="E23" s="95"/>
      <c r="F23" s="94"/>
      <c r="G23" s="104">
        <f>'حجز النقاط المقياس الأول'!L25</f>
        <v>0</v>
      </c>
      <c r="H23" s="104">
        <f>'حجز النقاط المقياس الثاني'!L25</f>
        <v>0</v>
      </c>
      <c r="I23" s="104">
        <f>'المحضر النهائي+ ِCode'!E27</f>
        <v>0</v>
      </c>
      <c r="J23" s="105">
        <f>'المحضر النهائي+ ِCode'!F27</f>
        <v>1</v>
      </c>
      <c r="K23" s="132"/>
      <c r="M23" s="168"/>
      <c r="N23" s="168"/>
    </row>
    <row r="24" spans="1:20" ht="18.75">
      <c r="A24" s="93">
        <v>12</v>
      </c>
      <c r="B24" s="93" t="str">
        <f>'المحضر النهائي+ ِCode'!B28</f>
        <v>P012</v>
      </c>
      <c r="C24" s="93"/>
      <c r="D24" s="94"/>
      <c r="E24" s="95"/>
      <c r="F24" s="94"/>
      <c r="G24" s="104">
        <f>'حجز النقاط المقياس الأول'!L26</f>
        <v>0</v>
      </c>
      <c r="H24" s="104">
        <f>'حجز النقاط المقياس الثاني'!L26</f>
        <v>0</v>
      </c>
      <c r="I24" s="104">
        <f>'المحضر النهائي+ ِCode'!E28</f>
        <v>0</v>
      </c>
      <c r="J24" s="105">
        <f>'المحضر النهائي+ ِCode'!F28</f>
        <v>1</v>
      </c>
      <c r="K24" s="132"/>
      <c r="M24" s="142"/>
      <c r="N24" s="142"/>
    </row>
    <row r="25" spans="1:20" ht="18.75">
      <c r="A25" s="93">
        <v>13</v>
      </c>
      <c r="B25" s="93" t="str">
        <f>'المحضر النهائي+ ِCode'!B29</f>
        <v>P013</v>
      </c>
      <c r="C25" s="93"/>
      <c r="D25" s="94"/>
      <c r="E25" s="95"/>
      <c r="F25" s="94"/>
      <c r="G25" s="104">
        <f>'حجز النقاط المقياس الأول'!L27</f>
        <v>0</v>
      </c>
      <c r="H25" s="104">
        <f>'حجز النقاط المقياس الثاني'!L27</f>
        <v>0</v>
      </c>
      <c r="I25" s="104">
        <f>'المحضر النهائي+ ِCode'!E29</f>
        <v>0</v>
      </c>
      <c r="J25" s="105">
        <f>'المحضر النهائي+ ِCode'!F29</f>
        <v>1</v>
      </c>
      <c r="K25" s="132"/>
      <c r="M25" s="27"/>
      <c r="N25" s="27"/>
    </row>
    <row r="26" spans="1:20" ht="18.75">
      <c r="A26" s="93">
        <v>14</v>
      </c>
      <c r="B26" s="93" t="str">
        <f>'المحضر النهائي+ ِCode'!B30</f>
        <v>P014</v>
      </c>
      <c r="C26" s="93"/>
      <c r="D26" s="94"/>
      <c r="E26" s="95"/>
      <c r="F26" s="94"/>
      <c r="G26" s="104">
        <f>'حجز النقاط المقياس الأول'!L28</f>
        <v>0</v>
      </c>
      <c r="H26" s="104">
        <f>'حجز النقاط المقياس الثاني'!L28</f>
        <v>0</v>
      </c>
      <c r="I26" s="104">
        <f>'المحضر النهائي+ ِCode'!E30</f>
        <v>0</v>
      </c>
      <c r="J26" s="105">
        <f>'المحضر النهائي+ ِCode'!F30</f>
        <v>1</v>
      </c>
      <c r="K26" s="132"/>
      <c r="M26" s="169" t="s">
        <v>59</v>
      </c>
      <c r="N26" s="169"/>
    </row>
    <row r="27" spans="1:20" ht="18.75">
      <c r="A27" s="93">
        <v>15</v>
      </c>
      <c r="B27" s="93" t="str">
        <f>'المحضر النهائي+ ِCode'!B31</f>
        <v>P015</v>
      </c>
      <c r="C27" s="93"/>
      <c r="D27" s="94"/>
      <c r="E27" s="95"/>
      <c r="F27" s="94"/>
      <c r="G27" s="104">
        <f>'حجز النقاط المقياس الأول'!L29</f>
        <v>0</v>
      </c>
      <c r="H27" s="104">
        <f>'حجز النقاط المقياس الثاني'!L29</f>
        <v>0</v>
      </c>
      <c r="I27" s="104">
        <f>'المحضر النهائي+ ِCode'!E31</f>
        <v>0</v>
      </c>
      <c r="J27" s="105">
        <f>'المحضر النهائي+ ِCode'!F31</f>
        <v>1</v>
      </c>
      <c r="K27" s="132"/>
    </row>
    <row r="28" spans="1:20" ht="18.75">
      <c r="A28" s="93">
        <v>16</v>
      </c>
      <c r="B28" s="93" t="str">
        <f>'المحضر النهائي+ ِCode'!B32</f>
        <v>P016</v>
      </c>
      <c r="C28" s="93"/>
      <c r="D28" s="94"/>
      <c r="E28" s="95"/>
      <c r="F28" s="94"/>
      <c r="G28" s="104">
        <f>'حجز النقاط المقياس الأول'!L30</f>
        <v>0</v>
      </c>
      <c r="H28" s="104">
        <f>'حجز النقاط المقياس الثاني'!L30</f>
        <v>0</v>
      </c>
      <c r="I28" s="104">
        <f>'المحضر النهائي+ ِCode'!E32</f>
        <v>0</v>
      </c>
      <c r="J28" s="105">
        <f>'المحضر النهائي+ ِCode'!F32</f>
        <v>1</v>
      </c>
      <c r="K28" s="132"/>
      <c r="L28" s="97" t="s">
        <v>60</v>
      </c>
    </row>
    <row r="29" spans="1:20" ht="18.75">
      <c r="A29" s="93">
        <v>17</v>
      </c>
      <c r="B29" s="93" t="str">
        <f>'المحضر النهائي+ ِCode'!B33</f>
        <v>P017</v>
      </c>
      <c r="C29" s="93"/>
      <c r="D29" s="94"/>
      <c r="E29" s="95"/>
      <c r="F29" s="94"/>
      <c r="G29" s="104">
        <f>'حجز النقاط المقياس الأول'!L31</f>
        <v>0</v>
      </c>
      <c r="H29" s="104">
        <f>'حجز النقاط المقياس الثاني'!L31</f>
        <v>0</v>
      </c>
      <c r="I29" s="104">
        <f>'المحضر النهائي+ ِCode'!E33</f>
        <v>0</v>
      </c>
      <c r="J29" s="105">
        <f>'المحضر النهائي+ ِCode'!F33</f>
        <v>1</v>
      </c>
      <c r="K29" s="132"/>
      <c r="L29" s="98"/>
    </row>
    <row r="30" spans="1:20" ht="18.75">
      <c r="A30" s="93">
        <v>18</v>
      </c>
      <c r="B30" s="93" t="str">
        <f>'المحضر النهائي+ ِCode'!B34</f>
        <v>P018</v>
      </c>
      <c r="C30" s="93"/>
      <c r="D30" s="94"/>
      <c r="E30" s="95"/>
      <c r="F30" s="94"/>
      <c r="G30" s="104">
        <f>'حجز النقاط المقياس الأول'!L32</f>
        <v>0</v>
      </c>
      <c r="H30" s="104">
        <f>'حجز النقاط المقياس الثاني'!L32</f>
        <v>0</v>
      </c>
      <c r="I30" s="104">
        <f>'المحضر النهائي+ ِCode'!E34</f>
        <v>0</v>
      </c>
      <c r="J30" s="105">
        <f>'المحضر النهائي+ ِCode'!F34</f>
        <v>1</v>
      </c>
      <c r="K30" s="132"/>
      <c r="L30" s="97" t="s">
        <v>61</v>
      </c>
    </row>
    <row r="31" spans="1:20" ht="18.75">
      <c r="A31" s="93">
        <v>19</v>
      </c>
      <c r="B31" s="93" t="str">
        <f>'المحضر النهائي+ ِCode'!B35</f>
        <v>P019</v>
      </c>
      <c r="C31" s="93"/>
      <c r="D31" s="94"/>
      <c r="E31" s="95"/>
      <c r="F31" s="94"/>
      <c r="G31" s="104">
        <f>'حجز النقاط المقياس الأول'!L33</f>
        <v>0</v>
      </c>
      <c r="H31" s="104">
        <f>'حجز النقاط المقياس الثاني'!L33</f>
        <v>0</v>
      </c>
      <c r="I31" s="104">
        <f>'المحضر النهائي+ ِCode'!E35</f>
        <v>0</v>
      </c>
      <c r="J31" s="105">
        <f>'المحضر النهائي+ ِCode'!F35</f>
        <v>1</v>
      </c>
      <c r="K31" s="132"/>
      <c r="L31" s="98"/>
    </row>
    <row r="32" spans="1:20" ht="18.75">
      <c r="A32" s="93">
        <v>20</v>
      </c>
      <c r="B32" s="93" t="str">
        <f>'المحضر النهائي+ ِCode'!B36</f>
        <v>P020</v>
      </c>
      <c r="C32" s="93"/>
      <c r="D32" s="94"/>
      <c r="E32" s="95"/>
      <c r="F32" s="94"/>
      <c r="G32" s="104">
        <f>'حجز النقاط المقياس الأول'!L34</f>
        <v>0</v>
      </c>
      <c r="H32" s="104">
        <f>'حجز النقاط المقياس الثاني'!L34</f>
        <v>0</v>
      </c>
      <c r="I32" s="104">
        <f>'المحضر النهائي+ ِCode'!E36</f>
        <v>0</v>
      </c>
      <c r="J32" s="105">
        <f>'المحضر النهائي+ ِCode'!F36</f>
        <v>1</v>
      </c>
      <c r="K32" s="132"/>
      <c r="L32" s="98" t="s">
        <v>62</v>
      </c>
    </row>
    <row r="33" spans="1:12" ht="18.75">
      <c r="A33" s="93">
        <v>21</v>
      </c>
      <c r="B33" s="93" t="str">
        <f>'المحضر النهائي+ ِCode'!B37</f>
        <v>P021</v>
      </c>
      <c r="C33" s="93"/>
      <c r="D33" s="94"/>
      <c r="E33" s="95"/>
      <c r="F33" s="94"/>
      <c r="G33" s="104">
        <f>'حجز النقاط المقياس الأول'!L35</f>
        <v>0</v>
      </c>
      <c r="H33" s="104">
        <f>'حجز النقاط المقياس الثاني'!L35</f>
        <v>0</v>
      </c>
      <c r="I33" s="104">
        <f>'المحضر النهائي+ ِCode'!E37</f>
        <v>0</v>
      </c>
      <c r="J33" s="105">
        <f>'المحضر النهائي+ ِCode'!F37</f>
        <v>1</v>
      </c>
      <c r="K33" s="132"/>
      <c r="L33" s="98"/>
    </row>
    <row r="34" spans="1:12" ht="18.75">
      <c r="A34" s="93">
        <v>22</v>
      </c>
      <c r="B34" s="93" t="str">
        <f>'المحضر النهائي+ ِCode'!B38</f>
        <v>P022</v>
      </c>
      <c r="C34" s="93"/>
      <c r="D34" s="94"/>
      <c r="E34" s="95"/>
      <c r="F34" s="94"/>
      <c r="G34" s="104">
        <f>'حجز النقاط المقياس الأول'!L36</f>
        <v>0</v>
      </c>
      <c r="H34" s="104">
        <f>'حجز النقاط المقياس الثاني'!L36</f>
        <v>0</v>
      </c>
      <c r="I34" s="104">
        <f>'المحضر النهائي+ ِCode'!E38</f>
        <v>0</v>
      </c>
      <c r="J34" s="105">
        <f>'المحضر النهائي+ ِCode'!F38</f>
        <v>1</v>
      </c>
      <c r="K34" s="132"/>
      <c r="L34" s="98" t="s">
        <v>63</v>
      </c>
    </row>
    <row r="35" spans="1:12" ht="18.75">
      <c r="A35" s="93">
        <v>23</v>
      </c>
      <c r="B35" s="93" t="str">
        <f>'المحضر النهائي+ ِCode'!B39</f>
        <v>P023</v>
      </c>
      <c r="C35" s="93"/>
      <c r="D35" s="94"/>
      <c r="E35" s="95"/>
      <c r="F35" s="94"/>
      <c r="G35" s="104">
        <f>'حجز النقاط المقياس الأول'!L37</f>
        <v>0</v>
      </c>
      <c r="H35" s="104">
        <f>'حجز النقاط المقياس الثاني'!L37</f>
        <v>0</v>
      </c>
      <c r="I35" s="104">
        <f>'المحضر النهائي+ ِCode'!E39</f>
        <v>0</v>
      </c>
      <c r="J35" s="105">
        <f>'المحضر النهائي+ ِCode'!F39</f>
        <v>1</v>
      </c>
      <c r="K35" s="132"/>
      <c r="L35" s="98"/>
    </row>
    <row r="36" spans="1:12" ht="18.75">
      <c r="A36" s="93">
        <v>24</v>
      </c>
      <c r="B36" s="93" t="str">
        <f>'المحضر النهائي+ ِCode'!B40</f>
        <v>P024</v>
      </c>
      <c r="C36" s="93"/>
      <c r="D36" s="94"/>
      <c r="E36" s="95"/>
      <c r="F36" s="94"/>
      <c r="G36" s="104">
        <f>'حجز النقاط المقياس الأول'!L38</f>
        <v>0</v>
      </c>
      <c r="H36" s="104">
        <f>'حجز النقاط المقياس الثاني'!L38</f>
        <v>0</v>
      </c>
      <c r="I36" s="104">
        <f>'المحضر النهائي+ ِCode'!E40</f>
        <v>0</v>
      </c>
      <c r="J36" s="105">
        <f>'المحضر النهائي+ ِCode'!F40</f>
        <v>1</v>
      </c>
      <c r="K36" s="132"/>
      <c r="L36" s="98" t="s">
        <v>64</v>
      </c>
    </row>
    <row r="37" spans="1:12" ht="18.75">
      <c r="A37" s="93">
        <v>25</v>
      </c>
      <c r="B37" s="93" t="str">
        <f>'المحضر النهائي+ ِCode'!B41</f>
        <v>P025</v>
      </c>
      <c r="C37" s="93"/>
      <c r="D37" s="94"/>
      <c r="E37" s="95"/>
      <c r="F37" s="94"/>
      <c r="G37" s="104">
        <f>'حجز النقاط المقياس الأول'!L39</f>
        <v>0</v>
      </c>
      <c r="H37" s="104">
        <f>'حجز النقاط المقياس الثاني'!L39</f>
        <v>0</v>
      </c>
      <c r="I37" s="104">
        <f>'المحضر النهائي+ ِCode'!E41</f>
        <v>0</v>
      </c>
      <c r="J37" s="105">
        <f>'المحضر النهائي+ ِCode'!F41</f>
        <v>1</v>
      </c>
      <c r="K37" s="132"/>
    </row>
    <row r="38" spans="1:12" ht="18.75">
      <c r="A38" s="93">
        <v>26</v>
      </c>
      <c r="B38" s="93" t="str">
        <f>'المحضر النهائي+ ِCode'!B42</f>
        <v>P026</v>
      </c>
      <c r="C38" s="93"/>
      <c r="D38" s="94"/>
      <c r="E38" s="95"/>
      <c r="F38" s="94"/>
      <c r="G38" s="104">
        <f>'حجز النقاط المقياس الأول'!L40</f>
        <v>0</v>
      </c>
      <c r="H38" s="104">
        <f>'حجز النقاط المقياس الثاني'!L40</f>
        <v>0</v>
      </c>
      <c r="I38" s="104">
        <f>'المحضر النهائي+ ِCode'!E42</f>
        <v>0</v>
      </c>
      <c r="J38" s="105">
        <f>'المحضر النهائي+ ِCode'!F42</f>
        <v>1</v>
      </c>
      <c r="K38" s="132"/>
      <c r="L38" t="s">
        <v>65</v>
      </c>
    </row>
    <row r="39" spans="1:12" ht="18.75">
      <c r="A39" s="93">
        <v>27</v>
      </c>
      <c r="B39" s="93" t="str">
        <f>'المحضر النهائي+ ِCode'!B43</f>
        <v>P027</v>
      </c>
      <c r="C39" s="93"/>
      <c r="D39" s="94"/>
      <c r="E39" s="95"/>
      <c r="F39" s="94"/>
      <c r="G39" s="104">
        <f>'حجز النقاط المقياس الأول'!L41</f>
        <v>0</v>
      </c>
      <c r="H39" s="104">
        <f>'حجز النقاط المقياس الثاني'!L41</f>
        <v>0</v>
      </c>
      <c r="I39" s="104">
        <f>'المحضر النهائي+ ِCode'!E43</f>
        <v>0</v>
      </c>
      <c r="J39" s="105">
        <f>'المحضر النهائي+ ِCode'!F43</f>
        <v>1</v>
      </c>
      <c r="K39" s="132"/>
    </row>
    <row r="40" spans="1:12" ht="18.75">
      <c r="A40" s="93">
        <v>28</v>
      </c>
      <c r="B40" s="93" t="str">
        <f>'المحضر النهائي+ ِCode'!B44</f>
        <v>P028</v>
      </c>
      <c r="C40" s="93"/>
      <c r="D40" s="94"/>
      <c r="E40" s="95"/>
      <c r="F40" s="94"/>
      <c r="G40" s="104">
        <f>'حجز النقاط المقياس الأول'!L42</f>
        <v>0</v>
      </c>
      <c r="H40" s="104">
        <f>'حجز النقاط المقياس الثاني'!L42</f>
        <v>0</v>
      </c>
      <c r="I40" s="104">
        <f>'المحضر النهائي+ ِCode'!E44</f>
        <v>0</v>
      </c>
      <c r="J40" s="105">
        <f>'المحضر النهائي+ ِCode'!F44</f>
        <v>1</v>
      </c>
      <c r="K40" s="132"/>
      <c r="L40" t="s">
        <v>66</v>
      </c>
    </row>
    <row r="41" spans="1:12" ht="18.75">
      <c r="A41" s="93">
        <v>29</v>
      </c>
      <c r="B41" s="93" t="str">
        <f>'المحضر النهائي+ ِCode'!B45</f>
        <v>P029</v>
      </c>
      <c r="C41" s="93"/>
      <c r="D41" s="94"/>
      <c r="E41" s="95"/>
      <c r="F41" s="94"/>
      <c r="G41" s="104">
        <f>'حجز النقاط المقياس الأول'!L43</f>
        <v>0</v>
      </c>
      <c r="H41" s="104">
        <f>'حجز النقاط المقياس الثاني'!L43</f>
        <v>0</v>
      </c>
      <c r="I41" s="104">
        <f>'المحضر النهائي+ ِCode'!E45</f>
        <v>0</v>
      </c>
      <c r="J41" s="105">
        <f>'المحضر النهائي+ ِCode'!F45</f>
        <v>1</v>
      </c>
      <c r="K41" s="132"/>
    </row>
    <row r="42" spans="1:12" ht="18.75">
      <c r="A42" s="93">
        <v>30</v>
      </c>
      <c r="B42" s="93" t="str">
        <f>'المحضر النهائي+ ِCode'!B46</f>
        <v>P030</v>
      </c>
      <c r="C42" s="93"/>
      <c r="D42" s="94"/>
      <c r="E42" s="95"/>
      <c r="F42" s="94"/>
      <c r="G42" s="104">
        <f>'حجز النقاط المقياس الأول'!L44</f>
        <v>0</v>
      </c>
      <c r="H42" s="104">
        <f>'حجز النقاط المقياس الثاني'!L44</f>
        <v>0</v>
      </c>
      <c r="I42" s="104">
        <f>'المحضر النهائي+ ِCode'!E46</f>
        <v>0</v>
      </c>
      <c r="J42" s="105">
        <f>'المحضر النهائي+ ِCode'!F46</f>
        <v>1</v>
      </c>
      <c r="K42" s="132"/>
    </row>
    <row r="43" spans="1:12" ht="18.75">
      <c r="A43" s="93">
        <v>31</v>
      </c>
      <c r="B43" s="93" t="str">
        <f>'المحضر النهائي+ ِCode'!B47</f>
        <v>P031</v>
      </c>
      <c r="C43" s="93"/>
      <c r="D43" s="94"/>
      <c r="E43" s="95"/>
      <c r="F43" s="94"/>
      <c r="G43" s="104">
        <f>'حجز النقاط المقياس الأول'!L45</f>
        <v>0</v>
      </c>
      <c r="H43" s="104">
        <f>'حجز النقاط المقياس الثاني'!L45</f>
        <v>0</v>
      </c>
      <c r="I43" s="104">
        <f>'المحضر النهائي+ ِCode'!E47</f>
        <v>0</v>
      </c>
      <c r="J43" s="105">
        <f>'المحضر النهائي+ ِCode'!F47</f>
        <v>1</v>
      </c>
      <c r="K43" s="132"/>
    </row>
    <row r="44" spans="1:12" ht="18.75">
      <c r="A44" s="93">
        <v>32</v>
      </c>
      <c r="B44" s="93" t="str">
        <f>'المحضر النهائي+ ِCode'!B48</f>
        <v>P032</v>
      </c>
      <c r="C44" s="93"/>
      <c r="D44" s="94"/>
      <c r="E44" s="95"/>
      <c r="F44" s="94"/>
      <c r="G44" s="104">
        <f>'حجز النقاط المقياس الأول'!L46</f>
        <v>0</v>
      </c>
      <c r="H44" s="104">
        <f>'حجز النقاط المقياس الثاني'!L46</f>
        <v>0</v>
      </c>
      <c r="I44" s="104">
        <f>'المحضر النهائي+ ِCode'!E48</f>
        <v>0</v>
      </c>
      <c r="J44" s="105">
        <f>'المحضر النهائي+ ِCode'!F48</f>
        <v>1</v>
      </c>
      <c r="K44" s="132"/>
    </row>
    <row r="45" spans="1:12" ht="18.75">
      <c r="A45" s="93">
        <v>33</v>
      </c>
      <c r="B45" s="93" t="str">
        <f>'المحضر النهائي+ ِCode'!B49</f>
        <v>P033</v>
      </c>
      <c r="C45" s="93"/>
      <c r="D45" s="94"/>
      <c r="E45" s="95"/>
      <c r="F45" s="94"/>
      <c r="G45" s="104">
        <f>'حجز النقاط المقياس الأول'!L47</f>
        <v>0</v>
      </c>
      <c r="H45" s="104">
        <f>'حجز النقاط المقياس الثاني'!L47</f>
        <v>0</v>
      </c>
      <c r="I45" s="104">
        <f>'المحضر النهائي+ ِCode'!E49</f>
        <v>0</v>
      </c>
      <c r="J45" s="105">
        <f>'المحضر النهائي+ ِCode'!F49</f>
        <v>1</v>
      </c>
      <c r="K45" s="132"/>
    </row>
    <row r="46" spans="1:12" ht="18.75">
      <c r="A46" s="93">
        <v>34</v>
      </c>
      <c r="B46" s="93" t="str">
        <f>'المحضر النهائي+ ِCode'!B50</f>
        <v>P034</v>
      </c>
      <c r="C46" s="93"/>
      <c r="D46" s="94"/>
      <c r="E46" s="95"/>
      <c r="F46" s="94"/>
      <c r="G46" s="104">
        <f>'حجز النقاط المقياس الأول'!L48</f>
        <v>0</v>
      </c>
      <c r="H46" s="104">
        <f>'حجز النقاط المقياس الثاني'!L48</f>
        <v>0</v>
      </c>
      <c r="I46" s="104">
        <f>'المحضر النهائي+ ِCode'!E50</f>
        <v>0</v>
      </c>
      <c r="J46" s="105">
        <f>'المحضر النهائي+ ِCode'!F50</f>
        <v>1</v>
      </c>
      <c r="K46" s="132"/>
    </row>
    <row r="47" spans="1:12" ht="18.75">
      <c r="A47" s="93">
        <v>35</v>
      </c>
      <c r="B47" s="93" t="str">
        <f>'المحضر النهائي+ ِCode'!B51</f>
        <v>P035</v>
      </c>
      <c r="C47" s="93"/>
      <c r="D47" s="94"/>
      <c r="E47" s="95"/>
      <c r="F47" s="94"/>
      <c r="G47" s="104">
        <f>'حجز النقاط المقياس الأول'!L49</f>
        <v>0</v>
      </c>
      <c r="H47" s="104">
        <f>'حجز النقاط المقياس الثاني'!L49</f>
        <v>0</v>
      </c>
      <c r="I47" s="104">
        <f>'المحضر النهائي+ ِCode'!E51</f>
        <v>0</v>
      </c>
      <c r="J47" s="105">
        <f>'المحضر النهائي+ ِCode'!F51</f>
        <v>1</v>
      </c>
      <c r="K47" s="132"/>
    </row>
    <row r="48" spans="1:12" ht="18.75">
      <c r="A48" s="93">
        <v>36</v>
      </c>
      <c r="B48" s="93" t="str">
        <f>'المحضر النهائي+ ِCode'!B52</f>
        <v>P036</v>
      </c>
      <c r="C48" s="93"/>
      <c r="D48" s="94"/>
      <c r="E48" s="95"/>
      <c r="F48" s="94"/>
      <c r="G48" s="104">
        <f>'حجز النقاط المقياس الأول'!L50</f>
        <v>0</v>
      </c>
      <c r="H48" s="104">
        <f>'حجز النقاط المقياس الثاني'!L50</f>
        <v>0</v>
      </c>
      <c r="I48" s="104">
        <f>'المحضر النهائي+ ِCode'!E52</f>
        <v>0</v>
      </c>
      <c r="J48" s="105">
        <f>'المحضر النهائي+ ِCode'!F52</f>
        <v>1</v>
      </c>
      <c r="K48" s="132"/>
    </row>
    <row r="49" spans="1:11" ht="18.75">
      <c r="A49" s="93">
        <v>37</v>
      </c>
      <c r="B49" s="93" t="str">
        <f>'المحضر النهائي+ ِCode'!B53</f>
        <v>P037</v>
      </c>
      <c r="C49" s="93"/>
      <c r="D49" s="94"/>
      <c r="E49" s="95"/>
      <c r="F49" s="94"/>
      <c r="G49" s="104">
        <f>'حجز النقاط المقياس الأول'!L51</f>
        <v>0</v>
      </c>
      <c r="H49" s="104">
        <f>'حجز النقاط المقياس الثاني'!L51</f>
        <v>0</v>
      </c>
      <c r="I49" s="104">
        <f>'المحضر النهائي+ ِCode'!E53</f>
        <v>0</v>
      </c>
      <c r="J49" s="105">
        <f>'المحضر النهائي+ ِCode'!F53</f>
        <v>1</v>
      </c>
      <c r="K49" s="132"/>
    </row>
    <row r="50" spans="1:11" ht="18.75">
      <c r="A50" s="93">
        <v>38</v>
      </c>
      <c r="B50" s="93" t="str">
        <f>'المحضر النهائي+ ِCode'!B54</f>
        <v>P038</v>
      </c>
      <c r="C50" s="93"/>
      <c r="D50" s="94"/>
      <c r="E50" s="95"/>
      <c r="F50" s="94"/>
      <c r="G50" s="104">
        <f>'حجز النقاط المقياس الأول'!L52</f>
        <v>0</v>
      </c>
      <c r="H50" s="104">
        <f>'حجز النقاط المقياس الثاني'!L52</f>
        <v>0</v>
      </c>
      <c r="I50" s="104">
        <f>'المحضر النهائي+ ِCode'!E54</f>
        <v>0</v>
      </c>
      <c r="J50" s="105">
        <f>'المحضر النهائي+ ِCode'!F54</f>
        <v>1</v>
      </c>
      <c r="K50" s="132"/>
    </row>
    <row r="51" spans="1:11" ht="18.75">
      <c r="A51" s="93">
        <v>39</v>
      </c>
      <c r="B51" s="93" t="str">
        <f>'المحضر النهائي+ ِCode'!B55</f>
        <v>P039</v>
      </c>
      <c r="C51" s="93"/>
      <c r="D51" s="94"/>
      <c r="E51" s="95"/>
      <c r="F51" s="94"/>
      <c r="G51" s="104">
        <f>'حجز النقاط المقياس الأول'!L53</f>
        <v>0</v>
      </c>
      <c r="H51" s="104">
        <f>'حجز النقاط المقياس الثاني'!L53</f>
        <v>0</v>
      </c>
      <c r="I51" s="104">
        <f>'المحضر النهائي+ ِCode'!E55</f>
        <v>0</v>
      </c>
      <c r="J51" s="105">
        <f>'المحضر النهائي+ ِCode'!F55</f>
        <v>1</v>
      </c>
      <c r="K51" s="132"/>
    </row>
    <row r="52" spans="1:11" ht="18.75">
      <c r="A52" s="93">
        <v>40</v>
      </c>
      <c r="B52" s="93" t="str">
        <f>'المحضر النهائي+ ِCode'!B56</f>
        <v>P040</v>
      </c>
      <c r="C52" s="93"/>
      <c r="D52" s="94"/>
      <c r="E52" s="95"/>
      <c r="F52" s="94"/>
      <c r="G52" s="104">
        <f>'حجز النقاط المقياس الأول'!L54</f>
        <v>0</v>
      </c>
      <c r="H52" s="104">
        <f>'حجز النقاط المقياس الثاني'!L54</f>
        <v>0</v>
      </c>
      <c r="I52" s="104">
        <f>'المحضر النهائي+ ِCode'!E56</f>
        <v>0</v>
      </c>
      <c r="J52" s="105">
        <f>'المحضر النهائي+ ِCode'!F56</f>
        <v>1</v>
      </c>
      <c r="K52" s="132"/>
    </row>
    <row r="53" spans="1:11" ht="18.75">
      <c r="A53" s="93">
        <v>41</v>
      </c>
      <c r="B53" s="93" t="str">
        <f>'المحضر النهائي+ ِCode'!B57</f>
        <v>P041</v>
      </c>
      <c r="C53" s="93"/>
      <c r="D53" s="94"/>
      <c r="E53" s="95"/>
      <c r="F53" s="94"/>
      <c r="G53" s="104">
        <f>'حجز النقاط المقياس الأول'!L55</f>
        <v>0</v>
      </c>
      <c r="H53" s="104">
        <f>'حجز النقاط المقياس الثاني'!L55</f>
        <v>0</v>
      </c>
      <c r="I53" s="104">
        <f>'المحضر النهائي+ ِCode'!E57</f>
        <v>0</v>
      </c>
      <c r="J53" s="105">
        <f>'المحضر النهائي+ ِCode'!F57</f>
        <v>1</v>
      </c>
      <c r="K53" s="132"/>
    </row>
    <row r="54" spans="1:11" ht="18.75">
      <c r="A54" s="93">
        <v>42</v>
      </c>
      <c r="B54" s="93" t="str">
        <f>'المحضر النهائي+ ِCode'!B58</f>
        <v>P042</v>
      </c>
      <c r="C54" s="93"/>
      <c r="D54" s="94"/>
      <c r="E54" s="95"/>
      <c r="F54" s="94"/>
      <c r="G54" s="104">
        <f>'حجز النقاط المقياس الأول'!L56</f>
        <v>0</v>
      </c>
      <c r="H54" s="104">
        <f>'حجز النقاط المقياس الثاني'!L56</f>
        <v>0</v>
      </c>
      <c r="I54" s="104">
        <f>'المحضر النهائي+ ِCode'!E58</f>
        <v>0</v>
      </c>
      <c r="J54" s="105">
        <f>'المحضر النهائي+ ِCode'!F58</f>
        <v>1</v>
      </c>
      <c r="K54" s="132"/>
    </row>
    <row r="55" spans="1:11" ht="18.75">
      <c r="A55" s="93">
        <v>43</v>
      </c>
      <c r="B55" s="93" t="str">
        <f>'المحضر النهائي+ ِCode'!B59</f>
        <v>P043</v>
      </c>
      <c r="C55" s="93"/>
      <c r="D55" s="94"/>
      <c r="E55" s="95"/>
      <c r="F55" s="94"/>
      <c r="G55" s="104">
        <f>'حجز النقاط المقياس الأول'!L57</f>
        <v>0</v>
      </c>
      <c r="H55" s="104">
        <f>'حجز النقاط المقياس الثاني'!L57</f>
        <v>0</v>
      </c>
      <c r="I55" s="104">
        <f>'المحضر النهائي+ ِCode'!E59</f>
        <v>0</v>
      </c>
      <c r="J55" s="105">
        <f>'المحضر النهائي+ ِCode'!F59</f>
        <v>1</v>
      </c>
      <c r="K55" s="132"/>
    </row>
    <row r="56" spans="1:11" ht="18.75">
      <c r="A56" s="93">
        <v>44</v>
      </c>
      <c r="B56" s="93" t="str">
        <f>'المحضر النهائي+ ِCode'!B60</f>
        <v>P044</v>
      </c>
      <c r="C56" s="93"/>
      <c r="D56" s="94"/>
      <c r="E56" s="95"/>
      <c r="F56" s="94"/>
      <c r="G56" s="104">
        <f>'حجز النقاط المقياس الأول'!L58</f>
        <v>0</v>
      </c>
      <c r="H56" s="104">
        <f>'حجز النقاط المقياس الثاني'!L58</f>
        <v>0</v>
      </c>
      <c r="I56" s="104">
        <f>'المحضر النهائي+ ِCode'!E60</f>
        <v>0</v>
      </c>
      <c r="J56" s="105">
        <f>'المحضر النهائي+ ِCode'!F60</f>
        <v>1</v>
      </c>
      <c r="K56" s="132"/>
    </row>
    <row r="57" spans="1:11" ht="18.75">
      <c r="A57" s="93">
        <v>45</v>
      </c>
      <c r="B57" s="93" t="str">
        <f>'المحضر النهائي+ ِCode'!B61</f>
        <v>P045</v>
      </c>
      <c r="C57" s="93"/>
      <c r="D57" s="94"/>
      <c r="E57" s="95"/>
      <c r="F57" s="94"/>
      <c r="G57" s="104">
        <f>'حجز النقاط المقياس الأول'!L59</f>
        <v>0</v>
      </c>
      <c r="H57" s="104">
        <f>'حجز النقاط المقياس الثاني'!L59</f>
        <v>0</v>
      </c>
      <c r="I57" s="104">
        <f>'المحضر النهائي+ ِCode'!E61</f>
        <v>0</v>
      </c>
      <c r="J57" s="105">
        <f>'المحضر النهائي+ ِCode'!F61</f>
        <v>1</v>
      </c>
      <c r="K57" s="132"/>
    </row>
    <row r="58" spans="1:11" ht="18.75">
      <c r="A58" s="93">
        <v>46</v>
      </c>
      <c r="B58" s="93" t="str">
        <f>'المحضر النهائي+ ِCode'!B62</f>
        <v>P046</v>
      </c>
      <c r="C58" s="93"/>
      <c r="D58" s="94"/>
      <c r="E58" s="95"/>
      <c r="F58" s="94"/>
      <c r="G58" s="104">
        <f>'حجز النقاط المقياس الأول'!L60</f>
        <v>0</v>
      </c>
      <c r="H58" s="104">
        <f>'حجز النقاط المقياس الثاني'!L60</f>
        <v>0</v>
      </c>
      <c r="I58" s="104">
        <f>'المحضر النهائي+ ِCode'!E62</f>
        <v>0</v>
      </c>
      <c r="J58" s="105">
        <f>'المحضر النهائي+ ِCode'!F62</f>
        <v>1</v>
      </c>
      <c r="K58" s="132"/>
    </row>
    <row r="59" spans="1:11" ht="18.75">
      <c r="A59" s="93">
        <v>47</v>
      </c>
      <c r="B59" s="93" t="str">
        <f>'المحضر النهائي+ ِCode'!B63</f>
        <v>P047</v>
      </c>
      <c r="C59" s="93"/>
      <c r="D59" s="94"/>
      <c r="E59" s="95"/>
      <c r="F59" s="94"/>
      <c r="G59" s="104">
        <f>'حجز النقاط المقياس الأول'!L61</f>
        <v>0</v>
      </c>
      <c r="H59" s="104">
        <f>'حجز النقاط المقياس الثاني'!L61</f>
        <v>0</v>
      </c>
      <c r="I59" s="104">
        <f>'المحضر النهائي+ ِCode'!E63</f>
        <v>0</v>
      </c>
      <c r="J59" s="105">
        <f>'المحضر النهائي+ ِCode'!F63</f>
        <v>1</v>
      </c>
      <c r="K59" s="132"/>
    </row>
    <row r="60" spans="1:11" ht="18.75">
      <c r="A60" s="93">
        <v>48</v>
      </c>
      <c r="B60" s="93" t="str">
        <f>'المحضر النهائي+ ِCode'!B64</f>
        <v>P048</v>
      </c>
      <c r="C60" s="93"/>
      <c r="D60" s="94"/>
      <c r="E60" s="95"/>
      <c r="F60" s="94"/>
      <c r="G60" s="104">
        <f>'حجز النقاط المقياس الأول'!L62</f>
        <v>0</v>
      </c>
      <c r="H60" s="104">
        <f>'حجز النقاط المقياس الثاني'!L62</f>
        <v>0</v>
      </c>
      <c r="I60" s="104">
        <f>'المحضر النهائي+ ِCode'!E64</f>
        <v>0</v>
      </c>
      <c r="J60" s="105">
        <f>'المحضر النهائي+ ِCode'!F64</f>
        <v>1</v>
      </c>
      <c r="K60" s="132"/>
    </row>
    <row r="61" spans="1:11" ht="18.75">
      <c r="A61" s="93">
        <v>49</v>
      </c>
      <c r="B61" s="93" t="str">
        <f>'المحضر النهائي+ ِCode'!B65</f>
        <v>P049</v>
      </c>
      <c r="C61" s="93"/>
      <c r="D61" s="94"/>
      <c r="E61" s="95"/>
      <c r="F61" s="94"/>
      <c r="G61" s="104">
        <f>'حجز النقاط المقياس الأول'!L63</f>
        <v>0</v>
      </c>
      <c r="H61" s="104">
        <f>'حجز النقاط المقياس الثاني'!L63</f>
        <v>0</v>
      </c>
      <c r="I61" s="104">
        <f>'المحضر النهائي+ ِCode'!E65</f>
        <v>0</v>
      </c>
      <c r="J61" s="105">
        <f>'المحضر النهائي+ ِCode'!F65</f>
        <v>1</v>
      </c>
      <c r="K61" s="132"/>
    </row>
    <row r="62" spans="1:11" ht="18.75">
      <c r="A62" s="93">
        <v>50</v>
      </c>
      <c r="B62" s="93" t="str">
        <f>'المحضر النهائي+ ِCode'!B66</f>
        <v>P050</v>
      </c>
      <c r="C62" s="93"/>
      <c r="D62" s="94"/>
      <c r="E62" s="95"/>
      <c r="F62" s="94"/>
      <c r="G62" s="104">
        <f>'حجز النقاط المقياس الأول'!L64</f>
        <v>0</v>
      </c>
      <c r="H62" s="104">
        <f>'حجز النقاط المقياس الثاني'!L64</f>
        <v>0</v>
      </c>
      <c r="I62" s="104">
        <f>'المحضر النهائي+ ِCode'!E66</f>
        <v>0</v>
      </c>
      <c r="J62" s="105">
        <f>'المحضر النهائي+ ِCode'!F66</f>
        <v>1</v>
      </c>
      <c r="K62" s="132"/>
    </row>
    <row r="63" spans="1:11" ht="18.75">
      <c r="A63" s="93">
        <v>51</v>
      </c>
      <c r="B63" s="93" t="str">
        <f>'المحضر النهائي+ ِCode'!B67</f>
        <v>P051</v>
      </c>
      <c r="C63" s="93"/>
      <c r="D63" s="94"/>
      <c r="E63" s="95"/>
      <c r="F63" s="94"/>
      <c r="G63" s="104">
        <f>'حجز النقاط المقياس الأول'!L65</f>
        <v>0</v>
      </c>
      <c r="H63" s="104">
        <f>'حجز النقاط المقياس الثاني'!L65</f>
        <v>0</v>
      </c>
      <c r="I63" s="104">
        <f>'المحضر النهائي+ ِCode'!E67</f>
        <v>0</v>
      </c>
      <c r="J63" s="105">
        <f>'المحضر النهائي+ ِCode'!F67</f>
        <v>1</v>
      </c>
      <c r="K63" s="132"/>
    </row>
    <row r="64" spans="1:11" ht="18.75">
      <c r="A64" s="93">
        <v>52</v>
      </c>
      <c r="B64" s="93" t="str">
        <f>'المحضر النهائي+ ِCode'!B68</f>
        <v>P052</v>
      </c>
      <c r="C64" s="93"/>
      <c r="D64" s="94"/>
      <c r="E64" s="95"/>
      <c r="F64" s="94"/>
      <c r="G64" s="104">
        <f>'حجز النقاط المقياس الأول'!L66</f>
        <v>0</v>
      </c>
      <c r="H64" s="104">
        <f>'حجز النقاط المقياس الثاني'!L66</f>
        <v>0</v>
      </c>
      <c r="I64" s="104">
        <f>'المحضر النهائي+ ِCode'!E68</f>
        <v>0</v>
      </c>
      <c r="J64" s="105">
        <f>'المحضر النهائي+ ِCode'!F68</f>
        <v>1</v>
      </c>
      <c r="K64" s="132"/>
    </row>
    <row r="65" spans="1:11" ht="18.75">
      <c r="A65" s="93">
        <v>53</v>
      </c>
      <c r="B65" s="93" t="str">
        <f>'المحضر النهائي+ ِCode'!B69</f>
        <v>P053</v>
      </c>
      <c r="C65" s="93"/>
      <c r="D65" s="94"/>
      <c r="E65" s="95"/>
      <c r="F65" s="94"/>
      <c r="G65" s="104">
        <f>'حجز النقاط المقياس الأول'!L67</f>
        <v>0</v>
      </c>
      <c r="H65" s="104">
        <f>'حجز النقاط المقياس الثاني'!L67</f>
        <v>0</v>
      </c>
      <c r="I65" s="104">
        <f>'المحضر النهائي+ ِCode'!E69</f>
        <v>0</v>
      </c>
      <c r="J65" s="105">
        <f>'المحضر النهائي+ ِCode'!F69</f>
        <v>1</v>
      </c>
      <c r="K65" s="132"/>
    </row>
    <row r="66" spans="1:11" ht="18.75">
      <c r="A66" s="93">
        <v>54</v>
      </c>
      <c r="B66" s="93" t="str">
        <f>'المحضر النهائي+ ِCode'!B70</f>
        <v>P054</v>
      </c>
      <c r="C66" s="93"/>
      <c r="D66" s="94"/>
      <c r="E66" s="95"/>
      <c r="F66" s="94"/>
      <c r="G66" s="104">
        <f>'حجز النقاط المقياس الأول'!L68</f>
        <v>0</v>
      </c>
      <c r="H66" s="104">
        <f>'حجز النقاط المقياس الثاني'!L68</f>
        <v>0</v>
      </c>
      <c r="I66" s="104">
        <f>'المحضر النهائي+ ِCode'!E70</f>
        <v>0</v>
      </c>
      <c r="J66" s="105">
        <f>'المحضر النهائي+ ِCode'!F70</f>
        <v>1</v>
      </c>
      <c r="K66" s="132"/>
    </row>
    <row r="67" spans="1:11" ht="18.75">
      <c r="A67" s="93">
        <v>55</v>
      </c>
      <c r="B67" s="93" t="str">
        <f>'المحضر النهائي+ ِCode'!B71</f>
        <v>P055</v>
      </c>
      <c r="C67" s="93"/>
      <c r="D67" s="94"/>
      <c r="E67" s="95"/>
      <c r="F67" s="94"/>
      <c r="G67" s="104">
        <f>'حجز النقاط المقياس الأول'!L69</f>
        <v>0</v>
      </c>
      <c r="H67" s="104">
        <f>'حجز النقاط المقياس الثاني'!L69</f>
        <v>0</v>
      </c>
      <c r="I67" s="104">
        <f>'المحضر النهائي+ ِCode'!E71</f>
        <v>0</v>
      </c>
      <c r="J67" s="105">
        <f>'المحضر النهائي+ ِCode'!F71</f>
        <v>1</v>
      </c>
      <c r="K67" s="132"/>
    </row>
    <row r="68" spans="1:11" ht="18.75">
      <c r="A68" s="93">
        <v>56</v>
      </c>
      <c r="B68" s="93" t="str">
        <f>'المحضر النهائي+ ِCode'!B72</f>
        <v>P056</v>
      </c>
      <c r="C68" s="93"/>
      <c r="D68" s="94"/>
      <c r="E68" s="95"/>
      <c r="F68" s="94"/>
      <c r="G68" s="104">
        <f>'حجز النقاط المقياس الأول'!L70</f>
        <v>0</v>
      </c>
      <c r="H68" s="104">
        <f>'حجز النقاط المقياس الثاني'!L70</f>
        <v>0</v>
      </c>
      <c r="I68" s="104">
        <f>'المحضر النهائي+ ِCode'!E72</f>
        <v>0</v>
      </c>
      <c r="J68" s="105">
        <f>'المحضر النهائي+ ِCode'!F72</f>
        <v>1</v>
      </c>
      <c r="K68" s="132"/>
    </row>
    <row r="69" spans="1:11" ht="18.75">
      <c r="A69" s="93">
        <v>57</v>
      </c>
      <c r="B69" s="93" t="str">
        <f>'المحضر النهائي+ ِCode'!B73</f>
        <v>P057</v>
      </c>
      <c r="C69" s="93"/>
      <c r="D69" s="94"/>
      <c r="E69" s="95"/>
      <c r="F69" s="94"/>
      <c r="G69" s="104">
        <f>'حجز النقاط المقياس الأول'!L71</f>
        <v>0</v>
      </c>
      <c r="H69" s="104">
        <f>'حجز النقاط المقياس الثاني'!L71</f>
        <v>0</v>
      </c>
      <c r="I69" s="104">
        <f>'المحضر النهائي+ ِCode'!E73</f>
        <v>0</v>
      </c>
      <c r="J69" s="105">
        <f>'المحضر النهائي+ ِCode'!F73</f>
        <v>1</v>
      </c>
      <c r="K69" s="132"/>
    </row>
    <row r="70" spans="1:11" ht="18.75">
      <c r="A70" s="93">
        <v>58</v>
      </c>
      <c r="B70" s="93" t="str">
        <f>'المحضر النهائي+ ِCode'!B74</f>
        <v>P058</v>
      </c>
      <c r="C70" s="93"/>
      <c r="D70" s="94"/>
      <c r="E70" s="95"/>
      <c r="F70" s="94"/>
      <c r="G70" s="104">
        <f>'حجز النقاط المقياس الأول'!L72</f>
        <v>0</v>
      </c>
      <c r="H70" s="104">
        <f>'حجز النقاط المقياس الثاني'!L72</f>
        <v>0</v>
      </c>
      <c r="I70" s="104">
        <f>'المحضر النهائي+ ِCode'!E74</f>
        <v>0</v>
      </c>
      <c r="J70" s="105">
        <f>'المحضر النهائي+ ِCode'!F74</f>
        <v>1</v>
      </c>
      <c r="K70" s="132"/>
    </row>
    <row r="71" spans="1:11" ht="18.75">
      <c r="A71" s="93">
        <v>59</v>
      </c>
      <c r="B71" s="93" t="str">
        <f>'المحضر النهائي+ ِCode'!B75</f>
        <v>P059</v>
      </c>
      <c r="C71" s="93"/>
      <c r="D71" s="94"/>
      <c r="E71" s="95"/>
      <c r="F71" s="94"/>
      <c r="G71" s="104">
        <f>'حجز النقاط المقياس الأول'!L73</f>
        <v>0</v>
      </c>
      <c r="H71" s="104">
        <f>'حجز النقاط المقياس الثاني'!L73</f>
        <v>0</v>
      </c>
      <c r="I71" s="104">
        <f>'المحضر النهائي+ ِCode'!E75</f>
        <v>0</v>
      </c>
      <c r="J71" s="105">
        <f>'المحضر النهائي+ ِCode'!F75</f>
        <v>1</v>
      </c>
      <c r="K71" s="132"/>
    </row>
    <row r="72" spans="1:11" ht="18.75">
      <c r="A72" s="93">
        <v>60</v>
      </c>
      <c r="B72" s="93" t="str">
        <f>'المحضر النهائي+ ِCode'!B76</f>
        <v>P060</v>
      </c>
      <c r="C72" s="93"/>
      <c r="D72" s="94"/>
      <c r="E72" s="95"/>
      <c r="F72" s="94"/>
      <c r="G72" s="104">
        <f>'حجز النقاط المقياس الأول'!L74</f>
        <v>0</v>
      </c>
      <c r="H72" s="104">
        <f>'حجز النقاط المقياس الثاني'!L74</f>
        <v>0</v>
      </c>
      <c r="I72" s="104">
        <f>'المحضر النهائي+ ِCode'!E76</f>
        <v>0</v>
      </c>
      <c r="J72" s="105">
        <f>'المحضر النهائي+ ِCode'!F76</f>
        <v>1</v>
      </c>
      <c r="K72" s="132"/>
    </row>
    <row r="73" spans="1:11" ht="18.75">
      <c r="A73" s="93">
        <v>61</v>
      </c>
      <c r="B73" s="93" t="str">
        <f>'المحضر النهائي+ ِCode'!B77</f>
        <v>P061</v>
      </c>
      <c r="C73" s="93"/>
      <c r="D73" s="94"/>
      <c r="E73" s="95"/>
      <c r="F73" s="94"/>
      <c r="G73" s="104">
        <f>'حجز النقاط المقياس الأول'!L75</f>
        <v>0</v>
      </c>
      <c r="H73" s="104">
        <f>'حجز النقاط المقياس الثاني'!L75</f>
        <v>0</v>
      </c>
      <c r="I73" s="104">
        <f>'المحضر النهائي+ ِCode'!E77</f>
        <v>0</v>
      </c>
      <c r="J73" s="105">
        <f>'المحضر النهائي+ ِCode'!F77</f>
        <v>1</v>
      </c>
      <c r="K73" s="132"/>
    </row>
    <row r="74" spans="1:11" ht="18.75">
      <c r="A74" s="93">
        <v>62</v>
      </c>
      <c r="B74" s="93" t="str">
        <f>'المحضر النهائي+ ِCode'!B78</f>
        <v>P062</v>
      </c>
      <c r="C74" s="93"/>
      <c r="D74" s="94"/>
      <c r="E74" s="95"/>
      <c r="F74" s="94"/>
      <c r="G74" s="104">
        <f>'حجز النقاط المقياس الأول'!L76</f>
        <v>0</v>
      </c>
      <c r="H74" s="104">
        <f>'حجز النقاط المقياس الثاني'!L76</f>
        <v>0</v>
      </c>
      <c r="I74" s="104">
        <f>'المحضر النهائي+ ِCode'!E78</f>
        <v>0</v>
      </c>
      <c r="J74" s="105">
        <f>'المحضر النهائي+ ِCode'!F78</f>
        <v>1</v>
      </c>
      <c r="K74" s="132"/>
    </row>
    <row r="75" spans="1:11" ht="18.75">
      <c r="A75" s="93">
        <v>63</v>
      </c>
      <c r="B75" s="93" t="str">
        <f>'المحضر النهائي+ ِCode'!B79</f>
        <v>P063</v>
      </c>
      <c r="C75" s="93"/>
      <c r="D75" s="94"/>
      <c r="E75" s="95"/>
      <c r="F75" s="94"/>
      <c r="G75" s="104">
        <f>'حجز النقاط المقياس الأول'!L77</f>
        <v>0</v>
      </c>
      <c r="H75" s="104">
        <f>'حجز النقاط المقياس الثاني'!L77</f>
        <v>0</v>
      </c>
      <c r="I75" s="104">
        <f>'المحضر النهائي+ ِCode'!E79</f>
        <v>0</v>
      </c>
      <c r="J75" s="105">
        <f>'المحضر النهائي+ ِCode'!F79</f>
        <v>1</v>
      </c>
      <c r="K75" s="132"/>
    </row>
    <row r="76" spans="1:11" ht="18.75">
      <c r="A76" s="93">
        <v>64</v>
      </c>
      <c r="B76" s="93" t="str">
        <f>'المحضر النهائي+ ِCode'!B80</f>
        <v>P064</v>
      </c>
      <c r="C76" s="93"/>
      <c r="D76" s="94"/>
      <c r="E76" s="95"/>
      <c r="F76" s="94"/>
      <c r="G76" s="104">
        <f>'حجز النقاط المقياس الأول'!L78</f>
        <v>0</v>
      </c>
      <c r="H76" s="104">
        <f>'حجز النقاط المقياس الثاني'!L78</f>
        <v>0</v>
      </c>
      <c r="I76" s="104">
        <f>'المحضر النهائي+ ِCode'!E80</f>
        <v>0</v>
      </c>
      <c r="J76" s="105">
        <f>'المحضر النهائي+ ِCode'!F80</f>
        <v>1</v>
      </c>
      <c r="K76" s="132"/>
    </row>
    <row r="77" spans="1:11" ht="18.75">
      <c r="A77" s="93">
        <v>65</v>
      </c>
      <c r="B77" s="93" t="str">
        <f>'المحضر النهائي+ ِCode'!B81</f>
        <v>P065</v>
      </c>
      <c r="C77" s="93"/>
      <c r="D77" s="94"/>
      <c r="E77" s="95"/>
      <c r="F77" s="94"/>
      <c r="G77" s="104">
        <f>'حجز النقاط المقياس الأول'!L79</f>
        <v>0</v>
      </c>
      <c r="H77" s="104">
        <f>'حجز النقاط المقياس الثاني'!L79</f>
        <v>0</v>
      </c>
      <c r="I77" s="104">
        <f>'المحضر النهائي+ ِCode'!E81</f>
        <v>0</v>
      </c>
      <c r="J77" s="105">
        <f>'المحضر النهائي+ ِCode'!F81</f>
        <v>1</v>
      </c>
      <c r="K77" s="132"/>
    </row>
    <row r="78" spans="1:11" ht="18.75">
      <c r="A78" s="93">
        <v>66</v>
      </c>
      <c r="B78" s="93" t="str">
        <f>'المحضر النهائي+ ِCode'!B82</f>
        <v>P066</v>
      </c>
      <c r="C78" s="93"/>
      <c r="D78" s="94"/>
      <c r="E78" s="95"/>
      <c r="F78" s="94"/>
      <c r="G78" s="104">
        <f>'حجز النقاط المقياس الأول'!L80</f>
        <v>0</v>
      </c>
      <c r="H78" s="104">
        <f>'حجز النقاط المقياس الثاني'!L80</f>
        <v>0</v>
      </c>
      <c r="I78" s="104">
        <f>'المحضر النهائي+ ِCode'!E82</f>
        <v>0</v>
      </c>
      <c r="J78" s="105">
        <f>'المحضر النهائي+ ِCode'!F82</f>
        <v>1</v>
      </c>
      <c r="K78" s="132"/>
    </row>
    <row r="79" spans="1:11" ht="18.75">
      <c r="A79" s="93">
        <v>67</v>
      </c>
      <c r="B79" s="93" t="str">
        <f>'المحضر النهائي+ ِCode'!B83</f>
        <v>P067</v>
      </c>
      <c r="C79" s="93"/>
      <c r="D79" s="94"/>
      <c r="E79" s="95"/>
      <c r="F79" s="94"/>
      <c r="G79" s="104">
        <f>'حجز النقاط المقياس الأول'!L81</f>
        <v>0</v>
      </c>
      <c r="H79" s="104">
        <f>'حجز النقاط المقياس الثاني'!L81</f>
        <v>0</v>
      </c>
      <c r="I79" s="104">
        <f>'المحضر النهائي+ ِCode'!E83</f>
        <v>0</v>
      </c>
      <c r="J79" s="105">
        <f>'المحضر النهائي+ ِCode'!F83</f>
        <v>1</v>
      </c>
      <c r="K79" s="132"/>
    </row>
    <row r="80" spans="1:11" ht="18.75">
      <c r="A80" s="93">
        <v>68</v>
      </c>
      <c r="B80" s="93" t="str">
        <f>'المحضر النهائي+ ِCode'!B84</f>
        <v>P068</v>
      </c>
      <c r="C80" s="93"/>
      <c r="D80" s="94"/>
      <c r="E80" s="95"/>
      <c r="F80" s="94"/>
      <c r="G80" s="104">
        <f>'حجز النقاط المقياس الأول'!L82</f>
        <v>0</v>
      </c>
      <c r="H80" s="104">
        <f>'حجز النقاط المقياس الثاني'!L82</f>
        <v>0</v>
      </c>
      <c r="I80" s="104">
        <f>'المحضر النهائي+ ِCode'!E84</f>
        <v>0</v>
      </c>
      <c r="J80" s="105">
        <f>'المحضر النهائي+ ِCode'!F84</f>
        <v>1</v>
      </c>
      <c r="K80" s="132"/>
    </row>
    <row r="81" spans="1:11" ht="18.75">
      <c r="A81" s="93">
        <v>69</v>
      </c>
      <c r="B81" s="93" t="str">
        <f>'المحضر النهائي+ ِCode'!B85</f>
        <v>P069</v>
      </c>
      <c r="C81" s="93"/>
      <c r="D81" s="94"/>
      <c r="E81" s="95"/>
      <c r="F81" s="94"/>
      <c r="G81" s="104">
        <f>'حجز النقاط المقياس الأول'!L83</f>
        <v>0</v>
      </c>
      <c r="H81" s="104">
        <f>'حجز النقاط المقياس الثاني'!L83</f>
        <v>0</v>
      </c>
      <c r="I81" s="104">
        <f>'المحضر النهائي+ ِCode'!E85</f>
        <v>0</v>
      </c>
      <c r="J81" s="105">
        <f>'المحضر النهائي+ ِCode'!F85</f>
        <v>1</v>
      </c>
      <c r="K81" s="132"/>
    </row>
    <row r="82" spans="1:11" ht="18.75">
      <c r="A82" s="93">
        <v>70</v>
      </c>
      <c r="B82" s="93" t="str">
        <f>'المحضر النهائي+ ِCode'!B86</f>
        <v>P070</v>
      </c>
      <c r="C82" s="93"/>
      <c r="D82" s="94"/>
      <c r="E82" s="95"/>
      <c r="F82" s="94"/>
      <c r="G82" s="104">
        <f>'حجز النقاط المقياس الأول'!L84</f>
        <v>0</v>
      </c>
      <c r="H82" s="104">
        <f>'حجز النقاط المقياس الثاني'!L84</f>
        <v>0</v>
      </c>
      <c r="I82" s="104">
        <f>'المحضر النهائي+ ِCode'!E86</f>
        <v>0</v>
      </c>
      <c r="J82" s="105">
        <f>'المحضر النهائي+ ِCode'!F86</f>
        <v>1</v>
      </c>
      <c r="K82" s="132"/>
    </row>
    <row r="83" spans="1:11" ht="18.75">
      <c r="A83" s="93">
        <v>71</v>
      </c>
      <c r="B83" s="93" t="str">
        <f>'المحضر النهائي+ ِCode'!B87</f>
        <v>P071</v>
      </c>
      <c r="C83" s="93"/>
      <c r="D83" s="94"/>
      <c r="E83" s="95"/>
      <c r="F83" s="94"/>
      <c r="G83" s="104">
        <f>'حجز النقاط المقياس الأول'!L85</f>
        <v>0</v>
      </c>
      <c r="H83" s="104">
        <f>'حجز النقاط المقياس الثاني'!L85</f>
        <v>0</v>
      </c>
      <c r="I83" s="104">
        <f>'المحضر النهائي+ ِCode'!E87</f>
        <v>0</v>
      </c>
      <c r="J83" s="105">
        <f>'المحضر النهائي+ ِCode'!F87</f>
        <v>1</v>
      </c>
      <c r="K83" s="132"/>
    </row>
    <row r="84" spans="1:11" ht="18.75">
      <c r="A84" s="93">
        <v>72</v>
      </c>
      <c r="B84" s="93" t="str">
        <f>'المحضر النهائي+ ِCode'!B88</f>
        <v>P072</v>
      </c>
      <c r="C84" s="93"/>
      <c r="D84" s="94"/>
      <c r="E84" s="95"/>
      <c r="F84" s="94"/>
      <c r="G84" s="104">
        <f>'حجز النقاط المقياس الأول'!L86</f>
        <v>0</v>
      </c>
      <c r="H84" s="104">
        <f>'حجز النقاط المقياس الثاني'!L86</f>
        <v>0</v>
      </c>
      <c r="I84" s="104">
        <f>'المحضر النهائي+ ِCode'!E88</f>
        <v>0</v>
      </c>
      <c r="J84" s="105">
        <f>'المحضر النهائي+ ِCode'!F88</f>
        <v>1</v>
      </c>
      <c r="K84" s="132"/>
    </row>
    <row r="85" spans="1:11" ht="18.75">
      <c r="A85" s="93">
        <v>73</v>
      </c>
      <c r="B85" s="93" t="str">
        <f>'المحضر النهائي+ ِCode'!B89</f>
        <v>P073</v>
      </c>
      <c r="C85" s="93"/>
      <c r="D85" s="94"/>
      <c r="E85" s="95"/>
      <c r="F85" s="94"/>
      <c r="G85" s="104">
        <f>'حجز النقاط المقياس الأول'!L87</f>
        <v>0</v>
      </c>
      <c r="H85" s="104">
        <f>'حجز النقاط المقياس الثاني'!L87</f>
        <v>0</v>
      </c>
      <c r="I85" s="104">
        <f>'المحضر النهائي+ ِCode'!E89</f>
        <v>0</v>
      </c>
      <c r="J85" s="105">
        <f>'المحضر النهائي+ ِCode'!F89</f>
        <v>1</v>
      </c>
      <c r="K85" s="132"/>
    </row>
    <row r="86" spans="1:11" ht="18.75">
      <c r="A86" s="93">
        <v>74</v>
      </c>
      <c r="B86" s="93" t="str">
        <f>'المحضر النهائي+ ِCode'!B90</f>
        <v>P074</v>
      </c>
      <c r="C86" s="93"/>
      <c r="D86" s="94"/>
      <c r="E86" s="95"/>
      <c r="F86" s="94"/>
      <c r="G86" s="104">
        <f>'حجز النقاط المقياس الأول'!L88</f>
        <v>0</v>
      </c>
      <c r="H86" s="104">
        <f>'حجز النقاط المقياس الثاني'!L88</f>
        <v>0</v>
      </c>
      <c r="I86" s="104">
        <f>'المحضر النهائي+ ِCode'!E90</f>
        <v>0</v>
      </c>
      <c r="J86" s="105">
        <f>'المحضر النهائي+ ِCode'!F90</f>
        <v>1</v>
      </c>
      <c r="K86" s="132"/>
    </row>
    <row r="87" spans="1:11" ht="18.75">
      <c r="A87" s="93">
        <v>75</v>
      </c>
      <c r="B87" s="93" t="str">
        <f>'المحضر النهائي+ ِCode'!B91</f>
        <v>P075</v>
      </c>
      <c r="C87" s="93"/>
      <c r="D87" s="94"/>
      <c r="E87" s="95"/>
      <c r="F87" s="94"/>
      <c r="G87" s="104">
        <f>'حجز النقاط المقياس الأول'!L89</f>
        <v>0</v>
      </c>
      <c r="H87" s="104">
        <f>'حجز النقاط المقياس الثاني'!L89</f>
        <v>0</v>
      </c>
      <c r="I87" s="104">
        <f>'المحضر النهائي+ ِCode'!E91</f>
        <v>0</v>
      </c>
      <c r="J87" s="105">
        <f>'المحضر النهائي+ ِCode'!F91</f>
        <v>1</v>
      </c>
      <c r="K87" s="132"/>
    </row>
    <row r="88" spans="1:11" ht="18.75">
      <c r="A88" s="93">
        <v>76</v>
      </c>
      <c r="B88" s="93" t="str">
        <f>'المحضر النهائي+ ِCode'!B92</f>
        <v>P076</v>
      </c>
      <c r="C88" s="93"/>
      <c r="D88" s="94"/>
      <c r="E88" s="95"/>
      <c r="F88" s="94"/>
      <c r="G88" s="104">
        <f>'حجز النقاط المقياس الأول'!L90</f>
        <v>0</v>
      </c>
      <c r="H88" s="104">
        <f>'حجز النقاط المقياس الثاني'!L90</f>
        <v>0</v>
      </c>
      <c r="I88" s="104">
        <f>'المحضر النهائي+ ِCode'!E92</f>
        <v>0</v>
      </c>
      <c r="J88" s="105">
        <f>'المحضر النهائي+ ِCode'!F92</f>
        <v>1</v>
      </c>
      <c r="K88" s="132"/>
    </row>
    <row r="89" spans="1:11" ht="18.75">
      <c r="A89" s="93">
        <v>77</v>
      </c>
      <c r="B89" s="93" t="str">
        <f>'المحضر النهائي+ ِCode'!B93</f>
        <v>P077</v>
      </c>
      <c r="C89" s="93"/>
      <c r="D89" s="94"/>
      <c r="E89" s="95"/>
      <c r="F89" s="94"/>
      <c r="G89" s="104">
        <f>'حجز النقاط المقياس الأول'!L91</f>
        <v>0</v>
      </c>
      <c r="H89" s="104">
        <f>'حجز النقاط المقياس الثاني'!L91</f>
        <v>0</v>
      </c>
      <c r="I89" s="104">
        <f>'المحضر النهائي+ ِCode'!E93</f>
        <v>0</v>
      </c>
      <c r="J89" s="105">
        <f>'المحضر النهائي+ ِCode'!F93</f>
        <v>1</v>
      </c>
      <c r="K89" s="132"/>
    </row>
    <row r="90" spans="1:11" ht="18.75">
      <c r="A90" s="93">
        <v>78</v>
      </c>
      <c r="B90" s="93" t="str">
        <f>'المحضر النهائي+ ِCode'!B94</f>
        <v>P078</v>
      </c>
      <c r="C90" s="93"/>
      <c r="D90" s="94"/>
      <c r="E90" s="95"/>
      <c r="F90" s="94"/>
      <c r="G90" s="104">
        <f>'حجز النقاط المقياس الأول'!L92</f>
        <v>0</v>
      </c>
      <c r="H90" s="104">
        <f>'حجز النقاط المقياس الثاني'!L92</f>
        <v>0</v>
      </c>
      <c r="I90" s="104">
        <f>'المحضر النهائي+ ِCode'!E94</f>
        <v>0</v>
      </c>
      <c r="J90" s="105">
        <f>'المحضر النهائي+ ِCode'!F94</f>
        <v>1</v>
      </c>
      <c r="K90" s="132"/>
    </row>
    <row r="91" spans="1:11" ht="18.75">
      <c r="A91" s="93">
        <v>79</v>
      </c>
      <c r="B91" s="93" t="str">
        <f>'المحضر النهائي+ ِCode'!B95</f>
        <v>P079</v>
      </c>
      <c r="C91" s="93"/>
      <c r="D91" s="94"/>
      <c r="E91" s="95"/>
      <c r="F91" s="94"/>
      <c r="G91" s="104">
        <f>'حجز النقاط المقياس الأول'!L93</f>
        <v>0</v>
      </c>
      <c r="H91" s="104">
        <f>'حجز النقاط المقياس الثاني'!L93</f>
        <v>0</v>
      </c>
      <c r="I91" s="104">
        <f>'المحضر النهائي+ ِCode'!E95</f>
        <v>0</v>
      </c>
      <c r="J91" s="105">
        <f>'المحضر النهائي+ ِCode'!F95</f>
        <v>1</v>
      </c>
      <c r="K91" s="132"/>
    </row>
    <row r="92" spans="1:11" ht="18.75">
      <c r="A92" s="93">
        <v>80</v>
      </c>
      <c r="B92" s="93" t="str">
        <f>'المحضر النهائي+ ِCode'!B96</f>
        <v>P080</v>
      </c>
      <c r="C92" s="93"/>
      <c r="D92" s="94"/>
      <c r="E92" s="95"/>
      <c r="F92" s="94"/>
      <c r="G92" s="104">
        <f>'حجز النقاط المقياس الأول'!L94</f>
        <v>0</v>
      </c>
      <c r="H92" s="104">
        <f>'حجز النقاط المقياس الثاني'!L94</f>
        <v>0</v>
      </c>
      <c r="I92" s="104">
        <f>'المحضر النهائي+ ِCode'!E96</f>
        <v>0</v>
      </c>
      <c r="J92" s="105">
        <f>'المحضر النهائي+ ِCode'!F96</f>
        <v>1</v>
      </c>
      <c r="K92" s="132"/>
    </row>
    <row r="93" spans="1:11" ht="18.75">
      <c r="A93" s="93">
        <v>81</v>
      </c>
      <c r="B93" s="93" t="str">
        <f>'المحضر النهائي+ ِCode'!B97</f>
        <v>P081</v>
      </c>
      <c r="C93" s="93"/>
      <c r="D93" s="94"/>
      <c r="E93" s="95"/>
      <c r="F93" s="94"/>
      <c r="G93" s="104">
        <f>'حجز النقاط المقياس الأول'!L95</f>
        <v>0</v>
      </c>
      <c r="H93" s="104">
        <f>'حجز النقاط المقياس الثاني'!L95</f>
        <v>0</v>
      </c>
      <c r="I93" s="104">
        <f>'المحضر النهائي+ ِCode'!E97</f>
        <v>0</v>
      </c>
      <c r="J93" s="105">
        <f>'المحضر النهائي+ ِCode'!F97</f>
        <v>1</v>
      </c>
      <c r="K93" s="132"/>
    </row>
    <row r="94" spans="1:11" ht="18.75">
      <c r="A94" s="93">
        <v>82</v>
      </c>
      <c r="B94" s="93" t="str">
        <f>'المحضر النهائي+ ِCode'!B98</f>
        <v>P082</v>
      </c>
      <c r="C94" s="93"/>
      <c r="D94" s="94"/>
      <c r="E94" s="95"/>
      <c r="F94" s="94"/>
      <c r="G94" s="104">
        <f>'حجز النقاط المقياس الأول'!L96</f>
        <v>0</v>
      </c>
      <c r="H94" s="104">
        <f>'حجز النقاط المقياس الثاني'!L96</f>
        <v>0</v>
      </c>
      <c r="I94" s="104">
        <f>'المحضر النهائي+ ِCode'!E98</f>
        <v>0</v>
      </c>
      <c r="J94" s="105">
        <f>'المحضر النهائي+ ِCode'!F98</f>
        <v>1</v>
      </c>
      <c r="K94" s="132"/>
    </row>
    <row r="95" spans="1:11" ht="18.75">
      <c r="A95" s="93">
        <v>83</v>
      </c>
      <c r="B95" s="93" t="str">
        <f>'المحضر النهائي+ ِCode'!B99</f>
        <v>P083</v>
      </c>
      <c r="C95" s="93"/>
      <c r="D95" s="94"/>
      <c r="E95" s="95"/>
      <c r="F95" s="94"/>
      <c r="G95" s="104">
        <f>'حجز النقاط المقياس الأول'!L97</f>
        <v>0</v>
      </c>
      <c r="H95" s="104">
        <f>'حجز النقاط المقياس الثاني'!L97</f>
        <v>0</v>
      </c>
      <c r="I95" s="104">
        <f>'المحضر النهائي+ ِCode'!E99</f>
        <v>0</v>
      </c>
      <c r="J95" s="105">
        <f>'المحضر النهائي+ ِCode'!F99</f>
        <v>1</v>
      </c>
      <c r="K95" s="132"/>
    </row>
    <row r="96" spans="1:11" ht="18.75">
      <c r="A96" s="93">
        <v>84</v>
      </c>
      <c r="B96" s="93" t="str">
        <f>'المحضر النهائي+ ِCode'!B100</f>
        <v>P084</v>
      </c>
      <c r="C96" s="93"/>
      <c r="D96" s="94"/>
      <c r="E96" s="95"/>
      <c r="F96" s="94"/>
      <c r="G96" s="104">
        <f>'حجز النقاط المقياس الأول'!L98</f>
        <v>0</v>
      </c>
      <c r="H96" s="104">
        <f>'حجز النقاط المقياس الثاني'!L98</f>
        <v>0</v>
      </c>
      <c r="I96" s="104">
        <f>'المحضر النهائي+ ِCode'!E100</f>
        <v>0</v>
      </c>
      <c r="J96" s="105">
        <f>'المحضر النهائي+ ِCode'!F100</f>
        <v>1</v>
      </c>
      <c r="K96" s="132"/>
    </row>
    <row r="97" spans="1:11" ht="18.75">
      <c r="A97" s="93">
        <v>85</v>
      </c>
      <c r="B97" s="93" t="str">
        <f>'المحضر النهائي+ ِCode'!B101</f>
        <v>P085</v>
      </c>
      <c r="C97" s="93"/>
      <c r="D97" s="94"/>
      <c r="E97" s="95"/>
      <c r="F97" s="94"/>
      <c r="G97" s="104">
        <f>'حجز النقاط المقياس الأول'!L99</f>
        <v>0</v>
      </c>
      <c r="H97" s="104">
        <f>'حجز النقاط المقياس الثاني'!L99</f>
        <v>0</v>
      </c>
      <c r="I97" s="104">
        <f>'المحضر النهائي+ ِCode'!E101</f>
        <v>0</v>
      </c>
      <c r="J97" s="105">
        <f>'المحضر النهائي+ ِCode'!F101</f>
        <v>1</v>
      </c>
      <c r="K97" s="132"/>
    </row>
    <row r="98" spans="1:11" ht="18.75">
      <c r="A98" s="93">
        <v>86</v>
      </c>
      <c r="B98" s="93" t="str">
        <f>'المحضر النهائي+ ِCode'!B102</f>
        <v>P086</v>
      </c>
      <c r="C98" s="93"/>
      <c r="D98" s="94"/>
      <c r="E98" s="95"/>
      <c r="F98" s="94"/>
      <c r="G98" s="104">
        <f>'حجز النقاط المقياس الأول'!L100</f>
        <v>0</v>
      </c>
      <c r="H98" s="104">
        <f>'حجز النقاط المقياس الثاني'!L100</f>
        <v>0</v>
      </c>
      <c r="I98" s="104">
        <f>'المحضر النهائي+ ِCode'!E102</f>
        <v>0</v>
      </c>
      <c r="J98" s="105">
        <f>'المحضر النهائي+ ِCode'!F102</f>
        <v>1</v>
      </c>
      <c r="K98" s="132"/>
    </row>
    <row r="99" spans="1:11" ht="18.75">
      <c r="A99" s="93">
        <v>87</v>
      </c>
      <c r="B99" s="93" t="str">
        <f>'المحضر النهائي+ ِCode'!B103</f>
        <v>P087</v>
      </c>
      <c r="C99" s="93"/>
      <c r="D99" s="94"/>
      <c r="E99" s="95"/>
      <c r="F99" s="94"/>
      <c r="G99" s="104">
        <f>'حجز النقاط المقياس الأول'!L101</f>
        <v>0</v>
      </c>
      <c r="H99" s="104">
        <f>'حجز النقاط المقياس الثاني'!L101</f>
        <v>0</v>
      </c>
      <c r="I99" s="104">
        <f>'المحضر النهائي+ ِCode'!E103</f>
        <v>0</v>
      </c>
      <c r="J99" s="105">
        <f>'المحضر النهائي+ ِCode'!F103</f>
        <v>1</v>
      </c>
      <c r="K99" s="132"/>
    </row>
    <row r="100" spans="1:11" ht="18.75">
      <c r="A100" s="93">
        <v>88</v>
      </c>
      <c r="B100" s="93" t="str">
        <f>'المحضر النهائي+ ِCode'!B104</f>
        <v>P088</v>
      </c>
      <c r="C100" s="93"/>
      <c r="D100" s="94"/>
      <c r="E100" s="95"/>
      <c r="F100" s="94"/>
      <c r="G100" s="104">
        <f>'حجز النقاط المقياس الأول'!L102</f>
        <v>0</v>
      </c>
      <c r="H100" s="104">
        <f>'حجز النقاط المقياس الثاني'!L102</f>
        <v>0</v>
      </c>
      <c r="I100" s="104">
        <f>'المحضر النهائي+ ِCode'!E104</f>
        <v>0</v>
      </c>
      <c r="J100" s="105">
        <f>'المحضر النهائي+ ِCode'!F104</f>
        <v>1</v>
      </c>
      <c r="K100" s="132"/>
    </row>
    <row r="101" spans="1:11" ht="18.75">
      <c r="A101" s="93">
        <v>89</v>
      </c>
      <c r="B101" s="93" t="str">
        <f>'المحضر النهائي+ ِCode'!B105</f>
        <v>P089</v>
      </c>
      <c r="C101" s="93"/>
      <c r="D101" s="94"/>
      <c r="E101" s="95"/>
      <c r="F101" s="94"/>
      <c r="G101" s="104">
        <f>'حجز النقاط المقياس الأول'!L103</f>
        <v>0</v>
      </c>
      <c r="H101" s="104">
        <f>'حجز النقاط المقياس الثاني'!L103</f>
        <v>0</v>
      </c>
      <c r="I101" s="104">
        <f>'المحضر النهائي+ ِCode'!E105</f>
        <v>0</v>
      </c>
      <c r="J101" s="105">
        <f>'المحضر النهائي+ ِCode'!F105</f>
        <v>1</v>
      </c>
      <c r="K101" s="132"/>
    </row>
    <row r="102" spans="1:11" ht="18.75">
      <c r="A102" s="93">
        <v>90</v>
      </c>
      <c r="B102" s="93" t="str">
        <f>'المحضر النهائي+ ِCode'!B106</f>
        <v>P090</v>
      </c>
      <c r="C102" s="93"/>
      <c r="D102" s="94"/>
      <c r="E102" s="95"/>
      <c r="F102" s="94"/>
      <c r="G102" s="104">
        <f>'حجز النقاط المقياس الأول'!L104</f>
        <v>0</v>
      </c>
      <c r="H102" s="104">
        <f>'حجز النقاط المقياس الثاني'!L104</f>
        <v>0</v>
      </c>
      <c r="I102" s="104">
        <f>'المحضر النهائي+ ِCode'!E106</f>
        <v>0</v>
      </c>
      <c r="J102" s="105">
        <f>'المحضر النهائي+ ِCode'!F106</f>
        <v>1</v>
      </c>
      <c r="K102" s="132"/>
    </row>
    <row r="103" spans="1:11" ht="18.75">
      <c r="A103" s="93">
        <v>91</v>
      </c>
      <c r="B103" s="93" t="str">
        <f>'المحضر النهائي+ ِCode'!B107</f>
        <v>P091</v>
      </c>
      <c r="C103" s="93"/>
      <c r="D103" s="94"/>
      <c r="E103" s="95"/>
      <c r="F103" s="94"/>
      <c r="G103" s="104">
        <f>'حجز النقاط المقياس الأول'!L105</f>
        <v>0</v>
      </c>
      <c r="H103" s="104">
        <f>'حجز النقاط المقياس الثاني'!L105</f>
        <v>0</v>
      </c>
      <c r="I103" s="104">
        <f>'المحضر النهائي+ ِCode'!E107</f>
        <v>0</v>
      </c>
      <c r="J103" s="105">
        <f>'المحضر النهائي+ ِCode'!F107</f>
        <v>1</v>
      </c>
      <c r="K103" s="132"/>
    </row>
    <row r="104" spans="1:11" ht="18.75">
      <c r="A104" s="93">
        <v>92</v>
      </c>
      <c r="B104" s="93" t="str">
        <f>'المحضر النهائي+ ِCode'!B108</f>
        <v>P092</v>
      </c>
      <c r="C104" s="93"/>
      <c r="D104" s="94"/>
      <c r="E104" s="95"/>
      <c r="F104" s="94"/>
      <c r="G104" s="104">
        <f>'حجز النقاط المقياس الأول'!L106</f>
        <v>0</v>
      </c>
      <c r="H104" s="104">
        <f>'حجز النقاط المقياس الثاني'!L106</f>
        <v>0</v>
      </c>
      <c r="I104" s="104">
        <f>'المحضر النهائي+ ِCode'!E108</f>
        <v>0</v>
      </c>
      <c r="J104" s="105">
        <f>'المحضر النهائي+ ِCode'!F108</f>
        <v>1</v>
      </c>
      <c r="K104" s="132"/>
    </row>
    <row r="105" spans="1:11" ht="18.75">
      <c r="A105" s="93">
        <v>93</v>
      </c>
      <c r="B105" s="93" t="str">
        <f>'المحضر النهائي+ ِCode'!B109</f>
        <v>P093</v>
      </c>
      <c r="C105" s="93"/>
      <c r="D105" s="94"/>
      <c r="E105" s="95"/>
      <c r="F105" s="94"/>
      <c r="G105" s="104">
        <f>'حجز النقاط المقياس الأول'!L107</f>
        <v>0</v>
      </c>
      <c r="H105" s="104">
        <f>'حجز النقاط المقياس الثاني'!L107</f>
        <v>0</v>
      </c>
      <c r="I105" s="104">
        <f>'المحضر النهائي+ ِCode'!E109</f>
        <v>0</v>
      </c>
      <c r="J105" s="105">
        <f>'المحضر النهائي+ ِCode'!F109</f>
        <v>1</v>
      </c>
      <c r="K105" s="132"/>
    </row>
    <row r="106" spans="1:11" ht="18.75">
      <c r="A106" s="93">
        <v>94</v>
      </c>
      <c r="B106" s="93" t="str">
        <f>'المحضر النهائي+ ِCode'!B110</f>
        <v>P094</v>
      </c>
      <c r="C106" s="93"/>
      <c r="D106" s="94"/>
      <c r="E106" s="95"/>
      <c r="F106" s="94"/>
      <c r="G106" s="104">
        <f>'حجز النقاط المقياس الأول'!L108</f>
        <v>0</v>
      </c>
      <c r="H106" s="104">
        <f>'حجز النقاط المقياس الثاني'!L108</f>
        <v>0</v>
      </c>
      <c r="I106" s="104">
        <f>'المحضر النهائي+ ِCode'!E110</f>
        <v>0</v>
      </c>
      <c r="J106" s="105">
        <f>'المحضر النهائي+ ِCode'!F110</f>
        <v>1</v>
      </c>
      <c r="K106" s="132"/>
    </row>
    <row r="107" spans="1:11" ht="18.75">
      <c r="A107" s="93">
        <v>95</v>
      </c>
      <c r="B107" s="93" t="str">
        <f>'المحضر النهائي+ ِCode'!B111</f>
        <v>P095</v>
      </c>
      <c r="C107" s="93"/>
      <c r="D107" s="94"/>
      <c r="E107" s="95"/>
      <c r="F107" s="94"/>
      <c r="G107" s="104">
        <f>'حجز النقاط المقياس الأول'!L109</f>
        <v>0</v>
      </c>
      <c r="H107" s="104">
        <f>'حجز النقاط المقياس الثاني'!L109</f>
        <v>0</v>
      </c>
      <c r="I107" s="104">
        <f>'المحضر النهائي+ ِCode'!E111</f>
        <v>0</v>
      </c>
      <c r="J107" s="105">
        <f>'المحضر النهائي+ ِCode'!F111</f>
        <v>1</v>
      </c>
      <c r="K107" s="132"/>
    </row>
    <row r="108" spans="1:11" ht="18.75">
      <c r="A108" s="93">
        <v>96</v>
      </c>
      <c r="B108" s="93" t="str">
        <f>'المحضر النهائي+ ِCode'!B112</f>
        <v>P096</v>
      </c>
      <c r="C108" s="93"/>
      <c r="D108" s="94"/>
      <c r="E108" s="95"/>
      <c r="F108" s="94"/>
      <c r="G108" s="104">
        <f>'حجز النقاط المقياس الأول'!L110</f>
        <v>0</v>
      </c>
      <c r="H108" s="104">
        <f>'حجز النقاط المقياس الثاني'!L110</f>
        <v>0</v>
      </c>
      <c r="I108" s="104">
        <f>'المحضر النهائي+ ِCode'!E112</f>
        <v>0</v>
      </c>
      <c r="J108" s="105">
        <f>'المحضر النهائي+ ِCode'!F112</f>
        <v>1</v>
      </c>
      <c r="K108" s="132"/>
    </row>
    <row r="109" spans="1:11" ht="18.75">
      <c r="A109" s="93">
        <v>97</v>
      </c>
      <c r="B109" s="93" t="str">
        <f>'المحضر النهائي+ ِCode'!B113</f>
        <v>P097</v>
      </c>
      <c r="C109" s="93"/>
      <c r="D109" s="94"/>
      <c r="E109" s="95"/>
      <c r="F109" s="94"/>
      <c r="G109" s="104">
        <f>'حجز النقاط المقياس الأول'!L111</f>
        <v>0</v>
      </c>
      <c r="H109" s="104">
        <f>'حجز النقاط المقياس الثاني'!L111</f>
        <v>0</v>
      </c>
      <c r="I109" s="104">
        <f>'المحضر النهائي+ ِCode'!E113</f>
        <v>0</v>
      </c>
      <c r="J109" s="105">
        <f>'المحضر النهائي+ ِCode'!F113</f>
        <v>1</v>
      </c>
      <c r="K109" s="132"/>
    </row>
    <row r="110" spans="1:11" ht="18.75">
      <c r="A110" s="93">
        <v>98</v>
      </c>
      <c r="B110" s="93" t="str">
        <f>'المحضر النهائي+ ِCode'!B114</f>
        <v>P098</v>
      </c>
      <c r="C110" s="93"/>
      <c r="D110" s="94"/>
      <c r="E110" s="95"/>
      <c r="F110" s="94"/>
      <c r="G110" s="104">
        <f>'حجز النقاط المقياس الأول'!L112</f>
        <v>0</v>
      </c>
      <c r="H110" s="104">
        <f>'حجز النقاط المقياس الثاني'!L112</f>
        <v>0</v>
      </c>
      <c r="I110" s="104">
        <f>'المحضر النهائي+ ِCode'!E114</f>
        <v>0</v>
      </c>
      <c r="J110" s="105">
        <f>'المحضر النهائي+ ِCode'!F114</f>
        <v>1</v>
      </c>
      <c r="K110" s="132"/>
    </row>
    <row r="111" spans="1:11" ht="18.75">
      <c r="A111" s="93">
        <v>99</v>
      </c>
      <c r="B111" s="93" t="str">
        <f>'المحضر النهائي+ ِCode'!B115</f>
        <v>P099</v>
      </c>
      <c r="C111" s="93"/>
      <c r="D111" s="94"/>
      <c r="E111" s="95"/>
      <c r="F111" s="94"/>
      <c r="G111" s="104">
        <f>'حجز النقاط المقياس الأول'!L113</f>
        <v>0</v>
      </c>
      <c r="H111" s="104">
        <f>'حجز النقاط المقياس الثاني'!L113</f>
        <v>0</v>
      </c>
      <c r="I111" s="104">
        <f>'المحضر النهائي+ ِCode'!E115</f>
        <v>0</v>
      </c>
      <c r="J111" s="105">
        <f>'المحضر النهائي+ ِCode'!F115</f>
        <v>1</v>
      </c>
      <c r="K111" s="132"/>
    </row>
    <row r="112" spans="1:11" ht="18.75">
      <c r="A112" s="93">
        <v>100</v>
      </c>
      <c r="B112" s="93" t="str">
        <f>'المحضر النهائي+ ِCode'!B116</f>
        <v>P100</v>
      </c>
      <c r="C112" s="93"/>
      <c r="D112" s="94"/>
      <c r="E112" s="95"/>
      <c r="F112" s="94"/>
      <c r="G112" s="104">
        <f>'حجز النقاط المقياس الأول'!L114</f>
        <v>0</v>
      </c>
      <c r="H112" s="104">
        <f>'حجز النقاط المقياس الثاني'!L114</f>
        <v>0</v>
      </c>
      <c r="I112" s="104">
        <f>'المحضر النهائي+ ِCode'!E116</f>
        <v>0</v>
      </c>
      <c r="J112" s="105">
        <f>'المحضر النهائي+ ِCode'!F116</f>
        <v>1</v>
      </c>
      <c r="K112" s="132"/>
    </row>
    <row r="113" spans="1:11" ht="18.75">
      <c r="A113" s="93">
        <v>101</v>
      </c>
      <c r="B113" s="93" t="str">
        <f>'المحضر النهائي+ ِCode'!B117</f>
        <v>P101</v>
      </c>
      <c r="C113" s="93"/>
      <c r="D113" s="94"/>
      <c r="E113" s="95"/>
      <c r="F113" s="94"/>
      <c r="G113" s="104">
        <f>'حجز النقاط المقياس الأول'!L115</f>
        <v>0</v>
      </c>
      <c r="H113" s="104">
        <f>'حجز النقاط المقياس الثاني'!L115</f>
        <v>0</v>
      </c>
      <c r="I113" s="104">
        <f>'المحضر النهائي+ ِCode'!E117</f>
        <v>0</v>
      </c>
      <c r="J113" s="105">
        <f>'المحضر النهائي+ ِCode'!F117</f>
        <v>1</v>
      </c>
      <c r="K113" s="132"/>
    </row>
    <row r="114" spans="1:11" ht="18.75">
      <c r="A114" s="93">
        <v>102</v>
      </c>
      <c r="B114" s="93" t="str">
        <f>'المحضر النهائي+ ِCode'!B118</f>
        <v>P102</v>
      </c>
      <c r="C114" s="93"/>
      <c r="D114" s="94"/>
      <c r="E114" s="95"/>
      <c r="F114" s="94"/>
      <c r="G114" s="104">
        <f>'حجز النقاط المقياس الأول'!L116</f>
        <v>0</v>
      </c>
      <c r="H114" s="104">
        <f>'حجز النقاط المقياس الثاني'!L116</f>
        <v>0</v>
      </c>
      <c r="I114" s="104">
        <f>'المحضر النهائي+ ِCode'!E118</f>
        <v>0</v>
      </c>
      <c r="J114" s="105">
        <f>'المحضر النهائي+ ِCode'!F118</f>
        <v>1</v>
      </c>
      <c r="K114" s="132"/>
    </row>
    <row r="115" spans="1:11" ht="18.75">
      <c r="A115" s="93">
        <v>103</v>
      </c>
      <c r="B115" s="93" t="str">
        <f>'المحضر النهائي+ ِCode'!B119</f>
        <v>P103</v>
      </c>
      <c r="C115" s="93"/>
      <c r="D115" s="94"/>
      <c r="E115" s="95"/>
      <c r="F115" s="94"/>
      <c r="G115" s="104">
        <f>'حجز النقاط المقياس الأول'!L117</f>
        <v>0</v>
      </c>
      <c r="H115" s="104">
        <f>'حجز النقاط المقياس الثاني'!L117</f>
        <v>0</v>
      </c>
      <c r="I115" s="104">
        <f>'المحضر النهائي+ ِCode'!E119</f>
        <v>0</v>
      </c>
      <c r="J115" s="105">
        <f>'المحضر النهائي+ ِCode'!F119</f>
        <v>1</v>
      </c>
      <c r="K115" s="132"/>
    </row>
    <row r="116" spans="1:11" ht="18.75">
      <c r="A116" s="93">
        <v>104</v>
      </c>
      <c r="B116" s="93" t="str">
        <f>'المحضر النهائي+ ِCode'!B120</f>
        <v>P104</v>
      </c>
      <c r="C116" s="93"/>
      <c r="D116" s="94"/>
      <c r="E116" s="95"/>
      <c r="F116" s="94"/>
      <c r="G116" s="104">
        <f>'حجز النقاط المقياس الأول'!L118</f>
        <v>0</v>
      </c>
      <c r="H116" s="104">
        <f>'حجز النقاط المقياس الثاني'!L118</f>
        <v>0</v>
      </c>
      <c r="I116" s="104">
        <f>'المحضر النهائي+ ِCode'!E120</f>
        <v>0</v>
      </c>
      <c r="J116" s="105">
        <f>'المحضر النهائي+ ِCode'!F120</f>
        <v>1</v>
      </c>
      <c r="K116" s="132"/>
    </row>
    <row r="117" spans="1:11" ht="18.75">
      <c r="A117" s="93">
        <v>105</v>
      </c>
      <c r="B117" s="93" t="str">
        <f>'المحضر النهائي+ ِCode'!B121</f>
        <v>P105</v>
      </c>
      <c r="C117" s="93"/>
      <c r="D117" s="94"/>
      <c r="E117" s="95"/>
      <c r="F117" s="94"/>
      <c r="G117" s="104">
        <f>'حجز النقاط المقياس الأول'!L119</f>
        <v>0</v>
      </c>
      <c r="H117" s="104">
        <f>'حجز النقاط المقياس الثاني'!L119</f>
        <v>0</v>
      </c>
      <c r="I117" s="104">
        <f>'المحضر النهائي+ ِCode'!E121</f>
        <v>0</v>
      </c>
      <c r="J117" s="105">
        <f>'المحضر النهائي+ ِCode'!F121</f>
        <v>1</v>
      </c>
      <c r="K117" s="132"/>
    </row>
    <row r="118" spans="1:11" ht="18.75">
      <c r="A118" s="93">
        <v>106</v>
      </c>
      <c r="B118" s="93" t="str">
        <f>'المحضر النهائي+ ِCode'!B122</f>
        <v>P106</v>
      </c>
      <c r="C118" s="93"/>
      <c r="D118" s="94"/>
      <c r="E118" s="95"/>
      <c r="F118" s="94"/>
      <c r="G118" s="104">
        <f>'حجز النقاط المقياس الأول'!L120</f>
        <v>0</v>
      </c>
      <c r="H118" s="104">
        <f>'حجز النقاط المقياس الثاني'!L120</f>
        <v>0</v>
      </c>
      <c r="I118" s="104">
        <f>'المحضر النهائي+ ِCode'!E122</f>
        <v>0</v>
      </c>
      <c r="J118" s="105">
        <f>'المحضر النهائي+ ِCode'!F122</f>
        <v>1</v>
      </c>
      <c r="K118" s="132"/>
    </row>
    <row r="119" spans="1:11" ht="18.75">
      <c r="A119" s="93">
        <v>107</v>
      </c>
      <c r="B119" s="93" t="str">
        <f>'المحضر النهائي+ ِCode'!B123</f>
        <v>P107</v>
      </c>
      <c r="C119" s="93"/>
      <c r="D119" s="94"/>
      <c r="E119" s="95"/>
      <c r="F119" s="94"/>
      <c r="G119" s="104">
        <f>'حجز النقاط المقياس الأول'!L121</f>
        <v>0</v>
      </c>
      <c r="H119" s="104">
        <f>'حجز النقاط المقياس الثاني'!L121</f>
        <v>0</v>
      </c>
      <c r="I119" s="104">
        <f>'المحضر النهائي+ ِCode'!E123</f>
        <v>0</v>
      </c>
      <c r="J119" s="105">
        <f>'المحضر النهائي+ ِCode'!F123</f>
        <v>1</v>
      </c>
      <c r="K119" s="132"/>
    </row>
    <row r="120" spans="1:11" ht="18.75">
      <c r="A120" s="93">
        <v>108</v>
      </c>
      <c r="B120" s="93" t="str">
        <f>'المحضر النهائي+ ِCode'!B124</f>
        <v>P108</v>
      </c>
      <c r="C120" s="93"/>
      <c r="D120" s="94"/>
      <c r="E120" s="95"/>
      <c r="F120" s="94"/>
      <c r="G120" s="104">
        <f>'حجز النقاط المقياس الأول'!L122</f>
        <v>0</v>
      </c>
      <c r="H120" s="104">
        <f>'حجز النقاط المقياس الثاني'!L122</f>
        <v>0</v>
      </c>
      <c r="I120" s="104">
        <f>'المحضر النهائي+ ِCode'!E124</f>
        <v>0</v>
      </c>
      <c r="J120" s="105">
        <f>'المحضر النهائي+ ِCode'!F124</f>
        <v>1</v>
      </c>
      <c r="K120" s="132"/>
    </row>
    <row r="121" spans="1:11" ht="18.75">
      <c r="A121" s="93">
        <v>109</v>
      </c>
      <c r="B121" s="93" t="str">
        <f>'المحضر النهائي+ ِCode'!B125</f>
        <v>P109</v>
      </c>
      <c r="C121" s="93"/>
      <c r="D121" s="94"/>
      <c r="E121" s="95"/>
      <c r="F121" s="94"/>
      <c r="G121" s="104">
        <f>'حجز النقاط المقياس الأول'!L123</f>
        <v>0</v>
      </c>
      <c r="H121" s="104">
        <f>'حجز النقاط المقياس الثاني'!L123</f>
        <v>0</v>
      </c>
      <c r="I121" s="104">
        <f>'المحضر النهائي+ ِCode'!E125</f>
        <v>0</v>
      </c>
      <c r="J121" s="105">
        <f>'المحضر النهائي+ ِCode'!F125</f>
        <v>1</v>
      </c>
      <c r="K121" s="132"/>
    </row>
    <row r="122" spans="1:11" ht="18.75">
      <c r="A122" s="93">
        <v>110</v>
      </c>
      <c r="B122" s="93" t="str">
        <f>'المحضر النهائي+ ِCode'!B126</f>
        <v>P110</v>
      </c>
      <c r="C122" s="93"/>
      <c r="D122" s="94"/>
      <c r="E122" s="95"/>
      <c r="F122" s="94"/>
      <c r="G122" s="104">
        <f>'حجز النقاط المقياس الأول'!L124</f>
        <v>0</v>
      </c>
      <c r="H122" s="104">
        <f>'حجز النقاط المقياس الثاني'!L124</f>
        <v>0</v>
      </c>
      <c r="I122" s="104">
        <f>'المحضر النهائي+ ِCode'!E126</f>
        <v>0</v>
      </c>
      <c r="J122" s="105">
        <f>'المحضر النهائي+ ِCode'!F126</f>
        <v>1</v>
      </c>
      <c r="K122" s="132"/>
    </row>
    <row r="123" spans="1:11" ht="18.75">
      <c r="A123" s="93">
        <v>111</v>
      </c>
      <c r="B123" s="93" t="str">
        <f>'المحضر النهائي+ ِCode'!B127</f>
        <v>P111</v>
      </c>
      <c r="C123" s="93"/>
      <c r="D123" s="94"/>
      <c r="E123" s="95"/>
      <c r="F123" s="94"/>
      <c r="G123" s="104">
        <f>'حجز النقاط المقياس الأول'!L125</f>
        <v>0</v>
      </c>
      <c r="H123" s="104">
        <f>'حجز النقاط المقياس الثاني'!L125</f>
        <v>0</v>
      </c>
      <c r="I123" s="104">
        <f>'المحضر النهائي+ ِCode'!E127</f>
        <v>0</v>
      </c>
      <c r="J123" s="105">
        <f>'المحضر النهائي+ ِCode'!F127</f>
        <v>1</v>
      </c>
      <c r="K123" s="132"/>
    </row>
    <row r="124" spans="1:11" ht="18.75">
      <c r="A124" s="93">
        <v>112</v>
      </c>
      <c r="B124" s="93" t="str">
        <f>'المحضر النهائي+ ِCode'!B128</f>
        <v>P112</v>
      </c>
      <c r="C124" s="93"/>
      <c r="D124" s="94"/>
      <c r="E124" s="95"/>
      <c r="F124" s="94"/>
      <c r="G124" s="104">
        <f>'حجز النقاط المقياس الأول'!L126</f>
        <v>0</v>
      </c>
      <c r="H124" s="104">
        <f>'حجز النقاط المقياس الثاني'!L126</f>
        <v>0</v>
      </c>
      <c r="I124" s="104">
        <f>'المحضر النهائي+ ِCode'!E128</f>
        <v>0</v>
      </c>
      <c r="J124" s="105">
        <f>'المحضر النهائي+ ِCode'!F128</f>
        <v>1</v>
      </c>
      <c r="K124" s="132"/>
    </row>
    <row r="125" spans="1:11" ht="18.75">
      <c r="A125" s="93">
        <v>113</v>
      </c>
      <c r="B125" s="93" t="str">
        <f>'المحضر النهائي+ ِCode'!B129</f>
        <v>P113</v>
      </c>
      <c r="C125" s="93"/>
      <c r="D125" s="94"/>
      <c r="E125" s="95"/>
      <c r="F125" s="94"/>
      <c r="G125" s="104">
        <f>'حجز النقاط المقياس الأول'!L127</f>
        <v>0</v>
      </c>
      <c r="H125" s="104">
        <f>'حجز النقاط المقياس الثاني'!L127</f>
        <v>0</v>
      </c>
      <c r="I125" s="104">
        <f>'المحضر النهائي+ ِCode'!E129</f>
        <v>0</v>
      </c>
      <c r="J125" s="105">
        <f>'المحضر النهائي+ ِCode'!F129</f>
        <v>1</v>
      </c>
      <c r="K125" s="132"/>
    </row>
    <row r="126" spans="1:11" ht="18.75">
      <c r="A126" s="93">
        <v>114</v>
      </c>
      <c r="B126" s="93" t="str">
        <f>'المحضر النهائي+ ِCode'!B130</f>
        <v>P114</v>
      </c>
      <c r="C126" s="93"/>
      <c r="D126" s="94"/>
      <c r="E126" s="95"/>
      <c r="F126" s="94"/>
      <c r="G126" s="104">
        <f>'حجز النقاط المقياس الأول'!L128</f>
        <v>0</v>
      </c>
      <c r="H126" s="104">
        <f>'حجز النقاط المقياس الثاني'!L128</f>
        <v>0</v>
      </c>
      <c r="I126" s="104">
        <f>'المحضر النهائي+ ِCode'!E130</f>
        <v>0</v>
      </c>
      <c r="J126" s="105">
        <f>'المحضر النهائي+ ِCode'!F130</f>
        <v>1</v>
      </c>
      <c r="K126" s="132"/>
    </row>
    <row r="127" spans="1:11" ht="18.75">
      <c r="A127" s="93">
        <v>115</v>
      </c>
      <c r="B127" s="93" t="str">
        <f>'المحضر النهائي+ ِCode'!B131</f>
        <v>P115</v>
      </c>
      <c r="C127" s="93"/>
      <c r="D127" s="94"/>
      <c r="E127" s="95"/>
      <c r="F127" s="94"/>
      <c r="G127" s="104">
        <f>'حجز النقاط المقياس الأول'!L129</f>
        <v>0</v>
      </c>
      <c r="H127" s="104">
        <f>'حجز النقاط المقياس الثاني'!L129</f>
        <v>0</v>
      </c>
      <c r="I127" s="104">
        <f>'المحضر النهائي+ ِCode'!E131</f>
        <v>0</v>
      </c>
      <c r="J127" s="105">
        <f>'المحضر النهائي+ ِCode'!F131</f>
        <v>1</v>
      </c>
      <c r="K127" s="132"/>
    </row>
    <row r="128" spans="1:11" ht="18.75">
      <c r="A128" s="93">
        <v>116</v>
      </c>
      <c r="B128" s="93" t="str">
        <f>'المحضر النهائي+ ِCode'!B132</f>
        <v>P116</v>
      </c>
      <c r="C128" s="93"/>
      <c r="D128" s="94"/>
      <c r="E128" s="95"/>
      <c r="F128" s="94"/>
      <c r="G128" s="104">
        <f>'حجز النقاط المقياس الأول'!L130</f>
        <v>0</v>
      </c>
      <c r="H128" s="104">
        <f>'حجز النقاط المقياس الثاني'!L130</f>
        <v>0</v>
      </c>
      <c r="I128" s="104">
        <f>'المحضر النهائي+ ِCode'!E132</f>
        <v>0</v>
      </c>
      <c r="J128" s="105">
        <f>'المحضر النهائي+ ِCode'!F132</f>
        <v>1</v>
      </c>
      <c r="K128" s="132"/>
    </row>
    <row r="129" spans="1:11" ht="18.75">
      <c r="A129" s="93">
        <v>117</v>
      </c>
      <c r="B129" s="93" t="str">
        <f>'المحضر النهائي+ ِCode'!B133</f>
        <v>P117</v>
      </c>
      <c r="C129" s="93"/>
      <c r="D129" s="94"/>
      <c r="E129" s="95"/>
      <c r="F129" s="94"/>
      <c r="G129" s="104">
        <f>'حجز النقاط المقياس الأول'!L131</f>
        <v>0</v>
      </c>
      <c r="H129" s="104">
        <f>'حجز النقاط المقياس الثاني'!L131</f>
        <v>0</v>
      </c>
      <c r="I129" s="104">
        <f>'المحضر النهائي+ ِCode'!E133</f>
        <v>0</v>
      </c>
      <c r="J129" s="105">
        <f>'المحضر النهائي+ ِCode'!F133</f>
        <v>1</v>
      </c>
      <c r="K129" s="132"/>
    </row>
    <row r="130" spans="1:11" ht="18.75">
      <c r="A130" s="93">
        <v>118</v>
      </c>
      <c r="B130" s="93" t="str">
        <f>'المحضر النهائي+ ِCode'!B134</f>
        <v>P118</v>
      </c>
      <c r="C130" s="93"/>
      <c r="D130" s="94"/>
      <c r="E130" s="95"/>
      <c r="F130" s="94"/>
      <c r="G130" s="104">
        <f>'حجز النقاط المقياس الأول'!L132</f>
        <v>0</v>
      </c>
      <c r="H130" s="104">
        <f>'حجز النقاط المقياس الثاني'!L132</f>
        <v>0</v>
      </c>
      <c r="I130" s="104">
        <f>'المحضر النهائي+ ِCode'!E134</f>
        <v>0</v>
      </c>
      <c r="J130" s="105">
        <f>'المحضر النهائي+ ِCode'!F134</f>
        <v>1</v>
      </c>
      <c r="K130" s="132"/>
    </row>
    <row r="131" spans="1:11" ht="18.75">
      <c r="A131" s="93">
        <v>119</v>
      </c>
      <c r="B131" s="93" t="str">
        <f>'المحضر النهائي+ ِCode'!B135</f>
        <v>P119</v>
      </c>
      <c r="C131" s="93"/>
      <c r="D131" s="94"/>
      <c r="E131" s="95"/>
      <c r="F131" s="94"/>
      <c r="G131" s="104">
        <f>'حجز النقاط المقياس الأول'!L133</f>
        <v>0</v>
      </c>
      <c r="H131" s="104">
        <f>'حجز النقاط المقياس الثاني'!L133</f>
        <v>0</v>
      </c>
      <c r="I131" s="104">
        <f>'المحضر النهائي+ ِCode'!E135</f>
        <v>0</v>
      </c>
      <c r="J131" s="105">
        <f>'المحضر النهائي+ ِCode'!F135</f>
        <v>1</v>
      </c>
      <c r="K131" s="132"/>
    </row>
    <row r="132" spans="1:11" ht="18.75">
      <c r="A132" s="93">
        <v>120</v>
      </c>
      <c r="B132" s="93" t="str">
        <f>'المحضر النهائي+ ِCode'!B136</f>
        <v>P120</v>
      </c>
      <c r="C132" s="93"/>
      <c r="D132" s="94"/>
      <c r="E132" s="95"/>
      <c r="F132" s="94"/>
      <c r="G132" s="104">
        <f>'حجز النقاط المقياس الأول'!L134</f>
        <v>0</v>
      </c>
      <c r="H132" s="104">
        <f>'حجز النقاط المقياس الثاني'!L134</f>
        <v>0</v>
      </c>
      <c r="I132" s="104">
        <f>'المحضر النهائي+ ِCode'!E136</f>
        <v>0</v>
      </c>
      <c r="J132" s="105">
        <f>'المحضر النهائي+ ِCode'!F136</f>
        <v>1</v>
      </c>
      <c r="K132" s="132"/>
    </row>
    <row r="133" spans="1:11" ht="18.75">
      <c r="A133" s="93">
        <v>121</v>
      </c>
      <c r="B133" s="93" t="str">
        <f>'المحضر النهائي+ ِCode'!B137</f>
        <v>P121</v>
      </c>
      <c r="C133" s="93"/>
      <c r="D133" s="94"/>
      <c r="E133" s="95"/>
      <c r="F133" s="94"/>
      <c r="G133" s="104">
        <f>'حجز النقاط المقياس الأول'!L135</f>
        <v>0</v>
      </c>
      <c r="H133" s="104">
        <f>'حجز النقاط المقياس الثاني'!L135</f>
        <v>0</v>
      </c>
      <c r="I133" s="104">
        <f>'المحضر النهائي+ ِCode'!E137</f>
        <v>0</v>
      </c>
      <c r="J133" s="105">
        <f>'المحضر النهائي+ ِCode'!F137</f>
        <v>1</v>
      </c>
      <c r="K133" s="132"/>
    </row>
    <row r="134" spans="1:11" ht="18.75">
      <c r="A134" s="93">
        <v>122</v>
      </c>
      <c r="B134" s="93" t="str">
        <f>'المحضر النهائي+ ِCode'!B138</f>
        <v>P122</v>
      </c>
      <c r="C134" s="93"/>
      <c r="D134" s="94"/>
      <c r="E134" s="95"/>
      <c r="F134" s="94"/>
      <c r="G134" s="104">
        <f>'حجز النقاط المقياس الأول'!L136</f>
        <v>0</v>
      </c>
      <c r="H134" s="104">
        <f>'حجز النقاط المقياس الثاني'!L136</f>
        <v>0</v>
      </c>
      <c r="I134" s="104">
        <f>'المحضر النهائي+ ِCode'!E138</f>
        <v>0</v>
      </c>
      <c r="J134" s="105">
        <f>'المحضر النهائي+ ِCode'!F138</f>
        <v>1</v>
      </c>
      <c r="K134" s="132"/>
    </row>
    <row r="135" spans="1:11" ht="18.75">
      <c r="A135" s="93">
        <v>123</v>
      </c>
      <c r="B135" s="93" t="str">
        <f>'المحضر النهائي+ ِCode'!B139</f>
        <v>P123</v>
      </c>
      <c r="C135" s="93"/>
      <c r="D135" s="94"/>
      <c r="E135" s="95"/>
      <c r="F135" s="94"/>
      <c r="G135" s="104">
        <f>'حجز النقاط المقياس الأول'!L137</f>
        <v>0</v>
      </c>
      <c r="H135" s="104">
        <f>'حجز النقاط المقياس الثاني'!L137</f>
        <v>0</v>
      </c>
      <c r="I135" s="104">
        <f>'المحضر النهائي+ ِCode'!E139</f>
        <v>0</v>
      </c>
      <c r="J135" s="105">
        <f>'المحضر النهائي+ ِCode'!F139</f>
        <v>1</v>
      </c>
      <c r="K135" s="132"/>
    </row>
    <row r="136" spans="1:11" ht="18.75">
      <c r="A136" s="93">
        <v>124</v>
      </c>
      <c r="B136" s="93" t="str">
        <f>'المحضر النهائي+ ِCode'!B140</f>
        <v>P124</v>
      </c>
      <c r="C136" s="93"/>
      <c r="D136" s="94"/>
      <c r="E136" s="95"/>
      <c r="F136" s="94"/>
      <c r="G136" s="104">
        <f>'حجز النقاط المقياس الأول'!L138</f>
        <v>0</v>
      </c>
      <c r="H136" s="104">
        <f>'حجز النقاط المقياس الثاني'!L138</f>
        <v>0</v>
      </c>
      <c r="I136" s="104">
        <f>'المحضر النهائي+ ِCode'!E140</f>
        <v>0</v>
      </c>
      <c r="J136" s="105">
        <f>'المحضر النهائي+ ِCode'!F140</f>
        <v>1</v>
      </c>
      <c r="K136" s="132"/>
    </row>
    <row r="137" spans="1:11" ht="18.75">
      <c r="A137" s="93">
        <v>125</v>
      </c>
      <c r="B137" s="93" t="str">
        <f>'المحضر النهائي+ ِCode'!B141</f>
        <v>P125</v>
      </c>
      <c r="C137" s="93"/>
      <c r="D137" s="94"/>
      <c r="E137" s="95"/>
      <c r="F137" s="94"/>
      <c r="G137" s="104">
        <f>'حجز النقاط المقياس الأول'!L139</f>
        <v>0</v>
      </c>
      <c r="H137" s="104">
        <f>'حجز النقاط المقياس الثاني'!L139</f>
        <v>0</v>
      </c>
      <c r="I137" s="104">
        <f>'المحضر النهائي+ ِCode'!E141</f>
        <v>0</v>
      </c>
      <c r="J137" s="105">
        <f>'المحضر النهائي+ ِCode'!F141</f>
        <v>1</v>
      </c>
      <c r="K137" s="132"/>
    </row>
    <row r="138" spans="1:11" ht="18.75">
      <c r="A138" s="93">
        <v>126</v>
      </c>
      <c r="B138" s="93" t="str">
        <f>'المحضر النهائي+ ِCode'!B142</f>
        <v>P126</v>
      </c>
      <c r="C138" s="93"/>
      <c r="D138" s="94"/>
      <c r="E138" s="95"/>
      <c r="F138" s="94"/>
      <c r="G138" s="104">
        <f>'حجز النقاط المقياس الأول'!L140</f>
        <v>0</v>
      </c>
      <c r="H138" s="104">
        <f>'حجز النقاط المقياس الثاني'!L140</f>
        <v>0</v>
      </c>
      <c r="I138" s="104">
        <f>'المحضر النهائي+ ِCode'!E142</f>
        <v>0</v>
      </c>
      <c r="J138" s="105">
        <f>'المحضر النهائي+ ِCode'!F142</f>
        <v>1</v>
      </c>
      <c r="K138" s="132"/>
    </row>
    <row r="139" spans="1:11" ht="18.75">
      <c r="A139" s="93">
        <v>127</v>
      </c>
      <c r="B139" s="93" t="str">
        <f>'المحضر النهائي+ ِCode'!B143</f>
        <v>P127</v>
      </c>
      <c r="C139" s="93"/>
      <c r="D139" s="94"/>
      <c r="E139" s="95"/>
      <c r="F139" s="94"/>
      <c r="G139" s="104">
        <f>'حجز النقاط المقياس الأول'!L141</f>
        <v>0</v>
      </c>
      <c r="H139" s="104">
        <f>'حجز النقاط المقياس الثاني'!L141</f>
        <v>0</v>
      </c>
      <c r="I139" s="104">
        <f>'المحضر النهائي+ ِCode'!E143</f>
        <v>0</v>
      </c>
      <c r="J139" s="105">
        <f>'المحضر النهائي+ ِCode'!F143</f>
        <v>1</v>
      </c>
      <c r="K139" s="132"/>
    </row>
    <row r="140" spans="1:11" ht="18.75">
      <c r="A140" s="93">
        <v>128</v>
      </c>
      <c r="B140" s="93" t="str">
        <f>'المحضر النهائي+ ِCode'!B144</f>
        <v>P128</v>
      </c>
      <c r="C140" s="93"/>
      <c r="D140" s="94"/>
      <c r="E140" s="95"/>
      <c r="F140" s="94"/>
      <c r="G140" s="104">
        <f>'حجز النقاط المقياس الأول'!L142</f>
        <v>0</v>
      </c>
      <c r="H140" s="104">
        <f>'حجز النقاط المقياس الثاني'!L142</f>
        <v>0</v>
      </c>
      <c r="I140" s="104">
        <f>'المحضر النهائي+ ِCode'!E144</f>
        <v>0</v>
      </c>
      <c r="J140" s="105">
        <f>'المحضر النهائي+ ِCode'!F144</f>
        <v>1</v>
      </c>
      <c r="K140" s="132"/>
    </row>
    <row r="141" spans="1:11" ht="18.75">
      <c r="A141" s="93">
        <v>129</v>
      </c>
      <c r="B141" s="93" t="str">
        <f>'المحضر النهائي+ ِCode'!B145</f>
        <v>P129</v>
      </c>
      <c r="C141" s="93"/>
      <c r="D141" s="94"/>
      <c r="E141" s="95"/>
      <c r="F141" s="94"/>
      <c r="G141" s="104">
        <f>'حجز النقاط المقياس الأول'!L143</f>
        <v>0</v>
      </c>
      <c r="H141" s="104">
        <f>'حجز النقاط المقياس الثاني'!L143</f>
        <v>0</v>
      </c>
      <c r="I141" s="104">
        <f>'المحضر النهائي+ ِCode'!E145</f>
        <v>0</v>
      </c>
      <c r="J141" s="105">
        <f>'المحضر النهائي+ ِCode'!F145</f>
        <v>1</v>
      </c>
      <c r="K141" s="132"/>
    </row>
    <row r="142" spans="1:11" ht="18.75">
      <c r="A142" s="93">
        <v>130</v>
      </c>
      <c r="B142" s="93" t="str">
        <f>'المحضر النهائي+ ِCode'!B146</f>
        <v>P130</v>
      </c>
      <c r="C142" s="93"/>
      <c r="D142" s="94"/>
      <c r="E142" s="95"/>
      <c r="F142" s="94"/>
      <c r="G142" s="104">
        <f>'حجز النقاط المقياس الأول'!L144</f>
        <v>0</v>
      </c>
      <c r="H142" s="104">
        <f>'حجز النقاط المقياس الثاني'!L144</f>
        <v>0</v>
      </c>
      <c r="I142" s="104">
        <f>'المحضر النهائي+ ِCode'!E146</f>
        <v>0</v>
      </c>
      <c r="J142" s="105">
        <f>'المحضر النهائي+ ِCode'!F146</f>
        <v>1</v>
      </c>
      <c r="K142" s="132"/>
    </row>
    <row r="143" spans="1:11" ht="18.75">
      <c r="A143" s="93">
        <v>131</v>
      </c>
      <c r="B143" s="93" t="str">
        <f>'المحضر النهائي+ ِCode'!B147</f>
        <v>P131</v>
      </c>
      <c r="C143" s="93"/>
      <c r="D143" s="94"/>
      <c r="E143" s="95"/>
      <c r="F143" s="94"/>
      <c r="G143" s="104">
        <f>'حجز النقاط المقياس الأول'!L145</f>
        <v>0</v>
      </c>
      <c r="H143" s="104">
        <f>'حجز النقاط المقياس الثاني'!L145</f>
        <v>0</v>
      </c>
      <c r="I143" s="104">
        <f>'المحضر النهائي+ ِCode'!E147</f>
        <v>0</v>
      </c>
      <c r="J143" s="105">
        <f>'المحضر النهائي+ ِCode'!F147</f>
        <v>1</v>
      </c>
      <c r="K143" s="132"/>
    </row>
    <row r="144" spans="1:11" ht="18.75">
      <c r="A144" s="93">
        <v>132</v>
      </c>
      <c r="B144" s="93" t="str">
        <f>'المحضر النهائي+ ِCode'!B148</f>
        <v>P132</v>
      </c>
      <c r="C144" s="93"/>
      <c r="D144" s="94"/>
      <c r="E144" s="95"/>
      <c r="F144" s="94"/>
      <c r="G144" s="104">
        <f>'حجز النقاط المقياس الأول'!L146</f>
        <v>0</v>
      </c>
      <c r="H144" s="104">
        <f>'حجز النقاط المقياس الثاني'!L146</f>
        <v>0</v>
      </c>
      <c r="I144" s="104">
        <f>'المحضر النهائي+ ِCode'!E148</f>
        <v>0</v>
      </c>
      <c r="J144" s="105">
        <f>'المحضر النهائي+ ِCode'!F148</f>
        <v>1</v>
      </c>
      <c r="K144" s="132"/>
    </row>
    <row r="145" spans="1:11" ht="18.75">
      <c r="A145" s="93">
        <v>133</v>
      </c>
      <c r="B145" s="93" t="str">
        <f>'المحضر النهائي+ ِCode'!B149</f>
        <v>P133</v>
      </c>
      <c r="C145" s="93"/>
      <c r="D145" s="94"/>
      <c r="E145" s="95"/>
      <c r="F145" s="94"/>
      <c r="G145" s="104">
        <f>'حجز النقاط المقياس الأول'!L147</f>
        <v>0</v>
      </c>
      <c r="H145" s="104">
        <f>'حجز النقاط المقياس الثاني'!L147</f>
        <v>0</v>
      </c>
      <c r="I145" s="104">
        <f>'المحضر النهائي+ ِCode'!E149</f>
        <v>0</v>
      </c>
      <c r="J145" s="105">
        <f>'المحضر النهائي+ ِCode'!F149</f>
        <v>1</v>
      </c>
      <c r="K145" s="132"/>
    </row>
    <row r="146" spans="1:11" ht="18.75">
      <c r="A146" s="93">
        <v>134</v>
      </c>
      <c r="B146" s="93" t="str">
        <f>'المحضر النهائي+ ِCode'!B150</f>
        <v>P134</v>
      </c>
      <c r="C146" s="93"/>
      <c r="D146" s="94"/>
      <c r="E146" s="95"/>
      <c r="F146" s="94"/>
      <c r="G146" s="104">
        <f>'حجز النقاط المقياس الأول'!L148</f>
        <v>0</v>
      </c>
      <c r="H146" s="104">
        <f>'حجز النقاط المقياس الثاني'!L148</f>
        <v>0</v>
      </c>
      <c r="I146" s="104">
        <f>'المحضر النهائي+ ِCode'!E150</f>
        <v>0</v>
      </c>
      <c r="J146" s="105">
        <f>'المحضر النهائي+ ِCode'!F150</f>
        <v>1</v>
      </c>
      <c r="K146" s="132"/>
    </row>
    <row r="147" spans="1:11" ht="18.75">
      <c r="A147" s="93">
        <v>135</v>
      </c>
      <c r="B147" s="93" t="str">
        <f>'المحضر النهائي+ ِCode'!B151</f>
        <v>P135</v>
      </c>
      <c r="C147" s="93"/>
      <c r="D147" s="94"/>
      <c r="E147" s="95"/>
      <c r="F147" s="94"/>
      <c r="G147" s="104">
        <f>'حجز النقاط المقياس الأول'!L149</f>
        <v>0</v>
      </c>
      <c r="H147" s="104">
        <f>'حجز النقاط المقياس الثاني'!L149</f>
        <v>0</v>
      </c>
      <c r="I147" s="104">
        <f>'المحضر النهائي+ ِCode'!E151</f>
        <v>0</v>
      </c>
      <c r="J147" s="105">
        <f>'المحضر النهائي+ ِCode'!F151</f>
        <v>1</v>
      </c>
      <c r="K147" s="132"/>
    </row>
    <row r="148" spans="1:11" ht="18.75">
      <c r="A148" s="93">
        <v>136</v>
      </c>
      <c r="B148" s="93" t="str">
        <f>'المحضر النهائي+ ِCode'!B152</f>
        <v>P136</v>
      </c>
      <c r="C148" s="93"/>
      <c r="D148" s="94"/>
      <c r="E148" s="95"/>
      <c r="F148" s="94"/>
      <c r="G148" s="104">
        <f>'حجز النقاط المقياس الأول'!L150</f>
        <v>0</v>
      </c>
      <c r="H148" s="104">
        <f>'حجز النقاط المقياس الثاني'!L150</f>
        <v>0</v>
      </c>
      <c r="I148" s="104">
        <f>'المحضر النهائي+ ِCode'!E152</f>
        <v>0</v>
      </c>
      <c r="J148" s="105">
        <f>'المحضر النهائي+ ِCode'!F152</f>
        <v>1</v>
      </c>
      <c r="K148" s="132"/>
    </row>
    <row r="149" spans="1:11" ht="18.75">
      <c r="A149" s="93">
        <v>137</v>
      </c>
      <c r="B149" s="93" t="str">
        <f>'المحضر النهائي+ ِCode'!B153</f>
        <v>P137</v>
      </c>
      <c r="C149" s="93"/>
      <c r="D149" s="94"/>
      <c r="E149" s="95"/>
      <c r="F149" s="94"/>
      <c r="G149" s="104">
        <f>'حجز النقاط المقياس الأول'!L151</f>
        <v>0</v>
      </c>
      <c r="H149" s="104">
        <f>'حجز النقاط المقياس الثاني'!L151</f>
        <v>0</v>
      </c>
      <c r="I149" s="104">
        <f>'المحضر النهائي+ ِCode'!E153</f>
        <v>0</v>
      </c>
      <c r="J149" s="105">
        <f>'المحضر النهائي+ ِCode'!F153</f>
        <v>1</v>
      </c>
      <c r="K149" s="132"/>
    </row>
    <row r="150" spans="1:11" ht="18.75">
      <c r="A150" s="93">
        <v>138</v>
      </c>
      <c r="B150" s="93" t="str">
        <f>'المحضر النهائي+ ِCode'!B154</f>
        <v>P138</v>
      </c>
      <c r="C150" s="93"/>
      <c r="D150" s="94"/>
      <c r="E150" s="95"/>
      <c r="F150" s="94"/>
      <c r="G150" s="104">
        <f>'حجز النقاط المقياس الأول'!L152</f>
        <v>0</v>
      </c>
      <c r="H150" s="104">
        <f>'حجز النقاط المقياس الثاني'!L152</f>
        <v>0</v>
      </c>
      <c r="I150" s="104">
        <f>'المحضر النهائي+ ِCode'!E154</f>
        <v>0</v>
      </c>
      <c r="J150" s="105">
        <f>'المحضر النهائي+ ِCode'!F154</f>
        <v>1</v>
      </c>
      <c r="K150" s="132"/>
    </row>
    <row r="151" spans="1:11" ht="18.75">
      <c r="A151" s="93">
        <v>139</v>
      </c>
      <c r="B151" s="93" t="str">
        <f>'المحضر النهائي+ ِCode'!B155</f>
        <v>P139</v>
      </c>
      <c r="C151" s="93"/>
      <c r="D151" s="94"/>
      <c r="E151" s="95"/>
      <c r="F151" s="94"/>
      <c r="G151" s="104">
        <f>'حجز النقاط المقياس الأول'!L153</f>
        <v>0</v>
      </c>
      <c r="H151" s="104">
        <f>'حجز النقاط المقياس الثاني'!L153</f>
        <v>0</v>
      </c>
      <c r="I151" s="104">
        <f>'المحضر النهائي+ ِCode'!E155</f>
        <v>0</v>
      </c>
      <c r="J151" s="105">
        <f>'المحضر النهائي+ ِCode'!F155</f>
        <v>1</v>
      </c>
      <c r="K151" s="132"/>
    </row>
    <row r="152" spans="1:11" ht="18.75">
      <c r="A152" s="93">
        <v>140</v>
      </c>
      <c r="B152" s="93" t="str">
        <f>'المحضر النهائي+ ِCode'!B156</f>
        <v>P140</v>
      </c>
      <c r="C152" s="93"/>
      <c r="D152" s="94"/>
      <c r="E152" s="95"/>
      <c r="F152" s="94"/>
      <c r="G152" s="104">
        <f>'حجز النقاط المقياس الأول'!L154</f>
        <v>0</v>
      </c>
      <c r="H152" s="104">
        <f>'حجز النقاط المقياس الثاني'!L154</f>
        <v>0</v>
      </c>
      <c r="I152" s="104">
        <f>'المحضر النهائي+ ِCode'!E156</f>
        <v>0</v>
      </c>
      <c r="J152" s="105">
        <f>'المحضر النهائي+ ِCode'!F156</f>
        <v>1</v>
      </c>
      <c r="K152" s="132"/>
    </row>
    <row r="153" spans="1:11" ht="18.75">
      <c r="A153" s="93">
        <v>141</v>
      </c>
      <c r="B153" s="93" t="str">
        <f>'المحضر النهائي+ ِCode'!B157</f>
        <v>P141</v>
      </c>
      <c r="C153" s="93"/>
      <c r="D153" s="94"/>
      <c r="E153" s="95"/>
      <c r="F153" s="94"/>
      <c r="G153" s="104">
        <f>'حجز النقاط المقياس الأول'!L155</f>
        <v>0</v>
      </c>
      <c r="H153" s="104">
        <f>'حجز النقاط المقياس الثاني'!L155</f>
        <v>0</v>
      </c>
      <c r="I153" s="104">
        <f>'المحضر النهائي+ ِCode'!E157</f>
        <v>0</v>
      </c>
      <c r="J153" s="105">
        <f>'المحضر النهائي+ ِCode'!F157</f>
        <v>1</v>
      </c>
      <c r="K153" s="132"/>
    </row>
    <row r="154" spans="1:11" ht="18.75">
      <c r="A154" s="93">
        <v>142</v>
      </c>
      <c r="B154" s="93" t="str">
        <f>'المحضر النهائي+ ِCode'!B158</f>
        <v>P142</v>
      </c>
      <c r="C154" s="93"/>
      <c r="D154" s="94"/>
      <c r="E154" s="95"/>
      <c r="F154" s="94"/>
      <c r="G154" s="104">
        <f>'حجز النقاط المقياس الأول'!L156</f>
        <v>0</v>
      </c>
      <c r="H154" s="104">
        <f>'حجز النقاط المقياس الثاني'!L156</f>
        <v>0</v>
      </c>
      <c r="I154" s="104">
        <f>'المحضر النهائي+ ِCode'!E158</f>
        <v>0</v>
      </c>
      <c r="J154" s="105">
        <f>'المحضر النهائي+ ِCode'!F158</f>
        <v>1</v>
      </c>
      <c r="K154" s="132"/>
    </row>
    <row r="155" spans="1:11" ht="18.75">
      <c r="A155" s="93">
        <v>143</v>
      </c>
      <c r="B155" s="93" t="str">
        <f>'المحضر النهائي+ ِCode'!B159</f>
        <v>P143</v>
      </c>
      <c r="C155" s="93"/>
      <c r="D155" s="94"/>
      <c r="E155" s="95"/>
      <c r="F155" s="94"/>
      <c r="G155" s="104">
        <f>'حجز النقاط المقياس الأول'!L157</f>
        <v>0</v>
      </c>
      <c r="H155" s="104">
        <f>'حجز النقاط المقياس الثاني'!L157</f>
        <v>0</v>
      </c>
      <c r="I155" s="104">
        <f>'المحضر النهائي+ ِCode'!E159</f>
        <v>0</v>
      </c>
      <c r="J155" s="105">
        <f>'المحضر النهائي+ ِCode'!F159</f>
        <v>1</v>
      </c>
      <c r="K155" s="132"/>
    </row>
    <row r="156" spans="1:11" ht="18.75">
      <c r="A156" s="93">
        <v>144</v>
      </c>
      <c r="B156" s="93" t="str">
        <f>'المحضر النهائي+ ِCode'!B160</f>
        <v>P144</v>
      </c>
      <c r="C156" s="93"/>
      <c r="D156" s="94"/>
      <c r="E156" s="95"/>
      <c r="F156" s="94"/>
      <c r="G156" s="104">
        <f>'حجز النقاط المقياس الأول'!L158</f>
        <v>0</v>
      </c>
      <c r="H156" s="104">
        <f>'حجز النقاط المقياس الثاني'!L158</f>
        <v>0</v>
      </c>
      <c r="I156" s="104">
        <f>'المحضر النهائي+ ِCode'!E160</f>
        <v>0</v>
      </c>
      <c r="J156" s="105">
        <f>'المحضر النهائي+ ِCode'!F160</f>
        <v>1</v>
      </c>
      <c r="K156" s="132"/>
    </row>
    <row r="157" spans="1:11" ht="18.75">
      <c r="A157" s="93">
        <v>145</v>
      </c>
      <c r="B157" s="93" t="str">
        <f>'المحضر النهائي+ ِCode'!B161</f>
        <v>P145</v>
      </c>
      <c r="C157" s="93"/>
      <c r="D157" s="94"/>
      <c r="E157" s="95"/>
      <c r="F157" s="94"/>
      <c r="G157" s="104">
        <f>'حجز النقاط المقياس الأول'!L159</f>
        <v>0</v>
      </c>
      <c r="H157" s="104">
        <f>'حجز النقاط المقياس الثاني'!L159</f>
        <v>0</v>
      </c>
      <c r="I157" s="104">
        <f>'المحضر النهائي+ ِCode'!E161</f>
        <v>0</v>
      </c>
      <c r="J157" s="105">
        <f>'المحضر النهائي+ ِCode'!F161</f>
        <v>1</v>
      </c>
      <c r="K157" s="132"/>
    </row>
    <row r="158" spans="1:11" ht="18.75">
      <c r="A158" s="93">
        <v>146</v>
      </c>
      <c r="B158" s="93" t="str">
        <f>'المحضر النهائي+ ِCode'!B162</f>
        <v>P146</v>
      </c>
      <c r="C158" s="93"/>
      <c r="D158" s="94"/>
      <c r="E158" s="95"/>
      <c r="F158" s="94"/>
      <c r="G158" s="104">
        <f>'حجز النقاط المقياس الأول'!L160</f>
        <v>0</v>
      </c>
      <c r="H158" s="104">
        <f>'حجز النقاط المقياس الثاني'!L160</f>
        <v>0</v>
      </c>
      <c r="I158" s="104">
        <f>'المحضر النهائي+ ِCode'!E162</f>
        <v>0</v>
      </c>
      <c r="J158" s="105">
        <f>'المحضر النهائي+ ِCode'!F162</f>
        <v>1</v>
      </c>
      <c r="K158" s="132"/>
    </row>
    <row r="159" spans="1:11" ht="18.75">
      <c r="A159" s="93">
        <v>147</v>
      </c>
      <c r="B159" s="93" t="str">
        <f>'المحضر النهائي+ ِCode'!B163</f>
        <v>P147</v>
      </c>
      <c r="C159" s="93"/>
      <c r="D159" s="94"/>
      <c r="E159" s="95"/>
      <c r="F159" s="94"/>
      <c r="G159" s="104">
        <f>'حجز النقاط المقياس الأول'!L161</f>
        <v>0</v>
      </c>
      <c r="H159" s="104">
        <f>'حجز النقاط المقياس الثاني'!L161</f>
        <v>0</v>
      </c>
      <c r="I159" s="104">
        <f>'المحضر النهائي+ ِCode'!E163</f>
        <v>0</v>
      </c>
      <c r="J159" s="105">
        <f>'المحضر النهائي+ ِCode'!F163</f>
        <v>1</v>
      </c>
      <c r="K159" s="132"/>
    </row>
    <row r="160" spans="1:11" ht="18.75">
      <c r="A160" s="93">
        <v>148</v>
      </c>
      <c r="B160" s="93" t="str">
        <f>'المحضر النهائي+ ِCode'!B164</f>
        <v>P148</v>
      </c>
      <c r="C160" s="93"/>
      <c r="D160" s="94"/>
      <c r="E160" s="95"/>
      <c r="F160" s="94"/>
      <c r="G160" s="104">
        <f>'حجز النقاط المقياس الأول'!L162</f>
        <v>0</v>
      </c>
      <c r="H160" s="104">
        <f>'حجز النقاط المقياس الثاني'!L162</f>
        <v>0</v>
      </c>
      <c r="I160" s="104">
        <f>'المحضر النهائي+ ِCode'!E164</f>
        <v>0</v>
      </c>
      <c r="J160" s="105">
        <f>'المحضر النهائي+ ِCode'!F164</f>
        <v>1</v>
      </c>
      <c r="K160" s="132"/>
    </row>
    <row r="161" spans="1:11" ht="18.75">
      <c r="A161" s="93">
        <v>149</v>
      </c>
      <c r="B161" s="93" t="str">
        <f>'المحضر النهائي+ ِCode'!B165</f>
        <v>P149</v>
      </c>
      <c r="C161" s="93"/>
      <c r="D161" s="94"/>
      <c r="E161" s="95"/>
      <c r="F161" s="94"/>
      <c r="G161" s="104">
        <f>'حجز النقاط المقياس الأول'!L163</f>
        <v>0</v>
      </c>
      <c r="H161" s="104">
        <f>'حجز النقاط المقياس الثاني'!L163</f>
        <v>0</v>
      </c>
      <c r="I161" s="104">
        <f>'المحضر النهائي+ ِCode'!E165</f>
        <v>0</v>
      </c>
      <c r="J161" s="105">
        <f>'المحضر النهائي+ ِCode'!F165</f>
        <v>1</v>
      </c>
      <c r="K161" s="132"/>
    </row>
    <row r="162" spans="1:11" ht="18.75">
      <c r="A162" s="93">
        <v>150</v>
      </c>
      <c r="B162" s="93" t="str">
        <f>'المحضر النهائي+ ِCode'!B166</f>
        <v>P150</v>
      </c>
      <c r="C162" s="93"/>
      <c r="D162" s="94"/>
      <c r="E162" s="95"/>
      <c r="F162" s="94"/>
      <c r="G162" s="104">
        <f>'حجز النقاط المقياس الأول'!L164</f>
        <v>0</v>
      </c>
      <c r="H162" s="104">
        <f>'حجز النقاط المقياس الثاني'!L164</f>
        <v>0</v>
      </c>
      <c r="I162" s="104">
        <f>'المحضر النهائي+ ِCode'!E166</f>
        <v>0</v>
      </c>
      <c r="J162" s="105">
        <f>'المحضر النهائي+ ِCode'!F166</f>
        <v>1</v>
      </c>
      <c r="K162" s="132"/>
    </row>
    <row r="163" spans="1:11" ht="18.75">
      <c r="A163" s="93">
        <v>151</v>
      </c>
      <c r="B163" s="93" t="str">
        <f>'المحضر النهائي+ ِCode'!B167</f>
        <v>P151</v>
      </c>
      <c r="C163" s="93"/>
      <c r="D163" s="94"/>
      <c r="E163" s="95"/>
      <c r="F163" s="94"/>
      <c r="G163" s="104">
        <f>'حجز النقاط المقياس الأول'!L165</f>
        <v>0</v>
      </c>
      <c r="H163" s="104">
        <f>'حجز النقاط المقياس الثاني'!L165</f>
        <v>0</v>
      </c>
      <c r="I163" s="104">
        <f>'المحضر النهائي+ ِCode'!E167</f>
        <v>0</v>
      </c>
      <c r="J163" s="105">
        <f>'المحضر النهائي+ ِCode'!F167</f>
        <v>1</v>
      </c>
      <c r="K163" s="132"/>
    </row>
    <row r="164" spans="1:11" ht="18.75">
      <c r="A164" s="93">
        <v>152</v>
      </c>
      <c r="B164" s="93" t="str">
        <f>'المحضر النهائي+ ِCode'!B168</f>
        <v>P152</v>
      </c>
      <c r="C164" s="93"/>
      <c r="D164" s="94"/>
      <c r="E164" s="95"/>
      <c r="F164" s="94"/>
      <c r="G164" s="104">
        <f>'حجز النقاط المقياس الأول'!L166</f>
        <v>0</v>
      </c>
      <c r="H164" s="104">
        <f>'حجز النقاط المقياس الثاني'!L166</f>
        <v>0</v>
      </c>
      <c r="I164" s="104">
        <f>'المحضر النهائي+ ِCode'!E168</f>
        <v>0</v>
      </c>
      <c r="J164" s="105">
        <f>'المحضر النهائي+ ِCode'!F168</f>
        <v>1</v>
      </c>
      <c r="K164" s="132"/>
    </row>
    <row r="165" spans="1:11" ht="18.75">
      <c r="A165" s="93">
        <v>153</v>
      </c>
      <c r="B165" s="93" t="str">
        <f>'المحضر النهائي+ ِCode'!B169</f>
        <v>P153</v>
      </c>
      <c r="C165" s="93"/>
      <c r="D165" s="94"/>
      <c r="E165" s="95"/>
      <c r="F165" s="94"/>
      <c r="G165" s="104">
        <f>'حجز النقاط المقياس الأول'!L167</f>
        <v>0</v>
      </c>
      <c r="H165" s="104">
        <f>'حجز النقاط المقياس الثاني'!L167</f>
        <v>0</v>
      </c>
      <c r="I165" s="104">
        <f>'المحضر النهائي+ ِCode'!E169</f>
        <v>0</v>
      </c>
      <c r="J165" s="105">
        <f>'المحضر النهائي+ ِCode'!F169</f>
        <v>1</v>
      </c>
      <c r="K165" s="132"/>
    </row>
    <row r="166" spans="1:11" ht="18.75">
      <c r="A166" s="93">
        <v>154</v>
      </c>
      <c r="B166" s="93" t="str">
        <f>'المحضر النهائي+ ِCode'!B170</f>
        <v>P154</v>
      </c>
      <c r="C166" s="93"/>
      <c r="D166" s="94"/>
      <c r="E166" s="95"/>
      <c r="F166" s="94"/>
      <c r="G166" s="104">
        <f>'حجز النقاط المقياس الأول'!L168</f>
        <v>0</v>
      </c>
      <c r="H166" s="104">
        <f>'حجز النقاط المقياس الثاني'!L168</f>
        <v>0</v>
      </c>
      <c r="I166" s="104">
        <f>'المحضر النهائي+ ِCode'!E170</f>
        <v>0</v>
      </c>
      <c r="J166" s="105">
        <f>'المحضر النهائي+ ِCode'!F170</f>
        <v>1</v>
      </c>
      <c r="K166" s="132"/>
    </row>
    <row r="167" spans="1:11" ht="18.75">
      <c r="A167" s="93">
        <v>155</v>
      </c>
      <c r="B167" s="93" t="str">
        <f>'المحضر النهائي+ ِCode'!B171</f>
        <v>P155</v>
      </c>
      <c r="C167" s="93"/>
      <c r="D167" s="94"/>
      <c r="E167" s="95"/>
      <c r="F167" s="94"/>
      <c r="G167" s="104">
        <f>'حجز النقاط المقياس الأول'!L169</f>
        <v>0</v>
      </c>
      <c r="H167" s="104">
        <f>'حجز النقاط المقياس الثاني'!L169</f>
        <v>0</v>
      </c>
      <c r="I167" s="104">
        <f>'المحضر النهائي+ ِCode'!E171</f>
        <v>0</v>
      </c>
      <c r="J167" s="105">
        <f>'المحضر النهائي+ ِCode'!F171</f>
        <v>1</v>
      </c>
      <c r="K167" s="132"/>
    </row>
    <row r="168" spans="1:11" ht="18.75">
      <c r="A168" s="93">
        <v>156</v>
      </c>
      <c r="B168" s="93" t="str">
        <f>'المحضر النهائي+ ِCode'!B172</f>
        <v>P156</v>
      </c>
      <c r="C168" s="93"/>
      <c r="D168" s="94"/>
      <c r="E168" s="95"/>
      <c r="F168" s="94"/>
      <c r="G168" s="104">
        <f>'حجز النقاط المقياس الأول'!L170</f>
        <v>0</v>
      </c>
      <c r="H168" s="104">
        <f>'حجز النقاط المقياس الثاني'!L170</f>
        <v>0</v>
      </c>
      <c r="I168" s="104">
        <f>'المحضر النهائي+ ِCode'!E172</f>
        <v>0</v>
      </c>
      <c r="J168" s="105">
        <f>'المحضر النهائي+ ِCode'!F172</f>
        <v>1</v>
      </c>
      <c r="K168" s="132"/>
    </row>
    <row r="169" spans="1:11" ht="18.75">
      <c r="A169" s="93">
        <v>157</v>
      </c>
      <c r="B169" s="93" t="str">
        <f>'المحضر النهائي+ ِCode'!B173</f>
        <v>P157</v>
      </c>
      <c r="C169" s="93"/>
      <c r="D169" s="94"/>
      <c r="E169" s="95"/>
      <c r="F169" s="94"/>
      <c r="G169" s="104">
        <f>'حجز النقاط المقياس الأول'!L171</f>
        <v>0</v>
      </c>
      <c r="H169" s="104">
        <f>'حجز النقاط المقياس الثاني'!L171</f>
        <v>0</v>
      </c>
      <c r="I169" s="104">
        <f>'المحضر النهائي+ ِCode'!E173</f>
        <v>0</v>
      </c>
      <c r="J169" s="105">
        <f>'المحضر النهائي+ ِCode'!F173</f>
        <v>1</v>
      </c>
      <c r="K169" s="132"/>
    </row>
    <row r="170" spans="1:11" ht="18.75">
      <c r="A170" s="93">
        <v>158</v>
      </c>
      <c r="B170" s="93" t="str">
        <f>'المحضر النهائي+ ِCode'!B174</f>
        <v>P158</v>
      </c>
      <c r="C170" s="93"/>
      <c r="D170" s="94"/>
      <c r="E170" s="95"/>
      <c r="F170" s="94"/>
      <c r="G170" s="104">
        <f>'حجز النقاط المقياس الأول'!L172</f>
        <v>0</v>
      </c>
      <c r="H170" s="104">
        <f>'حجز النقاط المقياس الثاني'!L172</f>
        <v>0</v>
      </c>
      <c r="I170" s="104">
        <f>'المحضر النهائي+ ِCode'!E174</f>
        <v>0</v>
      </c>
      <c r="J170" s="105">
        <f>'المحضر النهائي+ ِCode'!F174</f>
        <v>1</v>
      </c>
      <c r="K170" s="132"/>
    </row>
    <row r="171" spans="1:11" ht="18.75">
      <c r="A171" s="93">
        <v>159</v>
      </c>
      <c r="B171" s="93" t="str">
        <f>'المحضر النهائي+ ِCode'!B175</f>
        <v>P159</v>
      </c>
      <c r="C171" s="93"/>
      <c r="D171" s="94"/>
      <c r="E171" s="95"/>
      <c r="F171" s="94"/>
      <c r="G171" s="104">
        <f>'حجز النقاط المقياس الأول'!L173</f>
        <v>0</v>
      </c>
      <c r="H171" s="104">
        <f>'حجز النقاط المقياس الثاني'!L173</f>
        <v>0</v>
      </c>
      <c r="I171" s="104">
        <f>'المحضر النهائي+ ِCode'!E175</f>
        <v>0</v>
      </c>
      <c r="J171" s="105">
        <f>'المحضر النهائي+ ِCode'!F175</f>
        <v>1</v>
      </c>
      <c r="K171" s="132"/>
    </row>
    <row r="172" spans="1:11" ht="18.75">
      <c r="A172" s="93">
        <v>160</v>
      </c>
      <c r="B172" s="93" t="str">
        <f>'المحضر النهائي+ ِCode'!B176</f>
        <v>P160</v>
      </c>
      <c r="C172" s="93"/>
      <c r="D172" s="94"/>
      <c r="E172" s="95"/>
      <c r="F172" s="94"/>
      <c r="G172" s="104">
        <f>'حجز النقاط المقياس الأول'!L174</f>
        <v>0</v>
      </c>
      <c r="H172" s="104">
        <f>'حجز النقاط المقياس الثاني'!L174</f>
        <v>0</v>
      </c>
      <c r="I172" s="104">
        <f>'المحضر النهائي+ ِCode'!E176</f>
        <v>0</v>
      </c>
      <c r="J172" s="105">
        <f>'المحضر النهائي+ ِCode'!F176</f>
        <v>1</v>
      </c>
      <c r="K172" s="132"/>
    </row>
    <row r="173" spans="1:11" ht="18.75">
      <c r="A173" s="93">
        <v>161</v>
      </c>
      <c r="B173" s="93" t="str">
        <f>'المحضر النهائي+ ِCode'!B177</f>
        <v>P161</v>
      </c>
      <c r="C173" s="93"/>
      <c r="D173" s="94"/>
      <c r="E173" s="95"/>
      <c r="F173" s="94"/>
      <c r="G173" s="104">
        <f>'حجز النقاط المقياس الأول'!L175</f>
        <v>0</v>
      </c>
      <c r="H173" s="104">
        <f>'حجز النقاط المقياس الثاني'!L175</f>
        <v>0</v>
      </c>
      <c r="I173" s="104">
        <f>'المحضر النهائي+ ِCode'!E177</f>
        <v>0</v>
      </c>
      <c r="J173" s="105">
        <f>'المحضر النهائي+ ِCode'!F177</f>
        <v>1</v>
      </c>
      <c r="K173" s="132"/>
    </row>
    <row r="174" spans="1:11" ht="18.75">
      <c r="A174" s="93">
        <v>162</v>
      </c>
      <c r="B174" s="93" t="str">
        <f>'المحضر النهائي+ ِCode'!B178</f>
        <v>P162</v>
      </c>
      <c r="C174" s="93"/>
      <c r="D174" s="94"/>
      <c r="E174" s="95"/>
      <c r="F174" s="94"/>
      <c r="G174" s="104">
        <f>'حجز النقاط المقياس الأول'!L176</f>
        <v>0</v>
      </c>
      <c r="H174" s="104">
        <f>'حجز النقاط المقياس الثاني'!L176</f>
        <v>0</v>
      </c>
      <c r="I174" s="104">
        <f>'المحضر النهائي+ ِCode'!E178</f>
        <v>0</v>
      </c>
      <c r="J174" s="105">
        <f>'المحضر النهائي+ ِCode'!F178</f>
        <v>1</v>
      </c>
      <c r="K174" s="132"/>
    </row>
    <row r="175" spans="1:11" ht="18.75">
      <c r="A175" s="93">
        <v>163</v>
      </c>
      <c r="B175" s="93" t="str">
        <f>'المحضر النهائي+ ِCode'!B179</f>
        <v>P163</v>
      </c>
      <c r="C175" s="93"/>
      <c r="D175" s="94"/>
      <c r="E175" s="95"/>
      <c r="F175" s="94"/>
      <c r="G175" s="104">
        <f>'حجز النقاط المقياس الأول'!L177</f>
        <v>0</v>
      </c>
      <c r="H175" s="104">
        <f>'حجز النقاط المقياس الثاني'!L177</f>
        <v>0</v>
      </c>
      <c r="I175" s="104">
        <f>'المحضر النهائي+ ِCode'!E179</f>
        <v>0</v>
      </c>
      <c r="J175" s="105">
        <f>'المحضر النهائي+ ِCode'!F179</f>
        <v>1</v>
      </c>
      <c r="K175" s="132"/>
    </row>
    <row r="176" spans="1:11" ht="18.75">
      <c r="A176" s="93">
        <v>164</v>
      </c>
      <c r="B176" s="93" t="str">
        <f>'المحضر النهائي+ ِCode'!B180</f>
        <v>P164</v>
      </c>
      <c r="C176" s="93"/>
      <c r="D176" s="94"/>
      <c r="E176" s="95"/>
      <c r="F176" s="94"/>
      <c r="G176" s="104">
        <f>'حجز النقاط المقياس الأول'!L178</f>
        <v>0</v>
      </c>
      <c r="H176" s="104">
        <f>'حجز النقاط المقياس الثاني'!L178</f>
        <v>0</v>
      </c>
      <c r="I176" s="104">
        <f>'المحضر النهائي+ ِCode'!E180</f>
        <v>0</v>
      </c>
      <c r="J176" s="105">
        <f>'المحضر النهائي+ ِCode'!F180</f>
        <v>1</v>
      </c>
      <c r="K176" s="132"/>
    </row>
    <row r="177" spans="1:11" ht="18.75">
      <c r="A177" s="93">
        <v>165</v>
      </c>
      <c r="B177" s="93" t="str">
        <f>'المحضر النهائي+ ِCode'!B181</f>
        <v>P165</v>
      </c>
      <c r="C177" s="93"/>
      <c r="D177" s="94"/>
      <c r="E177" s="95"/>
      <c r="F177" s="94"/>
      <c r="G177" s="104">
        <f>'حجز النقاط المقياس الأول'!L179</f>
        <v>0</v>
      </c>
      <c r="H177" s="104">
        <f>'حجز النقاط المقياس الثاني'!L179</f>
        <v>0</v>
      </c>
      <c r="I177" s="104">
        <f>'المحضر النهائي+ ِCode'!E181</f>
        <v>0</v>
      </c>
      <c r="J177" s="105">
        <f>'المحضر النهائي+ ِCode'!F181</f>
        <v>1</v>
      </c>
      <c r="K177" s="132"/>
    </row>
    <row r="178" spans="1:11" ht="18.75">
      <c r="A178" s="93">
        <v>166</v>
      </c>
      <c r="B178" s="93" t="str">
        <f>'المحضر النهائي+ ِCode'!B182</f>
        <v>P166</v>
      </c>
      <c r="C178" s="93"/>
      <c r="D178" s="94"/>
      <c r="E178" s="95"/>
      <c r="F178" s="94"/>
      <c r="G178" s="104">
        <f>'حجز النقاط المقياس الأول'!L180</f>
        <v>0</v>
      </c>
      <c r="H178" s="104">
        <f>'حجز النقاط المقياس الثاني'!L180</f>
        <v>0</v>
      </c>
      <c r="I178" s="104">
        <f>'المحضر النهائي+ ِCode'!E182</f>
        <v>0</v>
      </c>
      <c r="J178" s="105">
        <f>'المحضر النهائي+ ِCode'!F182</f>
        <v>1</v>
      </c>
      <c r="K178" s="132"/>
    </row>
    <row r="179" spans="1:11" ht="18.75">
      <c r="A179" s="93">
        <v>167</v>
      </c>
      <c r="B179" s="93" t="str">
        <f>'المحضر النهائي+ ِCode'!B183</f>
        <v>P167</v>
      </c>
      <c r="C179" s="93"/>
      <c r="D179" s="94"/>
      <c r="E179" s="95"/>
      <c r="F179" s="94"/>
      <c r="G179" s="104">
        <f>'حجز النقاط المقياس الأول'!L181</f>
        <v>0</v>
      </c>
      <c r="H179" s="104">
        <f>'حجز النقاط المقياس الثاني'!L181</f>
        <v>0</v>
      </c>
      <c r="I179" s="104">
        <f>'المحضر النهائي+ ِCode'!E183</f>
        <v>0</v>
      </c>
      <c r="J179" s="105">
        <f>'المحضر النهائي+ ِCode'!F183</f>
        <v>1</v>
      </c>
      <c r="K179" s="132"/>
    </row>
    <row r="180" spans="1:11" ht="18.75">
      <c r="A180" s="93">
        <v>168</v>
      </c>
      <c r="B180" s="93" t="str">
        <f>'المحضر النهائي+ ِCode'!B184</f>
        <v>P168</v>
      </c>
      <c r="C180" s="93"/>
      <c r="D180" s="94"/>
      <c r="E180" s="95"/>
      <c r="F180" s="94"/>
      <c r="G180" s="104">
        <f>'حجز النقاط المقياس الأول'!L182</f>
        <v>0</v>
      </c>
      <c r="H180" s="104">
        <f>'حجز النقاط المقياس الثاني'!L182</f>
        <v>0</v>
      </c>
      <c r="I180" s="104">
        <f>'المحضر النهائي+ ِCode'!E184</f>
        <v>0</v>
      </c>
      <c r="J180" s="105">
        <f>'المحضر النهائي+ ِCode'!F184</f>
        <v>1</v>
      </c>
      <c r="K180" s="132"/>
    </row>
    <row r="181" spans="1:11" ht="18.75">
      <c r="A181" s="93">
        <v>169</v>
      </c>
      <c r="B181" s="93" t="str">
        <f>'المحضر النهائي+ ِCode'!B185</f>
        <v>P169</v>
      </c>
      <c r="C181" s="93"/>
      <c r="D181" s="94"/>
      <c r="E181" s="95"/>
      <c r="F181" s="94"/>
      <c r="G181" s="104">
        <f>'حجز النقاط المقياس الأول'!L183</f>
        <v>0</v>
      </c>
      <c r="H181" s="104">
        <f>'حجز النقاط المقياس الثاني'!L183</f>
        <v>0</v>
      </c>
      <c r="I181" s="104">
        <f>'المحضر النهائي+ ِCode'!E185</f>
        <v>0</v>
      </c>
      <c r="J181" s="105">
        <f>'المحضر النهائي+ ِCode'!F185</f>
        <v>1</v>
      </c>
      <c r="K181" s="132"/>
    </row>
    <row r="182" spans="1:11" ht="18.75">
      <c r="A182" s="93">
        <v>170</v>
      </c>
      <c r="B182" s="93" t="str">
        <f>'المحضر النهائي+ ِCode'!B186</f>
        <v>P170</v>
      </c>
      <c r="C182" s="93"/>
      <c r="D182" s="94"/>
      <c r="E182" s="95"/>
      <c r="F182" s="94"/>
      <c r="G182" s="104">
        <f>'حجز النقاط المقياس الأول'!L184</f>
        <v>0</v>
      </c>
      <c r="H182" s="104">
        <f>'حجز النقاط المقياس الثاني'!L184</f>
        <v>0</v>
      </c>
      <c r="I182" s="104">
        <f>'المحضر النهائي+ ِCode'!E186</f>
        <v>0</v>
      </c>
      <c r="J182" s="105">
        <f>'المحضر النهائي+ ِCode'!F186</f>
        <v>1</v>
      </c>
      <c r="K182" s="132"/>
    </row>
    <row r="183" spans="1:11" ht="18.75">
      <c r="A183" s="93">
        <v>171</v>
      </c>
      <c r="B183" s="93" t="str">
        <f>'المحضر النهائي+ ِCode'!B187</f>
        <v>P171</v>
      </c>
      <c r="C183" s="93"/>
      <c r="D183" s="94"/>
      <c r="E183" s="95"/>
      <c r="F183" s="94"/>
      <c r="G183" s="104">
        <f>'حجز النقاط المقياس الأول'!L185</f>
        <v>0</v>
      </c>
      <c r="H183" s="104">
        <f>'حجز النقاط المقياس الثاني'!L185</f>
        <v>0</v>
      </c>
      <c r="I183" s="104">
        <f>'المحضر النهائي+ ِCode'!E187</f>
        <v>0</v>
      </c>
      <c r="J183" s="105">
        <f>'المحضر النهائي+ ِCode'!F187</f>
        <v>1</v>
      </c>
      <c r="K183" s="132"/>
    </row>
    <row r="184" spans="1:11" ht="18.75">
      <c r="A184" s="93">
        <v>172</v>
      </c>
      <c r="B184" s="93" t="str">
        <f>'المحضر النهائي+ ِCode'!B188</f>
        <v>P172</v>
      </c>
      <c r="C184" s="93"/>
      <c r="D184" s="94"/>
      <c r="E184" s="95"/>
      <c r="F184" s="94"/>
      <c r="G184" s="104">
        <f>'حجز النقاط المقياس الأول'!L186</f>
        <v>0</v>
      </c>
      <c r="H184" s="104">
        <f>'حجز النقاط المقياس الثاني'!L186</f>
        <v>0</v>
      </c>
      <c r="I184" s="104">
        <f>'المحضر النهائي+ ِCode'!E188</f>
        <v>0</v>
      </c>
      <c r="J184" s="105">
        <f>'المحضر النهائي+ ِCode'!F188</f>
        <v>1</v>
      </c>
      <c r="K184" s="132"/>
    </row>
    <row r="185" spans="1:11" ht="18.75">
      <c r="A185" s="93">
        <v>173</v>
      </c>
      <c r="B185" s="93" t="str">
        <f>'المحضر النهائي+ ِCode'!B189</f>
        <v>P173</v>
      </c>
      <c r="C185" s="93"/>
      <c r="D185" s="94"/>
      <c r="E185" s="95"/>
      <c r="F185" s="94"/>
      <c r="G185" s="104">
        <f>'حجز النقاط المقياس الأول'!L187</f>
        <v>0</v>
      </c>
      <c r="H185" s="104">
        <f>'حجز النقاط المقياس الثاني'!L187</f>
        <v>0</v>
      </c>
      <c r="I185" s="104">
        <f>'المحضر النهائي+ ِCode'!E189</f>
        <v>0</v>
      </c>
      <c r="J185" s="105">
        <f>'المحضر النهائي+ ِCode'!F189</f>
        <v>1</v>
      </c>
      <c r="K185" s="132"/>
    </row>
    <row r="186" spans="1:11" ht="18.75">
      <c r="A186" s="93">
        <v>174</v>
      </c>
      <c r="B186" s="93" t="str">
        <f>'المحضر النهائي+ ِCode'!B190</f>
        <v>P174</v>
      </c>
      <c r="C186" s="93"/>
      <c r="D186" s="94"/>
      <c r="E186" s="95"/>
      <c r="F186" s="94"/>
      <c r="G186" s="104">
        <f>'حجز النقاط المقياس الأول'!L188</f>
        <v>0</v>
      </c>
      <c r="H186" s="104">
        <f>'حجز النقاط المقياس الثاني'!L188</f>
        <v>0</v>
      </c>
      <c r="I186" s="104">
        <f>'المحضر النهائي+ ِCode'!E190</f>
        <v>0</v>
      </c>
      <c r="J186" s="105">
        <f>'المحضر النهائي+ ِCode'!F190</f>
        <v>1</v>
      </c>
      <c r="K186" s="132"/>
    </row>
    <row r="187" spans="1:11" ht="18.75">
      <c r="A187" s="93">
        <v>175</v>
      </c>
      <c r="B187" s="93" t="str">
        <f>'المحضر النهائي+ ِCode'!B191</f>
        <v>P175</v>
      </c>
      <c r="C187" s="93"/>
      <c r="D187" s="94"/>
      <c r="E187" s="95"/>
      <c r="F187" s="94"/>
      <c r="G187" s="104">
        <f>'حجز النقاط المقياس الأول'!L189</f>
        <v>0</v>
      </c>
      <c r="H187" s="104">
        <f>'حجز النقاط المقياس الثاني'!L189</f>
        <v>0</v>
      </c>
      <c r="I187" s="104">
        <f>'المحضر النهائي+ ِCode'!E191</f>
        <v>0</v>
      </c>
      <c r="J187" s="105">
        <f>'المحضر النهائي+ ِCode'!F191</f>
        <v>1</v>
      </c>
      <c r="K187" s="132"/>
    </row>
    <row r="188" spans="1:11" ht="18.75">
      <c r="A188" s="93">
        <v>176</v>
      </c>
      <c r="B188" s="93" t="str">
        <f>'المحضر النهائي+ ِCode'!B192</f>
        <v>P176</v>
      </c>
      <c r="C188" s="93"/>
      <c r="D188" s="94"/>
      <c r="E188" s="95"/>
      <c r="F188" s="94"/>
      <c r="G188" s="104">
        <f>'حجز النقاط المقياس الأول'!L190</f>
        <v>0</v>
      </c>
      <c r="H188" s="104">
        <f>'حجز النقاط المقياس الثاني'!L190</f>
        <v>0</v>
      </c>
      <c r="I188" s="104">
        <f>'المحضر النهائي+ ِCode'!E192</f>
        <v>0</v>
      </c>
      <c r="J188" s="105">
        <f>'المحضر النهائي+ ِCode'!F192</f>
        <v>1</v>
      </c>
      <c r="K188" s="132"/>
    </row>
    <row r="189" spans="1:11" ht="18.75">
      <c r="A189" s="93">
        <v>177</v>
      </c>
      <c r="B189" s="93" t="str">
        <f>'المحضر النهائي+ ِCode'!B193</f>
        <v>P177</v>
      </c>
      <c r="C189" s="93"/>
      <c r="D189" s="94"/>
      <c r="E189" s="95"/>
      <c r="F189" s="94"/>
      <c r="G189" s="104">
        <f>'حجز النقاط المقياس الأول'!L191</f>
        <v>0</v>
      </c>
      <c r="H189" s="104">
        <f>'حجز النقاط المقياس الثاني'!L191</f>
        <v>0</v>
      </c>
      <c r="I189" s="104">
        <f>'المحضر النهائي+ ِCode'!E193</f>
        <v>0</v>
      </c>
      <c r="J189" s="105">
        <f>'المحضر النهائي+ ِCode'!F193</f>
        <v>1</v>
      </c>
      <c r="K189" s="132"/>
    </row>
    <row r="190" spans="1:11" ht="18.75">
      <c r="A190" s="93">
        <v>178</v>
      </c>
      <c r="B190" s="93" t="str">
        <f>'المحضر النهائي+ ِCode'!B194</f>
        <v>P178</v>
      </c>
      <c r="C190" s="93"/>
      <c r="D190" s="94"/>
      <c r="E190" s="95"/>
      <c r="F190" s="94"/>
      <c r="G190" s="104">
        <f>'حجز النقاط المقياس الأول'!L192</f>
        <v>0</v>
      </c>
      <c r="H190" s="104">
        <f>'حجز النقاط المقياس الثاني'!L192</f>
        <v>0</v>
      </c>
      <c r="I190" s="104">
        <f>'المحضر النهائي+ ِCode'!E194</f>
        <v>0</v>
      </c>
      <c r="J190" s="105">
        <f>'المحضر النهائي+ ِCode'!F194</f>
        <v>1</v>
      </c>
      <c r="K190" s="132"/>
    </row>
    <row r="191" spans="1:11" ht="18.75">
      <c r="A191" s="93">
        <v>179</v>
      </c>
      <c r="B191" s="93" t="str">
        <f>'المحضر النهائي+ ِCode'!B195</f>
        <v>P179</v>
      </c>
      <c r="C191" s="93"/>
      <c r="D191" s="94"/>
      <c r="E191" s="95"/>
      <c r="F191" s="94"/>
      <c r="G191" s="104">
        <f>'حجز النقاط المقياس الأول'!L193</f>
        <v>0</v>
      </c>
      <c r="H191" s="104">
        <f>'حجز النقاط المقياس الثاني'!L193</f>
        <v>0</v>
      </c>
      <c r="I191" s="104">
        <f>'المحضر النهائي+ ِCode'!E195</f>
        <v>0</v>
      </c>
      <c r="J191" s="105">
        <f>'المحضر النهائي+ ِCode'!F195</f>
        <v>1</v>
      </c>
      <c r="K191" s="132"/>
    </row>
    <row r="192" spans="1:11" ht="18.75">
      <c r="A192" s="93">
        <v>180</v>
      </c>
      <c r="B192" s="93" t="str">
        <f>'المحضر النهائي+ ِCode'!B196</f>
        <v>P180</v>
      </c>
      <c r="C192" s="93"/>
      <c r="D192" s="94"/>
      <c r="E192" s="95"/>
      <c r="F192" s="94"/>
      <c r="G192" s="104">
        <f>'حجز النقاط المقياس الأول'!L194</f>
        <v>0</v>
      </c>
      <c r="H192" s="104">
        <f>'حجز النقاط المقياس الثاني'!L194</f>
        <v>0</v>
      </c>
      <c r="I192" s="104">
        <f>'المحضر النهائي+ ِCode'!E196</f>
        <v>0</v>
      </c>
      <c r="J192" s="105">
        <f>'المحضر النهائي+ ِCode'!F196</f>
        <v>1</v>
      </c>
      <c r="K192" s="132"/>
    </row>
    <row r="193" spans="1:11" ht="18.75">
      <c r="A193" s="93">
        <v>181</v>
      </c>
      <c r="B193" s="93" t="str">
        <f>'المحضر النهائي+ ِCode'!B197</f>
        <v>P181</v>
      </c>
      <c r="C193" s="93"/>
      <c r="D193" s="94"/>
      <c r="E193" s="95"/>
      <c r="F193" s="94"/>
      <c r="G193" s="104">
        <f>'حجز النقاط المقياس الأول'!L195</f>
        <v>0</v>
      </c>
      <c r="H193" s="104">
        <f>'حجز النقاط المقياس الثاني'!L195</f>
        <v>0</v>
      </c>
      <c r="I193" s="104">
        <f>'المحضر النهائي+ ِCode'!E197</f>
        <v>0</v>
      </c>
      <c r="J193" s="105">
        <f>'المحضر النهائي+ ِCode'!F197</f>
        <v>1</v>
      </c>
      <c r="K193" s="132"/>
    </row>
    <row r="194" spans="1:11" ht="18.75">
      <c r="A194" s="93">
        <v>182</v>
      </c>
      <c r="B194" s="93" t="str">
        <f>'المحضر النهائي+ ِCode'!B198</f>
        <v>P182</v>
      </c>
      <c r="C194" s="93"/>
      <c r="D194" s="94"/>
      <c r="E194" s="95"/>
      <c r="F194" s="94"/>
      <c r="G194" s="104">
        <f>'حجز النقاط المقياس الأول'!L196</f>
        <v>0</v>
      </c>
      <c r="H194" s="104">
        <f>'حجز النقاط المقياس الثاني'!L196</f>
        <v>0</v>
      </c>
      <c r="I194" s="104">
        <f>'المحضر النهائي+ ِCode'!E198</f>
        <v>0</v>
      </c>
      <c r="J194" s="105">
        <f>'المحضر النهائي+ ِCode'!F198</f>
        <v>1</v>
      </c>
      <c r="K194" s="132"/>
    </row>
    <row r="195" spans="1:11" ht="18.75">
      <c r="A195" s="93">
        <v>183</v>
      </c>
      <c r="B195" s="93" t="str">
        <f>'المحضر النهائي+ ِCode'!B199</f>
        <v>P183</v>
      </c>
      <c r="C195" s="93"/>
      <c r="D195" s="94"/>
      <c r="E195" s="95"/>
      <c r="F195" s="94"/>
      <c r="G195" s="104">
        <f>'حجز النقاط المقياس الأول'!L197</f>
        <v>0</v>
      </c>
      <c r="H195" s="104">
        <f>'حجز النقاط المقياس الثاني'!L197</f>
        <v>0</v>
      </c>
      <c r="I195" s="104">
        <f>'المحضر النهائي+ ِCode'!E199</f>
        <v>0</v>
      </c>
      <c r="J195" s="105">
        <f>'المحضر النهائي+ ِCode'!F199</f>
        <v>1</v>
      </c>
      <c r="K195" s="132"/>
    </row>
    <row r="196" spans="1:11" ht="18.75">
      <c r="A196" s="93">
        <v>184</v>
      </c>
      <c r="B196" s="93" t="str">
        <f>'المحضر النهائي+ ِCode'!B200</f>
        <v>P184</v>
      </c>
      <c r="C196" s="93"/>
      <c r="D196" s="94"/>
      <c r="E196" s="95"/>
      <c r="F196" s="94"/>
      <c r="G196" s="104">
        <f>'حجز النقاط المقياس الأول'!L198</f>
        <v>0</v>
      </c>
      <c r="H196" s="104">
        <f>'حجز النقاط المقياس الثاني'!L198</f>
        <v>0</v>
      </c>
      <c r="I196" s="104">
        <f>'المحضر النهائي+ ِCode'!E200</f>
        <v>0</v>
      </c>
      <c r="J196" s="105">
        <f>'المحضر النهائي+ ِCode'!F200</f>
        <v>1</v>
      </c>
      <c r="K196" s="132"/>
    </row>
    <row r="197" spans="1:11" ht="18.75">
      <c r="A197" s="93">
        <v>185</v>
      </c>
      <c r="B197" s="93" t="str">
        <f>'المحضر النهائي+ ِCode'!B201</f>
        <v>P185</v>
      </c>
      <c r="C197" s="93"/>
      <c r="D197" s="94"/>
      <c r="E197" s="95"/>
      <c r="F197" s="94"/>
      <c r="G197" s="104">
        <f>'حجز النقاط المقياس الأول'!L199</f>
        <v>0</v>
      </c>
      <c r="H197" s="104">
        <f>'حجز النقاط المقياس الثاني'!L199</f>
        <v>0</v>
      </c>
      <c r="I197" s="104">
        <f>'المحضر النهائي+ ِCode'!E201</f>
        <v>0</v>
      </c>
      <c r="J197" s="105">
        <f>'المحضر النهائي+ ِCode'!F201</f>
        <v>1</v>
      </c>
      <c r="K197" s="132"/>
    </row>
    <row r="198" spans="1:11" ht="18.75">
      <c r="A198" s="93">
        <v>186</v>
      </c>
      <c r="B198" s="93" t="str">
        <f>'المحضر النهائي+ ِCode'!B202</f>
        <v>P186</v>
      </c>
      <c r="C198" s="93"/>
      <c r="D198" s="94"/>
      <c r="E198" s="95"/>
      <c r="F198" s="94"/>
      <c r="G198" s="104">
        <f>'حجز النقاط المقياس الأول'!L200</f>
        <v>0</v>
      </c>
      <c r="H198" s="104">
        <f>'حجز النقاط المقياس الثاني'!L200</f>
        <v>0</v>
      </c>
      <c r="I198" s="104">
        <f>'المحضر النهائي+ ِCode'!E202</f>
        <v>0</v>
      </c>
      <c r="J198" s="105">
        <f>'المحضر النهائي+ ِCode'!F202</f>
        <v>1</v>
      </c>
      <c r="K198" s="132"/>
    </row>
    <row r="199" spans="1:11" ht="18.75">
      <c r="A199" s="93">
        <v>187</v>
      </c>
      <c r="B199" s="93" t="str">
        <f>'المحضر النهائي+ ِCode'!B203</f>
        <v>P187</v>
      </c>
      <c r="C199" s="93"/>
      <c r="D199" s="94"/>
      <c r="E199" s="95"/>
      <c r="F199" s="94"/>
      <c r="G199" s="104">
        <f>'حجز النقاط المقياس الأول'!L201</f>
        <v>0</v>
      </c>
      <c r="H199" s="104">
        <f>'حجز النقاط المقياس الثاني'!L201</f>
        <v>0</v>
      </c>
      <c r="I199" s="104">
        <f>'المحضر النهائي+ ِCode'!E203</f>
        <v>0</v>
      </c>
      <c r="J199" s="105">
        <f>'المحضر النهائي+ ِCode'!F203</f>
        <v>1</v>
      </c>
      <c r="K199" s="132"/>
    </row>
    <row r="200" spans="1:11" ht="18.75">
      <c r="A200" s="93">
        <v>188</v>
      </c>
      <c r="B200" s="93" t="str">
        <f>'المحضر النهائي+ ِCode'!B204</f>
        <v>P188</v>
      </c>
      <c r="C200" s="93"/>
      <c r="D200" s="94"/>
      <c r="E200" s="95"/>
      <c r="F200" s="94"/>
      <c r="G200" s="104">
        <f>'حجز النقاط المقياس الأول'!L202</f>
        <v>0</v>
      </c>
      <c r="H200" s="104">
        <f>'حجز النقاط المقياس الثاني'!L202</f>
        <v>0</v>
      </c>
      <c r="I200" s="104">
        <f>'المحضر النهائي+ ِCode'!E204</f>
        <v>0</v>
      </c>
      <c r="J200" s="105">
        <f>'المحضر النهائي+ ِCode'!F204</f>
        <v>1</v>
      </c>
      <c r="K200" s="132"/>
    </row>
    <row r="201" spans="1:11" ht="18.75">
      <c r="A201" s="93">
        <v>189</v>
      </c>
      <c r="B201" s="93" t="str">
        <f>'المحضر النهائي+ ِCode'!B205</f>
        <v>P189</v>
      </c>
      <c r="C201" s="93"/>
      <c r="D201" s="94"/>
      <c r="E201" s="95"/>
      <c r="F201" s="94"/>
      <c r="G201" s="104">
        <f>'حجز النقاط المقياس الأول'!L203</f>
        <v>0</v>
      </c>
      <c r="H201" s="104">
        <f>'حجز النقاط المقياس الثاني'!L203</f>
        <v>0</v>
      </c>
      <c r="I201" s="104">
        <f>'المحضر النهائي+ ِCode'!E205</f>
        <v>0</v>
      </c>
      <c r="J201" s="105">
        <f>'المحضر النهائي+ ِCode'!F205</f>
        <v>1</v>
      </c>
      <c r="K201" s="132"/>
    </row>
    <row r="202" spans="1:11" ht="18.75">
      <c r="A202" s="93">
        <v>190</v>
      </c>
      <c r="B202" s="93" t="str">
        <f>'المحضر النهائي+ ِCode'!B206</f>
        <v>P190</v>
      </c>
      <c r="C202" s="93"/>
      <c r="D202" s="94"/>
      <c r="E202" s="95"/>
      <c r="F202" s="94"/>
      <c r="G202" s="104">
        <f>'حجز النقاط المقياس الأول'!L204</f>
        <v>0</v>
      </c>
      <c r="H202" s="104">
        <f>'حجز النقاط المقياس الثاني'!L204</f>
        <v>0</v>
      </c>
      <c r="I202" s="104">
        <f>'المحضر النهائي+ ِCode'!E206</f>
        <v>0</v>
      </c>
      <c r="J202" s="105">
        <f>'المحضر النهائي+ ِCode'!F206</f>
        <v>1</v>
      </c>
      <c r="K202" s="132"/>
    </row>
    <row r="203" spans="1:11" ht="18.75">
      <c r="A203" s="93">
        <v>191</v>
      </c>
      <c r="B203" s="93" t="str">
        <f>'المحضر النهائي+ ِCode'!B207</f>
        <v>P191</v>
      </c>
      <c r="C203" s="93"/>
      <c r="D203" s="94"/>
      <c r="E203" s="95"/>
      <c r="F203" s="94"/>
      <c r="G203" s="104">
        <f>'حجز النقاط المقياس الأول'!L205</f>
        <v>0</v>
      </c>
      <c r="H203" s="104">
        <f>'حجز النقاط المقياس الثاني'!L205</f>
        <v>0</v>
      </c>
      <c r="I203" s="104">
        <f>'المحضر النهائي+ ِCode'!E207</f>
        <v>0</v>
      </c>
      <c r="J203" s="105">
        <f>'المحضر النهائي+ ِCode'!F207</f>
        <v>1</v>
      </c>
      <c r="K203" s="132"/>
    </row>
    <row r="204" spans="1:11" ht="18.75">
      <c r="A204" s="93">
        <v>192</v>
      </c>
      <c r="B204" s="93" t="str">
        <f>'المحضر النهائي+ ِCode'!B208</f>
        <v>P192</v>
      </c>
      <c r="C204" s="93"/>
      <c r="D204" s="94"/>
      <c r="E204" s="95"/>
      <c r="F204" s="94"/>
      <c r="G204" s="104">
        <f>'حجز النقاط المقياس الأول'!L206</f>
        <v>0</v>
      </c>
      <c r="H204" s="104">
        <f>'حجز النقاط المقياس الثاني'!L206</f>
        <v>0</v>
      </c>
      <c r="I204" s="104">
        <f>'المحضر النهائي+ ِCode'!E208</f>
        <v>0</v>
      </c>
      <c r="J204" s="105">
        <f>'المحضر النهائي+ ِCode'!F208</f>
        <v>1</v>
      </c>
      <c r="K204" s="132"/>
    </row>
    <row r="205" spans="1:11" ht="18.75">
      <c r="A205" s="93">
        <v>193</v>
      </c>
      <c r="B205" s="93" t="str">
        <f>'المحضر النهائي+ ِCode'!B209</f>
        <v>P193</v>
      </c>
      <c r="C205" s="93"/>
      <c r="D205" s="94"/>
      <c r="E205" s="95"/>
      <c r="F205" s="94"/>
      <c r="G205" s="104">
        <f>'حجز النقاط المقياس الأول'!L207</f>
        <v>0</v>
      </c>
      <c r="H205" s="104">
        <f>'حجز النقاط المقياس الثاني'!L207</f>
        <v>0</v>
      </c>
      <c r="I205" s="104">
        <f>'المحضر النهائي+ ِCode'!E209</f>
        <v>0</v>
      </c>
      <c r="J205" s="105">
        <f>'المحضر النهائي+ ِCode'!F209</f>
        <v>1</v>
      </c>
      <c r="K205" s="132"/>
    </row>
    <row r="206" spans="1:11" ht="18.75">
      <c r="A206" s="93">
        <v>194</v>
      </c>
      <c r="B206" s="93" t="str">
        <f>'المحضر النهائي+ ِCode'!B210</f>
        <v>P194</v>
      </c>
      <c r="C206" s="93"/>
      <c r="D206" s="94"/>
      <c r="E206" s="95"/>
      <c r="F206" s="94"/>
      <c r="G206" s="104">
        <f>'حجز النقاط المقياس الأول'!L208</f>
        <v>0</v>
      </c>
      <c r="H206" s="104">
        <f>'حجز النقاط المقياس الثاني'!L208</f>
        <v>0</v>
      </c>
      <c r="I206" s="104">
        <f>'المحضر النهائي+ ِCode'!E210</f>
        <v>0</v>
      </c>
      <c r="J206" s="105">
        <f>'المحضر النهائي+ ِCode'!F210</f>
        <v>1</v>
      </c>
      <c r="K206" s="132"/>
    </row>
    <row r="207" spans="1:11" ht="18.75">
      <c r="A207" s="93">
        <v>195</v>
      </c>
      <c r="B207" s="93" t="str">
        <f>'المحضر النهائي+ ِCode'!B211</f>
        <v>P195</v>
      </c>
      <c r="C207" s="93"/>
      <c r="D207" s="94"/>
      <c r="E207" s="95"/>
      <c r="F207" s="94"/>
      <c r="G207" s="104">
        <f>'حجز النقاط المقياس الأول'!L209</f>
        <v>0</v>
      </c>
      <c r="H207" s="104">
        <f>'حجز النقاط المقياس الثاني'!L209</f>
        <v>0</v>
      </c>
      <c r="I207" s="104">
        <f>'المحضر النهائي+ ِCode'!E211</f>
        <v>0</v>
      </c>
      <c r="J207" s="105">
        <f>'المحضر النهائي+ ِCode'!F211</f>
        <v>1</v>
      </c>
      <c r="K207" s="132"/>
    </row>
    <row r="208" spans="1:11" ht="18.75">
      <c r="A208" s="93">
        <v>196</v>
      </c>
      <c r="B208" s="93" t="str">
        <f>'المحضر النهائي+ ِCode'!B212</f>
        <v>P196</v>
      </c>
      <c r="C208" s="93"/>
      <c r="D208" s="94"/>
      <c r="E208" s="95"/>
      <c r="F208" s="94"/>
      <c r="G208" s="104">
        <f>'حجز النقاط المقياس الأول'!L210</f>
        <v>0</v>
      </c>
      <c r="H208" s="104">
        <f>'حجز النقاط المقياس الثاني'!L210</f>
        <v>0</v>
      </c>
      <c r="I208" s="104">
        <f>'المحضر النهائي+ ِCode'!E212</f>
        <v>0</v>
      </c>
      <c r="J208" s="105">
        <f>'المحضر النهائي+ ِCode'!F212</f>
        <v>1</v>
      </c>
      <c r="K208" s="132"/>
    </row>
    <row r="209" spans="1:15" ht="18.75">
      <c r="A209" s="93">
        <v>197</v>
      </c>
      <c r="B209" s="93" t="str">
        <f>'المحضر النهائي+ ِCode'!B213</f>
        <v>P197</v>
      </c>
      <c r="C209" s="93"/>
      <c r="D209" s="94"/>
      <c r="E209" s="95"/>
      <c r="F209" s="94"/>
      <c r="G209" s="104">
        <f>'حجز النقاط المقياس الأول'!L211</f>
        <v>0</v>
      </c>
      <c r="H209" s="104">
        <f>'حجز النقاط المقياس الثاني'!L211</f>
        <v>0</v>
      </c>
      <c r="I209" s="104">
        <f>'المحضر النهائي+ ِCode'!E213</f>
        <v>0</v>
      </c>
      <c r="J209" s="105">
        <f>'المحضر النهائي+ ِCode'!F213</f>
        <v>1</v>
      </c>
      <c r="K209" s="132"/>
    </row>
    <row r="210" spans="1:15" ht="18.75">
      <c r="A210" s="93">
        <v>198</v>
      </c>
      <c r="B210" s="93" t="str">
        <f>'المحضر النهائي+ ِCode'!B214</f>
        <v>P198</v>
      </c>
      <c r="C210" s="93"/>
      <c r="D210" s="94"/>
      <c r="E210" s="95"/>
      <c r="F210" s="94"/>
      <c r="G210" s="104">
        <f>'حجز النقاط المقياس الأول'!L212</f>
        <v>0</v>
      </c>
      <c r="H210" s="104">
        <f>'حجز النقاط المقياس الثاني'!L212</f>
        <v>0</v>
      </c>
      <c r="I210" s="104">
        <f>'المحضر النهائي+ ِCode'!E214</f>
        <v>0</v>
      </c>
      <c r="J210" s="105">
        <f>'المحضر النهائي+ ِCode'!F214</f>
        <v>1</v>
      </c>
      <c r="K210" s="132"/>
    </row>
    <row r="211" spans="1:15" ht="18.75">
      <c r="A211" s="93">
        <v>199</v>
      </c>
      <c r="B211" s="93" t="str">
        <f>'المحضر النهائي+ ِCode'!B215</f>
        <v>P199</v>
      </c>
      <c r="C211" s="93"/>
      <c r="D211" s="94"/>
      <c r="E211" s="95"/>
      <c r="F211" s="94"/>
      <c r="G211" s="104">
        <f>'حجز النقاط المقياس الأول'!L213</f>
        <v>0</v>
      </c>
      <c r="H211" s="104">
        <f>'حجز النقاط المقياس الثاني'!L213</f>
        <v>0</v>
      </c>
      <c r="I211" s="104">
        <f>'المحضر النهائي+ ِCode'!E215</f>
        <v>0</v>
      </c>
      <c r="J211" s="105">
        <f>'المحضر النهائي+ ِCode'!F215</f>
        <v>1</v>
      </c>
      <c r="K211" s="132"/>
    </row>
    <row r="212" spans="1:15" ht="18.75">
      <c r="A212" s="93">
        <v>200</v>
      </c>
      <c r="B212" s="93" t="str">
        <f>'المحضر النهائي+ ِCode'!B216</f>
        <v>P200</v>
      </c>
      <c r="C212" s="93"/>
      <c r="D212" s="94"/>
      <c r="E212" s="95"/>
      <c r="F212" s="94"/>
      <c r="G212" s="104">
        <f>'حجز النقاط المقياس الأول'!L214</f>
        <v>0</v>
      </c>
      <c r="H212" s="104">
        <f>'حجز النقاط المقياس الثاني'!L214</f>
        <v>0</v>
      </c>
      <c r="I212" s="104">
        <f>'المحضر النهائي+ ِCode'!E216</f>
        <v>0</v>
      </c>
      <c r="J212" s="105">
        <f>'المحضر النهائي+ ِCode'!F216</f>
        <v>1</v>
      </c>
      <c r="K212" s="132"/>
    </row>
    <row r="213" spans="1:15" ht="18.75">
      <c r="A213" s="93">
        <v>201</v>
      </c>
      <c r="B213" s="93" t="str">
        <f>'المحضر النهائي+ ِCode'!B217</f>
        <v>P201</v>
      </c>
      <c r="C213" s="93"/>
      <c r="D213" s="94"/>
      <c r="E213" s="95"/>
      <c r="F213" s="94"/>
      <c r="G213" s="104">
        <f>'حجز النقاط المقياس الأول'!L215</f>
        <v>0</v>
      </c>
      <c r="H213" s="104">
        <f>'حجز النقاط المقياس الثاني'!L215</f>
        <v>0</v>
      </c>
      <c r="I213" s="104">
        <f>'المحضر النهائي+ ِCode'!E217</f>
        <v>0</v>
      </c>
      <c r="J213" s="105">
        <f>'المحضر النهائي+ ِCode'!F217</f>
        <v>1</v>
      </c>
      <c r="K213" s="132"/>
    </row>
    <row r="215" spans="1:15" ht="18">
      <c r="B215" s="170" t="s">
        <v>67</v>
      </c>
      <c r="C215" s="170"/>
      <c r="E215" s="170" t="s">
        <v>68</v>
      </c>
      <c r="F215" s="170"/>
      <c r="I215" s="170" t="s">
        <v>69</v>
      </c>
      <c r="J215" s="170"/>
      <c r="K215" s="170"/>
      <c r="N215" s="171" t="s">
        <v>70</v>
      </c>
      <c r="O215" s="171"/>
    </row>
    <row r="224" spans="1:15" ht="15.75" thickBot="1"/>
    <row r="225" spans="3:12">
      <c r="C225" s="162" t="s">
        <v>71</v>
      </c>
      <c r="D225" s="163"/>
      <c r="E225" s="163"/>
      <c r="F225" s="163"/>
      <c r="G225" s="163"/>
      <c r="H225" s="163"/>
      <c r="I225" s="163"/>
      <c r="J225" s="163"/>
      <c r="K225" s="163"/>
      <c r="L225" s="164"/>
    </row>
    <row r="226" spans="3:12" ht="15.75" thickBot="1">
      <c r="C226" s="165"/>
      <c r="D226" s="166"/>
      <c r="E226" s="166"/>
      <c r="F226" s="166"/>
      <c r="G226" s="166"/>
      <c r="H226" s="166"/>
      <c r="I226" s="166"/>
      <c r="J226" s="166"/>
      <c r="K226" s="166"/>
      <c r="L226" s="167"/>
    </row>
  </sheetData>
  <mergeCells count="23">
    <mergeCell ref="C225:L226"/>
    <mergeCell ref="M19:N20"/>
    <mergeCell ref="O19:O20"/>
    <mergeCell ref="M23:N23"/>
    <mergeCell ref="M24:N24"/>
    <mergeCell ref="M26:N26"/>
    <mergeCell ref="B215:C215"/>
    <mergeCell ref="E215:F215"/>
    <mergeCell ref="I215:K215"/>
    <mergeCell ref="N215:O215"/>
    <mergeCell ref="M15:N16"/>
    <mergeCell ref="O15:O16"/>
    <mergeCell ref="A1:L1"/>
    <mergeCell ref="A2:L2"/>
    <mergeCell ref="A3:K3"/>
    <mergeCell ref="A4:K4"/>
    <mergeCell ref="A5:K5"/>
    <mergeCell ref="A6:K6"/>
    <mergeCell ref="A7:K7"/>
    <mergeCell ref="A8:K8"/>
    <mergeCell ref="A10:K10"/>
    <mergeCell ref="M12:N13"/>
    <mergeCell ref="O12:O13"/>
  </mergeCells>
  <dataValidations count="1">
    <dataValidation type="list" allowBlank="1" showInputMessage="1" showErrorMessage="1" sqref="K13:K213">
      <formula1>$T$13:$T$17</formula1>
    </dataValidation>
  </dataValidations>
  <pageMargins left="0.70866141732283472" right="0.70866141732283472" top="0.74803149606299213" bottom="0.74803149606299213" header="0.31496062992125984" footer="0.31496062992125984"/>
  <pageSetup paperSize="9" scale="72" orientation="landscape" verticalDpi="0" r:id="rId1"/>
  <headerFooter>
    <oddFooter xml:space="preserve">&amp;L&amp;N / &amp;P&amp;Rالمحضر النهائي مسابقة الدكتوراه </oddFooter>
  </headerFooter>
  <rowBreaks count="1" manualBreakCount="1">
    <brk id="3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القائمة الإسمية للمترشحين</vt:lpstr>
      <vt:lpstr>حجز النقاط المقياس الأول</vt:lpstr>
      <vt:lpstr>حجز النقاط المقياس الثاني</vt:lpstr>
      <vt:lpstr>المحضر النهائي+ ِCode</vt:lpstr>
      <vt:lpstr>المحضر النهــائي للمسابقة </vt:lpstr>
      <vt:lpstr>'القائمة الإسمية للمترشحين'!Zone_d_impression</vt:lpstr>
      <vt:lpstr>'المحضر النهــائي للمسابقة '!Zone_d_impression</vt:lpstr>
      <vt:lpstr>'المحضر النهائي+ ِCode'!Zone_d_impression</vt:lpstr>
      <vt:lpstr>'حجز النقاط المقياس الأول'!Zone_d_impression</vt:lpstr>
      <vt:lpstr>'حجز النقاط المقياس الثاني'!Zone_d_impression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service-info</dc:creator>
  <cp:lastModifiedBy>BOUAKKAZ</cp:lastModifiedBy>
  <cp:lastPrinted>2017-10-12T14:35:20Z</cp:lastPrinted>
  <dcterms:created xsi:type="dcterms:W3CDTF">2016-09-25T08:46:05Z</dcterms:created>
  <dcterms:modified xsi:type="dcterms:W3CDTF">2017-11-07T14:54:20Z</dcterms:modified>
</cp:coreProperties>
</file>