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OneDrive\Desktop\"/>
    </mc:Choice>
  </mc:AlternateContent>
  <xr:revisionPtr revIDLastSave="0" documentId="8_{FCB65D9C-5012-4490-A460-6C506D1353F8}" xr6:coauthVersionLast="47" xr6:coauthVersionMax="47" xr10:uidLastSave="{00000000-0000-0000-0000-000000000000}"/>
  <bookViews>
    <workbookView xWindow="-120" yWindow="-120" windowWidth="20730" windowHeight="11040" xr2:uid="{A285F251-680B-45A5-BF8E-71C0370CE8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F27" i="1"/>
  <c r="J11" i="1"/>
  <c r="I11" i="1"/>
  <c r="L19" i="1"/>
  <c r="N7" i="1"/>
  <c r="N10" i="1"/>
  <c r="N19" i="1"/>
  <c r="N12" i="1"/>
  <c r="M13" i="1" s="1"/>
  <c r="Q5" i="1"/>
  <c r="K4" i="1"/>
  <c r="K3" i="1"/>
  <c r="K5" i="1" s="1"/>
  <c r="O5" i="1"/>
</calcChain>
</file>

<file path=xl/sharedStrings.xml><?xml version="1.0" encoding="utf-8"?>
<sst xmlns="http://schemas.openxmlformats.org/spreadsheetml/2006/main" count="47" uniqueCount="39">
  <si>
    <t>87 rebate A</t>
  </si>
  <si>
    <t>Gross income</t>
  </si>
  <si>
    <t xml:space="preserve">NetIncome </t>
  </si>
  <si>
    <t>5.5LPA</t>
  </si>
  <si>
    <t>Deductions</t>
  </si>
  <si>
    <t>5.08LPA</t>
  </si>
  <si>
    <t>Is Elig IT</t>
  </si>
  <si>
    <t>Y</t>
  </si>
  <si>
    <t>0-2.5</t>
  </si>
  <si>
    <t>2.5-5</t>
  </si>
  <si>
    <t>&gt;10</t>
  </si>
  <si>
    <t>5-10</t>
  </si>
  <si>
    <t>3.35LPA</t>
  </si>
  <si>
    <t>3.175LPA</t>
  </si>
  <si>
    <t>N</t>
  </si>
  <si>
    <t>Tax payable</t>
  </si>
  <si>
    <t>7.75LPA</t>
  </si>
  <si>
    <t>Revised ()</t>
  </si>
  <si>
    <t>Feb22023</t>
  </si>
  <si>
    <t>VIA deductions</t>
  </si>
  <si>
    <t>Standard ded</t>
  </si>
  <si>
    <t>NET taxable/R/O</t>
  </si>
  <si>
    <t>Raji</t>
  </si>
  <si>
    <t>usuf</t>
  </si>
  <si>
    <t>USUF</t>
  </si>
  <si>
    <t>RAJI</t>
  </si>
  <si>
    <t>PF/NPS/Medial</t>
  </si>
  <si>
    <t>5-7.5</t>
  </si>
  <si>
    <t>7.5-10</t>
  </si>
  <si>
    <t>10-12</t>
  </si>
  <si>
    <t>12-15</t>
  </si>
  <si>
    <t>&gt;15</t>
  </si>
  <si>
    <t>F1</t>
  </si>
  <si>
    <t>Have expenses within intake amount</t>
  </si>
  <si>
    <t>F2</t>
  </si>
  <si>
    <t>They will choose what to take and leave govt chillar to cut tax</t>
  </si>
  <si>
    <t>NEW</t>
  </si>
  <si>
    <t>OLD</t>
  </si>
  <si>
    <t>5-7.75(20%)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</si>
</sst>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6" fontId="0" fillId="0" borderId="0" xfId="0" quotePrefix="1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C322-BBCF-4893-BA92-527628F985FC}">
  <dimension ref="A1:Q31"/>
  <sheetViews>
    <sheetView tabSelected="1" topLeftCell="A19" zoomScale="110" zoomScaleNormal="110" workbookViewId="0">
      <selection activeCell="E28" sqref="E28"/>
    </sheetView>
  </sheetViews>
  <sheetFormatPr defaultRowHeight="15" x14ac:dyDescent="0.25"/>
  <cols>
    <col min="1" max="1" width="11" bestFit="1" customWidth="1"/>
    <col min="2" max="2" width="12.85546875" bestFit="1" customWidth="1"/>
    <col min="3" max="3" width="11.28515625" bestFit="1" customWidth="1"/>
    <col min="5" max="5" width="11.42578125" bestFit="1" customWidth="1"/>
    <col min="12" max="12" width="13.42578125" bestFit="1" customWidth="1"/>
    <col min="13" max="13" width="16" bestFit="1" customWidth="1"/>
    <col min="15" max="15" width="14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6</v>
      </c>
      <c r="E1" t="s">
        <v>15</v>
      </c>
      <c r="M1" s="1" t="s">
        <v>4</v>
      </c>
    </row>
    <row r="2" spans="1:17" x14ac:dyDescent="0.25">
      <c r="B2" t="s">
        <v>3</v>
      </c>
      <c r="C2" t="s">
        <v>5</v>
      </c>
      <c r="D2" t="s">
        <v>7</v>
      </c>
      <c r="E2">
        <v>14100</v>
      </c>
      <c r="F2" t="s">
        <v>8</v>
      </c>
      <c r="G2">
        <v>2.5</v>
      </c>
      <c r="H2" s="2">
        <v>0</v>
      </c>
      <c r="I2">
        <v>0</v>
      </c>
      <c r="J2">
        <v>100000</v>
      </c>
      <c r="M2">
        <v>3000</v>
      </c>
      <c r="P2">
        <v>1050</v>
      </c>
    </row>
    <row r="3" spans="1:17" x14ac:dyDescent="0.25">
      <c r="B3" t="s">
        <v>12</v>
      </c>
      <c r="C3" t="s">
        <v>13</v>
      </c>
      <c r="D3" t="s">
        <v>14</v>
      </c>
      <c r="E3">
        <v>0</v>
      </c>
      <c r="F3" t="s">
        <v>9</v>
      </c>
      <c r="G3">
        <v>2.5</v>
      </c>
      <c r="H3" s="2">
        <v>0.05</v>
      </c>
      <c r="I3">
        <v>0.125</v>
      </c>
      <c r="J3">
        <v>100000</v>
      </c>
      <c r="K3">
        <f>J3*I3</f>
        <v>12500</v>
      </c>
      <c r="M3">
        <v>250</v>
      </c>
      <c r="P3">
        <v>200</v>
      </c>
    </row>
    <row r="4" spans="1:17" x14ac:dyDescent="0.25">
      <c r="F4" s="3" t="s">
        <v>11</v>
      </c>
      <c r="G4">
        <v>0.08</v>
      </c>
      <c r="H4" s="2">
        <v>0.2</v>
      </c>
      <c r="I4">
        <v>1.6E-2</v>
      </c>
      <c r="J4">
        <v>100000</v>
      </c>
      <c r="K4">
        <f>J4*I4</f>
        <v>1600</v>
      </c>
      <c r="M4">
        <v>250</v>
      </c>
      <c r="P4">
        <v>200</v>
      </c>
    </row>
    <row r="5" spans="1:17" x14ac:dyDescent="0.25">
      <c r="B5" t="s">
        <v>22</v>
      </c>
      <c r="F5" t="s">
        <v>10</v>
      </c>
      <c r="K5" s="4">
        <f>SUM(K2:K4)</f>
        <v>14100</v>
      </c>
      <c r="M5">
        <v>3500</v>
      </c>
      <c r="N5">
        <v>12</v>
      </c>
      <c r="O5">
        <f>M5*N5</f>
        <v>42000</v>
      </c>
      <c r="P5">
        <v>1450</v>
      </c>
      <c r="Q5">
        <f>P5*12</f>
        <v>17400</v>
      </c>
    </row>
    <row r="6" spans="1:17" x14ac:dyDescent="0.25">
      <c r="B6" t="s">
        <v>16</v>
      </c>
      <c r="C6">
        <v>650810</v>
      </c>
    </row>
    <row r="7" spans="1:17" x14ac:dyDescent="0.25">
      <c r="M7">
        <v>2040</v>
      </c>
      <c r="N7">
        <f>M7*12</f>
        <v>24480</v>
      </c>
    </row>
    <row r="8" spans="1:17" x14ac:dyDescent="0.25">
      <c r="B8" t="s">
        <v>23</v>
      </c>
      <c r="I8" t="s">
        <v>24</v>
      </c>
      <c r="J8" t="s">
        <v>25</v>
      </c>
      <c r="M8">
        <v>1250</v>
      </c>
      <c r="N8">
        <v>1038</v>
      </c>
    </row>
    <row r="9" spans="1:17" x14ac:dyDescent="0.25">
      <c r="B9">
        <v>630809</v>
      </c>
      <c r="C9">
        <v>538797</v>
      </c>
      <c r="D9" t="s">
        <v>7</v>
      </c>
      <c r="F9" t="s">
        <v>8</v>
      </c>
      <c r="G9" t="s">
        <v>8</v>
      </c>
      <c r="H9" s="2">
        <v>0</v>
      </c>
      <c r="I9">
        <v>0</v>
      </c>
      <c r="J9">
        <v>0</v>
      </c>
    </row>
    <row r="10" spans="1:17" x14ac:dyDescent="0.25">
      <c r="F10" t="s">
        <v>9</v>
      </c>
      <c r="G10" t="s">
        <v>9</v>
      </c>
      <c r="H10" s="2">
        <v>0.05</v>
      </c>
      <c r="I10">
        <v>12500</v>
      </c>
      <c r="J10">
        <v>12500</v>
      </c>
      <c r="M10">
        <v>3290</v>
      </c>
      <c r="N10" s="4">
        <f>M10*12</f>
        <v>39480</v>
      </c>
    </row>
    <row r="11" spans="1:17" x14ac:dyDescent="0.25">
      <c r="F11">
        <v>150810</v>
      </c>
      <c r="G11">
        <v>38797</v>
      </c>
      <c r="H11" s="2">
        <v>0.2</v>
      </c>
      <c r="I11">
        <f>G11*0.2</f>
        <v>7759.4000000000005</v>
      </c>
      <c r="J11">
        <f>F11*0.2</f>
        <v>30162</v>
      </c>
    </row>
    <row r="12" spans="1:17" x14ac:dyDescent="0.25">
      <c r="A12" t="s">
        <v>18</v>
      </c>
      <c r="B12" t="s">
        <v>17</v>
      </c>
      <c r="I12">
        <v>20259.400000000001</v>
      </c>
      <c r="J12">
        <v>42662</v>
      </c>
      <c r="M12">
        <v>775000</v>
      </c>
      <c r="N12">
        <f>M12-N10</f>
        <v>735520</v>
      </c>
    </row>
    <row r="13" spans="1:17" x14ac:dyDescent="0.25">
      <c r="M13">
        <f>M12-N12</f>
        <v>39480</v>
      </c>
    </row>
    <row r="14" spans="1:17" x14ac:dyDescent="0.25">
      <c r="M14">
        <v>728824</v>
      </c>
    </row>
    <row r="16" spans="1:17" s="5" customFormat="1" x14ac:dyDescent="0.25">
      <c r="L16" s="5">
        <v>39612</v>
      </c>
      <c r="M16" s="5" t="s">
        <v>19</v>
      </c>
      <c r="N16" s="5">
        <v>25580</v>
      </c>
      <c r="O16" s="5" t="s">
        <v>26</v>
      </c>
      <c r="P16" s="5">
        <v>25518</v>
      </c>
    </row>
    <row r="17" spans="2:14" s="5" customFormat="1" x14ac:dyDescent="0.25">
      <c r="L17" s="5">
        <v>52400</v>
      </c>
      <c r="M17" s="5" t="s">
        <v>20</v>
      </c>
      <c r="N17" s="5">
        <v>52500</v>
      </c>
    </row>
    <row r="18" spans="2:14" x14ac:dyDescent="0.25">
      <c r="L18">
        <v>92012</v>
      </c>
      <c r="N18" s="4">
        <v>78080</v>
      </c>
    </row>
    <row r="19" spans="2:14" x14ac:dyDescent="0.25">
      <c r="L19">
        <f>B9-L18</f>
        <v>538797</v>
      </c>
      <c r="M19" t="s">
        <v>21</v>
      </c>
      <c r="N19">
        <f>M12-N18</f>
        <v>696920</v>
      </c>
    </row>
    <row r="20" spans="2:14" x14ac:dyDescent="0.25">
      <c r="L20">
        <v>538797</v>
      </c>
      <c r="N20">
        <v>650810</v>
      </c>
    </row>
    <row r="23" spans="2:14" x14ac:dyDescent="0.25">
      <c r="F23" t="s">
        <v>37</v>
      </c>
      <c r="H23" t="s">
        <v>36</v>
      </c>
    </row>
    <row r="24" spans="2:14" x14ac:dyDescent="0.25">
      <c r="B24">
        <v>775000</v>
      </c>
      <c r="F24" t="s">
        <v>25</v>
      </c>
      <c r="H24" t="s">
        <v>8</v>
      </c>
      <c r="I24">
        <v>0</v>
      </c>
      <c r="J24" s="2">
        <v>0</v>
      </c>
      <c r="L24">
        <v>150810</v>
      </c>
    </row>
    <row r="25" spans="2:14" x14ac:dyDescent="0.25">
      <c r="F25">
        <v>12500</v>
      </c>
      <c r="H25" t="s">
        <v>9</v>
      </c>
      <c r="I25">
        <v>12500</v>
      </c>
      <c r="J25" s="2">
        <v>0.05</v>
      </c>
    </row>
    <row r="26" spans="2:14" x14ac:dyDescent="0.25">
      <c r="E26" t="s">
        <v>38</v>
      </c>
      <c r="F26">
        <v>30162</v>
      </c>
      <c r="H26" t="s">
        <v>27</v>
      </c>
      <c r="I26">
        <f>0.1*L24</f>
        <v>15081</v>
      </c>
      <c r="J26" s="2">
        <v>0.1</v>
      </c>
      <c r="K26" t="s">
        <v>32</v>
      </c>
      <c r="L26" t="s">
        <v>33</v>
      </c>
    </row>
    <row r="27" spans="2:14" x14ac:dyDescent="0.25">
      <c r="F27">
        <f>B27*0.2</f>
        <v>0</v>
      </c>
      <c r="H27" t="s">
        <v>28</v>
      </c>
      <c r="I27">
        <v>0</v>
      </c>
      <c r="J27" s="2">
        <v>0.15</v>
      </c>
      <c r="K27" t="s">
        <v>34</v>
      </c>
      <c r="L27" t="s">
        <v>35</v>
      </c>
    </row>
    <row r="28" spans="2:14" x14ac:dyDescent="0.25">
      <c r="H28" s="3" t="s">
        <v>29</v>
      </c>
      <c r="I28">
        <v>0</v>
      </c>
      <c r="J28" s="2">
        <v>0.2</v>
      </c>
    </row>
    <row r="29" spans="2:14" x14ac:dyDescent="0.25">
      <c r="H29" s="3" t="s">
        <v>30</v>
      </c>
      <c r="I29">
        <v>0</v>
      </c>
      <c r="J29" s="2">
        <v>0.25</v>
      </c>
    </row>
    <row r="30" spans="2:14" x14ac:dyDescent="0.25">
      <c r="H30" t="s">
        <v>31</v>
      </c>
      <c r="J30" s="2">
        <v>0.3</v>
      </c>
    </row>
    <row r="31" spans="2:14" x14ac:dyDescent="0.25">
      <c r="F31">
        <v>42662</v>
      </c>
      <c r="I31">
        <v>27581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2023-02-04T06:44:17Z</dcterms:created>
  <dcterms:modified xsi:type="dcterms:W3CDTF">2023-02-04T08:21:16Z</dcterms:modified>
</cp:coreProperties>
</file>