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1790" yWindow="420" windowWidth="14325" windowHeight="10620"/>
  </bookViews>
  <sheets>
    <sheet name="Sheet1" sheetId="3" r:id="rId1"/>
  </sheets>
  <calcPr calcId="144525"/>
</workbook>
</file>

<file path=xl/calcChain.xml><?xml version="1.0" encoding="utf-8"?>
<calcChain xmlns="http://schemas.openxmlformats.org/spreadsheetml/2006/main">
  <c r="J11" i="3"/>
  <c r="J17" l="1"/>
  <c r="J13"/>
  <c r="J8"/>
  <c r="J5"/>
  <c r="G3"/>
  <c r="J52" s="1"/>
  <c r="I3"/>
  <c r="H3" s="1"/>
  <c r="J21" l="1"/>
  <c r="J25"/>
  <c r="J29"/>
  <c r="J33"/>
  <c r="J37"/>
  <c r="J41"/>
  <c r="J45"/>
  <c r="J49"/>
  <c r="J9"/>
  <c r="J14"/>
  <c r="J18"/>
  <c r="J22"/>
  <c r="J26"/>
  <c r="J30"/>
  <c r="J34"/>
  <c r="J38"/>
  <c r="J42"/>
  <c r="J46"/>
  <c r="J50"/>
  <c r="J3"/>
  <c r="J6"/>
  <c r="J10"/>
  <c r="J15"/>
  <c r="J19"/>
  <c r="J23"/>
  <c r="J27"/>
  <c r="J31"/>
  <c r="J35"/>
  <c r="J39"/>
  <c r="J43"/>
  <c r="J47"/>
  <c r="J51"/>
  <c r="J4"/>
  <c r="J7"/>
  <c r="J12"/>
  <c r="J16"/>
  <c r="J20"/>
  <c r="J24"/>
  <c r="J28"/>
  <c r="J32"/>
  <c r="J36"/>
  <c r="J40"/>
  <c r="J44"/>
  <c r="J48"/>
</calcChain>
</file>

<file path=xl/sharedStrings.xml><?xml version="1.0" encoding="utf-8"?>
<sst xmlns="http://schemas.openxmlformats.org/spreadsheetml/2006/main" count="33" uniqueCount="32">
  <si>
    <t>长</t>
  </si>
  <si>
    <t>宽</t>
  </si>
  <si>
    <t>高</t>
  </si>
  <si>
    <t>油杆长</t>
  </si>
  <si>
    <t>测量高位</t>
  </si>
  <si>
    <t>量程</t>
  </si>
  <si>
    <t>重要提醒：</t>
  </si>
  <si>
    <t>油杆长度小于或等于油箱高度！</t>
  </si>
  <si>
    <t>4、如客户要求容积自己提供。则填写客户容积。</t>
  </si>
  <si>
    <t>5、采用电压输出的油杆，填写最大输出电压。</t>
  </si>
  <si>
    <t>6、根据用户所使用油杆类型选择油杆对应输出做为标定值。</t>
  </si>
  <si>
    <t>7、使用理论油量值做为标定油量值。如用户提供油箱容积，则使用客户油量值。</t>
  </si>
  <si>
    <t>油杆上盲区</t>
    <phoneticPr fontId="2" type="noConversion"/>
  </si>
  <si>
    <t>油杆下盲区</t>
    <phoneticPr fontId="2" type="noConversion"/>
  </si>
  <si>
    <t>测量低位</t>
    <phoneticPr fontId="2" type="noConversion"/>
  </si>
  <si>
    <t>油箱壁厚</t>
    <phoneticPr fontId="1" type="noConversion"/>
  </si>
  <si>
    <t>蓝色为用户输入项！</t>
    <phoneticPr fontId="2" type="noConversion"/>
  </si>
  <si>
    <t>淡蓝色数据请不要动！</t>
    <phoneticPr fontId="2" type="noConversion"/>
  </si>
  <si>
    <t>填写说明(单位：mm)：</t>
    <phoneticPr fontId="1" type="noConversion"/>
  </si>
  <si>
    <t>1、填写长方型油箱长，宽，高参数。</t>
    <phoneticPr fontId="2" type="noConversion"/>
  </si>
  <si>
    <t>2、油杆长请填写油杆铭牌中的长度，与上盲区和下盲区。例如：油杆铭牌标660mm，
   油杆长度为法兰下表面至油杆末端的长度；</t>
    <phoneticPr fontId="1" type="noConversion"/>
  </si>
  <si>
    <t>3、填写油箱厚度。默认为：3</t>
    <phoneticPr fontId="1" type="noConversion"/>
  </si>
  <si>
    <t>8、标定组数不满50组的，后面全部清除</t>
    <phoneticPr fontId="2" type="noConversion"/>
  </si>
  <si>
    <t>标尺标定法</t>
    <phoneticPr fontId="2" type="noConversion"/>
  </si>
  <si>
    <t>本列计算出来</t>
    <phoneticPr fontId="1" type="noConversion"/>
  </si>
  <si>
    <t>本列人工标定输入</t>
    <phoneticPr fontId="1" type="noConversion"/>
  </si>
  <si>
    <t>油箱标定 标尺标定法</t>
    <phoneticPr fontId="1" type="noConversion"/>
  </si>
  <si>
    <t>油杆检测高度</t>
    <phoneticPr fontId="1" type="noConversion"/>
  </si>
  <si>
    <t>标尺测量值（mm）</t>
    <phoneticPr fontId="1" type="noConversion"/>
  </si>
  <si>
    <t>油量值（升）</t>
    <phoneticPr fontId="1" type="noConversion"/>
  </si>
  <si>
    <t>下圆角半径</t>
  </si>
  <si>
    <t>上圆角半径</t>
  </si>
</sst>
</file>

<file path=xl/styles.xml><?xml version="1.0" encoding="utf-8"?>
<styleSheet xmlns="http://schemas.openxmlformats.org/spreadsheetml/2006/main">
  <numFmts count="3">
    <numFmt numFmtId="176" formatCode="0_);[Red]\(0\)"/>
    <numFmt numFmtId="177" formatCode="0.0000_);[Red]\(0.0000\)"/>
    <numFmt numFmtId="178" formatCode="0_ "/>
  </numFmts>
  <fonts count="18">
    <font>
      <sz val="11"/>
      <color indexed="8"/>
      <name val="宋体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  <font>
      <b/>
      <sz val="16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theme="4" tint="-0.249977111117893"/>
      <name val="微软雅黑"/>
      <family val="2"/>
      <charset val="134"/>
    </font>
    <font>
      <sz val="11"/>
      <name val="微软雅黑"/>
      <family val="2"/>
      <charset val="134"/>
    </font>
    <font>
      <i/>
      <sz val="11"/>
      <color theme="0"/>
      <name val="微软雅黑"/>
      <family val="2"/>
      <charset val="134"/>
    </font>
    <font>
      <b/>
      <sz val="26"/>
      <color indexed="62"/>
      <name val="微软雅黑"/>
      <family val="2"/>
      <charset val="134"/>
    </font>
    <font>
      <sz val="11"/>
      <color indexed="62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indexed="62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b/>
      <sz val="12"/>
      <color indexed="62"/>
      <name val="微软雅黑"/>
      <family val="2"/>
      <charset val="134"/>
    </font>
    <font>
      <b/>
      <sz val="1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4E1F6"/>
        <bgColor indexed="64"/>
      </patternFill>
    </fill>
    <fill>
      <patternFill patternType="solid">
        <fgColor rgb="FF4BD0FF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6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8" fontId="9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3" borderId="0" xfId="0" applyFont="1" applyFill="1">
      <alignment vertical="center"/>
    </xf>
    <xf numFmtId="0" fontId="10" fillId="0" borderId="0" xfId="0" applyFont="1" applyBorder="1" applyAlignment="1">
      <alignment vertical="center" textRotation="255"/>
    </xf>
    <xf numFmtId="0" fontId="11" fillId="0" borderId="0" xfId="0" applyFont="1" applyBorder="1" applyAlignment="1">
      <alignment vertical="center" textRotation="255"/>
    </xf>
    <xf numFmtId="0" fontId="5" fillId="0" borderId="0" xfId="0" applyFont="1" applyAlignment="1">
      <alignment vertical="center"/>
    </xf>
    <xf numFmtId="176" fontId="5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0" fontId="13" fillId="0" borderId="0" xfId="0" applyFont="1">
      <alignment vertical="center"/>
    </xf>
    <xf numFmtId="0" fontId="14" fillId="0" borderId="0" xfId="0" applyFont="1" applyBorder="1" applyAlignment="1">
      <alignment vertical="center" textRotation="255"/>
    </xf>
    <xf numFmtId="0" fontId="15" fillId="0" borderId="0" xfId="0" applyFont="1" applyAlignment="1">
      <alignment vertical="center"/>
    </xf>
    <xf numFmtId="176" fontId="16" fillId="0" borderId="0" xfId="0" applyNumberFormat="1" applyFont="1" applyBorder="1" applyAlignment="1">
      <alignment vertical="center"/>
    </xf>
    <xf numFmtId="176" fontId="16" fillId="0" borderId="0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177" fontId="13" fillId="0" borderId="0" xfId="0" applyNumberFormat="1" applyFont="1">
      <alignment vertical="center"/>
    </xf>
    <xf numFmtId="0" fontId="17" fillId="4" borderId="1" xfId="0" applyFont="1" applyFill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7" fontId="7" fillId="6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1" xfId="0" applyFont="1" applyBorder="1">
      <alignment vertical="center"/>
    </xf>
    <xf numFmtId="0" fontId="9" fillId="5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BD0FF"/>
      <color rgb="FFA4E1F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5"/>
  <sheetViews>
    <sheetView tabSelected="1" workbookViewId="0">
      <selection activeCell="A6" sqref="A6:B7"/>
    </sheetView>
  </sheetViews>
  <sheetFormatPr defaultColWidth="9" defaultRowHeight="16.5"/>
  <cols>
    <col min="1" max="1" width="11.625" style="1" bestFit="1" customWidth="1"/>
    <col min="2" max="2" width="8.5" style="1" customWidth="1"/>
    <col min="3" max="3" width="5.625" style="1" customWidth="1"/>
    <col min="4" max="4" width="8.875" style="1" customWidth="1"/>
    <col min="5" max="6" width="11.625" style="1" bestFit="1" customWidth="1"/>
    <col min="7" max="8" width="9.5" style="1" bestFit="1" customWidth="1"/>
    <col min="9" max="9" width="5.5" style="1" bestFit="1" customWidth="1"/>
    <col min="10" max="10" width="14.625" style="14" customWidth="1"/>
    <col min="11" max="11" width="21.25" style="14" bestFit="1" customWidth="1"/>
    <col min="12" max="12" width="21.25" style="15" bestFit="1" customWidth="1"/>
    <col min="13" max="13" width="4.125" style="1" customWidth="1"/>
    <col min="14" max="16384" width="9" style="1"/>
  </cols>
  <sheetData>
    <row r="1" spans="1:12" ht="22.5">
      <c r="A1" s="29" t="s">
        <v>26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>
      <c r="A2" s="2" t="s">
        <v>0</v>
      </c>
      <c r="B2" s="2" t="s">
        <v>1</v>
      </c>
      <c r="C2" s="2" t="s">
        <v>2</v>
      </c>
      <c r="D2" s="2" t="s">
        <v>3</v>
      </c>
      <c r="E2" s="2" t="s">
        <v>12</v>
      </c>
      <c r="F2" s="2" t="s">
        <v>13</v>
      </c>
      <c r="G2" s="1" t="s">
        <v>14</v>
      </c>
      <c r="H2" s="1" t="s">
        <v>4</v>
      </c>
      <c r="I2" s="1" t="s">
        <v>5</v>
      </c>
      <c r="J2" s="24" t="s">
        <v>27</v>
      </c>
      <c r="K2" s="24" t="s">
        <v>28</v>
      </c>
      <c r="L2" s="25" t="s">
        <v>29</v>
      </c>
    </row>
    <row r="3" spans="1:12">
      <c r="A3" s="5">
        <v>1010</v>
      </c>
      <c r="B3" s="5">
        <v>610</v>
      </c>
      <c r="C3" s="5">
        <v>550</v>
      </c>
      <c r="D3" s="5">
        <v>500</v>
      </c>
      <c r="E3" s="5">
        <v>22</v>
      </c>
      <c r="F3" s="5">
        <v>11</v>
      </c>
      <c r="G3" s="23">
        <f>C3-D3+F3-B5</f>
        <v>58</v>
      </c>
      <c r="H3" s="23">
        <f>I3+G3</f>
        <v>525</v>
      </c>
      <c r="I3" s="23">
        <f>D3-E3-F3</f>
        <v>467</v>
      </c>
      <c r="J3" s="3">
        <f>K3-G3</f>
        <v>0</v>
      </c>
      <c r="K3" s="4">
        <v>58</v>
      </c>
      <c r="L3" s="5">
        <v>37.200000000000003</v>
      </c>
    </row>
    <row r="4" spans="1:12">
      <c r="B4" s="6"/>
      <c r="C4" s="6"/>
      <c r="D4" s="6"/>
      <c r="E4" s="6"/>
      <c r="F4" s="6"/>
      <c r="I4" s="7"/>
      <c r="J4" s="3">
        <f>K4-G3</f>
        <v>10</v>
      </c>
      <c r="K4" s="4">
        <v>68</v>
      </c>
      <c r="L4" s="8">
        <v>42.5</v>
      </c>
    </row>
    <row r="5" spans="1:12">
      <c r="A5" s="9" t="s">
        <v>15</v>
      </c>
      <c r="B5" s="5">
        <v>3</v>
      </c>
      <c r="E5" s="2"/>
      <c r="J5" s="3">
        <f>K5-G3</f>
        <v>19</v>
      </c>
      <c r="K5" s="4">
        <v>77</v>
      </c>
      <c r="L5" s="8">
        <v>47.9</v>
      </c>
    </row>
    <row r="6" spans="1:12">
      <c r="A6" s="34" t="s">
        <v>30</v>
      </c>
      <c r="B6" s="35">
        <v>50</v>
      </c>
      <c r="C6" s="10"/>
      <c r="E6" s="2"/>
      <c r="J6" s="3">
        <f>K6-G3</f>
        <v>29</v>
      </c>
      <c r="K6" s="4">
        <v>87</v>
      </c>
      <c r="L6" s="8">
        <v>53.5</v>
      </c>
    </row>
    <row r="7" spans="1:12">
      <c r="A7" s="34" t="s">
        <v>31</v>
      </c>
      <c r="B7" s="35">
        <v>50</v>
      </c>
      <c r="C7" s="2"/>
      <c r="E7" s="2"/>
      <c r="F7" s="2"/>
      <c r="J7" s="3">
        <f>K7-G3</f>
        <v>38</v>
      </c>
      <c r="K7" s="4">
        <v>96</v>
      </c>
      <c r="L7" s="8">
        <v>58.9</v>
      </c>
    </row>
    <row r="8" spans="1:12">
      <c r="A8" s="2"/>
      <c r="B8" s="2"/>
      <c r="C8" s="2"/>
      <c r="D8" s="2"/>
      <c r="E8" s="2"/>
      <c r="F8" s="2"/>
      <c r="J8" s="3">
        <f>K8-G3</f>
        <v>48</v>
      </c>
      <c r="K8" s="4">
        <v>106</v>
      </c>
      <c r="L8" s="8">
        <v>64.099999999999994</v>
      </c>
    </row>
    <row r="9" spans="1:12">
      <c r="A9" s="2"/>
      <c r="B9" s="2"/>
      <c r="C9" s="2"/>
      <c r="E9" s="2"/>
      <c r="J9" s="3">
        <f>K9-G3</f>
        <v>57</v>
      </c>
      <c r="K9" s="4">
        <v>115</v>
      </c>
      <c r="L9" s="8">
        <v>70.599999999999994</v>
      </c>
    </row>
    <row r="10" spans="1:12">
      <c r="A10" s="2"/>
      <c r="B10" s="2"/>
      <c r="C10" s="2"/>
      <c r="E10" s="2"/>
      <c r="J10" s="3">
        <f>K10-G3</f>
        <v>67</v>
      </c>
      <c r="K10" s="4">
        <v>125</v>
      </c>
      <c r="L10" s="8">
        <v>76</v>
      </c>
    </row>
    <row r="11" spans="1:12">
      <c r="A11" s="2"/>
      <c r="B11" s="2"/>
      <c r="C11" s="2"/>
      <c r="D11" s="2"/>
      <c r="E11" s="2"/>
      <c r="F11" s="2"/>
      <c r="J11" s="3">
        <f>K11-G3</f>
        <v>76</v>
      </c>
      <c r="K11" s="4">
        <v>134</v>
      </c>
      <c r="L11" s="8">
        <v>81.5</v>
      </c>
    </row>
    <row r="12" spans="1:12">
      <c r="A12" s="2"/>
      <c r="B12" s="2"/>
      <c r="C12" s="2"/>
      <c r="E12" s="2"/>
      <c r="F12" s="2"/>
      <c r="J12" s="3">
        <f>K12-G3</f>
        <v>86</v>
      </c>
      <c r="K12" s="4">
        <v>144</v>
      </c>
      <c r="L12" s="8">
        <v>87</v>
      </c>
    </row>
    <row r="13" spans="1:12">
      <c r="A13" s="2"/>
      <c r="B13" s="2"/>
      <c r="C13" s="2"/>
      <c r="E13" s="2"/>
      <c r="F13" s="2"/>
      <c r="J13" s="3">
        <f>K13-G3</f>
        <v>95</v>
      </c>
      <c r="K13" s="4">
        <v>153</v>
      </c>
      <c r="L13" s="8">
        <v>92</v>
      </c>
    </row>
    <row r="14" spans="1:12">
      <c r="A14" s="2"/>
      <c r="B14" s="2"/>
      <c r="C14" s="2"/>
      <c r="D14" s="2"/>
      <c r="E14" s="2"/>
      <c r="F14" s="2"/>
      <c r="J14" s="3">
        <f>K14-G3</f>
        <v>105</v>
      </c>
      <c r="K14" s="4">
        <v>163</v>
      </c>
      <c r="L14" s="8">
        <v>97.1</v>
      </c>
    </row>
    <row r="15" spans="1:12">
      <c r="A15" s="2"/>
      <c r="B15" s="2"/>
      <c r="C15" s="2"/>
      <c r="D15" s="2"/>
      <c r="E15" s="2"/>
      <c r="F15" s="2"/>
      <c r="J15" s="3">
        <f>K15-G3</f>
        <v>114</v>
      </c>
      <c r="K15" s="4">
        <v>172</v>
      </c>
      <c r="L15" s="8">
        <v>102.6</v>
      </c>
    </row>
    <row r="16" spans="1:12" ht="14.1" customHeight="1">
      <c r="A16" s="2"/>
      <c r="B16" s="2"/>
      <c r="C16" s="2"/>
      <c r="D16" s="11"/>
      <c r="J16" s="3">
        <f>K16-G3</f>
        <v>124</v>
      </c>
      <c r="K16" s="4">
        <v>182</v>
      </c>
      <c r="L16" s="8">
        <v>108</v>
      </c>
    </row>
    <row r="17" spans="1:12">
      <c r="A17" s="2"/>
      <c r="B17" s="2"/>
      <c r="C17" s="2"/>
      <c r="D17" s="12"/>
      <c r="J17" s="3">
        <f>K17-G3</f>
        <v>133</v>
      </c>
      <c r="K17" s="4">
        <v>191</v>
      </c>
      <c r="L17" s="8">
        <v>113.2</v>
      </c>
    </row>
    <row r="18" spans="1:12">
      <c r="A18" s="2"/>
      <c r="B18" s="2"/>
      <c r="C18" s="2"/>
      <c r="D18" s="12"/>
      <c r="J18" s="3">
        <f>K18-G3</f>
        <v>143</v>
      </c>
      <c r="K18" s="4">
        <v>201</v>
      </c>
      <c r="L18" s="8">
        <v>118.8</v>
      </c>
    </row>
    <row r="19" spans="1:12">
      <c r="A19" s="2"/>
      <c r="B19" s="2"/>
      <c r="C19" s="2"/>
      <c r="D19" s="12"/>
      <c r="J19" s="3">
        <f>K19-G3</f>
        <v>152</v>
      </c>
      <c r="K19" s="4">
        <v>210</v>
      </c>
      <c r="L19" s="8">
        <v>124</v>
      </c>
    </row>
    <row r="20" spans="1:12">
      <c r="D20" s="12"/>
      <c r="J20" s="3">
        <f>K20-G3</f>
        <v>161</v>
      </c>
      <c r="K20" s="4">
        <v>219</v>
      </c>
      <c r="L20" s="5">
        <v>129.30000000000001</v>
      </c>
    </row>
    <row r="21" spans="1:12">
      <c r="D21" s="12"/>
      <c r="J21" s="3">
        <f>K21-G3</f>
        <v>171</v>
      </c>
      <c r="K21" s="4">
        <v>229</v>
      </c>
      <c r="L21" s="5">
        <v>134.9</v>
      </c>
    </row>
    <row r="22" spans="1:12">
      <c r="D22" s="12"/>
      <c r="J22" s="3">
        <f>K22-G3</f>
        <v>180</v>
      </c>
      <c r="K22" s="4">
        <v>238</v>
      </c>
      <c r="L22" s="5">
        <v>140.6</v>
      </c>
    </row>
    <row r="23" spans="1:12">
      <c r="D23" s="12"/>
      <c r="J23" s="3">
        <f>K23-G3</f>
        <v>190</v>
      </c>
      <c r="K23" s="4">
        <v>248</v>
      </c>
      <c r="L23" s="5">
        <v>146</v>
      </c>
    </row>
    <row r="24" spans="1:12">
      <c r="D24" s="12"/>
      <c r="J24" s="3">
        <f>K24-G3</f>
        <v>199</v>
      </c>
      <c r="K24" s="4">
        <v>257</v>
      </c>
      <c r="L24" s="5">
        <v>151</v>
      </c>
    </row>
    <row r="25" spans="1:12">
      <c r="D25" s="12"/>
      <c r="J25" s="3">
        <f>K25-G3</f>
        <v>209</v>
      </c>
      <c r="K25" s="4">
        <v>267</v>
      </c>
      <c r="L25" s="5">
        <v>156.4</v>
      </c>
    </row>
    <row r="26" spans="1:12">
      <c r="D26" s="12"/>
      <c r="J26" s="3">
        <f>K26-G3</f>
        <v>218</v>
      </c>
      <c r="K26" s="4">
        <v>276</v>
      </c>
      <c r="L26" s="5">
        <v>161</v>
      </c>
    </row>
    <row r="27" spans="1:12">
      <c r="D27" s="12"/>
      <c r="J27" s="3">
        <f>K27-G3</f>
        <v>228</v>
      </c>
      <c r="K27" s="4">
        <v>286</v>
      </c>
      <c r="L27" s="5">
        <v>166.5</v>
      </c>
    </row>
    <row r="28" spans="1:12">
      <c r="D28" s="12"/>
      <c r="J28" s="3">
        <f>K28-G3</f>
        <v>237</v>
      </c>
      <c r="K28" s="4">
        <v>295</v>
      </c>
      <c r="L28" s="5">
        <v>171</v>
      </c>
    </row>
    <row r="29" spans="1:12">
      <c r="D29" s="12"/>
      <c r="J29" s="3">
        <f>K29-G3</f>
        <v>247</v>
      </c>
      <c r="K29" s="4">
        <v>305</v>
      </c>
      <c r="L29" s="5">
        <v>176.9</v>
      </c>
    </row>
    <row r="30" spans="1:12">
      <c r="D30" s="12"/>
      <c r="J30" s="3">
        <f>K30-G3</f>
        <v>256</v>
      </c>
      <c r="K30" s="4">
        <v>314</v>
      </c>
      <c r="L30" s="5">
        <v>182.5</v>
      </c>
    </row>
    <row r="31" spans="1:12">
      <c r="D31" s="12"/>
      <c r="J31" s="3">
        <f>K31-G3</f>
        <v>266</v>
      </c>
      <c r="K31" s="4">
        <v>324</v>
      </c>
      <c r="L31" s="5">
        <v>188.1</v>
      </c>
    </row>
    <row r="32" spans="1:12">
      <c r="D32" s="12"/>
      <c r="J32" s="3">
        <f>K32-G3</f>
        <v>275</v>
      </c>
      <c r="K32" s="4">
        <v>333</v>
      </c>
      <c r="L32" s="5">
        <v>193.9</v>
      </c>
    </row>
    <row r="33" spans="1:12">
      <c r="D33" s="12"/>
      <c r="J33" s="3">
        <f>K33-G3</f>
        <v>284</v>
      </c>
      <c r="K33" s="4">
        <v>342</v>
      </c>
      <c r="L33" s="5">
        <v>199.8</v>
      </c>
    </row>
    <row r="34" spans="1:12">
      <c r="D34" s="12"/>
      <c r="J34" s="3">
        <f>K34-G3</f>
        <v>294</v>
      </c>
      <c r="K34" s="4">
        <v>352</v>
      </c>
      <c r="L34" s="5">
        <v>205</v>
      </c>
    </row>
    <row r="35" spans="1:12">
      <c r="D35" s="12"/>
      <c r="J35" s="3">
        <f>K35-G3</f>
        <v>304</v>
      </c>
      <c r="K35" s="4">
        <v>362</v>
      </c>
      <c r="L35" s="5">
        <v>210.6</v>
      </c>
    </row>
    <row r="36" spans="1:12">
      <c r="D36" s="12"/>
      <c r="J36" s="3">
        <f>K36-G3</f>
        <v>313</v>
      </c>
      <c r="K36" s="4">
        <v>371</v>
      </c>
      <c r="L36" s="5">
        <v>216.2</v>
      </c>
    </row>
    <row r="37" spans="1:12">
      <c r="D37" s="12"/>
      <c r="J37" s="3">
        <f>K37-G3</f>
        <v>323</v>
      </c>
      <c r="K37" s="4">
        <v>381</v>
      </c>
      <c r="L37" s="5">
        <v>222</v>
      </c>
    </row>
    <row r="38" spans="1:12">
      <c r="A38" s="30" t="s">
        <v>6</v>
      </c>
      <c r="B38" s="30"/>
      <c r="C38" s="30"/>
      <c r="D38" s="30"/>
      <c r="J38" s="3">
        <f>K38-G3</f>
        <v>332</v>
      </c>
      <c r="K38" s="4">
        <v>390</v>
      </c>
      <c r="L38" s="5">
        <v>227.9</v>
      </c>
    </row>
    <row r="39" spans="1:12">
      <c r="A39" s="31" t="s">
        <v>16</v>
      </c>
      <c r="B39" s="31"/>
      <c r="C39" s="31"/>
      <c r="D39" s="31"/>
      <c r="J39" s="3">
        <f>K39-G3</f>
        <v>341</v>
      </c>
      <c r="K39" s="4">
        <v>399</v>
      </c>
      <c r="L39" s="5">
        <v>233.5</v>
      </c>
    </row>
    <row r="40" spans="1:12">
      <c r="A40" s="32" t="s">
        <v>17</v>
      </c>
      <c r="B40" s="32"/>
      <c r="C40" s="32"/>
      <c r="D40" s="32"/>
      <c r="J40" s="3">
        <f>K40-G3</f>
        <v>351</v>
      </c>
      <c r="K40" s="4">
        <v>409</v>
      </c>
      <c r="L40" s="5">
        <v>239.1</v>
      </c>
    </row>
    <row r="41" spans="1:12">
      <c r="A41" s="33" t="s">
        <v>7</v>
      </c>
      <c r="B41" s="33"/>
      <c r="C41" s="33"/>
      <c r="D41" s="33"/>
      <c r="J41" s="3">
        <f>K41-G3</f>
        <v>360</v>
      </c>
      <c r="K41" s="4">
        <v>418</v>
      </c>
      <c r="L41" s="5">
        <v>244.6</v>
      </c>
    </row>
    <row r="42" spans="1:12">
      <c r="D42" s="12"/>
      <c r="J42" s="3">
        <f>K42-G3</f>
        <v>370</v>
      </c>
      <c r="K42" s="4">
        <v>428</v>
      </c>
      <c r="L42" s="5">
        <v>250.1</v>
      </c>
    </row>
    <row r="43" spans="1:12">
      <c r="D43" s="12"/>
      <c r="J43" s="3">
        <f>K43-G3</f>
        <v>380</v>
      </c>
      <c r="K43" s="4">
        <v>438</v>
      </c>
      <c r="L43" s="5">
        <v>255.8</v>
      </c>
    </row>
    <row r="44" spans="1:12">
      <c r="A44" s="28" t="s">
        <v>18</v>
      </c>
      <c r="B44" s="28"/>
      <c r="C44" s="28"/>
      <c r="D44" s="12"/>
      <c r="J44" s="3">
        <f>K44-G3</f>
        <v>389</v>
      </c>
      <c r="K44" s="4">
        <v>447</v>
      </c>
      <c r="L44" s="5">
        <v>261.3</v>
      </c>
    </row>
    <row r="45" spans="1:12">
      <c r="A45" s="13" t="s">
        <v>19</v>
      </c>
      <c r="B45" s="13"/>
      <c r="C45" s="13"/>
      <c r="D45" s="13"/>
      <c r="E45" s="13"/>
      <c r="F45" s="13"/>
      <c r="G45" s="13"/>
      <c r="H45" s="13"/>
      <c r="J45" s="3">
        <f>K45-G3</f>
        <v>399</v>
      </c>
      <c r="K45" s="4">
        <v>457</v>
      </c>
      <c r="L45" s="5">
        <v>267</v>
      </c>
    </row>
    <row r="46" spans="1:12" ht="14.45" customHeight="1">
      <c r="A46" s="27" t="s">
        <v>20</v>
      </c>
      <c r="B46" s="27"/>
      <c r="C46" s="27"/>
      <c r="D46" s="27"/>
      <c r="E46" s="27"/>
      <c r="F46" s="27"/>
      <c r="G46" s="27"/>
      <c r="H46" s="27"/>
      <c r="J46" s="3">
        <f>K46-G3</f>
        <v>408</v>
      </c>
      <c r="K46" s="4">
        <v>466</v>
      </c>
      <c r="L46" s="5">
        <v>272</v>
      </c>
    </row>
    <row r="47" spans="1:12">
      <c r="A47" s="27"/>
      <c r="B47" s="27"/>
      <c r="C47" s="27"/>
      <c r="D47" s="27"/>
      <c r="E47" s="27"/>
      <c r="F47" s="27"/>
      <c r="G47" s="27"/>
      <c r="H47" s="27"/>
      <c r="J47" s="3">
        <f>K47-G3</f>
        <v>418</v>
      </c>
      <c r="K47" s="4">
        <v>476</v>
      </c>
      <c r="L47" s="5">
        <v>278.2</v>
      </c>
    </row>
    <row r="48" spans="1:12">
      <c r="A48" s="28" t="s">
        <v>21</v>
      </c>
      <c r="B48" s="28"/>
      <c r="C48" s="28"/>
      <c r="D48" s="28"/>
      <c r="E48" s="13"/>
      <c r="F48" s="13"/>
      <c r="G48" s="13"/>
      <c r="H48" s="13"/>
      <c r="J48" s="3">
        <f>K48-G3</f>
        <v>427</v>
      </c>
      <c r="K48" s="4">
        <v>485</v>
      </c>
      <c r="L48" s="5">
        <v>284</v>
      </c>
    </row>
    <row r="49" spans="1:12">
      <c r="A49" s="13" t="s">
        <v>8</v>
      </c>
      <c r="B49" s="13"/>
      <c r="C49" s="13"/>
      <c r="D49" s="13"/>
      <c r="E49" s="13"/>
      <c r="F49" s="13"/>
      <c r="G49" s="13"/>
      <c r="H49" s="13"/>
      <c r="J49" s="3">
        <f>K49-G3</f>
        <v>437</v>
      </c>
      <c r="K49" s="4">
        <v>495</v>
      </c>
      <c r="L49" s="5">
        <v>290</v>
      </c>
    </row>
    <row r="50" spans="1:12">
      <c r="A50" s="13" t="s">
        <v>9</v>
      </c>
      <c r="B50" s="13"/>
      <c r="C50" s="13"/>
      <c r="D50" s="13"/>
      <c r="E50" s="13"/>
      <c r="F50" s="13"/>
      <c r="G50" s="13"/>
      <c r="H50" s="13"/>
      <c r="J50" s="3">
        <f>K50-G3</f>
        <v>446</v>
      </c>
      <c r="K50" s="4">
        <v>504</v>
      </c>
      <c r="L50" s="5">
        <v>296.3</v>
      </c>
    </row>
    <row r="51" spans="1:12">
      <c r="A51" s="13" t="s">
        <v>10</v>
      </c>
      <c r="B51" s="13"/>
      <c r="C51" s="13"/>
      <c r="D51" s="13"/>
      <c r="E51" s="13"/>
      <c r="F51" s="13"/>
      <c r="G51" s="13"/>
      <c r="H51" s="13"/>
      <c r="J51" s="3">
        <f>K51-G3</f>
        <v>456</v>
      </c>
      <c r="K51" s="4">
        <v>514</v>
      </c>
      <c r="L51" s="5">
        <v>302</v>
      </c>
    </row>
    <row r="52" spans="1:12">
      <c r="A52" s="13" t="s">
        <v>11</v>
      </c>
      <c r="B52" s="13"/>
      <c r="C52" s="13"/>
      <c r="D52" s="13"/>
      <c r="J52" s="3">
        <f>K52-G3</f>
        <v>466</v>
      </c>
      <c r="K52" s="4">
        <v>524</v>
      </c>
      <c r="L52" s="5">
        <v>308</v>
      </c>
    </row>
    <row r="53" spans="1:12">
      <c r="A53" s="13" t="s">
        <v>22</v>
      </c>
    </row>
    <row r="54" spans="1:12" s="16" customFormat="1" ht="21">
      <c r="D54" s="17"/>
      <c r="F54" s="18"/>
      <c r="G54" s="26" t="s">
        <v>23</v>
      </c>
      <c r="H54" s="26"/>
      <c r="J54" s="19" t="s">
        <v>24</v>
      </c>
      <c r="K54" s="20" t="s">
        <v>25</v>
      </c>
      <c r="L54" s="20" t="s">
        <v>25</v>
      </c>
    </row>
    <row r="55" spans="1:12" s="16" customFormat="1" ht="18">
      <c r="D55" s="17"/>
      <c r="G55" s="21"/>
      <c r="H55" s="21"/>
      <c r="J55" s="19"/>
      <c r="K55" s="19"/>
      <c r="L55" s="22"/>
    </row>
    <row r="56" spans="1:12" ht="21">
      <c r="G56" s="26"/>
      <c r="H56" s="26"/>
    </row>
    <row r="57" spans="1:12">
      <c r="I57" s="13"/>
    </row>
    <row r="58" spans="1:12">
      <c r="I58" s="13"/>
      <c r="J58" s="13"/>
      <c r="K58" s="1"/>
    </row>
    <row r="60" spans="1:12">
      <c r="I60" s="13"/>
      <c r="J60" s="13"/>
      <c r="K60" s="1"/>
    </row>
    <row r="61" spans="1:12">
      <c r="I61" s="13"/>
    </row>
    <row r="62" spans="1:12">
      <c r="I62" s="13"/>
      <c r="J62" s="13"/>
      <c r="K62" s="1"/>
    </row>
    <row r="63" spans="1:12">
      <c r="I63" s="13"/>
      <c r="J63" s="13"/>
      <c r="K63" s="1"/>
    </row>
    <row r="64" spans="1:12">
      <c r="D64" s="12"/>
    </row>
    <row r="65" spans="4:4">
      <c r="D65" s="12"/>
    </row>
  </sheetData>
  <protectedRanges>
    <protectedRange sqref="A3:D7" name="区域1_1"/>
  </protectedRanges>
  <mergeCells count="10">
    <mergeCell ref="G56:H56"/>
    <mergeCell ref="A46:H47"/>
    <mergeCell ref="A44:C44"/>
    <mergeCell ref="G54:H54"/>
    <mergeCell ref="A1:L1"/>
    <mergeCell ref="A38:D38"/>
    <mergeCell ref="A39:D39"/>
    <mergeCell ref="A40:D40"/>
    <mergeCell ref="A41:D41"/>
    <mergeCell ref="A48:D4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ppzhu</dc:creator>
  <cp:lastModifiedBy>PCOS.CN</cp:lastModifiedBy>
  <dcterms:created xsi:type="dcterms:W3CDTF">2014-07-28T03:17:00Z</dcterms:created>
  <dcterms:modified xsi:type="dcterms:W3CDTF">2017-12-14T09:38:50Z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2052-9.1.0.4833</vt:lpwstr>
  </property>
</Properties>
</file>