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C3BF66B0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05" windowWidth="14355" windowHeight="3090" activeTab="6"/>
  </bookViews>
  <sheets>
    <sheet name="Summary" sheetId="1" r:id="rId1"/>
    <sheet name="Sheet1" sheetId="4" state="hidden" r:id="rId2"/>
    <sheet name="VariableCombination" sheetId="7" r:id="rId3"/>
    <sheet name="ReGroup" sheetId="11" r:id="rId4"/>
    <sheet name="Sheet7" sheetId="12" state="hidden" r:id="rId5"/>
    <sheet name="ModelHistory" sheetId="13" r:id="rId6"/>
    <sheet name="ModelHistory2" sheetId="14" r:id="rId7"/>
    <sheet name="Notes" sheetId="15" r:id="rId8"/>
  </sheets>
  <definedNames>
    <definedName name="_xlnm._FilterDatabase" localSheetId="5" hidden="1">ModelHistory!$H$2:$H$19</definedName>
    <definedName name="_xlnm._FilterDatabase" localSheetId="3" hidden="1">ReGroup!$L$1:$O$18</definedName>
    <definedName name="_xlnm._FilterDatabase" localSheetId="4" hidden="1">Sheet7!$H$1:$H$37</definedName>
    <definedName name="_xlnm._FilterDatabase" localSheetId="0" hidden="1">Summary!$A$1:$K$117</definedName>
  </definedNames>
  <calcPr calcId="145621"/>
</workbook>
</file>

<file path=xl/calcChain.xml><?xml version="1.0" encoding="utf-8"?>
<calcChain xmlns="http://schemas.openxmlformats.org/spreadsheetml/2006/main">
  <c r="O14" i="11" l="1"/>
  <c r="O10" i="11"/>
  <c r="O12" i="11"/>
  <c r="O6" i="11"/>
  <c r="O8" i="11"/>
  <c r="O2" i="11"/>
  <c r="O3" i="11"/>
  <c r="O13" i="11"/>
  <c r="O4" i="11"/>
  <c r="O15" i="11"/>
  <c r="O9" i="11"/>
  <c r="O16" i="11"/>
  <c r="O17" i="11"/>
  <c r="O18" i="11"/>
  <c r="O5" i="11"/>
  <c r="O11" i="11"/>
  <c r="O7" i="11"/>
  <c r="L50" i="11"/>
  <c r="L51" i="11"/>
  <c r="L52" i="1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L84" i="11" s="1"/>
  <c r="L85" i="11" s="1"/>
  <c r="L86" i="11" s="1"/>
  <c r="L87" i="11" s="1"/>
  <c r="L88" i="11" s="1"/>
  <c r="L49" i="11"/>
  <c r="L48" i="11"/>
  <c r="K68" i="11"/>
  <c r="K63" i="11"/>
  <c r="K53" i="11"/>
  <c r="K64" i="11"/>
  <c r="K62" i="11"/>
  <c r="K71" i="11"/>
  <c r="K83" i="11"/>
  <c r="K76" i="11"/>
  <c r="K54" i="11"/>
  <c r="K66" i="11"/>
  <c r="K60" i="11"/>
  <c r="K61" i="11"/>
  <c r="K72" i="11"/>
  <c r="K84" i="11"/>
  <c r="K77" i="11"/>
  <c r="K65" i="11"/>
  <c r="K55" i="11"/>
  <c r="K79" i="11"/>
  <c r="K78" i="11"/>
  <c r="K50" i="11"/>
  <c r="K85" i="11"/>
  <c r="K86" i="11"/>
  <c r="K51" i="11"/>
  <c r="K56" i="11"/>
  <c r="K70" i="11"/>
  <c r="K48" i="11"/>
  <c r="K57" i="11"/>
  <c r="K82" i="11"/>
  <c r="K59" i="11"/>
  <c r="K52" i="11"/>
  <c r="K49" i="11"/>
  <c r="K73" i="11"/>
  <c r="K74" i="11"/>
  <c r="K80" i="11"/>
  <c r="K87" i="11"/>
  <c r="K67" i="11"/>
  <c r="K81" i="11"/>
  <c r="K88" i="11"/>
  <c r="K69" i="11"/>
  <c r="K58" i="11"/>
  <c r="K75" i="11"/>
  <c r="J35" i="11"/>
  <c r="J41" i="11"/>
  <c r="J42" i="11"/>
  <c r="J34" i="11"/>
  <c r="J36" i="11"/>
  <c r="J38" i="11"/>
  <c r="J37" i="11"/>
  <c r="J40" i="11"/>
  <c r="J39" i="11"/>
  <c r="D149" i="11" l="1"/>
  <c r="D136" i="11"/>
  <c r="D137" i="11"/>
  <c r="D138" i="11"/>
  <c r="D143" i="11"/>
  <c r="D139" i="11"/>
  <c r="D144" i="11"/>
  <c r="D140" i="11"/>
  <c r="D145" i="11"/>
  <c r="D134" i="11"/>
  <c r="D135" i="11"/>
  <c r="D146" i="11"/>
  <c r="D141" i="11"/>
  <c r="D147" i="11"/>
  <c r="D142" i="11"/>
  <c r="D148" i="11"/>
  <c r="J12" i="11"/>
  <c r="J18" i="11"/>
  <c r="J10" i="11"/>
  <c r="J11" i="11"/>
  <c r="J7" i="11"/>
  <c r="J9" i="11"/>
  <c r="J5" i="11"/>
  <c r="J2" i="11"/>
  <c r="J14" i="11"/>
  <c r="J8" i="11"/>
  <c r="J19" i="11"/>
  <c r="J20" i="11"/>
  <c r="J6" i="11"/>
  <c r="J21" i="11"/>
  <c r="J17" i="11"/>
  <c r="J16" i="11"/>
  <c r="J15" i="11"/>
  <c r="J3" i="11"/>
  <c r="J13" i="11"/>
  <c r="J4" i="11"/>
  <c r="F120" i="11" l="1"/>
  <c r="F118" i="11"/>
  <c r="F126" i="11"/>
  <c r="F116" i="11"/>
  <c r="F124" i="11"/>
  <c r="F122" i="11"/>
  <c r="F125" i="11"/>
  <c r="F121" i="11"/>
  <c r="F105" i="11"/>
  <c r="F128" i="11"/>
  <c r="F110" i="11"/>
  <c r="F107" i="11"/>
  <c r="F112" i="11"/>
  <c r="F119" i="11"/>
  <c r="F114" i="11"/>
  <c r="F106" i="11"/>
  <c r="F103" i="11"/>
  <c r="F117" i="11"/>
  <c r="F113" i="11"/>
  <c r="F115" i="11"/>
  <c r="F123" i="11"/>
  <c r="F111" i="11"/>
  <c r="F108" i="11"/>
  <c r="F109" i="11"/>
  <c r="F104" i="11"/>
  <c r="F127" i="11"/>
  <c r="E48" i="11" l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E74" i="11" s="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D68" i="11"/>
  <c r="D48" i="11"/>
  <c r="D65" i="11"/>
  <c r="D81" i="11"/>
  <c r="D67" i="11"/>
  <c r="D63" i="11"/>
  <c r="D82" i="11"/>
  <c r="D92" i="11"/>
  <c r="D79" i="11"/>
  <c r="D58" i="11"/>
  <c r="D93" i="11"/>
  <c r="D70" i="11"/>
  <c r="D64" i="11"/>
  <c r="D62" i="11"/>
  <c r="D85" i="11"/>
  <c r="D73" i="11"/>
  <c r="D94" i="11"/>
  <c r="D88" i="11"/>
  <c r="D69" i="11"/>
  <c r="D74" i="11"/>
  <c r="D78" i="11"/>
  <c r="D77" i="11"/>
  <c r="D51" i="11"/>
  <c r="D90" i="11"/>
  <c r="D95" i="11"/>
  <c r="D53" i="11"/>
  <c r="D83" i="11"/>
  <c r="D87" i="11"/>
  <c r="D91" i="11"/>
  <c r="D96" i="11"/>
  <c r="D49" i="11"/>
  <c r="D71" i="11"/>
  <c r="D50" i="11"/>
  <c r="D66" i="11"/>
  <c r="D75" i="11"/>
  <c r="D59" i="11"/>
  <c r="D60" i="11"/>
  <c r="D54" i="11"/>
  <c r="D55" i="11"/>
  <c r="D61" i="11"/>
  <c r="D76" i="11"/>
  <c r="D86" i="11"/>
  <c r="D97" i="11"/>
  <c r="D72" i="11"/>
  <c r="D84" i="11"/>
  <c r="D98" i="11"/>
  <c r="D89" i="11"/>
  <c r="D56" i="11"/>
  <c r="D57" i="11"/>
  <c r="D80" i="11"/>
  <c r="D42" i="11"/>
  <c r="D52" i="11"/>
  <c r="D39" i="11"/>
  <c r="D35" i="11"/>
  <c r="D37" i="11"/>
  <c r="D34" i="11"/>
  <c r="D36" i="11"/>
  <c r="D40" i="11"/>
  <c r="D38" i="11"/>
  <c r="D41" i="11"/>
  <c r="D27" i="11"/>
  <c r="D25" i="11"/>
  <c r="D28" i="11"/>
  <c r="D29" i="11"/>
  <c r="D26" i="11"/>
  <c r="D12" i="11"/>
  <c r="D18" i="11"/>
  <c r="D11" i="11"/>
  <c r="D10" i="11"/>
  <c r="D6" i="11"/>
  <c r="D9" i="11"/>
  <c r="D5" i="11"/>
  <c r="D3" i="11"/>
  <c r="D13" i="11"/>
  <c r="D8" i="11"/>
  <c r="D19" i="11"/>
  <c r="D20" i="11"/>
  <c r="D7" i="11"/>
  <c r="D21" i="11"/>
  <c r="D17" i="11"/>
  <c r="D16" i="11"/>
  <c r="D15" i="11"/>
  <c r="D2" i="11"/>
  <c r="D14" i="11"/>
  <c r="D4" i="11"/>
</calcChain>
</file>

<file path=xl/sharedStrings.xml><?xml version="1.0" encoding="utf-8"?>
<sst xmlns="http://schemas.openxmlformats.org/spreadsheetml/2006/main" count="1600" uniqueCount="459">
  <si>
    <t>race</t>
  </si>
  <si>
    <t>gender</t>
  </si>
  <si>
    <t>age</t>
  </si>
  <si>
    <t>admission_type_id</t>
  </si>
  <si>
    <t>discharge_disposition_id</t>
  </si>
  <si>
    <t>admission_source_id</t>
  </si>
  <si>
    <t>time_in_hospital</t>
  </si>
  <si>
    <t>payer_code</t>
  </si>
  <si>
    <t>medical_specialty</t>
  </si>
  <si>
    <t>num_lab_procedures</t>
  </si>
  <si>
    <t>num_procedures</t>
  </si>
  <si>
    <t>num_medications</t>
  </si>
  <si>
    <t>number_outpatient</t>
  </si>
  <si>
    <t>number_emergency</t>
  </si>
  <si>
    <t>number_inpatient</t>
  </si>
  <si>
    <t>diag_1</t>
  </si>
  <si>
    <t>diag_2</t>
  </si>
  <si>
    <t>diag_3</t>
  </si>
  <si>
    <t>number_diagnoses</t>
  </si>
  <si>
    <t>max_glu_serum</t>
  </si>
  <si>
    <t>A1Cresult</t>
  </si>
  <si>
    <t>metformin</t>
  </si>
  <si>
    <t>repaglinide</t>
  </si>
  <si>
    <t>nateglinide</t>
  </si>
  <si>
    <t>glimepiride</t>
  </si>
  <si>
    <t>glipizide</t>
  </si>
  <si>
    <t>glyburide</t>
  </si>
  <si>
    <t>pioglitazone</t>
  </si>
  <si>
    <t>rosiglitazone</t>
  </si>
  <si>
    <t>acarbose</t>
  </si>
  <si>
    <t>insulin</t>
  </si>
  <si>
    <t>glyburide.metformin</t>
  </si>
  <si>
    <t>change</t>
  </si>
  <si>
    <t>diabetesMed</t>
  </si>
  <si>
    <t>diag_1_desc</t>
  </si>
  <si>
    <t>diag_2_desc</t>
  </si>
  <si>
    <t>diag_3_desc</t>
  </si>
  <si>
    <t>N_AdmissionYear</t>
  </si>
  <si>
    <t>Diag_1D</t>
  </si>
  <si>
    <t>Diag_2D</t>
  </si>
  <si>
    <t>Diag_3D</t>
  </si>
  <si>
    <t>N_Admission_type_id</t>
  </si>
  <si>
    <t>N_admission_source_id</t>
  </si>
  <si>
    <t>N_race</t>
  </si>
  <si>
    <t>N_payer_code</t>
  </si>
  <si>
    <t>N_YN_glu_serum</t>
  </si>
  <si>
    <t>N_Norm_glu_serum</t>
  </si>
  <si>
    <t>N_YN_A1C</t>
  </si>
  <si>
    <t>N_Norm_A1C</t>
  </si>
  <si>
    <t>N_YN_metformin</t>
  </si>
  <si>
    <t>N_YN_repaglinide</t>
  </si>
  <si>
    <t>N_YN_nateglinide</t>
  </si>
  <si>
    <t>N_YN_glimepiride</t>
  </si>
  <si>
    <t>N_YN_glipizide</t>
  </si>
  <si>
    <t>N_YN_glyburide</t>
  </si>
  <si>
    <t>N_YN_pioglitazone</t>
  </si>
  <si>
    <t>N_YN_rosiglitazone</t>
  </si>
  <si>
    <t>N_YN_acarbose</t>
  </si>
  <si>
    <t>N_YN_insulin</t>
  </si>
  <si>
    <t>N_YN_glyburide_metformin</t>
  </si>
  <si>
    <t>N_CH_metformin</t>
  </si>
  <si>
    <t>N_CH_repaglinide</t>
  </si>
  <si>
    <t>N_CH_nateglinide</t>
  </si>
  <si>
    <t>N_CH_glimepiride</t>
  </si>
  <si>
    <t>N_CH_glipizide</t>
  </si>
  <si>
    <t>N_CH_glyburide</t>
  </si>
  <si>
    <t>N_CH_pioglitazone</t>
  </si>
  <si>
    <t>N_CH_rosiglitazone</t>
  </si>
  <si>
    <t>N_CH_acarbose</t>
  </si>
  <si>
    <t>N_CH_insulin</t>
  </si>
  <si>
    <t>N_CH_glyburide_metformin</t>
  </si>
  <si>
    <t>N_time_in_hospital_LOG</t>
  </si>
  <si>
    <t>N_num_procedures_LOG</t>
  </si>
  <si>
    <t>N_num_medications_LOG</t>
  </si>
  <si>
    <t>N_nnumber_outpatient_LOG</t>
  </si>
  <si>
    <t>N_number_emergency_LOG</t>
  </si>
  <si>
    <t>N_number_inpatient_LOG</t>
  </si>
  <si>
    <t>N_nnumber_outpatient_YN</t>
  </si>
  <si>
    <t>N_number_emergency_YN</t>
  </si>
  <si>
    <t>N_number_inpatient_YN</t>
  </si>
  <si>
    <t>1 at a time</t>
  </si>
  <si>
    <t>Y</t>
  </si>
  <si>
    <t>N</t>
  </si>
  <si>
    <t>admissionWD</t>
  </si>
  <si>
    <t>admissionWDC</t>
  </si>
  <si>
    <t>DataType</t>
  </si>
  <si>
    <t>Discrete</t>
  </si>
  <si>
    <t>Continuous</t>
  </si>
  <si>
    <t>Existing</t>
  </si>
  <si>
    <t>New</t>
  </si>
  <si>
    <t>patientID</t>
  </si>
  <si>
    <t>admissionDate</t>
  </si>
  <si>
    <t>weight</t>
  </si>
  <si>
    <t>chlorpropamide</t>
  </si>
  <si>
    <t>acetohexamide</t>
  </si>
  <si>
    <t>tolbutamide</t>
  </si>
  <si>
    <t>miglitol</t>
  </si>
  <si>
    <t>troglitazone</t>
  </si>
  <si>
    <t>tolazamide</t>
  </si>
  <si>
    <t>examide</t>
  </si>
  <si>
    <t>citoglipton</t>
  </si>
  <si>
    <t>glipizide.metformin</t>
  </si>
  <si>
    <t>glimepiride.pioglitazone</t>
  </si>
  <si>
    <t>metformin.rosiglitazone</t>
  </si>
  <si>
    <t>metformin.pioglitazone</t>
  </si>
  <si>
    <t>readmitted</t>
  </si>
  <si>
    <t>Status</t>
  </si>
  <si>
    <t>Calculation</t>
  </si>
  <si>
    <t>Factor Name</t>
  </si>
  <si>
    <t>AdmissionYear</t>
  </si>
  <si>
    <t>Norm_glu_serum</t>
  </si>
  <si>
    <t>Norm_A1C</t>
  </si>
  <si>
    <t>CH_metformin</t>
  </si>
  <si>
    <t>CH_repaglinide</t>
  </si>
  <si>
    <t>CH_nateglinide</t>
  </si>
  <si>
    <t>CH_glimepiride</t>
  </si>
  <si>
    <t>CH_glipizide</t>
  </si>
  <si>
    <t>CH_glyburide</t>
  </si>
  <si>
    <t>CH_pioglitazone</t>
  </si>
  <si>
    <t>CH_rosiglitazone</t>
  </si>
  <si>
    <t>CH_acarbose</t>
  </si>
  <si>
    <t>CH_glyburide_metformin</t>
  </si>
  <si>
    <t>num_procedures_LOG</t>
  </si>
  <si>
    <t>num_medications_LOG</t>
  </si>
  <si>
    <t>nnumber_outpatient_LOG</t>
  </si>
  <si>
    <t>number_emergency_LOG</t>
  </si>
  <si>
    <t>number_inpatient_LOG</t>
  </si>
  <si>
    <t>number_emergency_YN</t>
  </si>
  <si>
    <t>number_inpatient_YN</t>
  </si>
  <si>
    <t>No</t>
  </si>
  <si>
    <t>_dropped</t>
  </si>
  <si>
    <t>_Target</t>
  </si>
  <si>
    <t>_ID</t>
  </si>
  <si>
    <t>_TIMEID</t>
  </si>
  <si>
    <t>Admission_type_id</t>
  </si>
  <si>
    <t>YN_glu_serum</t>
  </si>
  <si>
    <t>YN_nateglinide</t>
  </si>
  <si>
    <t>YN_glimepiride</t>
  </si>
  <si>
    <t>YN_glipizide</t>
  </si>
  <si>
    <t>YN_glyburide</t>
  </si>
  <si>
    <t>YN_rosiglitazone</t>
  </si>
  <si>
    <t>YN_acarbose</t>
  </si>
  <si>
    <t>YN_glyburide_metformin</t>
  </si>
  <si>
    <t>time_in_hospital_LOG</t>
  </si>
  <si>
    <t>insulin_YN</t>
  </si>
  <si>
    <t>metformin_YN</t>
  </si>
  <si>
    <t>pioglitazone_YN</t>
  </si>
  <si>
    <t>repaglinide_YN</t>
  </si>
  <si>
    <t>A1C_YN</t>
  </si>
  <si>
    <t>insulin_CH</t>
  </si>
  <si>
    <t>number_outpatient_YN</t>
  </si>
  <si>
    <t>DecisionTreeContribution</t>
  </si>
  <si>
    <t>year(admissionDate) as N_AdmissionYear,</t>
  </si>
  <si>
    <t>weekday(admissionDate) as admissionWD,</t>
  </si>
  <si>
    <t>ifc(weekday(admissionDate)=1 or weekday(admissionDate)=7,'WK','WD') AS admissionWDC,</t>
  </si>
  <si>
    <t>IFC(Input(diag_1,6.) &lt;= 139, "A", IFC(Input(diag_1,6.) &lt;= 239, "B", IFC(Input(diag_1,6.) &lt;= 279, "C", IFC(Input(diag_1,6.) &lt;= 289, "D", IFC(Input(diag_1,6.) &lt;= 319, "E", IFC(Input(diag_1,6.) &lt;= 359, "F", IFC(Input(diag_1,6.) &lt;= 389, "G", IFC(Input(diag_1,6.) &lt;= 459, "H", IFC(Input(diag_1,6.) &lt;= 519, "I", IFC(Input(diag_1,6.) &lt;= 579, "J", IFC(Input(diag_1,6.) &lt;= 629, "K", IFC(Input(diag_1,6.) &lt;= 679, "L", IFC(Input(diag_1,6.) &lt;= 709, "M", IFC(Input(diag_1,6.) &lt;= 739, "N", IFC(Input(diag_1,6.) &lt;= 759, "O", IFC(Input(diag_1,6.) &lt;= 779, "P", IFC(Input(diag_1,6.) &lt;= 799, "Q", IFC(Input(diag_1,6.) &lt;= 999, "R", "EV")))))))))))))))))) AS Diag_1D,</t>
  </si>
  <si>
    <t>IFC(Input(diag_2,6.) &lt;= 139, "A", IFC(Input(diag_2,6.) &lt;= 239, "B", IFC(Input(diag_2,6.) &lt;= 279, "C", IFC(Input(diag_2,6.) &lt;= 289, "D", IFC(Input(diag_2,6.) &lt;= 319, "E", IFC(Input(diag_2,6.) &lt;= 359, "F", IFC(Input(diag_2,6.) &lt;= 389, "G", IFC(Input(diag_2,6.) &lt;= 459, "H", IFC(Input(diag_2,6.) &lt;= 519, "I", IFC(Input(diag_2,6.) &lt;= 579, "J", IFC(Input(diag_2,6.) &lt;= 629, "K", IFC(Input(diag_2,6.) &lt;= 679, "L", IFC(Input(diag_2,6.) &lt;= 709, "M", IFC(Input(diag_2,6.) &lt;= 739, "N", IFC(Input(diag_2,6.) &lt;= 759, "O", IFC(Input(diag_2,6.) &lt;= 779, "P", IFC(Input(diag_2,6.) &lt;= 799, "Q", IFC(Input(diag_2,6.) &lt;= 999, "R", "EV")))))))))))))))))) AS Diag_2D,</t>
  </si>
  <si>
    <t>IFC(Input(diag_3,6.) &lt;= 139, "A", IFC(Input(diag_3,6.) &lt;= 239, "B", IFC(Input(diag_3,6.) &lt;= 279, "C", IFC(Input(diag_3,6.) &lt;= 289, "D", IFC(Input(diag_3,6.) &lt;= 319, "E", IFC(Input(diag_3,6.) &lt;= 359, "F", IFC(Input(diag_3,6.) &lt;= 389, "G", IFC(Input(diag_3,6.) &lt;= 459, "H", IFC(Input(diag_3,6.) &lt;= 519, "I", IFC(Input(diag_3,6.) &lt;= 579, "J", IFC(Input(diag_3,6.) &lt;= 629, "K", IFC(Input(diag_3,6.) &lt;= 679, "L", IFC(Input(diag_3,6.) &lt;= 709, "M", IFC(Input(diag_3,6.) &lt;= 739, "N", IFC(Input(diag_3,6.) &lt;= 759, "O", IFC(Input(diag_3,6.) &lt;= 779, "P", IFC(Input(diag_3,6.) &lt;= 799, "Q", IFC(Input(diag_3,6.) &lt;= 999, "R", "EV")))))))))))))))))) AS Diag_3D,</t>
  </si>
  <si>
    <t>IFC(admission_type_id = "Not Available", "", admission_type_id) AS N_Admission_type_id,</t>
  </si>
  <si>
    <t>IFC(admission_source_id = "Not Available", "", IFC(admission_source_id = "Physician Referral"  or  admission_source_id = "HMO Referral"  or  admission_source_id = "Clinic Referral", "Referral", IFC(admission_source_id = "Emergency Room", "Emergency Room", "Transfer"))) as N_admission_source_id,</t>
  </si>
  <si>
    <t>ifn(max_glu_serum="None",0,1) as N_YN_glu_serum,</t>
  </si>
  <si>
    <t>ifn(max_glu_serum="Norm",0,ifn(max_glu_serum not= "None",1,.)) as N_Norm_glu_serum,</t>
  </si>
  <si>
    <t>ifn(A1Cresult="None",0,1) as N_YN_A1C,</t>
  </si>
  <si>
    <t>ifn(A1Cresult="Norm",0,ifn(A1Cresult not= "None",1,.)) as N_Norm_A1C,</t>
  </si>
  <si>
    <t>ifn(metformin="No",0,1) as N_YN_metformin,</t>
  </si>
  <si>
    <t>ifn(repaglinide="No",0,1) as N_YN_repaglinide,</t>
  </si>
  <si>
    <t>ifn(nateglinide="No",0,1) as N_YN_nateglinide,</t>
  </si>
  <si>
    <t>ifn(glimepiride="No",0,1) as N_YN_glimepiride,</t>
  </si>
  <si>
    <t>ifn(glipizide="No",0,1) as N_YN_glipizide,</t>
  </si>
  <si>
    <t>ifn(glyburide="No",0,1) as N_YN_glyburide,</t>
  </si>
  <si>
    <t>ifn(pioglitazone="No",0,1) as N_YN_pioglitazone,</t>
  </si>
  <si>
    <t>ifn(rosiglitazone="No",0,1) as N_YN_rosiglitazone,</t>
  </si>
  <si>
    <t>ifn(acarbose="No",0,1) as N_YN_acarbose,</t>
  </si>
  <si>
    <t>ifn(insulin="No",0,1) as N_YN_insulin,</t>
  </si>
  <si>
    <t>ifn('glyburide.metformin'n="No",0,1) as N_YN_glyburide_metformin,</t>
  </si>
  <si>
    <t>ifn(metformin="No" or metformin="Steady",0,1) as N_CH_metformin,</t>
  </si>
  <si>
    <t>ifn(repaglinide="No" or repaglinide="Steady",0,1) as N_CH_repaglinide,</t>
  </si>
  <si>
    <t>ifn(nateglinide="No" or nateglinide="Steady",0,1) as N_CH_nateglinide,</t>
  </si>
  <si>
    <t>ifn(glimepiride="No" or glimepiride="Steady",0,1) as N_CH_glimepiride,</t>
  </si>
  <si>
    <t>ifn(glipizide="No" or glipizide="Steady",0,1) as N_CH_glipizide,</t>
  </si>
  <si>
    <t>ifn(glyburide="No" or glyburide="Steady",0,1) as N_CH_glyburide,</t>
  </si>
  <si>
    <t>ifn(pioglitazone="No" or pioglitazone="Steady",0,1) as N_CH_pioglitazone,</t>
  </si>
  <si>
    <t>ifn(rosiglitazone="No" or rosiglitazone="Steady",0,1) as N_CH_rosiglitazone,</t>
  </si>
  <si>
    <t>ifn(acarbose="No" or acarbose="Steady",0,1) as N_CH_acarbose,</t>
  </si>
  <si>
    <t>ifn(insulin="No" or insulin="Steady",0,1) as N_CH_insulin,</t>
  </si>
  <si>
    <t>ifn('glyburide.metformin'n="No" or 'glyburide.metformin'n="Steady",0,1) as N_CH_glyburide_metformin,</t>
  </si>
  <si>
    <t>log(time_in_hospital) as N_time_in_hospital_LOG,</t>
  </si>
  <si>
    <t>log(num_procedures) as N_num_procedures_LOG,</t>
  </si>
  <si>
    <t>log(num_medications) as N_num_medications_LOG,</t>
  </si>
  <si>
    <t>log(number_outpatient) as N_nnumber_outpatient_LOG,</t>
  </si>
  <si>
    <t>log(number_emergency) as N_number_emergency_LOG,</t>
  </si>
  <si>
    <t>log(number_inpatient) as N_number_inpatient_LOG,</t>
  </si>
  <si>
    <t>IFN(number_outpatient=0,0,1) as N_nnumber_outpatient_YN,</t>
  </si>
  <si>
    <t>IFN(number_emergency=0,0,1) as N_number_emergency_YN,</t>
  </si>
  <si>
    <t>IFN(number_inpatient=0,0,1) as N_number_inpatient_YN</t>
  </si>
  <si>
    <t>IFC(payer_code = "CH" OR payer_code = "DM" OR payer_code = "OG" OR payer_code = "OT"     OR payer_code = "PO" OR payer_code = "SI" OR payer_code = "WC","Others",payer_code ) AS N_payer_code,</t>
  </si>
  <si>
    <t>N_AdmissionMonth</t>
  </si>
  <si>
    <t>N_AdmissionSeason</t>
  </si>
  <si>
    <t>AdmissionMonth</t>
  </si>
  <si>
    <t>AdmissionSeason</t>
  </si>
  <si>
    <t>month(admissionDate) as N_AdmissionMonth,</t>
  </si>
  <si>
    <t>N_diag_1</t>
  </si>
  <si>
    <t>N_diag_2</t>
  </si>
  <si>
    <t>N_diag_3</t>
  </si>
  <si>
    <t>N_Num_Diag</t>
  </si>
  <si>
    <t>N_Full_Diag</t>
  </si>
  <si>
    <t>N_diag_1D</t>
  </si>
  <si>
    <t>N_diag_2D</t>
  </si>
  <si>
    <t>N_diag_3D</t>
  </si>
  <si>
    <t>N_Num_Diag_D</t>
  </si>
  <si>
    <t>N_Full_Diag_D</t>
  </si>
  <si>
    <t>age_band</t>
  </si>
  <si>
    <t>Num_Diag</t>
  </si>
  <si>
    <t>Full_Diag</t>
  </si>
  <si>
    <t>diag_1D</t>
  </si>
  <si>
    <t>diag_2D</t>
  </si>
  <si>
    <t>diag_3D</t>
  </si>
  <si>
    <t>Num_Diag_D</t>
  </si>
  <si>
    <t>Full_Diag_D</t>
  </si>
  <si>
    <t>IFc(diag_3 = calculated N_diag_2 or  diag_3='?' or  CALCULATED N_diag_2='' or CALCULATED N_diag_1='', '', diag_3) as N_diag_3,</t>
  </si>
  <si>
    <t>(calculated N_diag_1 is not missing) + (calculated N_diag_2 is not missing) + (calculated N_diag_3 is not missing) AS N_Num_Diag,</t>
  </si>
  <si>
    <t>catt(calculated N_diag_1,calculated N_diag_2,calculated N_diag_3) as N_Full_Diag,</t>
  </si>
  <si>
    <t>IFc(CALCULATED diag_3D = calculated N_diag_2D or  CALCULATED diag_3D='?' or  CALCULATED N_diag_2D='' or CALCULATED N_diag_1D='', '', CALCULATED diag_3D) as N_diag_3D,</t>
  </si>
  <si>
    <t>(calculated N_diag_1D is not missing) + (calculated N_diag_2D is not missing) + (calculated N_diag_3D is not missing) AS N_Num_Diag_D,</t>
  </si>
  <si>
    <t>catt(calculated N_diag_1D,calculated N_diag_2D,calculated N_diag_3D) as N_Full_Diag_D,</t>
  </si>
  <si>
    <t>ifc(age='[0-10]' or age='[10-20]' or age='[20-30]','&lt;=30','&gt;30') as age_band</t>
  </si>
  <si>
    <t>IFc( diag_1='?',     IFC( diag_2='?',        ifc( diag_3='?','',diag_3),diag_2), diag_1) as N_diag_1,</t>
  </si>
  <si>
    <t>IFc(diag_2 = calculated N_diag_1 or  diag_2='?' or CALCULATED N_diag_1='',     ifc(diag_3 = calculated N_diag_1 or  diag_3='?','',diag_3), diag_2) as N_diag_2,</t>
  </si>
  <si>
    <t>IFc( CALCULATED diag_1D='?',     IFC( CALCULATED diag_2D='?',        ifc( CALCULATED diag_3D='?','',CALCULATED diag_3D),CALCULATED diag_2D), CALCULATED diag_1D) as N_diag_1D,</t>
  </si>
  <si>
    <t>IFc(CALCULATED diag_2D = calculated N_diag_1D or  CALCULATED diag_2D='?' or CALCULATED N_diag_1D='',     ifc(CALCULATED diag_3D = calculated N_diag_1D or  CALCULATED diag_3D='?','',CALCULATED diag_3D), CALCULATED diag_2D) as N_diag_2D,</t>
  </si>
  <si>
    <t>Term</t>
  </si>
  <si>
    <t>Drop</t>
  </si>
  <si>
    <t>Drop1</t>
  </si>
  <si>
    <t xml:space="preserve"> </t>
  </si>
  <si>
    <t>Estimate</t>
  </si>
  <si>
    <t>Std Error</t>
  </si>
  <si>
    <t>ChiSquare</t>
  </si>
  <si>
    <t>Prob&gt;ChiSq</t>
  </si>
  <si>
    <t>Intercept</t>
  </si>
  <si>
    <t>N_YN_A1C[0]</t>
  </si>
  <si>
    <t>diabetesMed[No]</t>
  </si>
  <si>
    <t>N_CH_insulin[0]</t>
  </si>
  <si>
    <t>N_nnumber_outpatient_YN[0]</t>
  </si>
  <si>
    <t>N_YN_pioglitazone[0]</t>
  </si>
  <si>
    <t>N_admission_source_id2</t>
  </si>
  <si>
    <t>N_AdmissionSeason_2</t>
  </si>
  <si>
    <t>N_payer_code_2</t>
  </si>
  <si>
    <t>N_diag_1D_2</t>
  </si>
  <si>
    <t>N_race_2</t>
  </si>
  <si>
    <t>N_AdmissionSeason_3</t>
  </si>
  <si>
    <t>Source</t>
  </si>
  <si>
    <t>Keep</t>
  </si>
  <si>
    <t>If(:N_AdmissionSeason == 1 | :N_AdmissionSeason == 3, "WS", If(:N_AdmissionSeason == 2 | :N_AdmissionSeason == 4, "SA", ""))</t>
  </si>
  <si>
    <t>Ifc(calculated N_admission_source_id = "Emergency Room", "Emergency Room", Ifc(calculated N_admission_source_id = "", "", "others")) as N_admission_source_id2,</t>
  </si>
  <si>
    <t>Ifc(calculated N_payer_code &lt;&gt; "BC" and calculated N_payer_code &lt;&gt; "CM" and calculated N_payer_code &lt;&gt; "CP", "Others", calculated N_payer_code) as N_payer_code_2,</t>
  </si>
  <si>
    <t>Ifc(calculated N_race &lt;&gt; "Caucasian", "Others", calculated N_race) as N_race_2,</t>
  </si>
  <si>
    <t>Ifc(calculated N_diag_1D &lt;&gt; "B" and calculated N_diag_1D &lt;&gt; "C" and calculated N_diag_1D &lt;&gt; "D" and calculated N_diag_1D &lt;&gt; "H" and calculated N_diag_1D &lt;&gt; "M", "Others", calculated N_diag_1D) as N_diag_1D_2</t>
  </si>
  <si>
    <t>Final(12Jun)</t>
  </si>
  <si>
    <t>&lt;.0001</t>
  </si>
  <si>
    <t>N_AdmissionSeason_3[SA]</t>
  </si>
  <si>
    <t>Remark</t>
  </si>
  <si>
    <t>Whether take A1C test</t>
  </si>
  <si>
    <t>Admission Year</t>
  </si>
  <si>
    <t>Whether take diabeties Medicines</t>
  </si>
  <si>
    <t>Whether dose of insulin is changed</t>
  </si>
  <si>
    <t>Number of lab procedures</t>
  </si>
  <si>
    <t>Number of diagnoses</t>
  </si>
  <si>
    <t>Whether have outpatient before</t>
  </si>
  <si>
    <t>Whether take pioglitazone before</t>
  </si>
  <si>
    <t>Whether the payer code is BC, CM, CP or others</t>
  </si>
  <si>
    <t>Whether race is Caucasian or others</t>
  </si>
  <si>
    <t>IFN(month(admissionDate)&lt;=2 or month(admissionDate)=12,1,IFN(month(admissionDate)&lt;=5,2,IFN(month(admissionDate)&lt;=8,3,4))) AS N_AdmissionSeason,</t>
  </si>
  <si>
    <t>Winter/Summer or Spring/Autumn</t>
  </si>
  <si>
    <t>IFC(race="?","",ifc(race="Asian" or race="Hispanic" or race="Other", "Others",race)) as N_race,</t>
  </si>
  <si>
    <t>N_payer_code_3</t>
  </si>
  <si>
    <t>N_diag_1D_3</t>
  </si>
  <si>
    <t>N_race_3</t>
  </si>
  <si>
    <t>medical_speciality_missing</t>
  </si>
  <si>
    <t>Whether coming from emergercy room, transfer or inferrer</t>
  </si>
  <si>
    <t>N_admission_source_id[Emergency Room]</t>
  </si>
  <si>
    <t>N_admission_source_id[Referral]</t>
  </si>
  <si>
    <t>N_payer_code_3[BC]</t>
  </si>
  <si>
    <t>N_payer_code_3[CM]</t>
  </si>
  <si>
    <t>N_payer_code_3[others]</t>
  </si>
  <si>
    <t>N_diag_1D_3[B]</t>
  </si>
  <si>
    <t>N_diag_1D_3[C]</t>
  </si>
  <si>
    <t>N_diag_1D_3[D]</t>
  </si>
  <si>
    <t>N_diag_1D_3[H]</t>
  </si>
  <si>
    <t>N_diag_1D_3[M]</t>
  </si>
  <si>
    <t>N_diag_1D_3[others]</t>
  </si>
  <si>
    <t>N_race_3[Caucasian]</t>
  </si>
  <si>
    <t>medical_speciality_missing[0]</t>
  </si>
  <si>
    <t>Left AMA</t>
  </si>
  <si>
    <t>Hospice / medical facility</t>
  </si>
  <si>
    <t>Discharged/transferred to another short term hospital</t>
  </si>
  <si>
    <t>Admitted as an inpatient to this hospital</t>
  </si>
  <si>
    <t>Discharged to home</t>
  </si>
  <si>
    <t>Discharged/transferred to a federal health care facility.</t>
  </si>
  <si>
    <t>Discharged/transferred to a long term care hospital.</t>
  </si>
  <si>
    <t>Discharged/transferred to another  type of inpatient care institution</t>
  </si>
  <si>
    <t>Discharged/transferred to another rehab fac including rehab units of a hospital.</t>
  </si>
  <si>
    <t>Discharged/transferred to home under care of Home IV provider</t>
  </si>
  <si>
    <t>Discharged/transferred to home with home health service</t>
  </si>
  <si>
    <t>Discharged/transferred to ICF</t>
  </si>
  <si>
    <t>Discharged/transferred to SNF</t>
  </si>
  <si>
    <t>Discharged/transferred within this institution to Medicare approved swing bed</t>
  </si>
  <si>
    <t>Discharged/transferred/referred another institution for outpatient services</t>
  </si>
  <si>
    <t>Discharged/transferred/referred to a psychiatric hospital of a psychiatric distinct part unit of a hospital</t>
  </si>
  <si>
    <t>Discharged/transferred/referred to this institution for outpatient services</t>
  </si>
  <si>
    <t>Expired</t>
  </si>
  <si>
    <t>Hospice / home</t>
  </si>
  <si>
    <t>Not Mapped</t>
  </si>
  <si>
    <t>%</t>
  </si>
  <si>
    <t>Elective</t>
  </si>
  <si>
    <t>Emergency</t>
  </si>
  <si>
    <t>Not Available</t>
  </si>
  <si>
    <t>Urgent</t>
  </si>
  <si>
    <t>Clinic Referral</t>
  </si>
  <si>
    <t>Emergency Room</t>
  </si>
  <si>
    <t>HMO Referral</t>
  </si>
  <si>
    <t>Physician Referral</t>
  </si>
  <si>
    <t>Transfer from a hospital</t>
  </si>
  <si>
    <t>Transfer from a Skilled Nursing Facility (SNF)</t>
  </si>
  <si>
    <t>Transfer from another health care facility</t>
  </si>
  <si>
    <t>Anesthesiology-Pediatric</t>
  </si>
  <si>
    <t>Cardiology</t>
  </si>
  <si>
    <t>Cardiology-Pediatric</t>
  </si>
  <si>
    <t>Emergency/Trauma</t>
  </si>
  <si>
    <t>Endocrinology</t>
  </si>
  <si>
    <t>Family/GeneralPractice</t>
  </si>
  <si>
    <t>Gastroenterology</t>
  </si>
  <si>
    <t>Gynecology</t>
  </si>
  <si>
    <t>Hematology</t>
  </si>
  <si>
    <t>Hematology/Oncology</t>
  </si>
  <si>
    <t>Hospitalist</t>
  </si>
  <si>
    <t>InfectiousDiseases</t>
  </si>
  <si>
    <t>InternalMedicine</t>
  </si>
  <si>
    <t>NA</t>
  </si>
  <si>
    <t>Nephrology</t>
  </si>
  <si>
    <t>Neurology</t>
  </si>
  <si>
    <t>Obsterics&amp;Gynecology-GynecologicOnco</t>
  </si>
  <si>
    <t>Obstetrics</t>
  </si>
  <si>
    <t>ObstetricsandGynecology</t>
  </si>
  <si>
    <t>Oncology</t>
  </si>
  <si>
    <t>Ophthalmology</t>
  </si>
  <si>
    <t>Orthopedics</t>
  </si>
  <si>
    <t>Orthopedics-Reconstructive</t>
  </si>
  <si>
    <t>Osteopath</t>
  </si>
  <si>
    <t>Otolaryngology</t>
  </si>
  <si>
    <t>OutreachServices</t>
  </si>
  <si>
    <t>Pathology</t>
  </si>
  <si>
    <t>Pediatrics</t>
  </si>
  <si>
    <t>Pediatrics-CriticalCare</t>
  </si>
  <si>
    <t>Pediatrics-Endocrinology</t>
  </si>
  <si>
    <t>Pediatrics-Hematology-Oncology</t>
  </si>
  <si>
    <t>Pediatrics-Pulmonology</t>
  </si>
  <si>
    <t>PhysicalMedicineandRehabilitation</t>
  </si>
  <si>
    <t>PhysicianNotFound</t>
  </si>
  <si>
    <t>Podiatry</t>
  </si>
  <si>
    <t>Psychiatry</t>
  </si>
  <si>
    <t>Psychology</t>
  </si>
  <si>
    <t>Pulmonology</t>
  </si>
  <si>
    <t>Radiologist</t>
  </si>
  <si>
    <t>Radiology</t>
  </si>
  <si>
    <t>Surgeon</t>
  </si>
  <si>
    <t>Surgery-Cardiovascular</t>
  </si>
  <si>
    <t>Surgery-Cardiovascular/Thoracic</t>
  </si>
  <si>
    <t>Surgery-Colon&amp;Rectal</t>
  </si>
  <si>
    <t>Surgery-General</t>
  </si>
  <si>
    <t>Surgery-Neuro</t>
  </si>
  <si>
    <t>Surgery-Pediatric</t>
  </si>
  <si>
    <t>Surgery-Plastic</t>
  </si>
  <si>
    <t>Surgery-Thoracic</t>
  </si>
  <si>
    <t>Surgery-Vascular</t>
  </si>
  <si>
    <t>Urology</t>
  </si>
  <si>
    <t>Pediatric</t>
  </si>
  <si>
    <t>Anesthesiology</t>
  </si>
  <si>
    <t>Surgery</t>
  </si>
  <si>
    <t>Thoracic</t>
  </si>
  <si>
    <t>Vascular</t>
  </si>
  <si>
    <t>General</t>
  </si>
  <si>
    <t>Obsterics&amp;Gynecology</t>
  </si>
  <si>
    <t>GynecologicOnco</t>
  </si>
  <si>
    <t>Cardiovascular</t>
  </si>
  <si>
    <t>Reconstructive</t>
  </si>
  <si>
    <t>Neuro</t>
  </si>
  <si>
    <t>Cardiovascular/Thoracic</t>
  </si>
  <si>
    <t>CriticalCare</t>
  </si>
  <si>
    <t>Plastic</t>
  </si>
  <si>
    <t>Colon&amp;Rectal</t>
  </si>
  <si>
    <t>N_weight</t>
  </si>
  <si>
    <t>N_discharge</t>
  </si>
  <si>
    <t>N_admission_source_2</t>
  </si>
  <si>
    <t>17/6/2016 (Modified)</t>
  </si>
  <si>
    <t>Leaf Number Formula</t>
  </si>
  <si>
    <t>N_Age</t>
  </si>
  <si>
    <t>N_admissionWD</t>
  </si>
  <si>
    <t>Leaf Number Formula 2</t>
  </si>
  <si>
    <t>Logistic regression AUC</t>
  </si>
  <si>
    <t>AUC with test data</t>
  </si>
  <si>
    <t>N_diag_2D_3</t>
  </si>
  <si>
    <t>N_diag_3D_3</t>
  </si>
  <si>
    <t>B</t>
  </si>
  <si>
    <t>C</t>
  </si>
  <si>
    <t>others</t>
  </si>
  <si>
    <t>number_diagnoses*N_number_inpatient_LOG</t>
  </si>
  <si>
    <t>number_diagnoses*medical_speciality_missing</t>
  </si>
  <si>
    <t>BC</t>
  </si>
  <si>
    <t>CH</t>
  </si>
  <si>
    <t>CM</t>
  </si>
  <si>
    <t>CP</t>
  </si>
  <si>
    <t>DM</t>
  </si>
  <si>
    <t>HM</t>
  </si>
  <si>
    <t>MC</t>
  </si>
  <si>
    <t>MD</t>
  </si>
  <si>
    <t>OG</t>
  </si>
  <si>
    <t>OT</t>
  </si>
  <si>
    <t>PO</t>
  </si>
  <si>
    <t>SI</t>
  </si>
  <si>
    <t>SP</t>
  </si>
  <si>
    <t>UN</t>
  </si>
  <si>
    <t>WC</t>
  </si>
  <si>
    <t>Prin1</t>
  </si>
  <si>
    <t>Prin2</t>
  </si>
  <si>
    <t>Prin3</t>
  </si>
  <si>
    <t>Prin5</t>
  </si>
  <si>
    <t>Prin6</t>
  </si>
  <si>
    <t>Prin7</t>
  </si>
  <si>
    <t>N_Diag_All</t>
  </si>
  <si>
    <t>N_DIAG_ALL_NEW</t>
  </si>
  <si>
    <t>N_admission_source_2_NEW</t>
  </si>
  <si>
    <t>N_race_3_New</t>
  </si>
  <si>
    <t>[60-90]</t>
  </si>
  <si>
    <t>N_Age_Num</t>
  </si>
  <si>
    <t>N_AdmissionYear*N_AdmissionSeason_3</t>
  </si>
  <si>
    <t>medical_speciality_missing*Prin3</t>
  </si>
  <si>
    <t>medical_speciality_missing*Prin5</t>
  </si>
  <si>
    <t>[Others]</t>
  </si>
  <si>
    <t>N_WEIGHT_NEW</t>
  </si>
  <si>
    <t>N_Diag_All_New</t>
  </si>
  <si>
    <t>[Overall]</t>
  </si>
  <si>
    <t>Marital status (widow/single) - Data Not available</t>
  </si>
  <si>
    <t>discharge (to home/community especially for poor place)</t>
  </si>
  <si>
    <t>Age+Gender (Older (65/92)+Male)</t>
  </si>
  <si>
    <t>Diagnosis (congestive heart failure/acute myocardial infarction/end-stage liver disease/acute renal failure/diabetes/malnutrition/caridac/hepatic/vascular/respiratiory system/genito-urinary system/circulatory system/severity/problemnot resolved /sight disorder/cancer/dementia/pressure sores/pneumonia/chronic obstructive lung disease/renal disease, cancer (with and without metastasis), weight loss, and iron deficiency anemia)</t>
  </si>
  <si>
    <t>Previous hospital admission</t>
  </si>
  <si>
    <t>number of diagnosis</t>
  </si>
  <si>
    <t>number of medicines</t>
  </si>
  <si>
    <t>??comorbidity and severity index (according to Cumulative Illness Rating Scale-CIRS)?? (vascular and liver diseases with level of impairment at discharge of 3 or more at CIRS)</t>
  </si>
  <si>
    <t>??charlson index&gt;=2?? https://en.wikipedia.org/wiki/Comorbidity</t>
  </si>
  <si>
    <t>duration of hospital stay (&gt;5-8days/30-33days)</t>
  </si>
  <si>
    <t>morbidity</t>
  </si>
  <si>
    <t>functional disability</t>
  </si>
  <si>
    <t>Season (winter &gt; summer)</t>
  </si>
  <si>
    <t>medical specility ( cardiac &gt; medical/oncology)</t>
  </si>
  <si>
    <t>Payer code (medicaid)</t>
  </si>
  <si>
    <t>Race (African-Amedican)</t>
  </si>
  <si>
    <t>BMI</t>
  </si>
  <si>
    <t>Depressive symtoms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</si>
</sst>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1"/>
    <xf numFmtId="16" fontId="0" fillId="0" borderId="0" xfId="0" applyNumberFormat="1"/>
    <xf numFmtId="14" fontId="0" fillId="0" borderId="0" xfId="0" applyNumberFormat="1"/>
    <xf numFmtId="16" fontId="0" fillId="0" borderId="0" xfId="0" applyNumberFormat="1" applyAlignment="1">
      <alignment horizontal="right"/>
    </xf>
    <xf numFmtId="0" fontId="0" fillId="0" borderId="0" xfId="0" applyFill="1"/>
    <xf numFmtId="0" fontId="0" fillId="3" borderId="0" xfId="0" applyFill="1"/>
    <xf numFmtId="0" fontId="4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ReGroup!$D$48:$D$98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0.7142857142857143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0.58139534883720934</c:v>
                </c:pt>
                <c:pt idx="7">
                  <c:v>0.5714285714285714</c:v>
                </c:pt>
                <c:pt idx="8">
                  <c:v>0.54545454545454541</c:v>
                </c:pt>
                <c:pt idx="9">
                  <c:v>0.52173913043478259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0.49606299212598426</c:v>
                </c:pt>
                <c:pt idx="15">
                  <c:v>0.47169811320754718</c:v>
                </c:pt>
                <c:pt idx="16">
                  <c:v>0.45765321835540501</c:v>
                </c:pt>
                <c:pt idx="17">
                  <c:v>0.42355889724310775</c:v>
                </c:pt>
                <c:pt idx="18">
                  <c:v>0.4</c:v>
                </c:pt>
                <c:pt idx="19">
                  <c:v>0.38816738816738816</c:v>
                </c:pt>
                <c:pt idx="20">
                  <c:v>0.37967914438502676</c:v>
                </c:pt>
                <c:pt idx="21">
                  <c:v>0.37931034482758619</c:v>
                </c:pt>
                <c:pt idx="22">
                  <c:v>0.3736473583704647</c:v>
                </c:pt>
                <c:pt idx="23">
                  <c:v>0.36666666666666664</c:v>
                </c:pt>
                <c:pt idx="24">
                  <c:v>0.36501901140684412</c:v>
                </c:pt>
                <c:pt idx="25">
                  <c:v>0.33333333333333331</c:v>
                </c:pt>
                <c:pt idx="26">
                  <c:v>0.33333333333333331</c:v>
                </c:pt>
                <c:pt idx="27">
                  <c:v>0.31868131868131866</c:v>
                </c:pt>
                <c:pt idx="28">
                  <c:v>0.3</c:v>
                </c:pt>
                <c:pt idx="29">
                  <c:v>0.2986111111111111</c:v>
                </c:pt>
                <c:pt idx="30">
                  <c:v>0.26732673267326734</c:v>
                </c:pt>
                <c:pt idx="31">
                  <c:v>0.26666666666666666</c:v>
                </c:pt>
                <c:pt idx="32">
                  <c:v>0.26153846153846155</c:v>
                </c:pt>
                <c:pt idx="33">
                  <c:v>0.25</c:v>
                </c:pt>
                <c:pt idx="34">
                  <c:v>0.25</c:v>
                </c:pt>
                <c:pt idx="35">
                  <c:v>0.2413793103448276</c:v>
                </c:pt>
                <c:pt idx="36">
                  <c:v>0.22388059701492538</c:v>
                </c:pt>
                <c:pt idx="37">
                  <c:v>0.20833333333333334</c:v>
                </c:pt>
                <c:pt idx="38">
                  <c:v>0.20779220779220781</c:v>
                </c:pt>
                <c:pt idx="39">
                  <c:v>0.1875</c:v>
                </c:pt>
                <c:pt idx="40">
                  <c:v>0.17333333333333334</c:v>
                </c:pt>
                <c:pt idx="41">
                  <c:v>0.16666666666666666</c:v>
                </c:pt>
                <c:pt idx="42">
                  <c:v>9.0909090909090912E-2</c:v>
                </c:pt>
                <c:pt idx="43">
                  <c:v>8.6956521739130432E-2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81472"/>
        <c:axId val="77483008"/>
      </c:lineChart>
      <c:lineChart>
        <c:grouping val="standard"/>
        <c:varyColors val="0"/>
        <c:ser>
          <c:idx val="1"/>
          <c:order val="1"/>
          <c:tx>
            <c:v>2</c:v>
          </c:tx>
          <c:val>
            <c:numRef>
              <c:f>ReGroup!$E$48:$E$98</c:f>
              <c:numCache>
                <c:formatCode>General</c:formatCode>
                <c:ptCount val="5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60</c:v>
                </c:pt>
                <c:pt idx="7">
                  <c:v>67</c:v>
                </c:pt>
                <c:pt idx="8">
                  <c:v>78</c:v>
                </c:pt>
                <c:pt idx="9">
                  <c:v>124</c:v>
                </c:pt>
                <c:pt idx="10">
                  <c:v>126</c:v>
                </c:pt>
                <c:pt idx="11">
                  <c:v>132</c:v>
                </c:pt>
                <c:pt idx="12">
                  <c:v>220</c:v>
                </c:pt>
                <c:pt idx="13">
                  <c:v>224</c:v>
                </c:pt>
                <c:pt idx="14">
                  <c:v>351</c:v>
                </c:pt>
                <c:pt idx="15">
                  <c:v>404</c:v>
                </c:pt>
                <c:pt idx="16">
                  <c:v>3651</c:v>
                </c:pt>
                <c:pt idx="17">
                  <c:v>4050</c:v>
                </c:pt>
                <c:pt idx="18">
                  <c:v>4055</c:v>
                </c:pt>
                <c:pt idx="19">
                  <c:v>4748</c:v>
                </c:pt>
                <c:pt idx="20">
                  <c:v>5309</c:v>
                </c:pt>
                <c:pt idx="21">
                  <c:v>5338</c:v>
                </c:pt>
                <c:pt idx="22">
                  <c:v>6909</c:v>
                </c:pt>
                <c:pt idx="23">
                  <c:v>6939</c:v>
                </c:pt>
                <c:pt idx="24">
                  <c:v>7202</c:v>
                </c:pt>
                <c:pt idx="25">
                  <c:v>7205</c:v>
                </c:pt>
                <c:pt idx="26">
                  <c:v>7211</c:v>
                </c:pt>
                <c:pt idx="27">
                  <c:v>7302</c:v>
                </c:pt>
                <c:pt idx="28">
                  <c:v>7312</c:v>
                </c:pt>
                <c:pt idx="29">
                  <c:v>7456</c:v>
                </c:pt>
                <c:pt idx="30">
                  <c:v>7557</c:v>
                </c:pt>
                <c:pt idx="31">
                  <c:v>7572</c:v>
                </c:pt>
                <c:pt idx="32">
                  <c:v>7637</c:v>
                </c:pt>
                <c:pt idx="33">
                  <c:v>7653</c:v>
                </c:pt>
                <c:pt idx="34">
                  <c:v>7661</c:v>
                </c:pt>
                <c:pt idx="35">
                  <c:v>7690</c:v>
                </c:pt>
                <c:pt idx="36">
                  <c:v>7757</c:v>
                </c:pt>
                <c:pt idx="37">
                  <c:v>7781</c:v>
                </c:pt>
                <c:pt idx="38">
                  <c:v>7858</c:v>
                </c:pt>
                <c:pt idx="39">
                  <c:v>7874</c:v>
                </c:pt>
                <c:pt idx="40">
                  <c:v>7949</c:v>
                </c:pt>
                <c:pt idx="41">
                  <c:v>7955</c:v>
                </c:pt>
                <c:pt idx="42">
                  <c:v>7966</c:v>
                </c:pt>
                <c:pt idx="43">
                  <c:v>7989</c:v>
                </c:pt>
                <c:pt idx="44">
                  <c:v>7991</c:v>
                </c:pt>
                <c:pt idx="45">
                  <c:v>7992</c:v>
                </c:pt>
                <c:pt idx="46">
                  <c:v>7993</c:v>
                </c:pt>
                <c:pt idx="47">
                  <c:v>7994</c:v>
                </c:pt>
                <c:pt idx="48">
                  <c:v>7995</c:v>
                </c:pt>
                <c:pt idx="49">
                  <c:v>7996</c:v>
                </c:pt>
                <c:pt idx="50">
                  <c:v>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35488"/>
        <c:axId val="77533952"/>
      </c:lineChart>
      <c:catAx>
        <c:axId val="7748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77483008"/>
        <c:crosses val="autoZero"/>
        <c:auto val="1"/>
        <c:lblAlgn val="ctr"/>
        <c:lblOffset val="100"/>
        <c:noMultiLvlLbl val="0"/>
      </c:catAx>
      <c:valAx>
        <c:axId val="7748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81472"/>
        <c:crosses val="autoZero"/>
        <c:crossBetween val="between"/>
      </c:valAx>
      <c:valAx>
        <c:axId val="77533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535488"/>
        <c:crosses val="max"/>
        <c:crossBetween val="between"/>
      </c:valAx>
      <c:catAx>
        <c:axId val="77535488"/>
        <c:scaling>
          <c:orientation val="minMax"/>
        </c:scaling>
        <c:delete val="1"/>
        <c:axPos val="b"/>
        <c:majorTickMark val="out"/>
        <c:minorTickMark val="none"/>
        <c:tickLblPos val="nextTo"/>
        <c:crossAx val="775339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ReGroup!$K$48:$K$88</c:f>
              <c:numCache>
                <c:formatCode>General</c:formatCode>
                <c:ptCount val="41"/>
                <c:pt idx="0">
                  <c:v>1</c:v>
                </c:pt>
                <c:pt idx="1">
                  <c:v>0.75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0.6333333333333333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0.48936170212765956</c:v>
                </c:pt>
                <c:pt idx="12">
                  <c:v>0.48715259570005243</c:v>
                </c:pt>
                <c:pt idx="13">
                  <c:v>0.48529411764705882</c:v>
                </c:pt>
                <c:pt idx="14">
                  <c:v>0.47058823529411764</c:v>
                </c:pt>
                <c:pt idx="15">
                  <c:v>0.46400000000000002</c:v>
                </c:pt>
                <c:pt idx="16">
                  <c:v>0.41450777202072536</c:v>
                </c:pt>
                <c:pt idx="17">
                  <c:v>0.4</c:v>
                </c:pt>
                <c:pt idx="18">
                  <c:v>0.39111111111111113</c:v>
                </c:pt>
                <c:pt idx="19">
                  <c:v>0.38970588235294118</c:v>
                </c:pt>
                <c:pt idx="20">
                  <c:v>0.38918918918918921</c:v>
                </c:pt>
                <c:pt idx="21">
                  <c:v>0.375</c:v>
                </c:pt>
                <c:pt idx="22">
                  <c:v>0.36</c:v>
                </c:pt>
                <c:pt idx="23">
                  <c:v>0.33333333333333331</c:v>
                </c:pt>
                <c:pt idx="24">
                  <c:v>0.33333333333333331</c:v>
                </c:pt>
                <c:pt idx="25">
                  <c:v>0.33333333333333331</c:v>
                </c:pt>
                <c:pt idx="26">
                  <c:v>0.33333333333333331</c:v>
                </c:pt>
                <c:pt idx="27">
                  <c:v>0.31578947368421051</c:v>
                </c:pt>
                <c:pt idx="28">
                  <c:v>0.3</c:v>
                </c:pt>
                <c:pt idx="29">
                  <c:v>0.3</c:v>
                </c:pt>
                <c:pt idx="30">
                  <c:v>0.29545454545454547</c:v>
                </c:pt>
                <c:pt idx="31">
                  <c:v>0.28333333333333333</c:v>
                </c:pt>
                <c:pt idx="32">
                  <c:v>0.27659574468085107</c:v>
                </c:pt>
                <c:pt idx="33">
                  <c:v>0.27027027027027029</c:v>
                </c:pt>
                <c:pt idx="34">
                  <c:v>0.26666666666666666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8528"/>
        <c:axId val="77560064"/>
      </c:lineChart>
      <c:lineChart>
        <c:grouping val="standard"/>
        <c:varyColors val="0"/>
        <c:ser>
          <c:idx val="1"/>
          <c:order val="1"/>
          <c:val>
            <c:numRef>
              <c:f>ReGroup!$L$48:$L$88</c:f>
              <c:numCache>
                <c:formatCode>General</c:formatCode>
                <c:ptCount val="41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14</c:v>
                </c:pt>
                <c:pt idx="4">
                  <c:v>44</c:v>
                </c:pt>
                <c:pt idx="5">
                  <c:v>48</c:v>
                </c:pt>
                <c:pt idx="6">
                  <c:v>50</c:v>
                </c:pt>
                <c:pt idx="7">
                  <c:v>52</c:v>
                </c:pt>
                <c:pt idx="8">
                  <c:v>58</c:v>
                </c:pt>
                <c:pt idx="9">
                  <c:v>60</c:v>
                </c:pt>
                <c:pt idx="10">
                  <c:v>88</c:v>
                </c:pt>
                <c:pt idx="11">
                  <c:v>135</c:v>
                </c:pt>
                <c:pt idx="12">
                  <c:v>2042</c:v>
                </c:pt>
                <c:pt idx="13">
                  <c:v>2110</c:v>
                </c:pt>
                <c:pt idx="14">
                  <c:v>2144</c:v>
                </c:pt>
                <c:pt idx="15">
                  <c:v>2394</c:v>
                </c:pt>
                <c:pt idx="16">
                  <c:v>2780</c:v>
                </c:pt>
                <c:pt idx="17">
                  <c:v>2795</c:v>
                </c:pt>
                <c:pt idx="18">
                  <c:v>3695</c:v>
                </c:pt>
                <c:pt idx="19">
                  <c:v>3831</c:v>
                </c:pt>
                <c:pt idx="20">
                  <c:v>4201</c:v>
                </c:pt>
                <c:pt idx="21">
                  <c:v>4209</c:v>
                </c:pt>
                <c:pt idx="22">
                  <c:v>4234</c:v>
                </c:pt>
                <c:pt idx="23">
                  <c:v>4237</c:v>
                </c:pt>
                <c:pt idx="24">
                  <c:v>4249</c:v>
                </c:pt>
                <c:pt idx="25">
                  <c:v>4252</c:v>
                </c:pt>
                <c:pt idx="26">
                  <c:v>4258</c:v>
                </c:pt>
                <c:pt idx="27">
                  <c:v>4296</c:v>
                </c:pt>
                <c:pt idx="28">
                  <c:v>4306</c:v>
                </c:pt>
                <c:pt idx="29">
                  <c:v>4316</c:v>
                </c:pt>
                <c:pt idx="30">
                  <c:v>4404</c:v>
                </c:pt>
                <c:pt idx="31">
                  <c:v>4464</c:v>
                </c:pt>
                <c:pt idx="32">
                  <c:v>4511</c:v>
                </c:pt>
                <c:pt idx="33">
                  <c:v>4548</c:v>
                </c:pt>
                <c:pt idx="34">
                  <c:v>4578</c:v>
                </c:pt>
                <c:pt idx="35">
                  <c:v>4580</c:v>
                </c:pt>
                <c:pt idx="36">
                  <c:v>4581</c:v>
                </c:pt>
                <c:pt idx="37">
                  <c:v>4586</c:v>
                </c:pt>
                <c:pt idx="38">
                  <c:v>4587</c:v>
                </c:pt>
                <c:pt idx="39">
                  <c:v>4588</c:v>
                </c:pt>
                <c:pt idx="40">
                  <c:v>4589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67488"/>
        <c:axId val="77565952"/>
      </c:lineChart>
      <c:catAx>
        <c:axId val="7755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77560064"/>
        <c:crosses val="autoZero"/>
        <c:auto val="1"/>
        <c:lblAlgn val="ctr"/>
        <c:lblOffset val="100"/>
        <c:noMultiLvlLbl val="0"/>
      </c:catAx>
      <c:valAx>
        <c:axId val="7756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558528"/>
        <c:crosses val="autoZero"/>
        <c:crossBetween val="between"/>
      </c:valAx>
      <c:valAx>
        <c:axId val="77565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567488"/>
        <c:crosses val="max"/>
        <c:crossBetween val="between"/>
      </c:valAx>
      <c:catAx>
        <c:axId val="77567488"/>
        <c:scaling>
          <c:orientation val="minMax"/>
        </c:scaling>
        <c:delete val="1"/>
        <c:axPos val="b"/>
        <c:majorTickMark val="out"/>
        <c:minorTickMark val="none"/>
        <c:tickLblPos val="nextTo"/>
        <c:crossAx val="775659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C3BF66B0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3200399</xdr:colOff>
      <xdr:row>1</xdr:row>
      <xdr:rowOff>0</xdr:rowOff>
    </xdr:from>
    <xdr:to>
      <xdr:col>10</xdr:col>
      <xdr:colOff>323849</xdr:colOff>
      <xdr:row>18</xdr:row>
      <xdr:rowOff>114300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49" y="190500"/>
          <a:ext cx="5286375" cy="3352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93</xdr:row>
      <xdr:rowOff>119062</xdr:rowOff>
    </xdr:from>
    <xdr:to>
      <xdr:col>14</xdr:col>
      <xdr:colOff>276225</xdr:colOff>
      <xdr:row>108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200025</xdr:colOff>
      <xdr:row>55</xdr:row>
      <xdr:rowOff>33337</xdr:rowOff>
    </xdr:from>
    <xdr:to>
      <xdr:col>20</xdr:col>
      <xdr:colOff>504825</xdr:colOff>
      <xdr:row>69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15June\Fit%20Model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17"/>
  <sheetViews>
    <sheetView topLeftCell="A7" workbookViewId="0">
      <selection activeCell="N24" sqref="N24"/>
    </sheetView>
  </sheetViews>
  <sheetFormatPr defaultRowHeight="15" x14ac:dyDescent="0.25"/>
  <cols>
    <col min="1" max="1" width="29.7109375" customWidth="1"/>
    <col min="2" max="2" width="5.85546875" bestFit="1" customWidth="1"/>
    <col min="3" max="3" width="22.28515625" hidden="1" customWidth="1"/>
    <col min="4" max="4" width="11.42578125" customWidth="1"/>
    <col min="5" max="5" width="32.85546875" customWidth="1"/>
    <col min="6" max="6" width="18.42578125" hidden="1" customWidth="1"/>
    <col min="7" max="7" width="13" customWidth="1"/>
    <col min="8" max="8" width="16" customWidth="1"/>
    <col min="10" max="10" width="0" hidden="1" customWidth="1"/>
  </cols>
  <sheetData>
    <row r="1" spans="1:11" s="1" customFormat="1" x14ac:dyDescent="0.25">
      <c r="A1" s="1" t="s">
        <v>108</v>
      </c>
      <c r="B1" s="1" t="s">
        <v>129</v>
      </c>
      <c r="C1" s="1" t="s">
        <v>108</v>
      </c>
      <c r="D1" s="1" t="s">
        <v>106</v>
      </c>
      <c r="E1" s="1" t="s">
        <v>107</v>
      </c>
      <c r="F1" s="1" t="s">
        <v>85</v>
      </c>
      <c r="G1" s="1" t="s">
        <v>80</v>
      </c>
      <c r="H1" s="1" t="s">
        <v>151</v>
      </c>
      <c r="K1" s="4" t="s">
        <v>257</v>
      </c>
    </row>
    <row r="2" spans="1:11" x14ac:dyDescent="0.25">
      <c r="A2" t="s">
        <v>47</v>
      </c>
      <c r="B2">
        <v>52</v>
      </c>
      <c r="C2" t="s">
        <v>148</v>
      </c>
      <c r="D2" t="s">
        <v>89</v>
      </c>
      <c r="E2" t="s">
        <v>162</v>
      </c>
      <c r="F2" t="s">
        <v>86</v>
      </c>
      <c r="G2" t="s">
        <v>81</v>
      </c>
      <c r="H2">
        <v>5.1000000000000004E-3</v>
      </c>
      <c r="I2">
        <v>9.1999999999999998E-3</v>
      </c>
      <c r="K2" t="s">
        <v>251</v>
      </c>
    </row>
    <row r="3" spans="1:11" x14ac:dyDescent="0.25">
      <c r="A3" t="s">
        <v>20</v>
      </c>
      <c r="B3">
        <v>21</v>
      </c>
      <c r="C3" t="s">
        <v>20</v>
      </c>
      <c r="D3" t="s">
        <v>88</v>
      </c>
      <c r="F3" t="s">
        <v>86</v>
      </c>
      <c r="G3" t="s">
        <v>81</v>
      </c>
      <c r="H3">
        <v>4.7999999999999996E-3</v>
      </c>
      <c r="I3">
        <v>2.8E-3</v>
      </c>
      <c r="J3" t="s">
        <v>232</v>
      </c>
      <c r="K3" t="s">
        <v>231</v>
      </c>
    </row>
    <row r="4" spans="1:11" x14ac:dyDescent="0.25">
      <c r="A4" t="s">
        <v>5</v>
      </c>
      <c r="B4">
        <v>6</v>
      </c>
      <c r="C4" t="s">
        <v>5</v>
      </c>
      <c r="D4" t="s">
        <v>88</v>
      </c>
      <c r="F4" t="s">
        <v>86</v>
      </c>
      <c r="G4" t="s">
        <v>81</v>
      </c>
      <c r="H4">
        <v>1.4999999999999999E-2</v>
      </c>
      <c r="I4">
        <v>1.2200000000000001E-2</v>
      </c>
      <c r="J4" t="s">
        <v>231</v>
      </c>
      <c r="K4" t="s">
        <v>231</v>
      </c>
    </row>
    <row r="5" spans="1:11" x14ac:dyDescent="0.25">
      <c r="A5" t="s">
        <v>42</v>
      </c>
      <c r="B5">
        <v>47</v>
      </c>
      <c r="C5" t="s">
        <v>5</v>
      </c>
      <c r="D5" t="s">
        <v>89</v>
      </c>
      <c r="E5" t="s">
        <v>159</v>
      </c>
      <c r="F5" t="s">
        <v>86</v>
      </c>
      <c r="G5" t="s">
        <v>81</v>
      </c>
      <c r="H5">
        <v>1.5800000000000002E-2</v>
      </c>
      <c r="I5">
        <v>9.7000000000000003E-3</v>
      </c>
      <c r="K5" t="s">
        <v>231</v>
      </c>
    </row>
    <row r="6" spans="1:11" x14ac:dyDescent="0.25">
      <c r="A6" t="s">
        <v>3</v>
      </c>
      <c r="B6">
        <v>4</v>
      </c>
      <c r="C6" t="s">
        <v>3</v>
      </c>
      <c r="D6" t="s">
        <v>88</v>
      </c>
      <c r="F6" t="s">
        <v>86</v>
      </c>
      <c r="G6" t="s">
        <v>81</v>
      </c>
      <c r="H6">
        <v>1.2200000000000001E-2</v>
      </c>
      <c r="I6">
        <v>1.11E-2</v>
      </c>
      <c r="J6" t="s">
        <v>231</v>
      </c>
      <c r="K6" t="s">
        <v>231</v>
      </c>
    </row>
    <row r="7" spans="1:11" x14ac:dyDescent="0.25">
      <c r="A7" t="s">
        <v>41</v>
      </c>
      <c r="B7">
        <v>46</v>
      </c>
      <c r="C7" t="s">
        <v>134</v>
      </c>
      <c r="D7" t="s">
        <v>89</v>
      </c>
      <c r="E7" t="s">
        <v>158</v>
      </c>
      <c r="F7" t="s">
        <v>86</v>
      </c>
      <c r="G7" t="s">
        <v>81</v>
      </c>
      <c r="H7">
        <v>9.2999999999999992E-3</v>
      </c>
      <c r="I7">
        <v>6.4000000000000003E-3</v>
      </c>
      <c r="K7" t="s">
        <v>231</v>
      </c>
    </row>
    <row r="8" spans="1:11" x14ac:dyDescent="0.25">
      <c r="A8" t="s">
        <v>196</v>
      </c>
      <c r="B8">
        <v>41</v>
      </c>
      <c r="C8" t="s">
        <v>198</v>
      </c>
      <c r="D8" t="s">
        <v>89</v>
      </c>
      <c r="E8" t="s">
        <v>200</v>
      </c>
      <c r="F8" t="s">
        <v>87</v>
      </c>
      <c r="G8" t="s">
        <v>82</v>
      </c>
      <c r="H8">
        <v>2.3E-2</v>
      </c>
      <c r="I8">
        <v>2.41E-2</v>
      </c>
      <c r="J8" t="s">
        <v>231</v>
      </c>
      <c r="K8" t="s">
        <v>231</v>
      </c>
    </row>
    <row r="9" spans="1:11" x14ac:dyDescent="0.25">
      <c r="A9" t="s">
        <v>197</v>
      </c>
      <c r="B9">
        <v>42</v>
      </c>
      <c r="C9" t="s">
        <v>199</v>
      </c>
      <c r="D9" t="s">
        <v>89</v>
      </c>
      <c r="E9" t="s">
        <v>271</v>
      </c>
      <c r="F9" t="s">
        <v>86</v>
      </c>
      <c r="G9" t="s">
        <v>81</v>
      </c>
      <c r="H9">
        <v>8.9999999999999993E-3</v>
      </c>
      <c r="I9">
        <v>1.46E-2</v>
      </c>
      <c r="K9" t="s">
        <v>231</v>
      </c>
    </row>
    <row r="10" spans="1:11" x14ac:dyDescent="0.25">
      <c r="A10" t="s">
        <v>83</v>
      </c>
      <c r="B10">
        <v>39</v>
      </c>
      <c r="C10" t="s">
        <v>83</v>
      </c>
      <c r="D10" t="s">
        <v>89</v>
      </c>
      <c r="E10" t="s">
        <v>153</v>
      </c>
      <c r="F10" t="s">
        <v>86</v>
      </c>
      <c r="G10" t="s">
        <v>82</v>
      </c>
      <c r="H10">
        <v>3.0700000000000002E-2</v>
      </c>
      <c r="I10">
        <v>1.9199999999999998E-2</v>
      </c>
      <c r="J10" t="s">
        <v>231</v>
      </c>
      <c r="K10" t="s">
        <v>231</v>
      </c>
    </row>
    <row r="11" spans="1:11" x14ac:dyDescent="0.25">
      <c r="A11" t="s">
        <v>84</v>
      </c>
      <c r="B11">
        <v>40</v>
      </c>
      <c r="C11" t="s">
        <v>84</v>
      </c>
      <c r="D11" t="s">
        <v>89</v>
      </c>
      <c r="E11" t="s">
        <v>154</v>
      </c>
      <c r="F11" t="s">
        <v>86</v>
      </c>
      <c r="G11" t="s">
        <v>81</v>
      </c>
      <c r="H11">
        <v>8.3999999999999995E-3</v>
      </c>
      <c r="I11">
        <v>9.2999999999999992E-3</v>
      </c>
      <c r="K11" t="s">
        <v>231</v>
      </c>
    </row>
    <row r="12" spans="1:11" x14ac:dyDescent="0.25">
      <c r="A12" t="s">
        <v>37</v>
      </c>
      <c r="B12">
        <v>38</v>
      </c>
      <c r="C12" t="s">
        <v>109</v>
      </c>
      <c r="D12" t="s">
        <v>89</v>
      </c>
      <c r="E12" t="s">
        <v>152</v>
      </c>
      <c r="F12" t="s">
        <v>87</v>
      </c>
      <c r="G12" t="s">
        <v>81</v>
      </c>
      <c r="H12">
        <v>2.5000000000000001E-2</v>
      </c>
      <c r="I12">
        <v>2.81E-2</v>
      </c>
      <c r="K12" t="s">
        <v>251</v>
      </c>
    </row>
    <row r="13" spans="1:11" x14ac:dyDescent="0.25">
      <c r="A13" t="s">
        <v>2</v>
      </c>
      <c r="B13">
        <v>3</v>
      </c>
      <c r="C13" t="s">
        <v>2</v>
      </c>
      <c r="D13" t="s">
        <v>88</v>
      </c>
      <c r="F13" t="s">
        <v>86</v>
      </c>
      <c r="G13" t="s">
        <v>81</v>
      </c>
      <c r="H13">
        <v>3.4299999999999997E-2</v>
      </c>
      <c r="I13">
        <v>3.1399999999999997E-2</v>
      </c>
      <c r="J13" t="s">
        <v>232</v>
      </c>
      <c r="K13" t="s">
        <v>231</v>
      </c>
    </row>
    <row r="14" spans="1:11" x14ac:dyDescent="0.25">
      <c r="A14" t="s">
        <v>211</v>
      </c>
      <c r="B14">
        <v>111</v>
      </c>
      <c r="C14" t="s">
        <v>211</v>
      </c>
      <c r="D14" t="s">
        <v>89</v>
      </c>
      <c r="E14" t="s">
        <v>225</v>
      </c>
      <c r="F14" t="s">
        <v>86</v>
      </c>
      <c r="G14" t="s">
        <v>81</v>
      </c>
      <c r="I14">
        <v>1.1000000000000001E-3</v>
      </c>
      <c r="K14" t="s">
        <v>231</v>
      </c>
    </row>
    <row r="15" spans="1:11" x14ac:dyDescent="0.25">
      <c r="A15" t="s">
        <v>65</v>
      </c>
      <c r="B15">
        <v>70</v>
      </c>
      <c r="C15" t="s">
        <v>117</v>
      </c>
      <c r="D15" t="s">
        <v>89</v>
      </c>
      <c r="E15" t="s">
        <v>180</v>
      </c>
      <c r="F15" t="s">
        <v>86</v>
      </c>
      <c r="G15" t="s">
        <v>82</v>
      </c>
      <c r="H15">
        <v>1.2999999999999999E-3</v>
      </c>
      <c r="I15">
        <v>1.8E-3</v>
      </c>
      <c r="J15" t="s">
        <v>231</v>
      </c>
      <c r="K15" t="s">
        <v>231</v>
      </c>
    </row>
    <row r="16" spans="1:11" x14ac:dyDescent="0.25">
      <c r="A16" t="s">
        <v>60</v>
      </c>
      <c r="B16">
        <v>65</v>
      </c>
      <c r="C16" t="s">
        <v>112</v>
      </c>
      <c r="D16" t="s">
        <v>89</v>
      </c>
      <c r="E16" t="s">
        <v>175</v>
      </c>
      <c r="F16" t="s">
        <v>86</v>
      </c>
      <c r="G16" t="s">
        <v>82</v>
      </c>
      <c r="H16">
        <v>1.8E-3</v>
      </c>
      <c r="I16">
        <v>1.5E-3</v>
      </c>
      <c r="J16" t="s">
        <v>231</v>
      </c>
      <c r="K16" t="s">
        <v>231</v>
      </c>
    </row>
    <row r="17" spans="1:11" x14ac:dyDescent="0.25">
      <c r="A17" t="s">
        <v>32</v>
      </c>
      <c r="B17">
        <v>33</v>
      </c>
      <c r="C17" t="s">
        <v>32</v>
      </c>
      <c r="D17" t="s">
        <v>88</v>
      </c>
      <c r="F17" t="s">
        <v>86</v>
      </c>
      <c r="G17" t="s">
        <v>81</v>
      </c>
      <c r="H17">
        <v>1.01E-2</v>
      </c>
      <c r="I17">
        <v>1.0999999999999999E-2</v>
      </c>
      <c r="K17" t="s">
        <v>231</v>
      </c>
    </row>
    <row r="18" spans="1:11" x14ac:dyDescent="0.25">
      <c r="A18" t="s">
        <v>33</v>
      </c>
      <c r="B18">
        <v>34</v>
      </c>
      <c r="C18" t="s">
        <v>33</v>
      </c>
      <c r="D18" t="s">
        <v>88</v>
      </c>
      <c r="F18" t="s">
        <v>86</v>
      </c>
      <c r="G18" t="s">
        <v>81</v>
      </c>
      <c r="H18">
        <v>1.26E-2</v>
      </c>
      <c r="I18">
        <v>1.11E-2</v>
      </c>
      <c r="K18" t="s">
        <v>251</v>
      </c>
    </row>
    <row r="19" spans="1:11" x14ac:dyDescent="0.25">
      <c r="A19" t="s">
        <v>15</v>
      </c>
      <c r="B19">
        <v>16</v>
      </c>
      <c r="C19" t="s">
        <v>15</v>
      </c>
      <c r="D19" t="s">
        <v>88</v>
      </c>
      <c r="F19" t="s">
        <v>86</v>
      </c>
      <c r="G19" t="s">
        <v>81</v>
      </c>
      <c r="H19">
        <v>0.16389999999999999</v>
      </c>
      <c r="I19">
        <v>0.11459999999999999</v>
      </c>
      <c r="J19" t="s">
        <v>232</v>
      </c>
      <c r="K19" t="s">
        <v>231</v>
      </c>
    </row>
    <row r="20" spans="1:11" x14ac:dyDescent="0.25">
      <c r="A20" s="2" t="s">
        <v>201</v>
      </c>
      <c r="B20">
        <v>101</v>
      </c>
      <c r="C20" t="s">
        <v>15</v>
      </c>
      <c r="D20" t="s">
        <v>89</v>
      </c>
      <c r="E20" t="s">
        <v>226</v>
      </c>
      <c r="F20" t="s">
        <v>86</v>
      </c>
      <c r="G20" t="s">
        <v>81</v>
      </c>
      <c r="I20">
        <v>3.1199999999999999E-2</v>
      </c>
      <c r="K20" t="s">
        <v>231</v>
      </c>
    </row>
    <row r="21" spans="1:11" x14ac:dyDescent="0.25">
      <c r="A21" t="s">
        <v>38</v>
      </c>
      <c r="B21">
        <v>43</v>
      </c>
      <c r="C21" t="s">
        <v>38</v>
      </c>
      <c r="D21" t="s">
        <v>89</v>
      </c>
      <c r="E21" t="s">
        <v>155</v>
      </c>
      <c r="F21" t="s">
        <v>86</v>
      </c>
      <c r="G21" t="s">
        <v>81</v>
      </c>
      <c r="H21">
        <v>2.9499999999999998E-2</v>
      </c>
      <c r="I21">
        <v>2.9000000000000001E-2</v>
      </c>
      <c r="J21" t="s">
        <v>231</v>
      </c>
      <c r="K21" t="s">
        <v>231</v>
      </c>
    </row>
    <row r="22" spans="1:11" x14ac:dyDescent="0.25">
      <c r="A22" t="s">
        <v>16</v>
      </c>
      <c r="B22">
        <v>17</v>
      </c>
      <c r="C22" t="s">
        <v>16</v>
      </c>
      <c r="D22" t="s">
        <v>88</v>
      </c>
      <c r="F22" t="s">
        <v>86</v>
      </c>
      <c r="G22" t="s">
        <v>81</v>
      </c>
      <c r="H22">
        <v>8.1299999999999997E-2</v>
      </c>
      <c r="I22">
        <v>6.8000000000000005E-2</v>
      </c>
      <c r="J22" t="s">
        <v>232</v>
      </c>
      <c r="K22" t="s">
        <v>231</v>
      </c>
    </row>
    <row r="23" spans="1:11" x14ac:dyDescent="0.25">
      <c r="A23" s="2" t="s">
        <v>206</v>
      </c>
      <c r="B23">
        <v>106</v>
      </c>
      <c r="C23" t="s">
        <v>214</v>
      </c>
      <c r="D23" t="s">
        <v>89</v>
      </c>
      <c r="E23" t="s">
        <v>228</v>
      </c>
      <c r="F23" t="s">
        <v>86</v>
      </c>
      <c r="G23" t="s">
        <v>81</v>
      </c>
      <c r="I23">
        <v>0</v>
      </c>
      <c r="K23" t="s">
        <v>231</v>
      </c>
    </row>
    <row r="24" spans="1:11" x14ac:dyDescent="0.25">
      <c r="A24" s="2" t="s">
        <v>202</v>
      </c>
      <c r="B24">
        <v>102</v>
      </c>
      <c r="C24" t="s">
        <v>16</v>
      </c>
      <c r="D24" t="s">
        <v>89</v>
      </c>
      <c r="E24" t="s">
        <v>227</v>
      </c>
      <c r="F24" t="s">
        <v>86</v>
      </c>
      <c r="G24" t="s">
        <v>81</v>
      </c>
      <c r="I24">
        <v>9.4000000000000004E-3</v>
      </c>
      <c r="K24" t="s">
        <v>231</v>
      </c>
    </row>
    <row r="25" spans="1:11" x14ac:dyDescent="0.25">
      <c r="A25" t="s">
        <v>39</v>
      </c>
      <c r="B25">
        <v>44</v>
      </c>
      <c r="C25" t="s">
        <v>39</v>
      </c>
      <c r="D25" t="s">
        <v>89</v>
      </c>
      <c r="E25" t="s">
        <v>156</v>
      </c>
      <c r="F25" t="s">
        <v>86</v>
      </c>
      <c r="G25" t="s">
        <v>81</v>
      </c>
      <c r="H25">
        <v>3.0499999999999999E-2</v>
      </c>
      <c r="I25">
        <v>1.5800000000000002E-2</v>
      </c>
      <c r="J25" t="s">
        <v>231</v>
      </c>
      <c r="K25" t="s">
        <v>231</v>
      </c>
    </row>
    <row r="26" spans="1:11" x14ac:dyDescent="0.25">
      <c r="A26" t="s">
        <v>17</v>
      </c>
      <c r="B26">
        <v>18</v>
      </c>
      <c r="C26" t="s">
        <v>17</v>
      </c>
      <c r="D26" t="s">
        <v>88</v>
      </c>
      <c r="F26" t="s">
        <v>86</v>
      </c>
      <c r="G26" t="s">
        <v>81</v>
      </c>
      <c r="H26">
        <v>7.9200000000000007E-2</v>
      </c>
      <c r="I26">
        <v>7.6700000000000004E-2</v>
      </c>
      <c r="J26" t="s">
        <v>232</v>
      </c>
      <c r="K26" t="s">
        <v>231</v>
      </c>
    </row>
    <row r="27" spans="1:11" x14ac:dyDescent="0.25">
      <c r="A27" s="2" t="s">
        <v>207</v>
      </c>
      <c r="B27">
        <v>107</v>
      </c>
      <c r="C27" t="s">
        <v>215</v>
      </c>
      <c r="D27" t="s">
        <v>89</v>
      </c>
      <c r="E27" t="s">
        <v>229</v>
      </c>
      <c r="F27" t="s">
        <v>86</v>
      </c>
      <c r="G27" t="s">
        <v>81</v>
      </c>
      <c r="I27">
        <v>2.92E-2</v>
      </c>
      <c r="K27" t="s">
        <v>231</v>
      </c>
    </row>
    <row r="28" spans="1:11" x14ac:dyDescent="0.25">
      <c r="A28" t="s">
        <v>40</v>
      </c>
      <c r="B28">
        <v>45</v>
      </c>
      <c r="C28" t="s">
        <v>40</v>
      </c>
      <c r="D28" t="s">
        <v>89</v>
      </c>
      <c r="E28" t="s">
        <v>157</v>
      </c>
      <c r="F28" t="s">
        <v>86</v>
      </c>
      <c r="G28" t="s">
        <v>81</v>
      </c>
      <c r="H28">
        <v>4.1500000000000002E-2</v>
      </c>
      <c r="I28">
        <v>2.63E-2</v>
      </c>
      <c r="J28" t="s">
        <v>231</v>
      </c>
      <c r="K28" t="s">
        <v>231</v>
      </c>
    </row>
    <row r="29" spans="1:11" x14ac:dyDescent="0.25">
      <c r="A29" s="2" t="s">
        <v>203</v>
      </c>
      <c r="B29">
        <v>103</v>
      </c>
      <c r="C29" t="s">
        <v>17</v>
      </c>
      <c r="D29" t="s">
        <v>89</v>
      </c>
      <c r="E29" t="s">
        <v>219</v>
      </c>
      <c r="F29" t="s">
        <v>86</v>
      </c>
      <c r="G29" t="s">
        <v>81</v>
      </c>
      <c r="I29">
        <v>2.1899999999999999E-2</v>
      </c>
      <c r="K29" t="s">
        <v>231</v>
      </c>
    </row>
    <row r="30" spans="1:11" x14ac:dyDescent="0.25">
      <c r="A30" s="2" t="s">
        <v>208</v>
      </c>
      <c r="B30">
        <v>108</v>
      </c>
      <c r="C30" t="s">
        <v>216</v>
      </c>
      <c r="D30" t="s">
        <v>89</v>
      </c>
      <c r="E30" t="s">
        <v>222</v>
      </c>
      <c r="F30" t="s">
        <v>86</v>
      </c>
      <c r="G30" t="s">
        <v>81</v>
      </c>
      <c r="I30">
        <v>1.0800000000000001E-2</v>
      </c>
      <c r="K30" t="s">
        <v>231</v>
      </c>
    </row>
    <row r="31" spans="1:11" x14ac:dyDescent="0.25">
      <c r="A31" t="s">
        <v>1</v>
      </c>
      <c r="B31">
        <v>2</v>
      </c>
      <c r="C31" t="s">
        <v>1</v>
      </c>
      <c r="D31" t="s">
        <v>88</v>
      </c>
      <c r="F31" t="s">
        <v>86</v>
      </c>
      <c r="G31" t="s">
        <v>82</v>
      </c>
      <c r="H31">
        <v>1.21E-2</v>
      </c>
      <c r="I31">
        <v>1.6500000000000001E-2</v>
      </c>
      <c r="J31" t="s">
        <v>231</v>
      </c>
      <c r="K31" t="s">
        <v>231</v>
      </c>
    </row>
    <row r="32" spans="1:11" x14ac:dyDescent="0.25">
      <c r="A32" t="s">
        <v>24</v>
      </c>
      <c r="B32">
        <v>25</v>
      </c>
      <c r="C32" t="s">
        <v>24</v>
      </c>
      <c r="D32" t="s">
        <v>88</v>
      </c>
      <c r="F32" t="s">
        <v>86</v>
      </c>
      <c r="G32" t="s">
        <v>82</v>
      </c>
      <c r="H32">
        <v>8.0000000000000004E-4</v>
      </c>
      <c r="I32">
        <v>2.0000000000000001E-4</v>
      </c>
      <c r="J32" t="s">
        <v>231</v>
      </c>
      <c r="K32" t="s">
        <v>231</v>
      </c>
    </row>
    <row r="33" spans="1:11" x14ac:dyDescent="0.25">
      <c r="A33" t="s">
        <v>25</v>
      </c>
      <c r="B33">
        <v>26</v>
      </c>
      <c r="C33" t="s">
        <v>25</v>
      </c>
      <c r="D33" t="s">
        <v>88</v>
      </c>
      <c r="F33" t="s">
        <v>86</v>
      </c>
      <c r="G33" t="s">
        <v>82</v>
      </c>
      <c r="H33">
        <v>5.4000000000000003E-3</v>
      </c>
      <c r="I33">
        <v>3.3999999999999998E-3</v>
      </c>
      <c r="J33" t="s">
        <v>231</v>
      </c>
      <c r="K33" t="s">
        <v>231</v>
      </c>
    </row>
    <row r="34" spans="1:11" x14ac:dyDescent="0.25">
      <c r="A34" t="s">
        <v>26</v>
      </c>
      <c r="B34">
        <v>27</v>
      </c>
      <c r="C34" t="s">
        <v>26</v>
      </c>
      <c r="D34" t="s">
        <v>88</v>
      </c>
      <c r="F34" t="s">
        <v>86</v>
      </c>
      <c r="G34" t="s">
        <v>82</v>
      </c>
      <c r="H34">
        <v>4.7999999999999996E-3</v>
      </c>
      <c r="I34">
        <v>3.2000000000000002E-3</v>
      </c>
      <c r="J34" t="s">
        <v>231</v>
      </c>
      <c r="K34" t="s">
        <v>231</v>
      </c>
    </row>
    <row r="35" spans="1:11" x14ac:dyDescent="0.25">
      <c r="A35" t="s">
        <v>30</v>
      </c>
      <c r="B35">
        <v>31</v>
      </c>
      <c r="C35" t="s">
        <v>30</v>
      </c>
      <c r="D35" t="s">
        <v>88</v>
      </c>
      <c r="F35" t="s">
        <v>86</v>
      </c>
      <c r="G35" t="s">
        <v>81</v>
      </c>
      <c r="H35">
        <v>8.9999999999999993E-3</v>
      </c>
      <c r="I35">
        <v>1.1599999999999999E-2</v>
      </c>
      <c r="J35" t="s">
        <v>232</v>
      </c>
      <c r="K35" t="s">
        <v>231</v>
      </c>
    </row>
    <row r="36" spans="1:11" x14ac:dyDescent="0.25">
      <c r="A36" s="2" t="s">
        <v>4</v>
      </c>
      <c r="B36">
        <v>5</v>
      </c>
      <c r="C36" t="s">
        <v>4</v>
      </c>
      <c r="D36" t="s">
        <v>88</v>
      </c>
      <c r="F36" t="s">
        <v>86</v>
      </c>
      <c r="G36" t="s">
        <v>81</v>
      </c>
      <c r="H36">
        <v>3.5499999999999997E-2</v>
      </c>
      <c r="I36">
        <v>3.7499999999999999E-2</v>
      </c>
      <c r="K36" t="s">
        <v>231</v>
      </c>
    </row>
    <row r="37" spans="1:11" x14ac:dyDescent="0.25">
      <c r="A37" t="s">
        <v>69</v>
      </c>
      <c r="B37">
        <v>74</v>
      </c>
      <c r="C37" t="s">
        <v>149</v>
      </c>
      <c r="D37" t="s">
        <v>89</v>
      </c>
      <c r="E37" t="s">
        <v>184</v>
      </c>
      <c r="F37" t="s">
        <v>86</v>
      </c>
      <c r="G37" t="s">
        <v>81</v>
      </c>
      <c r="H37">
        <v>4.8999999999999998E-3</v>
      </c>
      <c r="I37">
        <v>4.7999999999999996E-3</v>
      </c>
      <c r="K37" t="s">
        <v>251</v>
      </c>
    </row>
    <row r="38" spans="1:11" x14ac:dyDescent="0.25">
      <c r="A38" t="s">
        <v>19</v>
      </c>
      <c r="B38">
        <v>20</v>
      </c>
      <c r="C38" t="s">
        <v>19</v>
      </c>
      <c r="D38" t="s">
        <v>88</v>
      </c>
      <c r="F38" t="s">
        <v>86</v>
      </c>
      <c r="G38" t="s">
        <v>82</v>
      </c>
      <c r="H38">
        <v>1E-3</v>
      </c>
      <c r="I38">
        <v>1E-3</v>
      </c>
      <c r="J38" t="s">
        <v>231</v>
      </c>
      <c r="K38" t="s">
        <v>231</v>
      </c>
    </row>
    <row r="39" spans="1:11" x14ac:dyDescent="0.25">
      <c r="A39" t="s">
        <v>58</v>
      </c>
      <c r="B39">
        <v>63</v>
      </c>
      <c r="C39" t="s">
        <v>144</v>
      </c>
      <c r="D39" t="s">
        <v>89</v>
      </c>
      <c r="E39" t="s">
        <v>173</v>
      </c>
      <c r="F39" t="s">
        <v>86</v>
      </c>
      <c r="G39" t="s">
        <v>81</v>
      </c>
      <c r="H39">
        <v>6.0000000000000001E-3</v>
      </c>
      <c r="I39">
        <v>9.7999999999999997E-3</v>
      </c>
      <c r="K39" t="s">
        <v>231</v>
      </c>
    </row>
    <row r="40" spans="1:11" x14ac:dyDescent="0.25">
      <c r="A40" s="2" t="s">
        <v>8</v>
      </c>
      <c r="B40">
        <v>9</v>
      </c>
      <c r="C40" t="s">
        <v>8</v>
      </c>
      <c r="D40" t="s">
        <v>88</v>
      </c>
      <c r="F40" t="s">
        <v>86</v>
      </c>
      <c r="G40" t="s">
        <v>81</v>
      </c>
      <c r="H40">
        <v>2.3099999999999999E-2</v>
      </c>
      <c r="I40">
        <v>1.72E-2</v>
      </c>
      <c r="K40" t="s">
        <v>231</v>
      </c>
    </row>
    <row r="41" spans="1:11" x14ac:dyDescent="0.25">
      <c r="A41" t="s">
        <v>21</v>
      </c>
      <c r="B41">
        <v>22</v>
      </c>
      <c r="C41" t="s">
        <v>21</v>
      </c>
      <c r="D41" t="s">
        <v>88</v>
      </c>
      <c r="F41" t="s">
        <v>86</v>
      </c>
      <c r="G41" t="s">
        <v>81</v>
      </c>
      <c r="H41">
        <v>4.4999999999999997E-3</v>
      </c>
      <c r="I41">
        <v>3.2000000000000002E-3</v>
      </c>
      <c r="J41" t="s">
        <v>231</v>
      </c>
      <c r="K41" t="s">
        <v>231</v>
      </c>
    </row>
    <row r="42" spans="1:11" x14ac:dyDescent="0.25">
      <c r="A42" t="s">
        <v>74</v>
      </c>
      <c r="B42">
        <v>79</v>
      </c>
      <c r="C42" t="s">
        <v>124</v>
      </c>
      <c r="D42" t="s">
        <v>89</v>
      </c>
      <c r="E42" t="s">
        <v>189</v>
      </c>
      <c r="F42" t="s">
        <v>87</v>
      </c>
      <c r="G42" t="s">
        <v>82</v>
      </c>
      <c r="H42">
        <v>4.7000000000000002E-3</v>
      </c>
      <c r="I42">
        <v>4.8999999999999998E-3</v>
      </c>
      <c r="J42" t="s">
        <v>231</v>
      </c>
      <c r="K42" t="s">
        <v>231</v>
      </c>
    </row>
    <row r="43" spans="1:11" x14ac:dyDescent="0.25">
      <c r="A43" t="s">
        <v>48</v>
      </c>
      <c r="B43">
        <v>53</v>
      </c>
      <c r="C43" t="s">
        <v>111</v>
      </c>
      <c r="D43" t="s">
        <v>89</v>
      </c>
      <c r="E43" t="s">
        <v>163</v>
      </c>
      <c r="F43" t="s">
        <v>86</v>
      </c>
      <c r="G43" t="s">
        <v>82</v>
      </c>
      <c r="H43">
        <v>1.6000000000000001E-3</v>
      </c>
      <c r="I43">
        <v>3.2000000000000002E-3</v>
      </c>
      <c r="J43" t="s">
        <v>231</v>
      </c>
      <c r="K43" t="s">
        <v>231</v>
      </c>
    </row>
    <row r="44" spans="1:11" x14ac:dyDescent="0.25">
      <c r="A44" t="s">
        <v>49</v>
      </c>
      <c r="B44">
        <v>54</v>
      </c>
      <c r="C44" t="s">
        <v>145</v>
      </c>
      <c r="D44" t="s">
        <v>89</v>
      </c>
      <c r="E44" t="s">
        <v>164</v>
      </c>
      <c r="F44" t="s">
        <v>86</v>
      </c>
      <c r="G44" t="s">
        <v>81</v>
      </c>
      <c r="H44">
        <v>6.7999999999999996E-3</v>
      </c>
      <c r="I44">
        <v>6.7999999999999996E-3</v>
      </c>
      <c r="K44" t="s">
        <v>231</v>
      </c>
    </row>
    <row r="45" spans="1:11" x14ac:dyDescent="0.25">
      <c r="A45" t="s">
        <v>209</v>
      </c>
      <c r="B45">
        <v>109</v>
      </c>
      <c r="C45" t="s">
        <v>217</v>
      </c>
      <c r="D45" t="s">
        <v>89</v>
      </c>
      <c r="E45" t="s">
        <v>223</v>
      </c>
      <c r="F45" t="s">
        <v>87</v>
      </c>
      <c r="G45" t="s">
        <v>82</v>
      </c>
      <c r="I45">
        <v>1.7000000000000001E-2</v>
      </c>
      <c r="J45" t="s">
        <v>231</v>
      </c>
      <c r="K45" t="s">
        <v>231</v>
      </c>
    </row>
    <row r="46" spans="1:11" x14ac:dyDescent="0.25">
      <c r="A46" t="s">
        <v>204</v>
      </c>
      <c r="B46">
        <v>104</v>
      </c>
      <c r="C46" t="s">
        <v>212</v>
      </c>
      <c r="D46" t="s">
        <v>89</v>
      </c>
      <c r="E46" t="s">
        <v>220</v>
      </c>
      <c r="F46" t="s">
        <v>87</v>
      </c>
      <c r="G46" t="s">
        <v>81</v>
      </c>
      <c r="I46">
        <v>1.6999999999999999E-3</v>
      </c>
      <c r="K46" t="s">
        <v>231</v>
      </c>
    </row>
    <row r="47" spans="1:11" x14ac:dyDescent="0.25">
      <c r="A47" t="s">
        <v>9</v>
      </c>
      <c r="B47">
        <v>10</v>
      </c>
      <c r="C47" t="s">
        <v>9</v>
      </c>
      <c r="D47" t="s">
        <v>88</v>
      </c>
      <c r="F47" t="s">
        <v>87</v>
      </c>
      <c r="G47" t="s">
        <v>81</v>
      </c>
      <c r="H47">
        <v>2.76E-2</v>
      </c>
      <c r="I47">
        <v>3.32E-2</v>
      </c>
      <c r="K47" t="s">
        <v>251</v>
      </c>
    </row>
    <row r="48" spans="1:11" x14ac:dyDescent="0.25">
      <c r="A48" t="s">
        <v>11</v>
      </c>
      <c r="B48">
        <v>12</v>
      </c>
      <c r="C48" t="s">
        <v>11</v>
      </c>
      <c r="D48" t="s">
        <v>88</v>
      </c>
      <c r="F48" t="s">
        <v>87</v>
      </c>
      <c r="G48" t="s">
        <v>81</v>
      </c>
      <c r="H48">
        <v>2.18E-2</v>
      </c>
      <c r="I48">
        <v>1.72E-2</v>
      </c>
      <c r="K48" t="s">
        <v>231</v>
      </c>
    </row>
    <row r="49" spans="1:11" x14ac:dyDescent="0.25">
      <c r="A49" t="s">
        <v>72</v>
      </c>
      <c r="B49">
        <v>77</v>
      </c>
      <c r="C49" t="s">
        <v>122</v>
      </c>
      <c r="D49" t="s">
        <v>89</v>
      </c>
      <c r="E49" t="s">
        <v>187</v>
      </c>
      <c r="F49" t="s">
        <v>87</v>
      </c>
      <c r="G49" t="s">
        <v>82</v>
      </c>
      <c r="H49">
        <v>8.0000000000000002E-3</v>
      </c>
      <c r="I49">
        <v>5.7999999999999996E-3</v>
      </c>
      <c r="J49" t="s">
        <v>231</v>
      </c>
      <c r="K49" t="s">
        <v>251</v>
      </c>
    </row>
    <row r="50" spans="1:11" x14ac:dyDescent="0.25">
      <c r="A50" t="s">
        <v>10</v>
      </c>
      <c r="B50">
        <v>11</v>
      </c>
      <c r="C50" t="s">
        <v>10</v>
      </c>
      <c r="D50" t="s">
        <v>88</v>
      </c>
      <c r="F50" t="s">
        <v>87</v>
      </c>
      <c r="G50" t="s">
        <v>81</v>
      </c>
      <c r="H50">
        <v>1.0999999999999999E-2</v>
      </c>
      <c r="I50">
        <v>1.0699999999999999E-2</v>
      </c>
      <c r="K50" t="s">
        <v>231</v>
      </c>
    </row>
    <row r="51" spans="1:11" x14ac:dyDescent="0.25">
      <c r="A51" t="s">
        <v>13</v>
      </c>
      <c r="B51">
        <v>14</v>
      </c>
      <c r="C51" t="s">
        <v>13</v>
      </c>
      <c r="D51" t="s">
        <v>88</v>
      </c>
      <c r="F51" t="s">
        <v>87</v>
      </c>
      <c r="G51" t="s">
        <v>81</v>
      </c>
      <c r="H51">
        <v>4.1000000000000003E-3</v>
      </c>
      <c r="I51">
        <v>4.7000000000000002E-3</v>
      </c>
      <c r="J51" t="s">
        <v>232</v>
      </c>
      <c r="K51" t="s">
        <v>231</v>
      </c>
    </row>
    <row r="52" spans="1:11" x14ac:dyDescent="0.25">
      <c r="A52" t="s">
        <v>18</v>
      </c>
      <c r="B52">
        <v>19</v>
      </c>
      <c r="C52" t="s">
        <v>18</v>
      </c>
      <c r="D52" t="s">
        <v>88</v>
      </c>
      <c r="F52" t="s">
        <v>87</v>
      </c>
      <c r="G52" t="s">
        <v>81</v>
      </c>
      <c r="H52">
        <v>2.52E-2</v>
      </c>
      <c r="I52">
        <v>2.5600000000000001E-2</v>
      </c>
      <c r="K52" t="s">
        <v>251</v>
      </c>
    </row>
    <row r="53" spans="1:11" x14ac:dyDescent="0.25">
      <c r="A53" t="s">
        <v>78</v>
      </c>
      <c r="B53">
        <v>83</v>
      </c>
      <c r="C53" t="s">
        <v>127</v>
      </c>
      <c r="D53" t="s">
        <v>89</v>
      </c>
      <c r="E53" t="s">
        <v>193</v>
      </c>
      <c r="F53" t="s">
        <v>86</v>
      </c>
      <c r="G53" t="s">
        <v>81</v>
      </c>
      <c r="H53">
        <v>5.4000000000000003E-3</v>
      </c>
      <c r="I53">
        <v>5.0000000000000001E-3</v>
      </c>
      <c r="K53" t="s">
        <v>251</v>
      </c>
    </row>
    <row r="54" spans="1:11" x14ac:dyDescent="0.25">
      <c r="A54" t="s">
        <v>12</v>
      </c>
      <c r="B54">
        <v>13</v>
      </c>
      <c r="C54" t="s">
        <v>12</v>
      </c>
      <c r="D54" t="s">
        <v>88</v>
      </c>
      <c r="F54" t="s">
        <v>87</v>
      </c>
      <c r="G54" t="s">
        <v>81</v>
      </c>
      <c r="H54">
        <v>8.0000000000000004E-4</v>
      </c>
      <c r="I54">
        <v>1E-3</v>
      </c>
      <c r="J54" t="s">
        <v>232</v>
      </c>
      <c r="K54" t="s">
        <v>231</v>
      </c>
    </row>
    <row r="55" spans="1:11" x14ac:dyDescent="0.25">
      <c r="A55" t="s">
        <v>14</v>
      </c>
      <c r="B55">
        <v>15</v>
      </c>
      <c r="C55" t="s">
        <v>14</v>
      </c>
      <c r="D55" t="s">
        <v>88</v>
      </c>
      <c r="F55" t="s">
        <v>87</v>
      </c>
      <c r="G55" t="s">
        <v>81</v>
      </c>
      <c r="H55">
        <v>0.04</v>
      </c>
      <c r="I55">
        <v>3.95E-2</v>
      </c>
      <c r="K55" t="s">
        <v>231</v>
      </c>
    </row>
    <row r="56" spans="1:11" x14ac:dyDescent="0.25">
      <c r="A56" t="s">
        <v>7</v>
      </c>
      <c r="B56">
        <v>8</v>
      </c>
      <c r="C56" t="s">
        <v>7</v>
      </c>
      <c r="D56" t="s">
        <v>88</v>
      </c>
      <c r="F56" t="s">
        <v>86</v>
      </c>
      <c r="G56" t="s">
        <v>81</v>
      </c>
      <c r="H56">
        <v>1.7999999999999999E-2</v>
      </c>
      <c r="I56">
        <v>1.7999999999999999E-2</v>
      </c>
      <c r="J56" t="s">
        <v>232</v>
      </c>
      <c r="K56" t="s">
        <v>231</v>
      </c>
    </row>
    <row r="57" spans="1:11" x14ac:dyDescent="0.25">
      <c r="A57" t="s">
        <v>77</v>
      </c>
      <c r="B57">
        <v>82</v>
      </c>
      <c r="C57" t="s">
        <v>150</v>
      </c>
      <c r="D57" t="s">
        <v>89</v>
      </c>
      <c r="E57" t="s">
        <v>192</v>
      </c>
      <c r="F57" t="s">
        <v>86</v>
      </c>
      <c r="G57" t="s">
        <v>81</v>
      </c>
      <c r="H57">
        <v>4.7999999999999996E-3</v>
      </c>
      <c r="I57">
        <v>5.0000000000000001E-3</v>
      </c>
      <c r="K57" t="s">
        <v>251</v>
      </c>
    </row>
    <row r="58" spans="1:11" x14ac:dyDescent="0.25">
      <c r="A58" t="s">
        <v>27</v>
      </c>
      <c r="B58">
        <v>28</v>
      </c>
      <c r="C58" t="s">
        <v>27</v>
      </c>
      <c r="D58" t="s">
        <v>88</v>
      </c>
      <c r="F58" t="s">
        <v>86</v>
      </c>
      <c r="G58" t="s">
        <v>81</v>
      </c>
      <c r="H58">
        <v>2.3E-3</v>
      </c>
      <c r="I58">
        <v>1.8E-3</v>
      </c>
      <c r="J58" t="s">
        <v>232</v>
      </c>
      <c r="K58" t="s">
        <v>231</v>
      </c>
    </row>
    <row r="59" spans="1:11" x14ac:dyDescent="0.25">
      <c r="A59" t="s">
        <v>44</v>
      </c>
      <c r="B59">
        <v>49</v>
      </c>
      <c r="C59" t="s">
        <v>7</v>
      </c>
      <c r="D59" t="s">
        <v>89</v>
      </c>
      <c r="E59" t="s">
        <v>195</v>
      </c>
      <c r="F59" t="s">
        <v>86</v>
      </c>
      <c r="G59" t="s">
        <v>81</v>
      </c>
      <c r="H59">
        <v>6.7999999999999996E-3</v>
      </c>
      <c r="I59">
        <v>5.4000000000000003E-3</v>
      </c>
      <c r="K59" t="s">
        <v>231</v>
      </c>
    </row>
    <row r="60" spans="1:11" x14ac:dyDescent="0.25">
      <c r="A60" t="s">
        <v>0</v>
      </c>
      <c r="B60">
        <v>1</v>
      </c>
      <c r="C60" t="s">
        <v>0</v>
      </c>
      <c r="D60" t="s">
        <v>88</v>
      </c>
      <c r="F60" t="s">
        <v>86</v>
      </c>
      <c r="G60" t="s">
        <v>81</v>
      </c>
      <c r="H60">
        <v>1.26E-2</v>
      </c>
      <c r="I60">
        <v>1.44E-2</v>
      </c>
      <c r="J60" t="s">
        <v>232</v>
      </c>
      <c r="K60" t="s">
        <v>231</v>
      </c>
    </row>
    <row r="61" spans="1:11" x14ac:dyDescent="0.25">
      <c r="A61" t="s">
        <v>55</v>
      </c>
      <c r="B61">
        <v>60</v>
      </c>
      <c r="C61" t="s">
        <v>146</v>
      </c>
      <c r="D61" t="s">
        <v>89</v>
      </c>
      <c r="E61" t="s">
        <v>170</v>
      </c>
      <c r="F61" t="s">
        <v>86</v>
      </c>
      <c r="G61" t="s">
        <v>81</v>
      </c>
      <c r="H61">
        <v>3.8999999999999998E-3</v>
      </c>
      <c r="I61">
        <v>3.7000000000000002E-3</v>
      </c>
      <c r="K61" t="s">
        <v>251</v>
      </c>
    </row>
    <row r="62" spans="1:11" x14ac:dyDescent="0.25">
      <c r="A62" t="s">
        <v>22</v>
      </c>
      <c r="B62">
        <v>23</v>
      </c>
      <c r="C62" t="s">
        <v>22</v>
      </c>
      <c r="D62" t="s">
        <v>88</v>
      </c>
      <c r="F62" t="s">
        <v>86</v>
      </c>
      <c r="G62" t="s">
        <v>81</v>
      </c>
      <c r="H62">
        <v>6.9999999999999999E-4</v>
      </c>
      <c r="I62">
        <v>6.9999999999999999E-4</v>
      </c>
      <c r="J62" t="s">
        <v>232</v>
      </c>
      <c r="K62" t="s">
        <v>231</v>
      </c>
    </row>
    <row r="63" spans="1:11" x14ac:dyDescent="0.25">
      <c r="A63" t="s">
        <v>43</v>
      </c>
      <c r="B63">
        <v>48</v>
      </c>
      <c r="C63" t="s">
        <v>0</v>
      </c>
      <c r="D63" t="s">
        <v>89</v>
      </c>
      <c r="E63" t="s">
        <v>273</v>
      </c>
      <c r="F63" t="s">
        <v>86</v>
      </c>
      <c r="G63" t="s">
        <v>81</v>
      </c>
      <c r="H63">
        <v>7.0000000000000001E-3</v>
      </c>
      <c r="I63">
        <v>2.2000000000000001E-3</v>
      </c>
      <c r="K63" t="s">
        <v>231</v>
      </c>
    </row>
    <row r="64" spans="1:11" x14ac:dyDescent="0.25">
      <c r="A64" t="s">
        <v>28</v>
      </c>
      <c r="B64">
        <v>29</v>
      </c>
      <c r="C64" t="s">
        <v>28</v>
      </c>
      <c r="D64" t="s">
        <v>88</v>
      </c>
      <c r="F64" t="s">
        <v>86</v>
      </c>
      <c r="G64" t="s">
        <v>82</v>
      </c>
      <c r="H64">
        <v>3.5000000000000001E-3</v>
      </c>
      <c r="I64">
        <v>2.3E-3</v>
      </c>
      <c r="J64" t="s">
        <v>231</v>
      </c>
      <c r="K64" t="s">
        <v>231</v>
      </c>
    </row>
    <row r="65" spans="1:11" x14ac:dyDescent="0.25">
      <c r="A65" t="s">
        <v>50</v>
      </c>
      <c r="B65">
        <v>55</v>
      </c>
      <c r="C65" t="s">
        <v>147</v>
      </c>
      <c r="D65" t="s">
        <v>89</v>
      </c>
      <c r="E65" t="s">
        <v>165</v>
      </c>
      <c r="F65" t="s">
        <v>86</v>
      </c>
      <c r="G65" t="s">
        <v>81</v>
      </c>
      <c r="H65">
        <v>8.0000000000000004E-4</v>
      </c>
      <c r="I65">
        <v>8.0000000000000004E-4</v>
      </c>
      <c r="K65" t="s">
        <v>231</v>
      </c>
    </row>
    <row r="66" spans="1:11" x14ac:dyDescent="0.25">
      <c r="A66" t="s">
        <v>53</v>
      </c>
      <c r="B66">
        <v>58</v>
      </c>
      <c r="C66" t="s">
        <v>138</v>
      </c>
      <c r="D66" t="s">
        <v>89</v>
      </c>
      <c r="E66" t="s">
        <v>168</v>
      </c>
      <c r="F66" t="s">
        <v>86</v>
      </c>
      <c r="G66" t="s">
        <v>82</v>
      </c>
      <c r="H66">
        <v>2.8E-3</v>
      </c>
      <c r="I66">
        <v>3.3999999999999998E-3</v>
      </c>
      <c r="J66" t="s">
        <v>231</v>
      </c>
      <c r="K66" t="s">
        <v>231</v>
      </c>
    </row>
    <row r="67" spans="1:11" x14ac:dyDescent="0.25">
      <c r="A67" t="s">
        <v>45</v>
      </c>
      <c r="B67">
        <v>50</v>
      </c>
      <c r="C67" t="s">
        <v>135</v>
      </c>
      <c r="D67" t="s">
        <v>89</v>
      </c>
      <c r="E67" t="s">
        <v>160</v>
      </c>
      <c r="F67" t="s">
        <v>86</v>
      </c>
      <c r="G67" t="s">
        <v>82</v>
      </c>
      <c r="H67">
        <v>3.3E-3</v>
      </c>
      <c r="I67">
        <v>2.5999999999999999E-3</v>
      </c>
      <c r="J67" t="s">
        <v>231</v>
      </c>
      <c r="K67" t="s">
        <v>231</v>
      </c>
    </row>
    <row r="68" spans="1:11" x14ac:dyDescent="0.25">
      <c r="A68" t="s">
        <v>54</v>
      </c>
      <c r="B68">
        <v>59</v>
      </c>
      <c r="C68" t="s">
        <v>139</v>
      </c>
      <c r="D68" t="s">
        <v>89</v>
      </c>
      <c r="E68" t="s">
        <v>169</v>
      </c>
      <c r="F68" t="s">
        <v>86</v>
      </c>
      <c r="G68" t="s">
        <v>82</v>
      </c>
      <c r="H68">
        <v>1.4E-3</v>
      </c>
      <c r="I68">
        <v>2.2000000000000001E-3</v>
      </c>
      <c r="J68" t="s">
        <v>231</v>
      </c>
      <c r="K68" t="s">
        <v>231</v>
      </c>
    </row>
    <row r="69" spans="1:11" x14ac:dyDescent="0.25">
      <c r="A69" t="s">
        <v>59</v>
      </c>
      <c r="B69">
        <v>64</v>
      </c>
      <c r="C69" t="s">
        <v>142</v>
      </c>
      <c r="D69" t="s">
        <v>89</v>
      </c>
      <c r="E69" t="s">
        <v>174</v>
      </c>
      <c r="F69" t="s">
        <v>86</v>
      </c>
      <c r="G69" t="s">
        <v>82</v>
      </c>
      <c r="H69">
        <v>1E-3</v>
      </c>
      <c r="I69">
        <v>1E-3</v>
      </c>
      <c r="J69" t="s">
        <v>231</v>
      </c>
      <c r="K69" t="s">
        <v>231</v>
      </c>
    </row>
    <row r="70" spans="1:11" x14ac:dyDescent="0.25">
      <c r="A70" t="s">
        <v>56</v>
      </c>
      <c r="B70">
        <v>61</v>
      </c>
      <c r="C70" t="s">
        <v>140</v>
      </c>
      <c r="D70" t="s">
        <v>89</v>
      </c>
      <c r="E70" t="s">
        <v>171</v>
      </c>
      <c r="F70" t="s">
        <v>86</v>
      </c>
      <c r="G70" t="s">
        <v>82</v>
      </c>
      <c r="H70">
        <v>8.9999999999999998E-4</v>
      </c>
      <c r="I70">
        <v>1.6000000000000001E-3</v>
      </c>
      <c r="J70" t="s">
        <v>231</v>
      </c>
      <c r="K70" t="s">
        <v>231</v>
      </c>
    </row>
    <row r="71" spans="1:11" x14ac:dyDescent="0.25">
      <c r="A71" t="s">
        <v>23</v>
      </c>
      <c r="B71">
        <v>24</v>
      </c>
      <c r="C71" t="s">
        <v>23</v>
      </c>
      <c r="D71" t="s">
        <v>88</v>
      </c>
      <c r="F71" t="s">
        <v>86</v>
      </c>
      <c r="G71" t="s">
        <v>82</v>
      </c>
      <c r="H71">
        <v>0</v>
      </c>
      <c r="I71">
        <v>0</v>
      </c>
      <c r="J71" t="s">
        <v>231</v>
      </c>
      <c r="K71" t="s">
        <v>231</v>
      </c>
    </row>
    <row r="72" spans="1:11" x14ac:dyDescent="0.25">
      <c r="A72" t="s">
        <v>29</v>
      </c>
      <c r="B72">
        <v>30</v>
      </c>
      <c r="C72" t="s">
        <v>29</v>
      </c>
      <c r="D72" t="s">
        <v>88</v>
      </c>
      <c r="F72" t="s">
        <v>86</v>
      </c>
      <c r="G72" t="s">
        <v>82</v>
      </c>
      <c r="H72">
        <v>0</v>
      </c>
      <c r="I72">
        <v>0</v>
      </c>
      <c r="J72" t="s">
        <v>231</v>
      </c>
      <c r="K72" t="s">
        <v>231</v>
      </c>
    </row>
    <row r="73" spans="1:11" x14ac:dyDescent="0.25">
      <c r="A73" t="s">
        <v>31</v>
      </c>
      <c r="B73">
        <v>32</v>
      </c>
      <c r="C73" t="s">
        <v>31</v>
      </c>
      <c r="D73" t="s">
        <v>88</v>
      </c>
      <c r="F73" t="s">
        <v>86</v>
      </c>
      <c r="G73" t="s">
        <v>82</v>
      </c>
      <c r="H73">
        <v>0</v>
      </c>
      <c r="I73">
        <v>0</v>
      </c>
      <c r="J73" t="s">
        <v>231</v>
      </c>
      <c r="K73" t="s">
        <v>231</v>
      </c>
    </row>
    <row r="74" spans="1:11" x14ac:dyDescent="0.25">
      <c r="A74" t="s">
        <v>34</v>
      </c>
      <c r="B74">
        <v>35</v>
      </c>
      <c r="C74" t="s">
        <v>34</v>
      </c>
      <c r="D74" t="s">
        <v>88</v>
      </c>
      <c r="F74" t="s">
        <v>86</v>
      </c>
      <c r="G74" t="s">
        <v>81</v>
      </c>
      <c r="H74">
        <v>1.1000000000000001E-3</v>
      </c>
      <c r="I74">
        <v>0</v>
      </c>
      <c r="J74" t="s">
        <v>231</v>
      </c>
      <c r="K74" t="s">
        <v>231</v>
      </c>
    </row>
    <row r="75" spans="1:11" x14ac:dyDescent="0.25">
      <c r="A75" t="s">
        <v>35</v>
      </c>
      <c r="B75">
        <v>36</v>
      </c>
      <c r="C75" t="s">
        <v>35</v>
      </c>
      <c r="D75" t="s">
        <v>88</v>
      </c>
      <c r="F75" t="s">
        <v>86</v>
      </c>
      <c r="G75" t="s">
        <v>81</v>
      </c>
      <c r="H75">
        <v>0</v>
      </c>
      <c r="I75">
        <v>0</v>
      </c>
      <c r="J75" t="s">
        <v>231</v>
      </c>
      <c r="K75" t="s">
        <v>231</v>
      </c>
    </row>
    <row r="76" spans="1:11" x14ac:dyDescent="0.25">
      <c r="A76" t="s">
        <v>36</v>
      </c>
      <c r="B76">
        <v>37</v>
      </c>
      <c r="C76" t="s">
        <v>36</v>
      </c>
      <c r="D76" t="s">
        <v>88</v>
      </c>
      <c r="F76" t="s">
        <v>86</v>
      </c>
      <c r="G76" t="s">
        <v>81</v>
      </c>
      <c r="H76">
        <v>0</v>
      </c>
      <c r="I76">
        <v>0</v>
      </c>
      <c r="J76" t="s">
        <v>231</v>
      </c>
      <c r="K76" t="s">
        <v>231</v>
      </c>
    </row>
    <row r="77" spans="1:11" x14ac:dyDescent="0.25">
      <c r="A77" t="s">
        <v>46</v>
      </c>
      <c r="B77">
        <v>51</v>
      </c>
      <c r="C77" t="s">
        <v>110</v>
      </c>
      <c r="D77" t="s">
        <v>89</v>
      </c>
      <c r="E77" t="s">
        <v>161</v>
      </c>
      <c r="F77" t="s">
        <v>86</v>
      </c>
      <c r="G77" t="s">
        <v>82</v>
      </c>
      <c r="H77">
        <v>5.0000000000000001E-4</v>
      </c>
      <c r="I77">
        <v>0</v>
      </c>
      <c r="J77" t="s">
        <v>231</v>
      </c>
      <c r="K77" t="s">
        <v>231</v>
      </c>
    </row>
    <row r="78" spans="1:11" x14ac:dyDescent="0.25">
      <c r="A78" t="s">
        <v>51</v>
      </c>
      <c r="B78">
        <v>56</v>
      </c>
      <c r="C78" t="s">
        <v>136</v>
      </c>
      <c r="D78" t="s">
        <v>89</v>
      </c>
      <c r="E78" t="s">
        <v>166</v>
      </c>
      <c r="F78" t="s">
        <v>86</v>
      </c>
      <c r="G78" t="s">
        <v>82</v>
      </c>
      <c r="H78">
        <v>0</v>
      </c>
      <c r="I78">
        <v>0</v>
      </c>
      <c r="J78" t="s">
        <v>231</v>
      </c>
      <c r="K78" t="s">
        <v>231</v>
      </c>
    </row>
    <row r="79" spans="1:11" x14ac:dyDescent="0.25">
      <c r="A79" t="s">
        <v>52</v>
      </c>
      <c r="B79">
        <v>57</v>
      </c>
      <c r="C79" t="s">
        <v>137</v>
      </c>
      <c r="D79" t="s">
        <v>89</v>
      </c>
      <c r="E79" t="s">
        <v>167</v>
      </c>
      <c r="F79" t="s">
        <v>86</v>
      </c>
      <c r="G79" t="s">
        <v>82</v>
      </c>
      <c r="H79">
        <v>8.9999999999999998E-4</v>
      </c>
      <c r="I79">
        <v>0</v>
      </c>
      <c r="J79" t="s">
        <v>231</v>
      </c>
      <c r="K79" t="s">
        <v>231</v>
      </c>
    </row>
    <row r="80" spans="1:11" x14ac:dyDescent="0.25">
      <c r="A80" t="s">
        <v>57</v>
      </c>
      <c r="B80">
        <v>62</v>
      </c>
      <c r="C80" t="s">
        <v>141</v>
      </c>
      <c r="D80" t="s">
        <v>89</v>
      </c>
      <c r="E80" t="s">
        <v>172</v>
      </c>
      <c r="F80" t="s">
        <v>86</v>
      </c>
      <c r="G80" t="s">
        <v>82</v>
      </c>
      <c r="H80">
        <v>0</v>
      </c>
      <c r="I80">
        <v>0</v>
      </c>
      <c r="J80" t="s">
        <v>231</v>
      </c>
      <c r="K80" t="s">
        <v>231</v>
      </c>
    </row>
    <row r="81" spans="1:11" x14ac:dyDescent="0.25">
      <c r="A81" t="s">
        <v>61</v>
      </c>
      <c r="B81">
        <v>66</v>
      </c>
      <c r="C81" t="s">
        <v>113</v>
      </c>
      <c r="D81" t="s">
        <v>89</v>
      </c>
      <c r="E81" t="s">
        <v>176</v>
      </c>
      <c r="F81" t="s">
        <v>86</v>
      </c>
      <c r="G81" t="s">
        <v>82</v>
      </c>
      <c r="H81">
        <v>0</v>
      </c>
      <c r="I81">
        <v>0</v>
      </c>
      <c r="J81" t="s">
        <v>231</v>
      </c>
      <c r="K81" t="s">
        <v>231</v>
      </c>
    </row>
    <row r="82" spans="1:11" x14ac:dyDescent="0.25">
      <c r="A82" t="s">
        <v>62</v>
      </c>
      <c r="B82">
        <v>67</v>
      </c>
      <c r="C82" t="s">
        <v>114</v>
      </c>
      <c r="D82" t="s">
        <v>89</v>
      </c>
      <c r="E82" t="s">
        <v>177</v>
      </c>
      <c r="F82" t="s">
        <v>86</v>
      </c>
      <c r="G82" t="s">
        <v>82</v>
      </c>
      <c r="H82">
        <v>0</v>
      </c>
      <c r="I82">
        <v>0</v>
      </c>
      <c r="J82" t="s">
        <v>231</v>
      </c>
      <c r="K82" t="s">
        <v>231</v>
      </c>
    </row>
    <row r="83" spans="1:11" x14ac:dyDescent="0.25">
      <c r="A83" t="s">
        <v>63</v>
      </c>
      <c r="B83">
        <v>68</v>
      </c>
      <c r="C83" t="s">
        <v>115</v>
      </c>
      <c r="D83" t="s">
        <v>89</v>
      </c>
      <c r="E83" t="s">
        <v>178</v>
      </c>
      <c r="F83" t="s">
        <v>86</v>
      </c>
      <c r="G83" t="s">
        <v>82</v>
      </c>
      <c r="H83">
        <v>0</v>
      </c>
      <c r="I83">
        <v>0</v>
      </c>
      <c r="J83" t="s">
        <v>231</v>
      </c>
      <c r="K83" t="s">
        <v>231</v>
      </c>
    </row>
    <row r="84" spans="1:11" x14ac:dyDescent="0.25">
      <c r="A84" t="s">
        <v>64</v>
      </c>
      <c r="B84">
        <v>69</v>
      </c>
      <c r="C84" t="s">
        <v>116</v>
      </c>
      <c r="D84" t="s">
        <v>89</v>
      </c>
      <c r="E84" t="s">
        <v>179</v>
      </c>
      <c r="F84" t="s">
        <v>86</v>
      </c>
      <c r="G84" t="s">
        <v>82</v>
      </c>
      <c r="H84">
        <v>0</v>
      </c>
      <c r="I84">
        <v>0</v>
      </c>
      <c r="J84" t="s">
        <v>231</v>
      </c>
      <c r="K84" t="s">
        <v>231</v>
      </c>
    </row>
    <row r="85" spans="1:11" x14ac:dyDescent="0.25">
      <c r="A85" t="s">
        <v>66</v>
      </c>
      <c r="B85">
        <v>71</v>
      </c>
      <c r="C85" t="s">
        <v>118</v>
      </c>
      <c r="D85" t="s">
        <v>89</v>
      </c>
      <c r="E85" t="s">
        <v>181</v>
      </c>
      <c r="F85" t="s">
        <v>86</v>
      </c>
      <c r="G85" t="s">
        <v>82</v>
      </c>
      <c r="H85">
        <v>0</v>
      </c>
      <c r="I85">
        <v>0</v>
      </c>
      <c r="J85" t="s">
        <v>231</v>
      </c>
      <c r="K85" t="s">
        <v>231</v>
      </c>
    </row>
    <row r="86" spans="1:11" x14ac:dyDescent="0.25">
      <c r="A86" t="s">
        <v>67</v>
      </c>
      <c r="B86">
        <v>72</v>
      </c>
      <c r="C86" t="s">
        <v>119</v>
      </c>
      <c r="D86" t="s">
        <v>89</v>
      </c>
      <c r="E86" t="s">
        <v>182</v>
      </c>
      <c r="F86" t="s">
        <v>86</v>
      </c>
      <c r="G86" t="s">
        <v>82</v>
      </c>
      <c r="H86">
        <v>0</v>
      </c>
      <c r="I86">
        <v>0</v>
      </c>
      <c r="J86" t="s">
        <v>231</v>
      </c>
      <c r="K86" t="s">
        <v>231</v>
      </c>
    </row>
    <row r="87" spans="1:11" x14ac:dyDescent="0.25">
      <c r="A87" t="s">
        <v>68</v>
      </c>
      <c r="B87">
        <v>73</v>
      </c>
      <c r="C87" t="s">
        <v>120</v>
      </c>
      <c r="D87" t="s">
        <v>89</v>
      </c>
      <c r="E87" t="s">
        <v>183</v>
      </c>
      <c r="F87" t="s">
        <v>86</v>
      </c>
      <c r="G87" t="s">
        <v>82</v>
      </c>
      <c r="H87">
        <v>0</v>
      </c>
      <c r="I87">
        <v>0</v>
      </c>
      <c r="J87" t="s">
        <v>231</v>
      </c>
      <c r="K87" t="s">
        <v>231</v>
      </c>
    </row>
    <row r="88" spans="1:11" x14ac:dyDescent="0.25">
      <c r="A88" t="s">
        <v>70</v>
      </c>
      <c r="B88">
        <v>75</v>
      </c>
      <c r="C88" t="s">
        <v>121</v>
      </c>
      <c r="D88" t="s">
        <v>89</v>
      </c>
      <c r="E88" t="s">
        <v>185</v>
      </c>
      <c r="F88" t="s">
        <v>86</v>
      </c>
      <c r="G88" t="s">
        <v>82</v>
      </c>
      <c r="H88">
        <v>0</v>
      </c>
      <c r="I88">
        <v>0</v>
      </c>
      <c r="J88" t="s">
        <v>231</v>
      </c>
      <c r="K88" t="s">
        <v>231</v>
      </c>
    </row>
    <row r="89" spans="1:11" x14ac:dyDescent="0.25">
      <c r="A89" t="s">
        <v>71</v>
      </c>
      <c r="B89">
        <v>76</v>
      </c>
      <c r="C89" t="s">
        <v>143</v>
      </c>
      <c r="D89" t="s">
        <v>89</v>
      </c>
      <c r="E89" t="s">
        <v>186</v>
      </c>
      <c r="F89" t="s">
        <v>87</v>
      </c>
      <c r="G89" t="s">
        <v>81</v>
      </c>
      <c r="H89">
        <v>0</v>
      </c>
      <c r="I89">
        <v>0</v>
      </c>
      <c r="J89" t="s">
        <v>231</v>
      </c>
      <c r="K89" t="s">
        <v>231</v>
      </c>
    </row>
    <row r="90" spans="1:11" x14ac:dyDescent="0.25">
      <c r="A90" t="s">
        <v>73</v>
      </c>
      <c r="B90">
        <v>78</v>
      </c>
      <c r="C90" t="s">
        <v>123</v>
      </c>
      <c r="D90" t="s">
        <v>89</v>
      </c>
      <c r="E90" t="s">
        <v>188</v>
      </c>
      <c r="F90" t="s">
        <v>87</v>
      </c>
      <c r="G90" t="s">
        <v>81</v>
      </c>
      <c r="H90">
        <v>0</v>
      </c>
      <c r="I90">
        <v>0</v>
      </c>
      <c r="J90" t="s">
        <v>231</v>
      </c>
      <c r="K90" t="s">
        <v>231</v>
      </c>
    </row>
    <row r="91" spans="1:11" x14ac:dyDescent="0.25">
      <c r="A91" t="s">
        <v>75</v>
      </c>
      <c r="B91">
        <v>80</v>
      </c>
      <c r="C91" t="s">
        <v>125</v>
      </c>
      <c r="D91" t="s">
        <v>89</v>
      </c>
      <c r="E91" t="s">
        <v>190</v>
      </c>
      <c r="F91" t="s">
        <v>87</v>
      </c>
      <c r="G91" t="s">
        <v>81</v>
      </c>
      <c r="H91">
        <v>0</v>
      </c>
      <c r="I91">
        <v>0</v>
      </c>
      <c r="J91" t="s">
        <v>231</v>
      </c>
      <c r="K91" t="s">
        <v>231</v>
      </c>
    </row>
    <row r="92" spans="1:11" x14ac:dyDescent="0.25">
      <c r="A92" t="s">
        <v>76</v>
      </c>
      <c r="B92">
        <v>81</v>
      </c>
      <c r="C92" t="s">
        <v>126</v>
      </c>
      <c r="D92" t="s">
        <v>89</v>
      </c>
      <c r="E92" t="s">
        <v>191</v>
      </c>
      <c r="F92" t="s">
        <v>87</v>
      </c>
      <c r="G92" t="s">
        <v>81</v>
      </c>
      <c r="H92">
        <v>0</v>
      </c>
      <c r="I92">
        <v>0</v>
      </c>
      <c r="J92" t="s">
        <v>231</v>
      </c>
      <c r="K92" t="s">
        <v>251</v>
      </c>
    </row>
    <row r="93" spans="1:11" x14ac:dyDescent="0.25">
      <c r="A93" t="s">
        <v>79</v>
      </c>
      <c r="B93">
        <v>84</v>
      </c>
      <c r="C93" t="s">
        <v>128</v>
      </c>
      <c r="D93" t="s">
        <v>89</v>
      </c>
      <c r="E93" t="s">
        <v>194</v>
      </c>
      <c r="F93" t="s">
        <v>86</v>
      </c>
      <c r="G93" t="s">
        <v>81</v>
      </c>
      <c r="H93">
        <v>0</v>
      </c>
      <c r="I93">
        <v>0</v>
      </c>
      <c r="J93" t="s">
        <v>231</v>
      </c>
      <c r="K93" t="s">
        <v>231</v>
      </c>
    </row>
    <row r="94" spans="1:11" x14ac:dyDescent="0.25">
      <c r="A94" t="s">
        <v>6</v>
      </c>
      <c r="B94">
        <v>7</v>
      </c>
      <c r="C94" t="s">
        <v>6</v>
      </c>
      <c r="D94" t="s">
        <v>88</v>
      </c>
      <c r="F94" t="s">
        <v>87</v>
      </c>
      <c r="G94" t="s">
        <v>81</v>
      </c>
      <c r="H94">
        <v>1.9199999999999998E-2</v>
      </c>
      <c r="I94">
        <v>1.2500000000000001E-2</v>
      </c>
      <c r="K94" t="s">
        <v>231</v>
      </c>
    </row>
    <row r="95" spans="1:11" x14ac:dyDescent="0.25">
      <c r="A95" t="s">
        <v>92</v>
      </c>
      <c r="B95">
        <v>85</v>
      </c>
      <c r="C95" t="s">
        <v>92</v>
      </c>
      <c r="D95" t="s">
        <v>130</v>
      </c>
      <c r="J95" t="s">
        <v>231</v>
      </c>
      <c r="K95" t="s">
        <v>231</v>
      </c>
    </row>
    <row r="96" spans="1:11" x14ac:dyDescent="0.25">
      <c r="A96" t="s">
        <v>93</v>
      </c>
      <c r="B96">
        <v>86</v>
      </c>
      <c r="C96" t="s">
        <v>93</v>
      </c>
      <c r="D96" t="s">
        <v>130</v>
      </c>
      <c r="J96" t="s">
        <v>231</v>
      </c>
      <c r="K96" t="s">
        <v>231</v>
      </c>
    </row>
    <row r="97" spans="1:11" x14ac:dyDescent="0.25">
      <c r="A97" t="s">
        <v>94</v>
      </c>
      <c r="B97">
        <v>87</v>
      </c>
      <c r="C97" t="s">
        <v>94</v>
      </c>
      <c r="D97" t="s">
        <v>130</v>
      </c>
      <c r="J97" t="s">
        <v>231</v>
      </c>
      <c r="K97" t="s">
        <v>231</v>
      </c>
    </row>
    <row r="98" spans="1:11" x14ac:dyDescent="0.25">
      <c r="A98" t="s">
        <v>95</v>
      </c>
      <c r="B98">
        <v>88</v>
      </c>
      <c r="C98" t="s">
        <v>95</v>
      </c>
      <c r="D98" t="s">
        <v>130</v>
      </c>
      <c r="J98" t="s">
        <v>231</v>
      </c>
      <c r="K98" t="s">
        <v>231</v>
      </c>
    </row>
    <row r="99" spans="1:11" x14ac:dyDescent="0.25">
      <c r="A99" t="s">
        <v>96</v>
      </c>
      <c r="B99">
        <v>89</v>
      </c>
      <c r="C99" t="s">
        <v>96</v>
      </c>
      <c r="D99" t="s">
        <v>130</v>
      </c>
      <c r="J99" t="s">
        <v>231</v>
      </c>
      <c r="K99" t="s">
        <v>231</v>
      </c>
    </row>
    <row r="100" spans="1:11" x14ac:dyDescent="0.25">
      <c r="A100" t="s">
        <v>97</v>
      </c>
      <c r="B100">
        <v>90</v>
      </c>
      <c r="C100" t="s">
        <v>97</v>
      </c>
      <c r="D100" t="s">
        <v>130</v>
      </c>
      <c r="J100" t="s">
        <v>231</v>
      </c>
      <c r="K100" t="s">
        <v>231</v>
      </c>
    </row>
    <row r="101" spans="1:11" x14ac:dyDescent="0.25">
      <c r="A101" t="s">
        <v>98</v>
      </c>
      <c r="B101">
        <v>91</v>
      </c>
      <c r="C101" t="s">
        <v>98</v>
      </c>
      <c r="D101" t="s">
        <v>130</v>
      </c>
      <c r="J101" t="s">
        <v>231</v>
      </c>
      <c r="K101" t="s">
        <v>231</v>
      </c>
    </row>
    <row r="102" spans="1:11" x14ac:dyDescent="0.25">
      <c r="A102" t="s">
        <v>99</v>
      </c>
      <c r="B102">
        <v>92</v>
      </c>
      <c r="C102" t="s">
        <v>99</v>
      </c>
      <c r="D102" t="s">
        <v>130</v>
      </c>
      <c r="J102" t="s">
        <v>231</v>
      </c>
      <c r="K102" t="s">
        <v>231</v>
      </c>
    </row>
    <row r="103" spans="1:11" x14ac:dyDescent="0.25">
      <c r="A103" t="s">
        <v>100</v>
      </c>
      <c r="B103">
        <v>93</v>
      </c>
      <c r="C103" t="s">
        <v>100</v>
      </c>
      <c r="D103" t="s">
        <v>130</v>
      </c>
      <c r="J103" t="s">
        <v>231</v>
      </c>
      <c r="K103" t="s">
        <v>231</v>
      </c>
    </row>
    <row r="104" spans="1:11" x14ac:dyDescent="0.25">
      <c r="A104" t="s">
        <v>101</v>
      </c>
      <c r="B104">
        <v>94</v>
      </c>
      <c r="C104" t="s">
        <v>101</v>
      </c>
      <c r="D104" t="s">
        <v>130</v>
      </c>
      <c r="J104" t="s">
        <v>231</v>
      </c>
      <c r="K104" t="s">
        <v>231</v>
      </c>
    </row>
    <row r="105" spans="1:11" x14ac:dyDescent="0.25">
      <c r="A105" t="s">
        <v>102</v>
      </c>
      <c r="B105">
        <v>95</v>
      </c>
      <c r="C105" t="s">
        <v>102</v>
      </c>
      <c r="D105" t="s">
        <v>130</v>
      </c>
      <c r="J105" t="s">
        <v>231</v>
      </c>
      <c r="K105" t="s">
        <v>231</v>
      </c>
    </row>
    <row r="106" spans="1:11" x14ac:dyDescent="0.25">
      <c r="A106" t="s">
        <v>103</v>
      </c>
      <c r="B106">
        <v>96</v>
      </c>
      <c r="C106" t="s">
        <v>103</v>
      </c>
      <c r="D106" t="s">
        <v>130</v>
      </c>
      <c r="J106" t="s">
        <v>231</v>
      </c>
      <c r="K106" t="s">
        <v>231</v>
      </c>
    </row>
    <row r="107" spans="1:11" x14ac:dyDescent="0.25">
      <c r="A107" t="s">
        <v>104</v>
      </c>
      <c r="B107">
        <v>97</v>
      </c>
      <c r="C107" t="s">
        <v>104</v>
      </c>
      <c r="D107" t="s">
        <v>130</v>
      </c>
      <c r="J107" t="s">
        <v>231</v>
      </c>
      <c r="K107" t="s">
        <v>231</v>
      </c>
    </row>
    <row r="108" spans="1:11" x14ac:dyDescent="0.25">
      <c r="A108" t="s">
        <v>105</v>
      </c>
      <c r="B108">
        <v>98</v>
      </c>
      <c r="C108" t="s">
        <v>105</v>
      </c>
      <c r="D108" t="s">
        <v>131</v>
      </c>
      <c r="J108" t="s">
        <v>231</v>
      </c>
      <c r="K108" t="s">
        <v>231</v>
      </c>
    </row>
    <row r="109" spans="1:11" x14ac:dyDescent="0.25">
      <c r="A109" t="s">
        <v>90</v>
      </c>
      <c r="B109">
        <v>99</v>
      </c>
      <c r="C109" t="s">
        <v>90</v>
      </c>
      <c r="D109" t="s">
        <v>132</v>
      </c>
      <c r="J109" t="s">
        <v>231</v>
      </c>
      <c r="K109" t="s">
        <v>231</v>
      </c>
    </row>
    <row r="110" spans="1:11" x14ac:dyDescent="0.25">
      <c r="A110" t="s">
        <v>91</v>
      </c>
      <c r="B110">
        <v>100</v>
      </c>
      <c r="C110" t="s">
        <v>91</v>
      </c>
      <c r="D110" t="s">
        <v>133</v>
      </c>
      <c r="J110" t="s">
        <v>231</v>
      </c>
      <c r="K110" t="s">
        <v>231</v>
      </c>
    </row>
    <row r="111" spans="1:11" x14ac:dyDescent="0.25">
      <c r="A111" t="s">
        <v>205</v>
      </c>
      <c r="B111">
        <v>105</v>
      </c>
      <c r="C111" t="s">
        <v>213</v>
      </c>
      <c r="D111" t="s">
        <v>89</v>
      </c>
      <c r="E111" t="s">
        <v>221</v>
      </c>
      <c r="F111" t="s">
        <v>86</v>
      </c>
      <c r="G111" t="s">
        <v>81</v>
      </c>
      <c r="J111" t="s">
        <v>231</v>
      </c>
      <c r="K111" t="s">
        <v>231</v>
      </c>
    </row>
    <row r="112" spans="1:11" x14ac:dyDescent="0.25">
      <c r="A112" t="s">
        <v>210</v>
      </c>
      <c r="B112">
        <v>110</v>
      </c>
      <c r="C112" t="s">
        <v>218</v>
      </c>
      <c r="D112" t="s">
        <v>89</v>
      </c>
      <c r="E112" t="s">
        <v>224</v>
      </c>
      <c r="F112" t="s">
        <v>86</v>
      </c>
      <c r="G112" t="s">
        <v>81</v>
      </c>
      <c r="J112" t="s">
        <v>231</v>
      </c>
      <c r="K112" t="s">
        <v>231</v>
      </c>
    </row>
    <row r="113" spans="1:11" x14ac:dyDescent="0.25">
      <c r="A113" t="s">
        <v>244</v>
      </c>
      <c r="D113" t="s">
        <v>89</v>
      </c>
      <c r="E113" t="s">
        <v>253</v>
      </c>
      <c r="F113" t="s">
        <v>86</v>
      </c>
      <c r="K113" t="s">
        <v>251</v>
      </c>
    </row>
    <row r="114" spans="1:11" x14ac:dyDescent="0.25">
      <c r="A114" t="s">
        <v>249</v>
      </c>
      <c r="D114" t="s">
        <v>89</v>
      </c>
      <c r="E114" t="s">
        <v>252</v>
      </c>
      <c r="F114" t="s">
        <v>86</v>
      </c>
      <c r="K114" t="s">
        <v>251</v>
      </c>
    </row>
    <row r="115" spans="1:11" x14ac:dyDescent="0.25">
      <c r="A115" t="s">
        <v>246</v>
      </c>
      <c r="D115" t="s">
        <v>89</v>
      </c>
      <c r="E115" t="s">
        <v>254</v>
      </c>
      <c r="F115" t="s">
        <v>86</v>
      </c>
      <c r="K115" t="s">
        <v>251</v>
      </c>
    </row>
    <row r="116" spans="1:11" x14ac:dyDescent="0.25">
      <c r="A116" t="s">
        <v>248</v>
      </c>
      <c r="D116" t="s">
        <v>89</v>
      </c>
      <c r="E116" t="s">
        <v>255</v>
      </c>
      <c r="F116" t="s">
        <v>86</v>
      </c>
      <c r="K116" t="s">
        <v>251</v>
      </c>
    </row>
    <row r="117" spans="1:11" x14ac:dyDescent="0.25">
      <c r="A117" t="s">
        <v>247</v>
      </c>
      <c r="D117" t="s">
        <v>89</v>
      </c>
      <c r="E117" t="s">
        <v>256</v>
      </c>
      <c r="F117" t="s">
        <v>86</v>
      </c>
      <c r="K117" t="s">
        <v>251</v>
      </c>
    </row>
  </sheetData>
  <autoFilter ref="A1:K117"/>
  <hyperlinks>
    <hyperlink ref="K1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"/>
  <sheetViews>
    <sheetView topLeftCell="A46" workbookViewId="0">
      <selection activeCell="B46" sqref="B46:H65"/>
    </sheetView>
  </sheetViews>
  <sheetFormatPr defaultRowHeight="15" x14ac:dyDescent="0.25"/>
  <cols>
    <col min="1" max="1" width="56.7109375" customWidth="1"/>
  </cols>
  <sheetData>
    <row r="1" spans="1:1" x14ac:dyDescent="0.25">
      <c r="A1" t="s">
        <v>47</v>
      </c>
    </row>
    <row r="2" spans="1:1" x14ac:dyDescent="0.25">
      <c r="A2" s="2" t="s">
        <v>42</v>
      </c>
    </row>
    <row r="3" spans="1:1" x14ac:dyDescent="0.25">
      <c r="A3" s="2" t="s">
        <v>197</v>
      </c>
    </row>
    <row r="4" spans="1:1" x14ac:dyDescent="0.25">
      <c r="A4" t="s">
        <v>37</v>
      </c>
    </row>
    <row r="5" spans="1:1" x14ac:dyDescent="0.25">
      <c r="A5" t="s">
        <v>33</v>
      </c>
    </row>
    <row r="6" spans="1:1" x14ac:dyDescent="0.25">
      <c r="A6" t="s">
        <v>69</v>
      </c>
    </row>
    <row r="7" spans="1:1" x14ac:dyDescent="0.25">
      <c r="A7" t="s">
        <v>49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18</v>
      </c>
    </row>
    <row r="11" spans="1:1" x14ac:dyDescent="0.25">
      <c r="A11" t="s">
        <v>78</v>
      </c>
    </row>
    <row r="12" spans="1:1" x14ac:dyDescent="0.25">
      <c r="A12" t="s">
        <v>14</v>
      </c>
    </row>
    <row r="13" spans="1:1" x14ac:dyDescent="0.25">
      <c r="A13" t="s">
        <v>77</v>
      </c>
    </row>
    <row r="14" spans="1:1" x14ac:dyDescent="0.25">
      <c r="A14" s="2" t="s">
        <v>44</v>
      </c>
    </row>
    <row r="15" spans="1:1" x14ac:dyDescent="0.25">
      <c r="A15" t="s">
        <v>55</v>
      </c>
    </row>
    <row r="16" spans="1:1" x14ac:dyDescent="0.25">
      <c r="A16" s="2" t="s">
        <v>43</v>
      </c>
    </row>
    <row r="17" spans="1:1" x14ac:dyDescent="0.25">
      <c r="A17" t="s">
        <v>50</v>
      </c>
    </row>
    <row r="23" spans="1:1" x14ac:dyDescent="0.25">
      <c r="A23" t="s">
        <v>47</v>
      </c>
    </row>
    <row r="24" spans="1:1" x14ac:dyDescent="0.25">
      <c r="A24" t="s">
        <v>37</v>
      </c>
    </row>
    <row r="25" spans="1:1" x14ac:dyDescent="0.25">
      <c r="A25" t="s">
        <v>33</v>
      </c>
    </row>
    <row r="26" spans="1:1" x14ac:dyDescent="0.25">
      <c r="A26" t="s">
        <v>69</v>
      </c>
    </row>
    <row r="27" spans="1:1" x14ac:dyDescent="0.25">
      <c r="A27" t="s">
        <v>9</v>
      </c>
    </row>
    <row r="28" spans="1:1" x14ac:dyDescent="0.25">
      <c r="A28" s="2" t="s">
        <v>10</v>
      </c>
    </row>
    <row r="29" spans="1:1" x14ac:dyDescent="0.25">
      <c r="A29" t="s">
        <v>18</v>
      </c>
    </row>
    <row r="30" spans="1:1" x14ac:dyDescent="0.25">
      <c r="A30" t="s">
        <v>78</v>
      </c>
    </row>
    <row r="31" spans="1:1" x14ac:dyDescent="0.25">
      <c r="A31" s="2" t="s">
        <v>14</v>
      </c>
    </row>
    <row r="32" spans="1:1" x14ac:dyDescent="0.25">
      <c r="A32" t="s">
        <v>77</v>
      </c>
    </row>
    <row r="33" spans="1:1" x14ac:dyDescent="0.25">
      <c r="A33" t="s">
        <v>55</v>
      </c>
    </row>
    <row r="34" spans="1:1" x14ac:dyDescent="0.25">
      <c r="A34" s="3" t="s">
        <v>50</v>
      </c>
    </row>
    <row r="35" spans="1:1" x14ac:dyDescent="0.25">
      <c r="A35" t="s">
        <v>244</v>
      </c>
    </row>
    <row r="36" spans="1:1" x14ac:dyDescent="0.25">
      <c r="A36" t="s">
        <v>245</v>
      </c>
    </row>
    <row r="37" spans="1:1" x14ac:dyDescent="0.25">
      <c r="A37" t="s">
        <v>246</v>
      </c>
    </row>
    <row r="38" spans="1:1" x14ac:dyDescent="0.25">
      <c r="A38" t="s">
        <v>248</v>
      </c>
    </row>
    <row r="39" spans="1:1" x14ac:dyDescent="0.25">
      <c r="A39" t="s">
        <v>247</v>
      </c>
    </row>
    <row r="41" spans="1:1" x14ac:dyDescent="0.25">
      <c r="A41" t="s">
        <v>72</v>
      </c>
    </row>
    <row r="42" spans="1:1" x14ac:dyDescent="0.25">
      <c r="A42" t="s">
        <v>76</v>
      </c>
    </row>
    <row r="43" spans="1:1" x14ac:dyDescent="0.25">
      <c r="A43" s="3" t="s">
        <v>71</v>
      </c>
    </row>
    <row r="44" spans="1:1" x14ac:dyDescent="0.25">
      <c r="A44" s="3" t="s">
        <v>73</v>
      </c>
    </row>
    <row r="48" spans="1:1" x14ac:dyDescent="0.25">
      <c r="A48" t="s">
        <v>47</v>
      </c>
    </row>
    <row r="49" spans="1:1" x14ac:dyDescent="0.25">
      <c r="A49" t="s">
        <v>37</v>
      </c>
    </row>
    <row r="50" spans="1:1" x14ac:dyDescent="0.25">
      <c r="A50" t="s">
        <v>33</v>
      </c>
    </row>
    <row r="51" spans="1:1" x14ac:dyDescent="0.25">
      <c r="A51" t="s">
        <v>69</v>
      </c>
    </row>
    <row r="52" spans="1:1" x14ac:dyDescent="0.25">
      <c r="A52" t="s">
        <v>9</v>
      </c>
    </row>
    <row r="53" spans="1:1" x14ac:dyDescent="0.25">
      <c r="A53" t="s">
        <v>18</v>
      </c>
    </row>
    <row r="54" spans="1:1" x14ac:dyDescent="0.25">
      <c r="A54" t="s">
        <v>78</v>
      </c>
    </row>
    <row r="55" spans="1:1" x14ac:dyDescent="0.25">
      <c r="A55" t="s">
        <v>77</v>
      </c>
    </row>
    <row r="56" spans="1:1" x14ac:dyDescent="0.25">
      <c r="A56" t="s">
        <v>55</v>
      </c>
    </row>
    <row r="57" spans="1:1" x14ac:dyDescent="0.25">
      <c r="A57" t="s">
        <v>244</v>
      </c>
    </row>
    <row r="58" spans="1:1" x14ac:dyDescent="0.25">
      <c r="A58" t="s">
        <v>249</v>
      </c>
    </row>
    <row r="59" spans="1:1" x14ac:dyDescent="0.25">
      <c r="A59" t="s">
        <v>246</v>
      </c>
    </row>
    <row r="60" spans="1:1" x14ac:dyDescent="0.25">
      <c r="A60" t="s">
        <v>248</v>
      </c>
    </row>
    <row r="61" spans="1:1" x14ac:dyDescent="0.25">
      <c r="A61" t="s">
        <v>247</v>
      </c>
    </row>
    <row r="62" spans="1:1" x14ac:dyDescent="0.25">
      <c r="A62" t="s">
        <v>72</v>
      </c>
    </row>
    <row r="63" spans="1:1" x14ac:dyDescent="0.25">
      <c r="A63" t="s">
        <v>76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A21" sqref="A21"/>
    </sheetView>
  </sheetViews>
  <sheetFormatPr defaultRowHeight="15" x14ac:dyDescent="0.25"/>
  <cols>
    <col min="1" max="1" width="32.28515625" customWidth="1"/>
    <col min="3" max="3" width="48" customWidth="1"/>
    <col min="4" max="4" width="16.140625" customWidth="1"/>
    <col min="5" max="5" width="12.5703125" customWidth="1"/>
  </cols>
  <sheetData>
    <row r="1" spans="1:2" x14ac:dyDescent="0.25">
      <c r="A1" t="s">
        <v>250</v>
      </c>
      <c r="B1" t="s">
        <v>260</v>
      </c>
    </row>
    <row r="2" spans="1:2" x14ac:dyDescent="0.25">
      <c r="A2" t="s">
        <v>47</v>
      </c>
      <c r="B2" t="s">
        <v>261</v>
      </c>
    </row>
    <row r="3" spans="1:2" x14ac:dyDescent="0.25">
      <c r="A3" t="s">
        <v>37</v>
      </c>
      <c r="B3" t="s">
        <v>262</v>
      </c>
    </row>
    <row r="4" spans="1:2" x14ac:dyDescent="0.25">
      <c r="A4" t="s">
        <v>33</v>
      </c>
      <c r="B4" t="s">
        <v>263</v>
      </c>
    </row>
    <row r="5" spans="1:2" x14ac:dyDescent="0.25">
      <c r="A5" t="s">
        <v>69</v>
      </c>
      <c r="B5" t="s">
        <v>264</v>
      </c>
    </row>
    <row r="6" spans="1:2" x14ac:dyDescent="0.25">
      <c r="A6" t="s">
        <v>9</v>
      </c>
      <c r="B6" t="s">
        <v>265</v>
      </c>
    </row>
    <row r="7" spans="1:2" x14ac:dyDescent="0.25">
      <c r="A7" t="s">
        <v>18</v>
      </c>
      <c r="B7" t="s">
        <v>266</v>
      </c>
    </row>
    <row r="8" spans="1:2" x14ac:dyDescent="0.25">
      <c r="A8" s="2" t="s">
        <v>77</v>
      </c>
      <c r="B8" t="s">
        <v>267</v>
      </c>
    </row>
    <row r="9" spans="1:2" x14ac:dyDescent="0.25">
      <c r="A9" t="s">
        <v>55</v>
      </c>
      <c r="B9" t="s">
        <v>268</v>
      </c>
    </row>
    <row r="10" spans="1:2" x14ac:dyDescent="0.25">
      <c r="A10" t="s">
        <v>72</v>
      </c>
    </row>
    <row r="11" spans="1:2" x14ac:dyDescent="0.25">
      <c r="A11" t="s">
        <v>76</v>
      </c>
    </row>
    <row r="12" spans="1:2" x14ac:dyDescent="0.25">
      <c r="A12" t="s">
        <v>75</v>
      </c>
    </row>
    <row r="13" spans="1:2" x14ac:dyDescent="0.25">
      <c r="A13" t="s">
        <v>249</v>
      </c>
      <c r="B13" t="s">
        <v>272</v>
      </c>
    </row>
    <row r="14" spans="1:2" x14ac:dyDescent="0.25">
      <c r="A14" t="s">
        <v>42</v>
      </c>
      <c r="B14" t="s">
        <v>278</v>
      </c>
    </row>
    <row r="15" spans="1:2" x14ac:dyDescent="0.25">
      <c r="A15" t="s">
        <v>274</v>
      </c>
      <c r="B15" t="s">
        <v>269</v>
      </c>
    </row>
    <row r="16" spans="1:2" x14ac:dyDescent="0.25">
      <c r="A16" t="s">
        <v>275</v>
      </c>
    </row>
    <row r="17" spans="1:6" x14ac:dyDescent="0.25">
      <c r="A17" t="s">
        <v>276</v>
      </c>
      <c r="B17" t="s">
        <v>270</v>
      </c>
    </row>
    <row r="18" spans="1:6" x14ac:dyDescent="0.25">
      <c r="A18" t="s">
        <v>277</v>
      </c>
    </row>
    <row r="23" spans="1:6" x14ac:dyDescent="0.25">
      <c r="A23" t="s">
        <v>230</v>
      </c>
      <c r="B23" t="s">
        <v>233</v>
      </c>
      <c r="C23" t="s">
        <v>234</v>
      </c>
      <c r="D23" t="s">
        <v>235</v>
      </c>
      <c r="E23" t="s">
        <v>236</v>
      </c>
      <c r="F23" t="s">
        <v>237</v>
      </c>
    </row>
    <row r="24" spans="1:6" x14ac:dyDescent="0.25">
      <c r="A24" t="s">
        <v>238</v>
      </c>
      <c r="C24">
        <v>72.840988199999998</v>
      </c>
      <c r="D24">
        <v>21.069258000000001</v>
      </c>
      <c r="E24">
        <v>11.95</v>
      </c>
      <c r="F24">
        <v>5.0000000000000001E-4</v>
      </c>
    </row>
    <row r="25" spans="1:6" x14ac:dyDescent="0.25">
      <c r="A25" t="s">
        <v>239</v>
      </c>
      <c r="C25">
        <v>-9.0085799999999994E-2</v>
      </c>
      <c r="D25">
        <v>3.43088E-2</v>
      </c>
      <c r="E25">
        <v>6.89</v>
      </c>
      <c r="F25">
        <v>8.6E-3</v>
      </c>
    </row>
    <row r="26" spans="1:6" x14ac:dyDescent="0.25">
      <c r="A26" t="s">
        <v>37</v>
      </c>
      <c r="C26">
        <v>-3.5669300000000001E-2</v>
      </c>
      <c r="D26">
        <v>1.0536500000000001E-2</v>
      </c>
      <c r="E26">
        <v>11.46</v>
      </c>
      <c r="F26">
        <v>6.9999999999999999E-4</v>
      </c>
    </row>
    <row r="27" spans="1:6" x14ac:dyDescent="0.25">
      <c r="A27" t="s">
        <v>240</v>
      </c>
      <c r="C27">
        <v>5.9887469999999998E-2</v>
      </c>
      <c r="D27">
        <v>2.9495500000000001E-2</v>
      </c>
      <c r="E27">
        <v>4.12</v>
      </c>
      <c r="F27">
        <v>4.2299999999999997E-2</v>
      </c>
    </row>
    <row r="28" spans="1:6" x14ac:dyDescent="0.25">
      <c r="A28" t="s">
        <v>241</v>
      </c>
      <c r="C28">
        <v>6.717861E-2</v>
      </c>
      <c r="D28">
        <v>3.2335000000000003E-2</v>
      </c>
      <c r="E28">
        <v>4.32</v>
      </c>
      <c r="F28">
        <v>3.7699999999999997E-2</v>
      </c>
    </row>
    <row r="29" spans="1:6" x14ac:dyDescent="0.25">
      <c r="A29" t="s">
        <v>9</v>
      </c>
      <c r="C29">
        <v>-5.4875999999999996E-3</v>
      </c>
      <c r="D29">
        <v>1.33E-3</v>
      </c>
      <c r="E29">
        <v>17.03</v>
      </c>
      <c r="F29" t="s">
        <v>258</v>
      </c>
    </row>
    <row r="30" spans="1:6" x14ac:dyDescent="0.25">
      <c r="A30" t="s">
        <v>18</v>
      </c>
      <c r="C30">
        <v>-0.1063417</v>
      </c>
      <c r="D30">
        <v>1.2789999999999999E-2</v>
      </c>
      <c r="E30">
        <v>69.13</v>
      </c>
      <c r="F30" t="s">
        <v>258</v>
      </c>
    </row>
    <row r="31" spans="1:6" x14ac:dyDescent="0.25">
      <c r="A31" t="s">
        <v>242</v>
      </c>
      <c r="C31">
        <v>0.20910622000000001</v>
      </c>
      <c r="D31">
        <v>3.5968800000000002E-2</v>
      </c>
      <c r="E31">
        <v>33.799999999999997</v>
      </c>
      <c r="F31" t="s">
        <v>258</v>
      </c>
    </row>
    <row r="32" spans="1:6" x14ac:dyDescent="0.25">
      <c r="A32" t="s">
        <v>243</v>
      </c>
      <c r="C32">
        <v>0.20814113000000001</v>
      </c>
      <c r="D32">
        <v>4.62529E-2</v>
      </c>
      <c r="E32">
        <v>20.25</v>
      </c>
      <c r="F32" t="s">
        <v>258</v>
      </c>
    </row>
    <row r="33" spans="1:6" x14ac:dyDescent="0.25">
      <c r="A33" t="s">
        <v>72</v>
      </c>
      <c r="C33">
        <v>9.9298419999999998E-2</v>
      </c>
      <c r="D33">
        <v>3.9162000000000002E-2</v>
      </c>
      <c r="E33">
        <v>6.43</v>
      </c>
      <c r="F33">
        <v>1.12E-2</v>
      </c>
    </row>
    <row r="34" spans="1:6" x14ac:dyDescent="0.25">
      <c r="A34" t="s">
        <v>76</v>
      </c>
      <c r="C34">
        <v>-0.79227749999999997</v>
      </c>
      <c r="D34">
        <v>6.1004599999999999E-2</v>
      </c>
      <c r="E34">
        <v>168.67</v>
      </c>
      <c r="F34" t="s">
        <v>258</v>
      </c>
    </row>
    <row r="35" spans="1:6" x14ac:dyDescent="0.25">
      <c r="A35" t="s">
        <v>75</v>
      </c>
      <c r="C35">
        <v>-0.36636180000000002</v>
      </c>
      <c r="D35">
        <v>0.10341500000000001</v>
      </c>
      <c r="E35">
        <v>12.55</v>
      </c>
      <c r="F35">
        <v>4.0000000000000002E-4</v>
      </c>
    </row>
    <row r="36" spans="1:6" x14ac:dyDescent="0.25">
      <c r="A36" t="s">
        <v>259</v>
      </c>
      <c r="C36">
        <v>7.036423E-2</v>
      </c>
      <c r="D36">
        <v>2.3898800000000001E-2</v>
      </c>
      <c r="E36">
        <v>8.67</v>
      </c>
      <c r="F36">
        <v>3.2000000000000002E-3</v>
      </c>
    </row>
    <row r="37" spans="1:6" x14ac:dyDescent="0.25">
      <c r="A37" t="s">
        <v>279</v>
      </c>
      <c r="C37">
        <v>-0.1204064</v>
      </c>
      <c r="D37">
        <v>3.4804399999999999E-2</v>
      </c>
      <c r="E37">
        <v>11.97</v>
      </c>
      <c r="F37">
        <v>5.0000000000000001E-4</v>
      </c>
    </row>
    <row r="38" spans="1:6" x14ac:dyDescent="0.25">
      <c r="A38" t="s">
        <v>280</v>
      </c>
      <c r="C38">
        <v>-4.1413600000000002E-2</v>
      </c>
      <c r="D38">
        <v>3.7127100000000003E-2</v>
      </c>
      <c r="E38">
        <v>1.24</v>
      </c>
      <c r="F38">
        <v>0.26469999999999999</v>
      </c>
    </row>
    <row r="39" spans="1:6" x14ac:dyDescent="0.25">
      <c r="A39" t="s">
        <v>281</v>
      </c>
      <c r="C39">
        <v>0.44603828000000001</v>
      </c>
      <c r="D39">
        <v>0.1194547</v>
      </c>
      <c r="E39">
        <v>13.94</v>
      </c>
      <c r="F39">
        <v>2.0000000000000001E-4</v>
      </c>
    </row>
    <row r="40" spans="1:6" x14ac:dyDescent="0.25">
      <c r="A40" t="s">
        <v>282</v>
      </c>
      <c r="C40">
        <v>-0.44342690000000001</v>
      </c>
      <c r="D40">
        <v>0.17291960000000001</v>
      </c>
      <c r="E40">
        <v>6.58</v>
      </c>
      <c r="F40">
        <v>1.03E-2</v>
      </c>
    </row>
    <row r="41" spans="1:6" x14ac:dyDescent="0.25">
      <c r="A41" t="s">
        <v>283</v>
      </c>
      <c r="C41">
        <v>-6.7666100000000007E-2</v>
      </c>
      <c r="D41">
        <v>7.6529100000000003E-2</v>
      </c>
      <c r="E41">
        <v>0.78</v>
      </c>
      <c r="F41">
        <v>0.37659999999999999</v>
      </c>
    </row>
    <row r="42" spans="1:6" x14ac:dyDescent="0.25">
      <c r="A42" t="s">
        <v>284</v>
      </c>
      <c r="C42">
        <v>0.47475402999999999</v>
      </c>
      <c r="D42">
        <v>0.13169400000000001</v>
      </c>
      <c r="E42">
        <v>13</v>
      </c>
      <c r="F42">
        <v>2.9999999999999997E-4</v>
      </c>
    </row>
    <row r="43" spans="1:6" x14ac:dyDescent="0.25">
      <c r="A43" t="s">
        <v>285</v>
      </c>
      <c r="C43">
        <v>-0.23616529999999999</v>
      </c>
      <c r="D43">
        <v>8.1741499999999995E-2</v>
      </c>
      <c r="E43">
        <v>8.35</v>
      </c>
      <c r="F43">
        <v>3.8999999999999998E-3</v>
      </c>
    </row>
    <row r="44" spans="1:6" x14ac:dyDescent="0.25">
      <c r="A44" t="s">
        <v>286</v>
      </c>
      <c r="C44">
        <v>0.5605696</v>
      </c>
      <c r="D44">
        <v>0.2447744</v>
      </c>
      <c r="E44">
        <v>5.24</v>
      </c>
      <c r="F44">
        <v>2.1999999999999999E-2</v>
      </c>
    </row>
    <row r="45" spans="1:6" x14ac:dyDescent="0.25">
      <c r="A45" t="s">
        <v>287</v>
      </c>
      <c r="C45">
        <v>-0.27499309999999999</v>
      </c>
      <c r="D45">
        <v>6.4720899999999998E-2</v>
      </c>
      <c r="E45">
        <v>18.05</v>
      </c>
      <c r="F45" t="s">
        <v>258</v>
      </c>
    </row>
    <row r="46" spans="1:6" x14ac:dyDescent="0.25">
      <c r="A46" t="s">
        <v>288</v>
      </c>
      <c r="C46">
        <v>-0.38147599999999998</v>
      </c>
      <c r="D46">
        <v>0.13777149999999999</v>
      </c>
      <c r="E46">
        <v>7.67</v>
      </c>
      <c r="F46">
        <v>5.5999999999999999E-3</v>
      </c>
    </row>
    <row r="47" spans="1:6" x14ac:dyDescent="0.25">
      <c r="A47" t="s">
        <v>289</v>
      </c>
      <c r="C47">
        <v>-0.14152290000000001</v>
      </c>
      <c r="D47">
        <v>6.1766799999999997E-2</v>
      </c>
      <c r="E47">
        <v>5.25</v>
      </c>
      <c r="F47">
        <v>2.1899999999999999E-2</v>
      </c>
    </row>
    <row r="48" spans="1:6" x14ac:dyDescent="0.25">
      <c r="A48" t="s">
        <v>290</v>
      </c>
      <c r="C48">
        <v>-0.1092076</v>
      </c>
      <c r="D48">
        <v>2.7826199999999999E-2</v>
      </c>
      <c r="E48">
        <v>15.4</v>
      </c>
      <c r="F48" t="s">
        <v>258</v>
      </c>
    </row>
    <row r="49" spans="1:6" x14ac:dyDescent="0.25">
      <c r="A49" t="s">
        <v>291</v>
      </c>
      <c r="C49">
        <v>0.11557721</v>
      </c>
      <c r="D49">
        <v>2.46029E-2</v>
      </c>
      <c r="E49">
        <v>22.07</v>
      </c>
      <c r="F49" t="s">
        <v>258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topLeftCell="G1" workbookViewId="0">
      <selection activeCell="P8" sqref="P8"/>
    </sheetView>
  </sheetViews>
  <sheetFormatPr defaultRowHeight="15" x14ac:dyDescent="0.25"/>
  <cols>
    <col min="1" max="1" width="44.85546875" customWidth="1"/>
    <col min="2" max="2" width="8.42578125" customWidth="1"/>
    <col min="3" max="3" width="10.140625" customWidth="1"/>
    <col min="6" max="6" width="6" customWidth="1"/>
    <col min="7" max="7" width="37.85546875" customWidth="1"/>
    <col min="12" max="12" width="61.42578125" customWidth="1"/>
  </cols>
  <sheetData>
    <row r="1" spans="1:15" x14ac:dyDescent="0.25">
      <c r="A1" t="s">
        <v>4</v>
      </c>
      <c r="B1">
        <v>0</v>
      </c>
      <c r="C1">
        <v>1</v>
      </c>
      <c r="D1" t="s">
        <v>312</v>
      </c>
      <c r="G1" t="s">
        <v>4</v>
      </c>
      <c r="H1">
        <v>0</v>
      </c>
      <c r="I1">
        <v>1</v>
      </c>
      <c r="J1" t="s">
        <v>312</v>
      </c>
      <c r="L1" t="s">
        <v>4</v>
      </c>
      <c r="M1">
        <v>0</v>
      </c>
      <c r="N1">
        <v>1</v>
      </c>
      <c r="O1" t="s">
        <v>312</v>
      </c>
    </row>
    <row r="2" spans="1:15" x14ac:dyDescent="0.25">
      <c r="A2" t="s">
        <v>292</v>
      </c>
      <c r="B2">
        <v>18</v>
      </c>
      <c r="C2">
        <v>21</v>
      </c>
      <c r="D2">
        <f t="shared" ref="D2:D21" si="0">C2/(C2+B2)</f>
        <v>0.53846153846153844</v>
      </c>
      <c r="E2">
        <v>1</v>
      </c>
      <c r="G2" t="s">
        <v>302</v>
      </c>
      <c r="H2">
        <v>403</v>
      </c>
      <c r="I2">
        <v>433</v>
      </c>
      <c r="J2">
        <f t="shared" ref="J2:J21" si="1">I2/(I2+H2)</f>
        <v>0.51794258373205737</v>
      </c>
      <c r="L2" t="s">
        <v>301</v>
      </c>
      <c r="M2">
        <v>3</v>
      </c>
      <c r="N2">
        <v>3</v>
      </c>
      <c r="O2">
        <f t="shared" ref="O2:O18" si="2">N2/(N2+M2)</f>
        <v>0.5</v>
      </c>
    </row>
    <row r="3" spans="1:15" x14ac:dyDescent="0.25">
      <c r="A3" t="s">
        <v>302</v>
      </c>
      <c r="B3">
        <v>450</v>
      </c>
      <c r="C3">
        <v>471</v>
      </c>
      <c r="D3">
        <f t="shared" si="0"/>
        <v>0.51140065146579805</v>
      </c>
      <c r="E3">
        <v>1</v>
      </c>
      <c r="G3" t="s">
        <v>292</v>
      </c>
      <c r="H3">
        <v>17</v>
      </c>
      <c r="I3">
        <v>18</v>
      </c>
      <c r="J3">
        <f t="shared" si="1"/>
        <v>0.51428571428571423</v>
      </c>
      <c r="L3" t="s">
        <v>302</v>
      </c>
      <c r="M3">
        <v>100</v>
      </c>
      <c r="N3">
        <v>100</v>
      </c>
      <c r="O3">
        <f t="shared" si="2"/>
        <v>0.5</v>
      </c>
    </row>
    <row r="4" spans="1:15" x14ac:dyDescent="0.25">
      <c r="A4" t="s">
        <v>295</v>
      </c>
      <c r="B4">
        <v>1</v>
      </c>
      <c r="C4">
        <v>1</v>
      </c>
      <c r="D4">
        <f t="shared" si="0"/>
        <v>0.5</v>
      </c>
      <c r="E4">
        <v>1</v>
      </c>
      <c r="G4" t="s">
        <v>295</v>
      </c>
      <c r="H4">
        <v>1</v>
      </c>
      <c r="I4">
        <v>1</v>
      </c>
      <c r="J4">
        <f t="shared" si="1"/>
        <v>0.5</v>
      </c>
      <c r="L4" t="s">
        <v>304</v>
      </c>
      <c r="M4">
        <v>83</v>
      </c>
      <c r="N4">
        <v>70</v>
      </c>
      <c r="O4">
        <f t="shared" si="2"/>
        <v>0.45751633986928103</v>
      </c>
    </row>
    <row r="5" spans="1:15" x14ac:dyDescent="0.25">
      <c r="A5" t="s">
        <v>301</v>
      </c>
      <c r="B5">
        <v>5</v>
      </c>
      <c r="C5">
        <v>5</v>
      </c>
      <c r="D5">
        <f t="shared" si="0"/>
        <v>0.5</v>
      </c>
      <c r="E5">
        <v>1</v>
      </c>
      <c r="G5" t="s">
        <v>301</v>
      </c>
      <c r="H5">
        <v>5</v>
      </c>
      <c r="I5">
        <v>5</v>
      </c>
      <c r="J5">
        <f t="shared" si="1"/>
        <v>0.5</v>
      </c>
      <c r="L5" t="s">
        <v>292</v>
      </c>
      <c r="M5">
        <v>15</v>
      </c>
      <c r="N5">
        <v>12</v>
      </c>
      <c r="O5">
        <f t="shared" si="2"/>
        <v>0.44444444444444442</v>
      </c>
    </row>
    <row r="6" spans="1:15" x14ac:dyDescent="0.25">
      <c r="A6" t="s">
        <v>300</v>
      </c>
      <c r="B6">
        <v>77</v>
      </c>
      <c r="C6">
        <v>65</v>
      </c>
      <c r="D6">
        <f t="shared" si="0"/>
        <v>0.45774647887323944</v>
      </c>
      <c r="E6">
        <v>1</v>
      </c>
      <c r="G6" t="s">
        <v>307</v>
      </c>
      <c r="H6">
        <v>5</v>
      </c>
      <c r="I6">
        <v>5</v>
      </c>
      <c r="J6">
        <f t="shared" si="1"/>
        <v>0.5</v>
      </c>
      <c r="L6" t="s">
        <v>300</v>
      </c>
      <c r="M6">
        <v>16</v>
      </c>
      <c r="N6">
        <v>10</v>
      </c>
      <c r="O6">
        <f t="shared" si="2"/>
        <v>0.38461538461538464</v>
      </c>
    </row>
    <row r="7" spans="1:15" x14ac:dyDescent="0.25">
      <c r="A7" t="s">
        <v>307</v>
      </c>
      <c r="B7">
        <v>6</v>
      </c>
      <c r="C7">
        <v>5</v>
      </c>
      <c r="D7">
        <f t="shared" si="0"/>
        <v>0.45454545454545453</v>
      </c>
      <c r="E7">
        <v>1</v>
      </c>
      <c r="G7" t="s">
        <v>300</v>
      </c>
      <c r="H7">
        <v>65</v>
      </c>
      <c r="I7">
        <v>57</v>
      </c>
      <c r="J7">
        <f t="shared" si="1"/>
        <v>0.46721311475409838</v>
      </c>
      <c r="L7" t="s">
        <v>296</v>
      </c>
      <c r="M7">
        <v>1227</v>
      </c>
      <c r="N7">
        <v>675</v>
      </c>
      <c r="O7">
        <f t="shared" si="2"/>
        <v>0.35488958990536279</v>
      </c>
    </row>
    <row r="8" spans="1:15" x14ac:dyDescent="0.25">
      <c r="A8" t="s">
        <v>304</v>
      </c>
      <c r="B8">
        <v>520</v>
      </c>
      <c r="C8">
        <v>427</v>
      </c>
      <c r="D8">
        <f t="shared" si="0"/>
        <v>0.45089757127771912</v>
      </c>
      <c r="E8">
        <v>1</v>
      </c>
      <c r="G8" t="s">
        <v>304</v>
      </c>
      <c r="H8">
        <v>469</v>
      </c>
      <c r="I8">
        <v>390</v>
      </c>
      <c r="J8">
        <f t="shared" si="1"/>
        <v>0.45401629802095461</v>
      </c>
      <c r="L8" t="s">
        <v>294</v>
      </c>
      <c r="M8">
        <v>20</v>
      </c>
      <c r="N8">
        <v>11</v>
      </c>
      <c r="O8">
        <f t="shared" si="2"/>
        <v>0.35483870967741937</v>
      </c>
    </row>
    <row r="9" spans="1:15" x14ac:dyDescent="0.25">
      <c r="A9" t="s">
        <v>294</v>
      </c>
      <c r="B9">
        <v>83</v>
      </c>
      <c r="C9">
        <v>61</v>
      </c>
      <c r="D9">
        <f t="shared" si="0"/>
        <v>0.4236111111111111</v>
      </c>
      <c r="G9" t="s">
        <v>294</v>
      </c>
      <c r="H9">
        <v>70</v>
      </c>
      <c r="I9">
        <v>56</v>
      </c>
      <c r="J9">
        <f t="shared" si="1"/>
        <v>0.44444444444444442</v>
      </c>
      <c r="L9" t="s">
        <v>307</v>
      </c>
      <c r="M9">
        <v>4</v>
      </c>
      <c r="N9">
        <v>2</v>
      </c>
      <c r="O9">
        <f t="shared" si="2"/>
        <v>0.33333333333333331</v>
      </c>
    </row>
    <row r="10" spans="1:15" x14ac:dyDescent="0.25">
      <c r="A10" t="s">
        <v>299</v>
      </c>
      <c r="B10">
        <v>75</v>
      </c>
      <c r="C10">
        <v>55</v>
      </c>
      <c r="D10">
        <f t="shared" si="0"/>
        <v>0.42307692307692307</v>
      </c>
      <c r="G10" t="s">
        <v>298</v>
      </c>
      <c r="H10">
        <v>20</v>
      </c>
      <c r="I10">
        <v>14</v>
      </c>
      <c r="J10">
        <f t="shared" si="1"/>
        <v>0.41176470588235292</v>
      </c>
      <c r="L10" t="s">
        <v>298</v>
      </c>
      <c r="M10">
        <v>7</v>
      </c>
      <c r="N10">
        <v>3</v>
      </c>
      <c r="O10">
        <f t="shared" si="2"/>
        <v>0.3</v>
      </c>
    </row>
    <row r="11" spans="1:15" x14ac:dyDescent="0.25">
      <c r="A11" t="s">
        <v>298</v>
      </c>
      <c r="B11">
        <v>22</v>
      </c>
      <c r="C11">
        <v>15</v>
      </c>
      <c r="D11">
        <f t="shared" si="0"/>
        <v>0.40540540540540543</v>
      </c>
      <c r="G11" t="s">
        <v>299</v>
      </c>
      <c r="H11">
        <v>71</v>
      </c>
      <c r="I11">
        <v>48</v>
      </c>
      <c r="J11">
        <f t="shared" si="1"/>
        <v>0.40336134453781514</v>
      </c>
      <c r="L11" t="s">
        <v>311</v>
      </c>
      <c r="M11">
        <v>30</v>
      </c>
      <c r="N11">
        <v>11</v>
      </c>
      <c r="O11">
        <f t="shared" si="2"/>
        <v>0.26829268292682928</v>
      </c>
    </row>
    <row r="12" spans="1:15" x14ac:dyDescent="0.25">
      <c r="A12" t="s">
        <v>296</v>
      </c>
      <c r="B12">
        <v>2903</v>
      </c>
      <c r="C12">
        <v>1947</v>
      </c>
      <c r="D12">
        <f t="shared" si="0"/>
        <v>0.40144329896907216</v>
      </c>
      <c r="G12" t="s">
        <v>296</v>
      </c>
      <c r="H12">
        <v>2606</v>
      </c>
      <c r="I12">
        <v>1753</v>
      </c>
      <c r="J12">
        <f t="shared" si="1"/>
        <v>0.40215645790318882</v>
      </c>
      <c r="L12" t="s">
        <v>299</v>
      </c>
      <c r="M12">
        <v>34</v>
      </c>
      <c r="N12">
        <v>12</v>
      </c>
      <c r="O12">
        <f t="shared" si="2"/>
        <v>0.2608695652173913</v>
      </c>
    </row>
    <row r="13" spans="1:15" x14ac:dyDescent="0.25">
      <c r="A13" t="s">
        <v>303</v>
      </c>
      <c r="B13">
        <v>57</v>
      </c>
      <c r="C13">
        <v>30</v>
      </c>
      <c r="D13">
        <f t="shared" si="0"/>
        <v>0.34482758620689657</v>
      </c>
      <c r="G13" t="s">
        <v>311</v>
      </c>
      <c r="H13">
        <v>64</v>
      </c>
      <c r="I13">
        <v>34</v>
      </c>
      <c r="J13">
        <f t="shared" si="1"/>
        <v>0.34693877551020408</v>
      </c>
      <c r="L13" t="s">
        <v>303</v>
      </c>
      <c r="M13">
        <v>14</v>
      </c>
      <c r="N13">
        <v>3</v>
      </c>
      <c r="O13">
        <f t="shared" si="2"/>
        <v>0.17647058823529413</v>
      </c>
    </row>
    <row r="14" spans="1:15" x14ac:dyDescent="0.25">
      <c r="A14" t="s">
        <v>311</v>
      </c>
      <c r="B14">
        <v>73</v>
      </c>
      <c r="C14">
        <v>38</v>
      </c>
      <c r="D14">
        <f t="shared" si="0"/>
        <v>0.34234234234234234</v>
      </c>
      <c r="G14" t="s">
        <v>303</v>
      </c>
      <c r="H14">
        <v>54</v>
      </c>
      <c r="I14">
        <v>28</v>
      </c>
      <c r="J14">
        <f t="shared" si="1"/>
        <v>0.34146341463414637</v>
      </c>
      <c r="L14" t="s">
        <v>297</v>
      </c>
      <c r="M14">
        <v>1</v>
      </c>
      <c r="N14">
        <v>0</v>
      </c>
      <c r="O14">
        <f t="shared" si="2"/>
        <v>0</v>
      </c>
    </row>
    <row r="15" spans="1:15" x14ac:dyDescent="0.25">
      <c r="A15" t="s">
        <v>293</v>
      </c>
      <c r="B15">
        <v>20</v>
      </c>
      <c r="C15">
        <v>3</v>
      </c>
      <c r="D15">
        <f t="shared" si="0"/>
        <v>0.13043478260869565</v>
      </c>
      <c r="G15" t="s">
        <v>293</v>
      </c>
      <c r="H15">
        <v>20</v>
      </c>
      <c r="I15">
        <v>3</v>
      </c>
      <c r="J15">
        <f t="shared" si="1"/>
        <v>0.13043478260869565</v>
      </c>
      <c r="L15" t="s">
        <v>306</v>
      </c>
      <c r="M15">
        <v>1</v>
      </c>
      <c r="N15">
        <v>0</v>
      </c>
      <c r="O15">
        <f t="shared" si="2"/>
        <v>0</v>
      </c>
    </row>
    <row r="16" spans="1:15" x14ac:dyDescent="0.25">
      <c r="A16" t="s">
        <v>310</v>
      </c>
      <c r="B16">
        <v>21</v>
      </c>
      <c r="C16">
        <v>1</v>
      </c>
      <c r="D16">
        <f t="shared" si="0"/>
        <v>4.5454545454545456E-2</v>
      </c>
      <c r="G16" t="s">
        <v>310</v>
      </c>
      <c r="H16">
        <v>20</v>
      </c>
      <c r="I16">
        <v>1</v>
      </c>
      <c r="J16">
        <f t="shared" si="1"/>
        <v>4.7619047619047616E-2</v>
      </c>
      <c r="L16" t="s">
        <v>309</v>
      </c>
      <c r="M16">
        <v>31</v>
      </c>
      <c r="N16">
        <v>0</v>
      </c>
      <c r="O16">
        <f t="shared" si="2"/>
        <v>0</v>
      </c>
    </row>
    <row r="17" spans="1:15" x14ac:dyDescent="0.25">
      <c r="A17" t="s">
        <v>309</v>
      </c>
      <c r="B17">
        <v>154</v>
      </c>
      <c r="C17">
        <v>2</v>
      </c>
      <c r="D17">
        <f t="shared" si="0"/>
        <v>1.282051282051282E-2</v>
      </c>
      <c r="G17" t="s">
        <v>309</v>
      </c>
      <c r="H17">
        <v>142</v>
      </c>
      <c r="I17">
        <v>2</v>
      </c>
      <c r="J17">
        <f t="shared" si="1"/>
        <v>1.3888888888888888E-2</v>
      </c>
      <c r="L17" t="s">
        <v>310</v>
      </c>
      <c r="M17">
        <v>2</v>
      </c>
      <c r="N17">
        <v>0</v>
      </c>
      <c r="O17">
        <f t="shared" si="2"/>
        <v>0</v>
      </c>
    </row>
    <row r="18" spans="1:15" x14ac:dyDescent="0.25">
      <c r="A18" t="s">
        <v>297</v>
      </c>
      <c r="B18">
        <v>1</v>
      </c>
      <c r="C18">
        <v>0</v>
      </c>
      <c r="D18">
        <f t="shared" si="0"/>
        <v>0</v>
      </c>
      <c r="G18" t="s">
        <v>297</v>
      </c>
      <c r="H18">
        <v>1</v>
      </c>
      <c r="I18">
        <v>0</v>
      </c>
      <c r="J18">
        <f t="shared" si="1"/>
        <v>0</v>
      </c>
      <c r="L18" t="s">
        <v>293</v>
      </c>
      <c r="M18">
        <v>6</v>
      </c>
      <c r="N18">
        <v>0</v>
      </c>
      <c r="O18">
        <f t="shared" si="2"/>
        <v>0</v>
      </c>
    </row>
    <row r="19" spans="1:15" x14ac:dyDescent="0.25">
      <c r="A19" t="s">
        <v>305</v>
      </c>
      <c r="B19">
        <v>1</v>
      </c>
      <c r="C19">
        <v>0</v>
      </c>
      <c r="D19">
        <f t="shared" si="0"/>
        <v>0</v>
      </c>
      <c r="G19" t="s">
        <v>305</v>
      </c>
      <c r="H19">
        <v>1</v>
      </c>
      <c r="I19">
        <v>0</v>
      </c>
      <c r="J19">
        <f t="shared" si="1"/>
        <v>0</v>
      </c>
    </row>
    <row r="20" spans="1:15" x14ac:dyDescent="0.25">
      <c r="A20" t="s">
        <v>306</v>
      </c>
      <c r="B20">
        <v>1</v>
      </c>
      <c r="C20">
        <v>0</v>
      </c>
      <c r="D20">
        <f t="shared" si="0"/>
        <v>0</v>
      </c>
      <c r="G20" t="s">
        <v>306</v>
      </c>
      <c r="H20">
        <v>1</v>
      </c>
      <c r="I20">
        <v>0</v>
      </c>
      <c r="J20">
        <f t="shared" si="1"/>
        <v>0</v>
      </c>
    </row>
    <row r="21" spans="1:15" x14ac:dyDescent="0.25">
      <c r="A21" t="s">
        <v>308</v>
      </c>
      <c r="B21">
        <v>2</v>
      </c>
      <c r="C21">
        <v>0</v>
      </c>
      <c r="D21">
        <f t="shared" si="0"/>
        <v>0</v>
      </c>
      <c r="G21" t="s">
        <v>308</v>
      </c>
      <c r="H21">
        <v>2</v>
      </c>
      <c r="I21">
        <v>0</v>
      </c>
      <c r="J21">
        <f t="shared" si="1"/>
        <v>0</v>
      </c>
    </row>
    <row r="24" spans="1:15" x14ac:dyDescent="0.25">
      <c r="A24" t="s">
        <v>3</v>
      </c>
      <c r="B24">
        <v>0</v>
      </c>
      <c r="C24">
        <v>1</v>
      </c>
    </row>
    <row r="25" spans="1:15" x14ac:dyDescent="0.25">
      <c r="A25" t="s">
        <v>314</v>
      </c>
      <c r="B25">
        <v>2310</v>
      </c>
      <c r="C25">
        <v>1650</v>
      </c>
      <c r="D25">
        <f>C25/(C25+B25)</f>
        <v>0.41666666666666669</v>
      </c>
    </row>
    <row r="26" spans="1:15" x14ac:dyDescent="0.25">
      <c r="A26" t="s">
        <v>316</v>
      </c>
      <c r="B26">
        <v>933</v>
      </c>
      <c r="C26">
        <v>593</v>
      </c>
      <c r="D26">
        <f>C26/(C26+B26)</f>
        <v>0.3885976408912189</v>
      </c>
    </row>
    <row r="27" spans="1:15" x14ac:dyDescent="0.25">
      <c r="A27" t="s">
        <v>313</v>
      </c>
      <c r="B27">
        <v>891</v>
      </c>
      <c r="C27">
        <v>521</v>
      </c>
      <c r="D27">
        <f>C27/(C27+B27)</f>
        <v>0.36898016997167138</v>
      </c>
    </row>
    <row r="28" spans="1:15" x14ac:dyDescent="0.25">
      <c r="A28" t="s">
        <v>315</v>
      </c>
      <c r="B28">
        <v>320</v>
      </c>
      <c r="C28">
        <v>171</v>
      </c>
      <c r="D28">
        <f>C28/(C28+B28)</f>
        <v>0.34826883910386963</v>
      </c>
    </row>
    <row r="29" spans="1:15" x14ac:dyDescent="0.25">
      <c r="A29" t="s">
        <v>311</v>
      </c>
      <c r="B29">
        <v>17</v>
      </c>
      <c r="C29">
        <v>9</v>
      </c>
      <c r="D29">
        <f>C29/(C29+B29)</f>
        <v>0.34615384615384615</v>
      </c>
    </row>
    <row r="33" spans="1:12" x14ac:dyDescent="0.25">
      <c r="A33" t="s">
        <v>5</v>
      </c>
      <c r="B33">
        <v>0</v>
      </c>
      <c r="C33">
        <v>1</v>
      </c>
      <c r="G33" t="s">
        <v>5</v>
      </c>
      <c r="H33">
        <v>0</v>
      </c>
      <c r="I33">
        <v>1</v>
      </c>
    </row>
    <row r="34" spans="1:12" x14ac:dyDescent="0.25">
      <c r="A34" t="s">
        <v>311</v>
      </c>
      <c r="B34">
        <v>5</v>
      </c>
      <c r="C34">
        <v>8</v>
      </c>
      <c r="D34">
        <f t="shared" ref="D34:D42" si="3">C34/(C34+B34)</f>
        <v>0.61538461538461542</v>
      </c>
      <c r="G34" t="s">
        <v>311</v>
      </c>
      <c r="H34">
        <v>4</v>
      </c>
      <c r="I34">
        <v>5</v>
      </c>
      <c r="J34">
        <f t="shared" ref="J34:J42" si="4">I34/(I34+H34)</f>
        <v>0.55555555555555558</v>
      </c>
    </row>
    <row r="35" spans="1:12" x14ac:dyDescent="0.25">
      <c r="A35" t="s">
        <v>318</v>
      </c>
      <c r="B35">
        <v>2223</v>
      </c>
      <c r="C35">
        <v>1773</v>
      </c>
      <c r="D35">
        <f t="shared" si="3"/>
        <v>0.44369369369369371</v>
      </c>
      <c r="G35" t="s">
        <v>318</v>
      </c>
      <c r="H35">
        <v>1169</v>
      </c>
      <c r="I35">
        <v>1095</v>
      </c>
      <c r="J35">
        <f t="shared" si="4"/>
        <v>0.48365724381625441</v>
      </c>
    </row>
    <row r="36" spans="1:12" x14ac:dyDescent="0.25">
      <c r="A36" t="s">
        <v>320</v>
      </c>
      <c r="B36">
        <v>1482</v>
      </c>
      <c r="C36">
        <v>909</v>
      </c>
      <c r="D36">
        <f t="shared" si="3"/>
        <v>0.38017565872020076</v>
      </c>
      <c r="G36" t="s">
        <v>320</v>
      </c>
      <c r="H36">
        <v>812</v>
      </c>
      <c r="I36">
        <v>559</v>
      </c>
      <c r="J36">
        <f t="shared" si="4"/>
        <v>0.40773158278628741</v>
      </c>
    </row>
    <row r="37" spans="1:12" x14ac:dyDescent="0.25">
      <c r="A37" t="s">
        <v>319</v>
      </c>
      <c r="B37">
        <v>15</v>
      </c>
      <c r="C37">
        <v>9</v>
      </c>
      <c r="D37">
        <f t="shared" si="3"/>
        <v>0.375</v>
      </c>
      <c r="G37" t="s">
        <v>322</v>
      </c>
      <c r="H37">
        <v>47</v>
      </c>
      <c r="I37">
        <v>25</v>
      </c>
      <c r="J37">
        <f t="shared" si="4"/>
        <v>0.34722222222222221</v>
      </c>
    </row>
    <row r="38" spans="1:12" x14ac:dyDescent="0.25">
      <c r="A38" t="s">
        <v>322</v>
      </c>
      <c r="B38">
        <v>66</v>
      </c>
      <c r="C38">
        <v>33</v>
      </c>
      <c r="D38">
        <f t="shared" si="3"/>
        <v>0.33333333333333331</v>
      </c>
      <c r="G38" t="s">
        <v>321</v>
      </c>
      <c r="H38">
        <v>128</v>
      </c>
      <c r="I38">
        <v>52</v>
      </c>
      <c r="J38">
        <f t="shared" si="4"/>
        <v>0.28888888888888886</v>
      </c>
    </row>
    <row r="39" spans="1:12" x14ac:dyDescent="0.25">
      <c r="A39" t="s">
        <v>317</v>
      </c>
      <c r="B39">
        <v>88</v>
      </c>
      <c r="C39">
        <v>41</v>
      </c>
      <c r="D39">
        <f t="shared" si="3"/>
        <v>0.31782945736434109</v>
      </c>
      <c r="G39" t="s">
        <v>317</v>
      </c>
      <c r="H39">
        <v>46</v>
      </c>
      <c r="I39">
        <v>18</v>
      </c>
      <c r="J39">
        <f t="shared" si="4"/>
        <v>0.28125</v>
      </c>
    </row>
    <row r="40" spans="1:12" x14ac:dyDescent="0.25">
      <c r="A40" t="s">
        <v>321</v>
      </c>
      <c r="B40">
        <v>216</v>
      </c>
      <c r="C40">
        <v>95</v>
      </c>
      <c r="D40">
        <f t="shared" si="3"/>
        <v>0.30546623794212219</v>
      </c>
      <c r="G40" t="s">
        <v>323</v>
      </c>
      <c r="H40">
        <v>108</v>
      </c>
      <c r="I40">
        <v>38</v>
      </c>
      <c r="J40">
        <f t="shared" si="4"/>
        <v>0.26027397260273971</v>
      </c>
    </row>
    <row r="41" spans="1:12" x14ac:dyDescent="0.25">
      <c r="A41" t="s">
        <v>323</v>
      </c>
      <c r="B41">
        <v>209</v>
      </c>
      <c r="C41">
        <v>70</v>
      </c>
      <c r="D41">
        <f t="shared" si="3"/>
        <v>0.25089605734767023</v>
      </c>
      <c r="G41" t="s">
        <v>319</v>
      </c>
      <c r="H41">
        <v>15</v>
      </c>
      <c r="I41">
        <v>4</v>
      </c>
      <c r="J41">
        <f t="shared" si="4"/>
        <v>0.21052631578947367</v>
      </c>
    </row>
    <row r="42" spans="1:12" x14ac:dyDescent="0.25">
      <c r="A42" t="s">
        <v>315</v>
      </c>
      <c r="B42">
        <v>11</v>
      </c>
      <c r="C42">
        <v>2</v>
      </c>
      <c r="D42">
        <f t="shared" si="3"/>
        <v>0.15384615384615385</v>
      </c>
      <c r="G42" t="s">
        <v>315</v>
      </c>
      <c r="H42">
        <v>7</v>
      </c>
      <c r="I42">
        <v>1</v>
      </c>
      <c r="J42">
        <f t="shared" si="4"/>
        <v>0.125</v>
      </c>
    </row>
    <row r="47" spans="1:12" x14ac:dyDescent="0.25">
      <c r="A47" t="s">
        <v>8</v>
      </c>
      <c r="B47">
        <v>0</v>
      </c>
      <c r="C47">
        <v>1</v>
      </c>
      <c r="H47" t="s">
        <v>8</v>
      </c>
      <c r="I47">
        <v>0</v>
      </c>
      <c r="J47">
        <v>1</v>
      </c>
    </row>
    <row r="48" spans="1:12" x14ac:dyDescent="0.25">
      <c r="A48" t="s">
        <v>326</v>
      </c>
      <c r="B48">
        <v>0</v>
      </c>
      <c r="C48">
        <v>2</v>
      </c>
      <c r="D48">
        <f t="shared" ref="D48:D79" si="5">C48/(C48+B48)</f>
        <v>1</v>
      </c>
      <c r="E48">
        <f>SUM(B48:C48)</f>
        <v>2</v>
      </c>
      <c r="H48" t="s">
        <v>357</v>
      </c>
      <c r="I48">
        <v>0</v>
      </c>
      <c r="J48">
        <v>1</v>
      </c>
      <c r="K48">
        <f t="shared" ref="K48:K88" si="6">J48/(J48+I48)</f>
        <v>1</v>
      </c>
      <c r="L48">
        <f>SUM(I48:J48)</f>
        <v>1</v>
      </c>
    </row>
    <row r="49" spans="1:12" x14ac:dyDescent="0.25">
      <c r="A49" t="s">
        <v>355</v>
      </c>
      <c r="B49">
        <v>0</v>
      </c>
      <c r="C49">
        <v>1</v>
      </c>
      <c r="D49">
        <f t="shared" si="5"/>
        <v>1</v>
      </c>
      <c r="E49">
        <f>SUM(B49:C49)+E48</f>
        <v>3</v>
      </c>
      <c r="H49" t="s">
        <v>363</v>
      </c>
      <c r="I49">
        <v>1</v>
      </c>
      <c r="J49">
        <v>3</v>
      </c>
      <c r="K49">
        <f t="shared" si="6"/>
        <v>0.75</v>
      </c>
      <c r="L49">
        <f>SUM(I49:J49)+L48</f>
        <v>5</v>
      </c>
    </row>
    <row r="50" spans="1:12" x14ac:dyDescent="0.25">
      <c r="A50" t="s">
        <v>357</v>
      </c>
      <c r="B50">
        <v>0</v>
      </c>
      <c r="C50">
        <v>1</v>
      </c>
      <c r="D50">
        <f t="shared" si="5"/>
        <v>1</v>
      </c>
      <c r="E50">
        <f t="shared" ref="E50:E98" si="7">SUM(B50:C50)+E49</f>
        <v>4</v>
      </c>
      <c r="H50" t="s">
        <v>347</v>
      </c>
      <c r="I50">
        <v>2</v>
      </c>
      <c r="J50">
        <v>4</v>
      </c>
      <c r="K50">
        <f t="shared" si="6"/>
        <v>0.66666666666666663</v>
      </c>
      <c r="L50">
        <f t="shared" ref="L50:L88" si="8">SUM(I50:J50)+L49</f>
        <v>11</v>
      </c>
    </row>
    <row r="51" spans="1:12" x14ac:dyDescent="0.25">
      <c r="A51" t="s">
        <v>347</v>
      </c>
      <c r="B51">
        <v>2</v>
      </c>
      <c r="C51">
        <v>5</v>
      </c>
      <c r="D51">
        <f t="shared" si="5"/>
        <v>0.7142857142857143</v>
      </c>
      <c r="E51">
        <f t="shared" si="7"/>
        <v>11</v>
      </c>
      <c r="H51" t="s">
        <v>350</v>
      </c>
      <c r="I51">
        <v>1</v>
      </c>
      <c r="J51">
        <v>2</v>
      </c>
      <c r="K51">
        <f t="shared" si="6"/>
        <v>0.66666666666666663</v>
      </c>
      <c r="L51">
        <f t="shared" si="8"/>
        <v>14</v>
      </c>
    </row>
    <row r="52" spans="1:12" x14ac:dyDescent="0.25">
      <c r="A52" t="s">
        <v>324</v>
      </c>
      <c r="B52">
        <v>1</v>
      </c>
      <c r="C52">
        <v>2</v>
      </c>
      <c r="D52">
        <f t="shared" si="5"/>
        <v>0.66666666666666663</v>
      </c>
      <c r="E52">
        <f t="shared" si="7"/>
        <v>14</v>
      </c>
      <c r="H52" t="s">
        <v>362</v>
      </c>
      <c r="I52">
        <v>11</v>
      </c>
      <c r="J52">
        <v>19</v>
      </c>
      <c r="K52">
        <f t="shared" si="6"/>
        <v>0.6333333333333333</v>
      </c>
      <c r="L52">
        <f t="shared" si="8"/>
        <v>44</v>
      </c>
    </row>
    <row r="53" spans="1:12" x14ac:dyDescent="0.25">
      <c r="A53" t="s">
        <v>350</v>
      </c>
      <c r="B53">
        <v>1</v>
      </c>
      <c r="C53">
        <v>2</v>
      </c>
      <c r="D53">
        <f t="shared" si="5"/>
        <v>0.66666666666666663</v>
      </c>
      <c r="E53">
        <f t="shared" si="7"/>
        <v>17</v>
      </c>
      <c r="H53" t="s">
        <v>328</v>
      </c>
      <c r="I53">
        <v>2</v>
      </c>
      <c r="J53">
        <v>2</v>
      </c>
      <c r="K53">
        <f t="shared" si="6"/>
        <v>0.5</v>
      </c>
      <c r="L53">
        <f t="shared" si="8"/>
        <v>48</v>
      </c>
    </row>
    <row r="54" spans="1:12" x14ac:dyDescent="0.25">
      <c r="A54" t="s">
        <v>362</v>
      </c>
      <c r="B54">
        <v>18</v>
      </c>
      <c r="C54">
        <v>25</v>
      </c>
      <c r="D54">
        <f t="shared" si="5"/>
        <v>0.58139534883720934</v>
      </c>
      <c r="E54">
        <f t="shared" si="7"/>
        <v>60</v>
      </c>
      <c r="H54" t="s">
        <v>334</v>
      </c>
      <c r="I54">
        <v>1</v>
      </c>
      <c r="J54">
        <v>1</v>
      </c>
      <c r="K54">
        <f t="shared" si="6"/>
        <v>0.5</v>
      </c>
      <c r="L54">
        <f t="shared" si="8"/>
        <v>50</v>
      </c>
    </row>
    <row r="55" spans="1:12" x14ac:dyDescent="0.25">
      <c r="A55" t="s">
        <v>363</v>
      </c>
      <c r="B55">
        <v>3</v>
      </c>
      <c r="C55">
        <v>4</v>
      </c>
      <c r="D55">
        <f t="shared" si="5"/>
        <v>0.5714285714285714</v>
      </c>
      <c r="E55">
        <f t="shared" si="7"/>
        <v>67</v>
      </c>
      <c r="H55" t="s">
        <v>344</v>
      </c>
      <c r="I55">
        <v>1</v>
      </c>
      <c r="J55">
        <v>1</v>
      </c>
      <c r="K55">
        <f t="shared" si="6"/>
        <v>0.5</v>
      </c>
      <c r="L55">
        <f t="shared" si="8"/>
        <v>52</v>
      </c>
    </row>
    <row r="56" spans="1:12" x14ac:dyDescent="0.25">
      <c r="A56" t="s">
        <v>372</v>
      </c>
      <c r="B56">
        <v>5</v>
      </c>
      <c r="C56">
        <v>6</v>
      </c>
      <c r="D56">
        <f t="shared" si="5"/>
        <v>0.54545454545454541</v>
      </c>
      <c r="E56">
        <f t="shared" si="7"/>
        <v>78</v>
      </c>
      <c r="H56" t="s">
        <v>351</v>
      </c>
      <c r="I56">
        <v>3</v>
      </c>
      <c r="J56">
        <v>3</v>
      </c>
      <c r="K56">
        <f t="shared" si="6"/>
        <v>0.5</v>
      </c>
      <c r="L56">
        <f t="shared" si="8"/>
        <v>58</v>
      </c>
    </row>
    <row r="57" spans="1:12" x14ac:dyDescent="0.25">
      <c r="A57" t="s">
        <v>373</v>
      </c>
      <c r="B57">
        <v>22</v>
      </c>
      <c r="C57">
        <v>24</v>
      </c>
      <c r="D57">
        <f t="shared" si="5"/>
        <v>0.52173913043478259</v>
      </c>
      <c r="E57">
        <f t="shared" si="7"/>
        <v>124</v>
      </c>
      <c r="H57" t="s">
        <v>358</v>
      </c>
      <c r="I57">
        <v>1</v>
      </c>
      <c r="J57">
        <v>1</v>
      </c>
      <c r="K57">
        <f t="shared" si="6"/>
        <v>0.5</v>
      </c>
      <c r="L57">
        <f t="shared" si="8"/>
        <v>60</v>
      </c>
    </row>
    <row r="58" spans="1:12" x14ac:dyDescent="0.25">
      <c r="A58" t="s">
        <v>334</v>
      </c>
      <c r="B58">
        <v>1</v>
      </c>
      <c r="C58">
        <v>1</v>
      </c>
      <c r="D58">
        <f t="shared" si="5"/>
        <v>0.5</v>
      </c>
      <c r="E58">
        <f t="shared" si="7"/>
        <v>126</v>
      </c>
      <c r="H58" t="s">
        <v>373</v>
      </c>
      <c r="I58">
        <v>14</v>
      </c>
      <c r="J58">
        <v>14</v>
      </c>
      <c r="K58">
        <f t="shared" si="6"/>
        <v>0.5</v>
      </c>
      <c r="L58">
        <f t="shared" si="8"/>
        <v>88</v>
      </c>
    </row>
    <row r="59" spans="1:12" x14ac:dyDescent="0.25">
      <c r="A59" t="s">
        <v>360</v>
      </c>
      <c r="B59">
        <v>3</v>
      </c>
      <c r="C59">
        <v>3</v>
      </c>
      <c r="D59">
        <f t="shared" si="5"/>
        <v>0.5</v>
      </c>
      <c r="E59">
        <f t="shared" si="7"/>
        <v>132</v>
      </c>
      <c r="H59" t="s">
        <v>361</v>
      </c>
      <c r="I59">
        <v>24</v>
      </c>
      <c r="J59">
        <v>23</v>
      </c>
      <c r="K59">
        <f t="shared" si="6"/>
        <v>0.48936170212765956</v>
      </c>
      <c r="L59">
        <f t="shared" si="8"/>
        <v>135</v>
      </c>
    </row>
    <row r="60" spans="1:12" x14ac:dyDescent="0.25">
      <c r="A60" t="s">
        <v>361</v>
      </c>
      <c r="B60">
        <v>44</v>
      </c>
      <c r="C60">
        <v>44</v>
      </c>
      <c r="D60">
        <f t="shared" si="5"/>
        <v>0.5</v>
      </c>
      <c r="E60">
        <f t="shared" si="7"/>
        <v>220</v>
      </c>
      <c r="H60" t="s">
        <v>337</v>
      </c>
      <c r="I60">
        <v>978</v>
      </c>
      <c r="J60">
        <v>929</v>
      </c>
      <c r="K60">
        <f t="shared" si="6"/>
        <v>0.48715259570005243</v>
      </c>
      <c r="L60">
        <f t="shared" si="8"/>
        <v>2042</v>
      </c>
    </row>
    <row r="61" spans="1:12" x14ac:dyDescent="0.25">
      <c r="A61" t="s">
        <v>364</v>
      </c>
      <c r="B61">
        <v>2</v>
      </c>
      <c r="C61">
        <v>2</v>
      </c>
      <c r="D61">
        <f t="shared" si="5"/>
        <v>0.5</v>
      </c>
      <c r="E61">
        <f t="shared" si="7"/>
        <v>224</v>
      </c>
      <c r="H61" t="s">
        <v>338</v>
      </c>
      <c r="I61">
        <v>35</v>
      </c>
      <c r="J61">
        <v>33</v>
      </c>
      <c r="K61">
        <f t="shared" si="6"/>
        <v>0.48529411764705882</v>
      </c>
      <c r="L61">
        <f t="shared" si="8"/>
        <v>2110</v>
      </c>
    </row>
    <row r="62" spans="1:12" x14ac:dyDescent="0.25">
      <c r="A62" t="s">
        <v>338</v>
      </c>
      <c r="B62">
        <v>64</v>
      </c>
      <c r="C62">
        <v>63</v>
      </c>
      <c r="D62">
        <f t="shared" si="5"/>
        <v>0.49606299212598426</v>
      </c>
      <c r="E62">
        <f t="shared" si="7"/>
        <v>351</v>
      </c>
      <c r="H62" t="s">
        <v>330</v>
      </c>
      <c r="I62">
        <v>18</v>
      </c>
      <c r="J62">
        <v>16</v>
      </c>
      <c r="K62">
        <f t="shared" si="6"/>
        <v>0.47058823529411764</v>
      </c>
      <c r="L62">
        <f t="shared" si="8"/>
        <v>2144</v>
      </c>
    </row>
    <row r="63" spans="1:12" x14ac:dyDescent="0.25">
      <c r="A63" t="s">
        <v>330</v>
      </c>
      <c r="B63">
        <v>28</v>
      </c>
      <c r="C63">
        <v>25</v>
      </c>
      <c r="D63">
        <f t="shared" si="5"/>
        <v>0.47169811320754718</v>
      </c>
      <c r="E63">
        <f t="shared" si="7"/>
        <v>404</v>
      </c>
      <c r="H63" t="s">
        <v>327</v>
      </c>
      <c r="I63">
        <v>134</v>
      </c>
      <c r="J63">
        <v>116</v>
      </c>
      <c r="K63">
        <f t="shared" si="6"/>
        <v>0.46400000000000002</v>
      </c>
      <c r="L63">
        <f t="shared" si="8"/>
        <v>2394</v>
      </c>
    </row>
    <row r="64" spans="1:12" x14ac:dyDescent="0.25">
      <c r="A64" t="s">
        <v>337</v>
      </c>
      <c r="B64">
        <v>1761</v>
      </c>
      <c r="C64">
        <v>1486</v>
      </c>
      <c r="D64">
        <f t="shared" si="5"/>
        <v>0.45765321835540501</v>
      </c>
      <c r="E64">
        <f t="shared" si="7"/>
        <v>3651</v>
      </c>
      <c r="H64" t="s">
        <v>329</v>
      </c>
      <c r="I64">
        <v>226</v>
      </c>
      <c r="J64">
        <v>160</v>
      </c>
      <c r="K64">
        <f t="shared" si="6"/>
        <v>0.41450777202072536</v>
      </c>
      <c r="L64">
        <f t="shared" si="8"/>
        <v>2780</v>
      </c>
    </row>
    <row r="65" spans="1:12" x14ac:dyDescent="0.25">
      <c r="A65" t="s">
        <v>327</v>
      </c>
      <c r="B65">
        <v>230</v>
      </c>
      <c r="C65">
        <v>169</v>
      </c>
      <c r="D65">
        <f t="shared" si="5"/>
        <v>0.42355889724310775</v>
      </c>
      <c r="E65">
        <f t="shared" si="7"/>
        <v>4050</v>
      </c>
      <c r="H65" t="s">
        <v>343</v>
      </c>
      <c r="I65">
        <v>9</v>
      </c>
      <c r="J65">
        <v>6</v>
      </c>
      <c r="K65">
        <f t="shared" si="6"/>
        <v>0.4</v>
      </c>
      <c r="L65">
        <f t="shared" si="8"/>
        <v>2795</v>
      </c>
    </row>
    <row r="66" spans="1:12" x14ac:dyDescent="0.25">
      <c r="A66" t="s">
        <v>358</v>
      </c>
      <c r="B66">
        <v>3</v>
      </c>
      <c r="C66">
        <v>2</v>
      </c>
      <c r="D66">
        <f t="shared" si="5"/>
        <v>0.4</v>
      </c>
      <c r="E66">
        <f t="shared" si="7"/>
        <v>4055</v>
      </c>
      <c r="H66" t="s">
        <v>336</v>
      </c>
      <c r="I66">
        <v>548</v>
      </c>
      <c r="J66">
        <v>352</v>
      </c>
      <c r="K66">
        <f t="shared" si="6"/>
        <v>0.39111111111111113</v>
      </c>
      <c r="L66">
        <f t="shared" si="8"/>
        <v>3695</v>
      </c>
    </row>
    <row r="67" spans="1:12" x14ac:dyDescent="0.25">
      <c r="A67" t="s">
        <v>329</v>
      </c>
      <c r="B67">
        <v>424</v>
      </c>
      <c r="C67">
        <v>269</v>
      </c>
      <c r="D67">
        <f t="shared" si="5"/>
        <v>0.38816738816738816</v>
      </c>
      <c r="E67">
        <f t="shared" si="7"/>
        <v>4748</v>
      </c>
      <c r="H67" t="s">
        <v>368</v>
      </c>
      <c r="I67">
        <v>83</v>
      </c>
      <c r="J67">
        <v>53</v>
      </c>
      <c r="K67">
        <f t="shared" si="6"/>
        <v>0.38970588235294118</v>
      </c>
      <c r="L67">
        <f t="shared" si="8"/>
        <v>3831</v>
      </c>
    </row>
    <row r="68" spans="1:12" x14ac:dyDescent="0.25">
      <c r="A68" t="s">
        <v>325</v>
      </c>
      <c r="B68">
        <v>348</v>
      </c>
      <c r="C68">
        <v>213</v>
      </c>
      <c r="D68">
        <f t="shared" si="5"/>
        <v>0.37967914438502676</v>
      </c>
      <c r="E68">
        <f t="shared" si="7"/>
        <v>5309</v>
      </c>
      <c r="H68" t="s">
        <v>325</v>
      </c>
      <c r="I68">
        <v>226</v>
      </c>
      <c r="J68">
        <v>144</v>
      </c>
      <c r="K68">
        <f t="shared" si="6"/>
        <v>0.38918918918918921</v>
      </c>
      <c r="L68">
        <f t="shared" si="8"/>
        <v>4201</v>
      </c>
    </row>
    <row r="69" spans="1:12" x14ac:dyDescent="0.25">
      <c r="A69" t="s">
        <v>343</v>
      </c>
      <c r="B69">
        <v>18</v>
      </c>
      <c r="C69">
        <v>11</v>
      </c>
      <c r="D69">
        <f t="shared" si="5"/>
        <v>0.37931034482758619</v>
      </c>
      <c r="E69">
        <f t="shared" si="7"/>
        <v>5338</v>
      </c>
      <c r="H69" t="s">
        <v>372</v>
      </c>
      <c r="I69">
        <v>5</v>
      </c>
      <c r="J69">
        <v>3</v>
      </c>
      <c r="K69">
        <f t="shared" si="6"/>
        <v>0.375</v>
      </c>
      <c r="L69">
        <f t="shared" si="8"/>
        <v>4209</v>
      </c>
    </row>
    <row r="70" spans="1:12" x14ac:dyDescent="0.25">
      <c r="A70" t="s">
        <v>336</v>
      </c>
      <c r="B70">
        <v>984</v>
      </c>
      <c r="C70">
        <v>587</v>
      </c>
      <c r="D70">
        <f t="shared" si="5"/>
        <v>0.3736473583704647</v>
      </c>
      <c r="E70">
        <f t="shared" si="7"/>
        <v>6909</v>
      </c>
      <c r="H70" t="s">
        <v>356</v>
      </c>
      <c r="I70">
        <v>16</v>
      </c>
      <c r="J70">
        <v>9</v>
      </c>
      <c r="K70">
        <f t="shared" si="6"/>
        <v>0.36</v>
      </c>
      <c r="L70">
        <f t="shared" si="8"/>
        <v>4234</v>
      </c>
    </row>
    <row r="71" spans="1:12" x14ac:dyDescent="0.25">
      <c r="A71" t="s">
        <v>356</v>
      </c>
      <c r="B71">
        <v>19</v>
      </c>
      <c r="C71">
        <v>11</v>
      </c>
      <c r="D71">
        <f t="shared" si="5"/>
        <v>0.36666666666666664</v>
      </c>
      <c r="E71">
        <f t="shared" si="7"/>
        <v>6939</v>
      </c>
      <c r="H71" t="s">
        <v>331</v>
      </c>
      <c r="I71">
        <v>2</v>
      </c>
      <c r="J71">
        <v>1</v>
      </c>
      <c r="K71">
        <f t="shared" si="6"/>
        <v>0.33333333333333331</v>
      </c>
      <c r="L71">
        <f t="shared" si="8"/>
        <v>4237</v>
      </c>
    </row>
    <row r="72" spans="1:12" x14ac:dyDescent="0.25">
      <c r="A72" t="s">
        <v>368</v>
      </c>
      <c r="B72">
        <v>167</v>
      </c>
      <c r="C72">
        <v>96</v>
      </c>
      <c r="D72">
        <f t="shared" si="5"/>
        <v>0.36501901140684412</v>
      </c>
      <c r="E72">
        <f t="shared" si="7"/>
        <v>7202</v>
      </c>
      <c r="H72" t="s">
        <v>339</v>
      </c>
      <c r="I72">
        <v>8</v>
      </c>
      <c r="J72">
        <v>4</v>
      </c>
      <c r="K72">
        <f t="shared" si="6"/>
        <v>0.33333333333333331</v>
      </c>
      <c r="L72">
        <f t="shared" si="8"/>
        <v>4249</v>
      </c>
    </row>
    <row r="73" spans="1:12" x14ac:dyDescent="0.25">
      <c r="A73" t="s">
        <v>340</v>
      </c>
      <c r="B73">
        <v>2</v>
      </c>
      <c r="C73">
        <v>1</v>
      </c>
      <c r="D73">
        <f t="shared" si="5"/>
        <v>0.33333333333333331</v>
      </c>
      <c r="E73">
        <f t="shared" si="7"/>
        <v>7205</v>
      </c>
      <c r="H73" t="s">
        <v>364</v>
      </c>
      <c r="I73">
        <v>2</v>
      </c>
      <c r="J73">
        <v>1</v>
      </c>
      <c r="K73">
        <f t="shared" si="6"/>
        <v>0.33333333333333331</v>
      </c>
      <c r="L73">
        <f t="shared" si="8"/>
        <v>4252</v>
      </c>
    </row>
    <row r="74" spans="1:12" x14ac:dyDescent="0.25">
      <c r="A74" t="s">
        <v>344</v>
      </c>
      <c r="B74">
        <v>4</v>
      </c>
      <c r="C74">
        <v>2</v>
      </c>
      <c r="D74">
        <f t="shared" si="5"/>
        <v>0.33333333333333331</v>
      </c>
      <c r="E74">
        <f t="shared" si="7"/>
        <v>7211</v>
      </c>
      <c r="H74" t="s">
        <v>365</v>
      </c>
      <c r="I74">
        <v>4</v>
      </c>
      <c r="J74">
        <v>2</v>
      </c>
      <c r="K74">
        <f t="shared" si="6"/>
        <v>0.33333333333333331</v>
      </c>
      <c r="L74">
        <f t="shared" si="8"/>
        <v>4258</v>
      </c>
    </row>
    <row r="75" spans="1:12" x14ac:dyDescent="0.25">
      <c r="A75" t="s">
        <v>359</v>
      </c>
      <c r="B75">
        <v>62</v>
      </c>
      <c r="C75">
        <v>29</v>
      </c>
      <c r="D75">
        <f t="shared" si="5"/>
        <v>0.31868131868131866</v>
      </c>
      <c r="E75">
        <f t="shared" si="7"/>
        <v>7302</v>
      </c>
      <c r="H75" t="s">
        <v>374</v>
      </c>
      <c r="I75">
        <v>26</v>
      </c>
      <c r="J75">
        <v>12</v>
      </c>
      <c r="K75">
        <f t="shared" si="6"/>
        <v>0.31578947368421051</v>
      </c>
      <c r="L75">
        <f t="shared" si="8"/>
        <v>4296</v>
      </c>
    </row>
    <row r="76" spans="1:12" x14ac:dyDescent="0.25">
      <c r="A76" t="s">
        <v>365</v>
      </c>
      <c r="B76">
        <v>7</v>
      </c>
      <c r="C76">
        <v>3</v>
      </c>
      <c r="D76">
        <f t="shared" si="5"/>
        <v>0.3</v>
      </c>
      <c r="E76">
        <f t="shared" si="7"/>
        <v>7312</v>
      </c>
      <c r="H76" t="s">
        <v>333</v>
      </c>
      <c r="I76">
        <v>7</v>
      </c>
      <c r="J76">
        <v>3</v>
      </c>
      <c r="K76">
        <f t="shared" si="6"/>
        <v>0.3</v>
      </c>
      <c r="L76">
        <f t="shared" si="8"/>
        <v>4306</v>
      </c>
    </row>
    <row r="77" spans="1:12" x14ac:dyDescent="0.25">
      <c r="A77" t="s">
        <v>346</v>
      </c>
      <c r="B77">
        <v>101</v>
      </c>
      <c r="C77">
        <v>43</v>
      </c>
      <c r="D77">
        <f t="shared" si="5"/>
        <v>0.2986111111111111</v>
      </c>
      <c r="E77">
        <f t="shared" si="7"/>
        <v>7456</v>
      </c>
      <c r="H77" t="s">
        <v>342</v>
      </c>
      <c r="I77">
        <v>7</v>
      </c>
      <c r="J77">
        <v>3</v>
      </c>
      <c r="K77">
        <f t="shared" si="6"/>
        <v>0.3</v>
      </c>
      <c r="L77">
        <f t="shared" si="8"/>
        <v>4316</v>
      </c>
    </row>
    <row r="78" spans="1:12" x14ac:dyDescent="0.25">
      <c r="A78" t="s">
        <v>345</v>
      </c>
      <c r="B78">
        <v>74</v>
      </c>
      <c r="C78">
        <v>27</v>
      </c>
      <c r="D78">
        <f t="shared" si="5"/>
        <v>0.26732673267326734</v>
      </c>
      <c r="E78">
        <f t="shared" si="7"/>
        <v>7557</v>
      </c>
      <c r="H78" t="s">
        <v>346</v>
      </c>
      <c r="I78">
        <v>62</v>
      </c>
      <c r="J78">
        <v>26</v>
      </c>
      <c r="K78">
        <f t="shared" si="6"/>
        <v>0.29545454545454547</v>
      </c>
      <c r="L78">
        <f t="shared" si="8"/>
        <v>4404</v>
      </c>
    </row>
    <row r="79" spans="1:12" x14ac:dyDescent="0.25">
      <c r="A79" t="s">
        <v>333</v>
      </c>
      <c r="B79">
        <v>11</v>
      </c>
      <c r="C79">
        <v>4</v>
      </c>
      <c r="D79">
        <f t="shared" si="5"/>
        <v>0.26666666666666666</v>
      </c>
      <c r="E79">
        <f t="shared" si="7"/>
        <v>7572</v>
      </c>
      <c r="H79" t="s">
        <v>345</v>
      </c>
      <c r="I79">
        <v>43</v>
      </c>
      <c r="J79">
        <v>17</v>
      </c>
      <c r="K79">
        <f t="shared" si="6"/>
        <v>0.28333333333333333</v>
      </c>
      <c r="L79">
        <f t="shared" si="8"/>
        <v>4464</v>
      </c>
    </row>
    <row r="80" spans="1:12" x14ac:dyDescent="0.25">
      <c r="A80" t="s">
        <v>374</v>
      </c>
      <c r="B80">
        <v>48</v>
      </c>
      <c r="C80">
        <v>17</v>
      </c>
      <c r="D80">
        <f t="shared" ref="D80:D98" si="9">C80/(C80+B80)</f>
        <v>0.26153846153846155</v>
      </c>
      <c r="E80">
        <f t="shared" si="7"/>
        <v>7637</v>
      </c>
      <c r="H80" t="s">
        <v>366</v>
      </c>
      <c r="I80">
        <v>34</v>
      </c>
      <c r="J80">
        <v>13</v>
      </c>
      <c r="K80">
        <f t="shared" si="6"/>
        <v>0.27659574468085107</v>
      </c>
      <c r="L80">
        <f t="shared" si="8"/>
        <v>4511</v>
      </c>
    </row>
    <row r="81" spans="1:12" x14ac:dyDescent="0.25">
      <c r="A81" t="s">
        <v>328</v>
      </c>
      <c r="B81">
        <v>12</v>
      </c>
      <c r="C81">
        <v>4</v>
      </c>
      <c r="D81">
        <f t="shared" si="9"/>
        <v>0.25</v>
      </c>
      <c r="E81">
        <f t="shared" si="7"/>
        <v>7653</v>
      </c>
      <c r="H81" t="s">
        <v>369</v>
      </c>
      <c r="I81">
        <v>27</v>
      </c>
      <c r="J81">
        <v>10</v>
      </c>
      <c r="K81">
        <f t="shared" si="6"/>
        <v>0.27027027027027029</v>
      </c>
      <c r="L81">
        <f t="shared" si="8"/>
        <v>4548</v>
      </c>
    </row>
    <row r="82" spans="1:12" x14ac:dyDescent="0.25">
      <c r="A82" t="s">
        <v>331</v>
      </c>
      <c r="B82">
        <v>6</v>
      </c>
      <c r="C82">
        <v>2</v>
      </c>
      <c r="D82">
        <f t="shared" si="9"/>
        <v>0.25</v>
      </c>
      <c r="E82">
        <f t="shared" si="7"/>
        <v>7661</v>
      </c>
      <c r="H82" t="s">
        <v>359</v>
      </c>
      <c r="I82">
        <v>22</v>
      </c>
      <c r="J82">
        <v>8</v>
      </c>
      <c r="K82">
        <f t="shared" si="6"/>
        <v>0.26666666666666666</v>
      </c>
      <c r="L82">
        <f t="shared" si="8"/>
        <v>4578</v>
      </c>
    </row>
    <row r="83" spans="1:12" x14ac:dyDescent="0.25">
      <c r="A83" t="s">
        <v>351</v>
      </c>
      <c r="B83">
        <v>22</v>
      </c>
      <c r="C83">
        <v>7</v>
      </c>
      <c r="D83">
        <f t="shared" si="9"/>
        <v>0.2413793103448276</v>
      </c>
      <c r="E83">
        <f t="shared" si="7"/>
        <v>7690</v>
      </c>
      <c r="H83" t="s">
        <v>332</v>
      </c>
      <c r="I83">
        <v>2</v>
      </c>
      <c r="J83">
        <v>0</v>
      </c>
      <c r="K83">
        <f t="shared" si="6"/>
        <v>0</v>
      </c>
      <c r="L83">
        <f t="shared" si="8"/>
        <v>4580</v>
      </c>
    </row>
    <row r="84" spans="1:12" x14ac:dyDescent="0.25">
      <c r="A84" t="s">
        <v>369</v>
      </c>
      <c r="B84">
        <v>52</v>
      </c>
      <c r="C84">
        <v>15</v>
      </c>
      <c r="D84">
        <f t="shared" si="9"/>
        <v>0.22388059701492538</v>
      </c>
      <c r="E84">
        <f t="shared" si="7"/>
        <v>7757</v>
      </c>
      <c r="H84" t="s">
        <v>340</v>
      </c>
      <c r="I84">
        <v>1</v>
      </c>
      <c r="J84">
        <v>0</v>
      </c>
      <c r="K84">
        <f t="shared" si="6"/>
        <v>0</v>
      </c>
      <c r="L84">
        <f t="shared" si="8"/>
        <v>4581</v>
      </c>
    </row>
    <row r="85" spans="1:12" x14ac:dyDescent="0.25">
      <c r="A85" t="s">
        <v>339</v>
      </c>
      <c r="B85">
        <v>19</v>
      </c>
      <c r="C85">
        <v>5</v>
      </c>
      <c r="D85">
        <f t="shared" si="9"/>
        <v>0.20833333333333334</v>
      </c>
      <c r="E85">
        <f t="shared" si="7"/>
        <v>7781</v>
      </c>
      <c r="H85" t="s">
        <v>348</v>
      </c>
      <c r="I85">
        <v>5</v>
      </c>
      <c r="J85">
        <v>0</v>
      </c>
      <c r="K85">
        <f t="shared" si="6"/>
        <v>0</v>
      </c>
      <c r="L85">
        <f t="shared" si="8"/>
        <v>4586</v>
      </c>
    </row>
    <row r="86" spans="1:12" x14ac:dyDescent="0.25">
      <c r="A86" t="s">
        <v>366</v>
      </c>
      <c r="B86">
        <v>61</v>
      </c>
      <c r="C86">
        <v>16</v>
      </c>
      <c r="D86">
        <f t="shared" si="9"/>
        <v>0.20779220779220781</v>
      </c>
      <c r="E86">
        <f t="shared" si="7"/>
        <v>7858</v>
      </c>
      <c r="H86" t="s">
        <v>349</v>
      </c>
      <c r="I86">
        <v>1</v>
      </c>
      <c r="J86">
        <v>0</v>
      </c>
      <c r="K86">
        <f t="shared" si="6"/>
        <v>0</v>
      </c>
      <c r="L86">
        <f t="shared" si="8"/>
        <v>4587</v>
      </c>
    </row>
    <row r="87" spans="1:12" x14ac:dyDescent="0.25">
      <c r="A87" t="s">
        <v>352</v>
      </c>
      <c r="B87">
        <v>13</v>
      </c>
      <c r="C87">
        <v>3</v>
      </c>
      <c r="D87">
        <f t="shared" si="9"/>
        <v>0.1875</v>
      </c>
      <c r="E87">
        <f t="shared" si="7"/>
        <v>7874</v>
      </c>
      <c r="H87" t="s">
        <v>367</v>
      </c>
      <c r="I87">
        <v>1</v>
      </c>
      <c r="J87">
        <v>0</v>
      </c>
      <c r="K87">
        <f t="shared" si="6"/>
        <v>0</v>
      </c>
      <c r="L87">
        <f t="shared" si="8"/>
        <v>4588</v>
      </c>
    </row>
    <row r="88" spans="1:12" x14ac:dyDescent="0.25">
      <c r="A88" t="s">
        <v>342</v>
      </c>
      <c r="B88">
        <v>62</v>
      </c>
      <c r="C88">
        <v>13</v>
      </c>
      <c r="D88">
        <f t="shared" si="9"/>
        <v>0.17333333333333334</v>
      </c>
      <c r="E88">
        <f t="shared" si="7"/>
        <v>7949</v>
      </c>
      <c r="H88" t="s">
        <v>371</v>
      </c>
      <c r="I88">
        <v>1</v>
      </c>
      <c r="J88">
        <v>0</v>
      </c>
      <c r="K88">
        <f t="shared" si="6"/>
        <v>0</v>
      </c>
      <c r="L88">
        <f t="shared" si="8"/>
        <v>4589</v>
      </c>
    </row>
    <row r="89" spans="1:12" x14ac:dyDescent="0.25">
      <c r="A89" t="s">
        <v>371</v>
      </c>
      <c r="B89">
        <v>5</v>
      </c>
      <c r="C89">
        <v>1</v>
      </c>
      <c r="D89">
        <f t="shared" si="9"/>
        <v>0.16666666666666666</v>
      </c>
      <c r="E89">
        <f t="shared" si="7"/>
        <v>7955</v>
      </c>
    </row>
    <row r="90" spans="1:12" x14ac:dyDescent="0.25">
      <c r="A90" t="s">
        <v>348</v>
      </c>
      <c r="B90">
        <v>10</v>
      </c>
      <c r="C90">
        <v>1</v>
      </c>
      <c r="D90">
        <f t="shared" si="9"/>
        <v>9.0909090909090912E-2</v>
      </c>
      <c r="E90">
        <f t="shared" si="7"/>
        <v>7966</v>
      </c>
    </row>
    <row r="91" spans="1:12" x14ac:dyDescent="0.25">
      <c r="A91" t="s">
        <v>353</v>
      </c>
      <c r="B91">
        <v>21</v>
      </c>
      <c r="C91">
        <v>2</v>
      </c>
      <c r="D91">
        <f t="shared" si="9"/>
        <v>8.6956521739130432E-2</v>
      </c>
      <c r="E91">
        <f t="shared" si="7"/>
        <v>7989</v>
      </c>
    </row>
    <row r="92" spans="1:12" x14ac:dyDescent="0.25">
      <c r="A92" t="s">
        <v>332</v>
      </c>
      <c r="B92">
        <v>2</v>
      </c>
      <c r="C92">
        <v>0</v>
      </c>
      <c r="D92">
        <f t="shared" si="9"/>
        <v>0</v>
      </c>
      <c r="E92">
        <f t="shared" si="7"/>
        <v>7991</v>
      </c>
    </row>
    <row r="93" spans="1:12" x14ac:dyDescent="0.25">
      <c r="A93" t="s">
        <v>335</v>
      </c>
      <c r="B93">
        <v>1</v>
      </c>
      <c r="C93">
        <v>0</v>
      </c>
      <c r="D93">
        <f t="shared" si="9"/>
        <v>0</v>
      </c>
      <c r="E93">
        <f t="shared" si="7"/>
        <v>7992</v>
      </c>
    </row>
    <row r="94" spans="1:12" x14ac:dyDescent="0.25">
      <c r="A94" t="s">
        <v>341</v>
      </c>
      <c r="B94">
        <v>1</v>
      </c>
      <c r="C94">
        <v>0</v>
      </c>
      <c r="D94">
        <f t="shared" si="9"/>
        <v>0</v>
      </c>
      <c r="E94">
        <f t="shared" si="7"/>
        <v>7993</v>
      </c>
    </row>
    <row r="95" spans="1:12" x14ac:dyDescent="0.25">
      <c r="A95" t="s">
        <v>349</v>
      </c>
      <c r="B95">
        <v>1</v>
      </c>
      <c r="C95">
        <v>0</v>
      </c>
      <c r="D95">
        <f t="shared" si="9"/>
        <v>0</v>
      </c>
      <c r="E95">
        <f t="shared" si="7"/>
        <v>7994</v>
      </c>
    </row>
    <row r="96" spans="1:12" x14ac:dyDescent="0.25">
      <c r="A96" t="s">
        <v>354</v>
      </c>
      <c r="B96">
        <v>1</v>
      </c>
      <c r="C96">
        <v>0</v>
      </c>
      <c r="D96">
        <f t="shared" si="9"/>
        <v>0</v>
      </c>
      <c r="E96">
        <f t="shared" si="7"/>
        <v>7995</v>
      </c>
    </row>
    <row r="97" spans="1:6" x14ac:dyDescent="0.25">
      <c r="A97" t="s">
        <v>367</v>
      </c>
      <c r="B97">
        <v>1</v>
      </c>
      <c r="C97">
        <v>0</v>
      </c>
      <c r="D97">
        <f t="shared" si="9"/>
        <v>0</v>
      </c>
      <c r="E97">
        <f t="shared" si="7"/>
        <v>7996</v>
      </c>
    </row>
    <row r="98" spans="1:6" x14ac:dyDescent="0.25">
      <c r="A98" t="s">
        <v>370</v>
      </c>
      <c r="B98">
        <v>4</v>
      </c>
      <c r="C98">
        <v>0</v>
      </c>
      <c r="D98">
        <f t="shared" si="9"/>
        <v>0</v>
      </c>
      <c r="E98">
        <f t="shared" si="7"/>
        <v>8000</v>
      </c>
    </row>
    <row r="102" spans="1:6" x14ac:dyDescent="0.25">
      <c r="A102" t="s">
        <v>275</v>
      </c>
      <c r="B102" t="s">
        <v>400</v>
      </c>
      <c r="C102" t="s">
        <v>401</v>
      </c>
      <c r="D102">
        <v>0</v>
      </c>
      <c r="E102">
        <v>1</v>
      </c>
    </row>
    <row r="103" spans="1:6" x14ac:dyDescent="0.25">
      <c r="A103" t="s">
        <v>404</v>
      </c>
      <c r="B103" t="s">
        <v>402</v>
      </c>
      <c r="C103" t="s">
        <v>404</v>
      </c>
      <c r="D103">
        <v>23</v>
      </c>
      <c r="E103">
        <v>22</v>
      </c>
      <c r="F103">
        <f t="shared" ref="F103:F128" si="10">E103/(E103+D103)</f>
        <v>0.48888888888888887</v>
      </c>
    </row>
    <row r="104" spans="1:6" x14ac:dyDescent="0.25">
      <c r="A104" t="s">
        <v>404</v>
      </c>
      <c r="B104" t="s">
        <v>404</v>
      </c>
      <c r="C104" t="s">
        <v>404</v>
      </c>
      <c r="D104">
        <v>322</v>
      </c>
      <c r="E104">
        <v>285</v>
      </c>
      <c r="F104">
        <f t="shared" si="10"/>
        <v>0.46952224052718289</v>
      </c>
    </row>
    <row r="105" spans="1:6" x14ac:dyDescent="0.25">
      <c r="A105" t="s">
        <v>403</v>
      </c>
      <c r="B105" t="s">
        <v>402</v>
      </c>
      <c r="C105" t="s">
        <v>337</v>
      </c>
      <c r="D105">
        <v>6</v>
      </c>
      <c r="E105">
        <v>5</v>
      </c>
      <c r="F105">
        <f t="shared" si="10"/>
        <v>0.45454545454545453</v>
      </c>
    </row>
    <row r="106" spans="1:6" x14ac:dyDescent="0.25">
      <c r="A106" t="s">
        <v>404</v>
      </c>
      <c r="B106" t="s">
        <v>402</v>
      </c>
      <c r="C106" t="s">
        <v>337</v>
      </c>
      <c r="D106">
        <v>24</v>
      </c>
      <c r="E106">
        <v>19</v>
      </c>
      <c r="F106">
        <f t="shared" si="10"/>
        <v>0.44186046511627908</v>
      </c>
    </row>
    <row r="107" spans="1:6" x14ac:dyDescent="0.25">
      <c r="A107" t="s">
        <v>403</v>
      </c>
      <c r="B107" t="s">
        <v>337</v>
      </c>
      <c r="C107" t="s">
        <v>337</v>
      </c>
      <c r="D107">
        <v>207</v>
      </c>
      <c r="E107">
        <v>163</v>
      </c>
      <c r="F107">
        <f t="shared" si="10"/>
        <v>0.44054054054054054</v>
      </c>
    </row>
    <row r="108" spans="1:6" x14ac:dyDescent="0.25">
      <c r="A108" t="s">
        <v>404</v>
      </c>
      <c r="B108" t="s">
        <v>337</v>
      </c>
      <c r="C108" t="s">
        <v>337</v>
      </c>
      <c r="D108">
        <v>863</v>
      </c>
      <c r="E108">
        <v>657</v>
      </c>
      <c r="F108">
        <f t="shared" si="10"/>
        <v>0.43223684210526314</v>
      </c>
    </row>
    <row r="109" spans="1:6" x14ac:dyDescent="0.25">
      <c r="A109" t="s">
        <v>404</v>
      </c>
      <c r="B109" t="s">
        <v>337</v>
      </c>
      <c r="C109" t="s">
        <v>404</v>
      </c>
      <c r="D109">
        <v>636</v>
      </c>
      <c r="E109">
        <v>460</v>
      </c>
      <c r="F109">
        <f t="shared" si="10"/>
        <v>0.41970802919708028</v>
      </c>
    </row>
    <row r="110" spans="1:6" x14ac:dyDescent="0.25">
      <c r="A110" t="s">
        <v>403</v>
      </c>
      <c r="B110" t="s">
        <v>337</v>
      </c>
      <c r="C110" t="s">
        <v>403</v>
      </c>
      <c r="D110">
        <v>52</v>
      </c>
      <c r="E110">
        <v>36</v>
      </c>
      <c r="F110">
        <f t="shared" si="10"/>
        <v>0.40909090909090912</v>
      </c>
    </row>
    <row r="111" spans="1:6" x14ac:dyDescent="0.25">
      <c r="A111" t="s">
        <v>404</v>
      </c>
      <c r="B111" t="s">
        <v>337</v>
      </c>
      <c r="C111" t="s">
        <v>403</v>
      </c>
      <c r="D111">
        <v>507</v>
      </c>
      <c r="E111">
        <v>342</v>
      </c>
      <c r="F111">
        <f t="shared" si="10"/>
        <v>0.40282685512367489</v>
      </c>
    </row>
    <row r="112" spans="1:6" x14ac:dyDescent="0.25">
      <c r="A112" t="s">
        <v>403</v>
      </c>
      <c r="B112" t="s">
        <v>337</v>
      </c>
      <c r="C112" t="s">
        <v>404</v>
      </c>
      <c r="D112">
        <v>175</v>
      </c>
      <c r="E112">
        <v>117</v>
      </c>
      <c r="F112">
        <f t="shared" si="10"/>
        <v>0.40068493150684931</v>
      </c>
    </row>
    <row r="113" spans="1:6" x14ac:dyDescent="0.25">
      <c r="A113" t="s">
        <v>404</v>
      </c>
      <c r="B113" t="s">
        <v>403</v>
      </c>
      <c r="C113" t="s">
        <v>337</v>
      </c>
      <c r="D113">
        <v>653</v>
      </c>
      <c r="E113">
        <v>418</v>
      </c>
      <c r="F113">
        <f t="shared" si="10"/>
        <v>0.39028944911297853</v>
      </c>
    </row>
    <row r="114" spans="1:6" x14ac:dyDescent="0.25">
      <c r="A114" t="s">
        <v>404</v>
      </c>
      <c r="B114" t="s">
        <v>402</v>
      </c>
      <c r="C114" t="s">
        <v>403</v>
      </c>
      <c r="D114">
        <v>16</v>
      </c>
      <c r="E114">
        <v>10</v>
      </c>
      <c r="F114">
        <f t="shared" si="10"/>
        <v>0.38461538461538464</v>
      </c>
    </row>
    <row r="115" spans="1:6" x14ac:dyDescent="0.25">
      <c r="A115" t="s">
        <v>404</v>
      </c>
      <c r="B115" t="s">
        <v>403</v>
      </c>
      <c r="C115" t="s">
        <v>404</v>
      </c>
      <c r="D115">
        <v>531</v>
      </c>
      <c r="E115">
        <v>324</v>
      </c>
      <c r="F115">
        <f t="shared" si="10"/>
        <v>0.37894736842105264</v>
      </c>
    </row>
    <row r="116" spans="1:6" x14ac:dyDescent="0.25">
      <c r="A116" t="s">
        <v>402</v>
      </c>
      <c r="B116" t="s">
        <v>337</v>
      </c>
      <c r="C116" t="s">
        <v>403</v>
      </c>
      <c r="D116">
        <v>28</v>
      </c>
      <c r="E116">
        <v>14</v>
      </c>
      <c r="F116">
        <f t="shared" si="10"/>
        <v>0.33333333333333331</v>
      </c>
    </row>
    <row r="117" spans="1:6" x14ac:dyDescent="0.25">
      <c r="A117" t="s">
        <v>404</v>
      </c>
      <c r="B117" t="s">
        <v>403</v>
      </c>
      <c r="C117" t="s">
        <v>402</v>
      </c>
      <c r="D117">
        <v>6</v>
      </c>
      <c r="E117">
        <v>3</v>
      </c>
      <c r="F117">
        <f t="shared" si="10"/>
        <v>0.33333333333333331</v>
      </c>
    </row>
    <row r="118" spans="1:6" x14ac:dyDescent="0.25">
      <c r="A118" t="s">
        <v>402</v>
      </c>
      <c r="B118" t="s">
        <v>403</v>
      </c>
      <c r="C118" t="s">
        <v>404</v>
      </c>
      <c r="D118">
        <v>13</v>
      </c>
      <c r="E118">
        <v>6</v>
      </c>
      <c r="F118">
        <f t="shared" si="10"/>
        <v>0.31578947368421051</v>
      </c>
    </row>
    <row r="119" spans="1:6" x14ac:dyDescent="0.25">
      <c r="A119" t="s">
        <v>403</v>
      </c>
      <c r="B119" t="s">
        <v>404</v>
      </c>
      <c r="C119" t="s">
        <v>404</v>
      </c>
      <c r="D119">
        <v>25</v>
      </c>
      <c r="E119">
        <v>10</v>
      </c>
      <c r="F119">
        <f t="shared" si="10"/>
        <v>0.2857142857142857</v>
      </c>
    </row>
    <row r="120" spans="1:6" x14ac:dyDescent="0.25">
      <c r="A120" t="s">
        <v>402</v>
      </c>
      <c r="B120" t="s">
        <v>403</v>
      </c>
      <c r="C120" t="s">
        <v>337</v>
      </c>
      <c r="D120">
        <v>32</v>
      </c>
      <c r="E120">
        <v>11</v>
      </c>
      <c r="F120">
        <f t="shared" si="10"/>
        <v>0.2558139534883721</v>
      </c>
    </row>
    <row r="121" spans="1:6" x14ac:dyDescent="0.25">
      <c r="A121" t="s">
        <v>403</v>
      </c>
      <c r="B121" t="s">
        <v>402</v>
      </c>
      <c r="C121" t="s">
        <v>403</v>
      </c>
      <c r="D121">
        <v>3</v>
      </c>
      <c r="E121">
        <v>1</v>
      </c>
      <c r="F121">
        <f t="shared" si="10"/>
        <v>0.25</v>
      </c>
    </row>
    <row r="122" spans="1:6" x14ac:dyDescent="0.25">
      <c r="A122" t="s">
        <v>402</v>
      </c>
      <c r="B122" t="s">
        <v>337</v>
      </c>
      <c r="C122" t="s">
        <v>404</v>
      </c>
      <c r="D122">
        <v>42</v>
      </c>
      <c r="E122">
        <v>13</v>
      </c>
      <c r="F122">
        <f t="shared" si="10"/>
        <v>0.23636363636363636</v>
      </c>
    </row>
    <row r="123" spans="1:6" x14ac:dyDescent="0.25">
      <c r="A123" t="s">
        <v>404</v>
      </c>
      <c r="B123" t="s">
        <v>337</v>
      </c>
      <c r="C123" t="s">
        <v>402</v>
      </c>
      <c r="D123">
        <v>18</v>
      </c>
      <c r="E123">
        <v>5</v>
      </c>
      <c r="F123">
        <f t="shared" si="10"/>
        <v>0.21739130434782608</v>
      </c>
    </row>
    <row r="124" spans="1:6" x14ac:dyDescent="0.25">
      <c r="A124" t="s">
        <v>402</v>
      </c>
      <c r="B124" t="s">
        <v>337</v>
      </c>
      <c r="C124" t="s">
        <v>337</v>
      </c>
      <c r="D124">
        <v>57</v>
      </c>
      <c r="E124">
        <v>15</v>
      </c>
      <c r="F124">
        <f t="shared" si="10"/>
        <v>0.20833333333333334</v>
      </c>
    </row>
    <row r="125" spans="1:6" x14ac:dyDescent="0.25">
      <c r="A125" t="s">
        <v>402</v>
      </c>
      <c r="B125" t="s">
        <v>404</v>
      </c>
      <c r="C125" t="s">
        <v>404</v>
      </c>
      <c r="D125">
        <v>13</v>
      </c>
      <c r="E125">
        <v>2</v>
      </c>
      <c r="F125">
        <f t="shared" si="10"/>
        <v>0.13333333333333333</v>
      </c>
    </row>
    <row r="126" spans="1:6" x14ac:dyDescent="0.25">
      <c r="A126" t="s">
        <v>402</v>
      </c>
      <c r="B126" t="s">
        <v>337</v>
      </c>
      <c r="C126" t="s">
        <v>402</v>
      </c>
      <c r="D126">
        <v>7</v>
      </c>
      <c r="E126">
        <v>1</v>
      </c>
      <c r="F126">
        <f t="shared" si="10"/>
        <v>0.125</v>
      </c>
    </row>
    <row r="127" spans="1:6" x14ac:dyDescent="0.25">
      <c r="A127" t="s">
        <v>402</v>
      </c>
      <c r="B127" t="s">
        <v>403</v>
      </c>
      <c r="C127" t="s">
        <v>402</v>
      </c>
      <c r="D127">
        <v>4</v>
      </c>
      <c r="E127">
        <v>0</v>
      </c>
      <c r="F127">
        <f t="shared" si="10"/>
        <v>0</v>
      </c>
    </row>
    <row r="128" spans="1:6" x14ac:dyDescent="0.25">
      <c r="A128" t="s">
        <v>403</v>
      </c>
      <c r="B128" t="s">
        <v>337</v>
      </c>
      <c r="C128" t="s">
        <v>402</v>
      </c>
      <c r="D128">
        <v>7</v>
      </c>
      <c r="E128">
        <v>0</v>
      </c>
      <c r="F128">
        <f t="shared" si="10"/>
        <v>0</v>
      </c>
    </row>
    <row r="133" spans="1:4" x14ac:dyDescent="0.25">
      <c r="A133" t="s">
        <v>7</v>
      </c>
      <c r="B133">
        <v>0</v>
      </c>
      <c r="C133">
        <v>1</v>
      </c>
    </row>
    <row r="134" spans="1:4" x14ac:dyDescent="0.25">
      <c r="A134" t="s">
        <v>416</v>
      </c>
      <c r="B134">
        <v>1</v>
      </c>
      <c r="C134">
        <v>3</v>
      </c>
      <c r="D134">
        <f t="shared" ref="D134:D149" si="11">C134/(C134+B134)</f>
        <v>0.75</v>
      </c>
    </row>
    <row r="135" spans="1:4" x14ac:dyDescent="0.25">
      <c r="A135" t="s">
        <v>417</v>
      </c>
      <c r="B135">
        <v>16</v>
      </c>
      <c r="C135">
        <v>17</v>
      </c>
      <c r="D135">
        <f t="shared" si="11"/>
        <v>0.51515151515151514</v>
      </c>
    </row>
    <row r="136" spans="1:4" x14ac:dyDescent="0.25">
      <c r="A136" t="s">
        <v>409</v>
      </c>
      <c r="B136">
        <v>40</v>
      </c>
      <c r="C136">
        <v>40</v>
      </c>
      <c r="D136">
        <f t="shared" si="11"/>
        <v>0.5</v>
      </c>
    </row>
    <row r="137" spans="1:4" x14ac:dyDescent="0.25">
      <c r="A137" t="s">
        <v>410</v>
      </c>
      <c r="B137">
        <v>74</v>
      </c>
      <c r="C137">
        <v>73</v>
      </c>
      <c r="D137">
        <f t="shared" si="11"/>
        <v>0.49659863945578231</v>
      </c>
    </row>
    <row r="138" spans="1:4" x14ac:dyDescent="0.25">
      <c r="A138" t="s">
        <v>411</v>
      </c>
      <c r="B138">
        <v>18</v>
      </c>
      <c r="C138">
        <v>17</v>
      </c>
      <c r="D138">
        <f t="shared" si="11"/>
        <v>0.48571428571428571</v>
      </c>
    </row>
    <row r="139" spans="1:4" x14ac:dyDescent="0.25">
      <c r="A139" t="s">
        <v>413</v>
      </c>
      <c r="B139">
        <v>1021</v>
      </c>
      <c r="C139">
        <v>812</v>
      </c>
      <c r="D139">
        <f t="shared" si="11"/>
        <v>0.4429896344789962</v>
      </c>
    </row>
    <row r="140" spans="1:4" x14ac:dyDescent="0.25">
      <c r="A140" t="s">
        <v>337</v>
      </c>
      <c r="B140">
        <v>2274</v>
      </c>
      <c r="C140">
        <v>1548</v>
      </c>
      <c r="D140">
        <f t="shared" si="11"/>
        <v>0.40502354788069073</v>
      </c>
    </row>
    <row r="141" spans="1:4" x14ac:dyDescent="0.25">
      <c r="A141" t="s">
        <v>419</v>
      </c>
      <c r="B141">
        <v>132</v>
      </c>
      <c r="C141">
        <v>87</v>
      </c>
      <c r="D141">
        <f t="shared" si="11"/>
        <v>0.39726027397260272</v>
      </c>
    </row>
    <row r="142" spans="1:4" x14ac:dyDescent="0.25">
      <c r="A142" t="s">
        <v>421</v>
      </c>
      <c r="B142">
        <v>5</v>
      </c>
      <c r="C142">
        <v>3</v>
      </c>
      <c r="D142">
        <f t="shared" si="11"/>
        <v>0.375</v>
      </c>
    </row>
    <row r="143" spans="1:4" x14ac:dyDescent="0.25">
      <c r="A143" t="s">
        <v>412</v>
      </c>
      <c r="B143">
        <v>203</v>
      </c>
      <c r="C143">
        <v>116</v>
      </c>
      <c r="D143">
        <f t="shared" si="11"/>
        <v>0.36363636363636365</v>
      </c>
    </row>
    <row r="144" spans="1:4" x14ac:dyDescent="0.25">
      <c r="A144" t="s">
        <v>414</v>
      </c>
      <c r="B144">
        <v>107</v>
      </c>
      <c r="C144">
        <v>60</v>
      </c>
      <c r="D144">
        <f t="shared" si="11"/>
        <v>0.3592814371257485</v>
      </c>
    </row>
    <row r="145" spans="1:4" x14ac:dyDescent="0.25">
      <c r="A145" t="s">
        <v>415</v>
      </c>
      <c r="B145">
        <v>23</v>
      </c>
      <c r="C145">
        <v>12</v>
      </c>
      <c r="D145">
        <f t="shared" si="11"/>
        <v>0.34285714285714286</v>
      </c>
    </row>
    <row r="146" spans="1:4" x14ac:dyDescent="0.25">
      <c r="A146" t="s">
        <v>418</v>
      </c>
      <c r="B146">
        <v>4</v>
      </c>
      <c r="C146">
        <v>2</v>
      </c>
      <c r="D146">
        <f t="shared" si="11"/>
        <v>0.33333333333333331</v>
      </c>
    </row>
    <row r="147" spans="1:4" x14ac:dyDescent="0.25">
      <c r="A147" t="s">
        <v>420</v>
      </c>
      <c r="B147">
        <v>146</v>
      </c>
      <c r="C147">
        <v>65</v>
      </c>
      <c r="D147">
        <f t="shared" si="11"/>
        <v>0.30805687203791471</v>
      </c>
    </row>
    <row r="148" spans="1:4" x14ac:dyDescent="0.25">
      <c r="A148" t="s">
        <v>407</v>
      </c>
      <c r="B148">
        <v>201</v>
      </c>
      <c r="C148">
        <v>82</v>
      </c>
      <c r="D148">
        <f t="shared" si="11"/>
        <v>0.28975265017667845</v>
      </c>
    </row>
    <row r="149" spans="1:4" x14ac:dyDescent="0.25">
      <c r="A149" t="s">
        <v>408</v>
      </c>
      <c r="B149">
        <v>5</v>
      </c>
      <c r="C149">
        <v>2</v>
      </c>
      <c r="D149">
        <f t="shared" si="11"/>
        <v>0.2857142857142857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16" workbookViewId="0">
      <selection activeCell="B21" sqref="B21"/>
    </sheetView>
  </sheetViews>
  <sheetFormatPr defaultRowHeight="15" x14ac:dyDescent="0.25"/>
  <cols>
    <col min="1" max="1" width="33" bestFit="1" customWidth="1"/>
    <col min="2" max="2" width="42" customWidth="1"/>
    <col min="8" max="8" width="33.140625" customWidth="1"/>
  </cols>
  <sheetData>
    <row r="1" spans="1:8" x14ac:dyDescent="0.25">
      <c r="A1" t="s">
        <v>325</v>
      </c>
      <c r="B1" t="s">
        <v>375</v>
      </c>
      <c r="H1" t="s">
        <v>325</v>
      </c>
    </row>
    <row r="2" spans="1:8" x14ac:dyDescent="0.25">
      <c r="A2" t="s">
        <v>351</v>
      </c>
      <c r="B2" t="s">
        <v>361</v>
      </c>
      <c r="H2" t="s">
        <v>351</v>
      </c>
    </row>
    <row r="3" spans="1:8" x14ac:dyDescent="0.25">
      <c r="A3" t="s">
        <v>357</v>
      </c>
      <c r="H3" t="s">
        <v>357</v>
      </c>
    </row>
    <row r="4" spans="1:8" x14ac:dyDescent="0.25">
      <c r="A4" t="s">
        <v>347</v>
      </c>
      <c r="H4" t="s">
        <v>347</v>
      </c>
    </row>
    <row r="5" spans="1:8" x14ac:dyDescent="0.25">
      <c r="A5" t="s">
        <v>376</v>
      </c>
      <c r="B5" t="s">
        <v>375</v>
      </c>
      <c r="H5" t="s">
        <v>376</v>
      </c>
    </row>
    <row r="6" spans="1:8" x14ac:dyDescent="0.25">
      <c r="A6" t="s">
        <v>350</v>
      </c>
      <c r="H6" t="s">
        <v>350</v>
      </c>
    </row>
    <row r="7" spans="1:8" x14ac:dyDescent="0.25">
      <c r="A7" t="s">
        <v>362</v>
      </c>
      <c r="H7" t="s">
        <v>362</v>
      </c>
    </row>
    <row r="8" spans="1:8" x14ac:dyDescent="0.25">
      <c r="A8" t="s">
        <v>363</v>
      </c>
      <c r="H8" t="s">
        <v>363</v>
      </c>
    </row>
    <row r="9" spans="1:8" x14ac:dyDescent="0.25">
      <c r="A9" t="s">
        <v>377</v>
      </c>
      <c r="B9" t="s">
        <v>378</v>
      </c>
      <c r="H9" t="s">
        <v>377</v>
      </c>
    </row>
    <row r="10" spans="1:8" x14ac:dyDescent="0.25">
      <c r="A10" t="s">
        <v>377</v>
      </c>
      <c r="B10" t="s">
        <v>379</v>
      </c>
      <c r="H10" t="s">
        <v>334</v>
      </c>
    </row>
    <row r="11" spans="1:8" x14ac:dyDescent="0.25">
      <c r="A11" t="s">
        <v>334</v>
      </c>
      <c r="H11" t="s">
        <v>360</v>
      </c>
    </row>
    <row r="12" spans="1:8" x14ac:dyDescent="0.25">
      <c r="A12" t="s">
        <v>360</v>
      </c>
      <c r="H12" t="s">
        <v>361</v>
      </c>
    </row>
    <row r="13" spans="1:8" x14ac:dyDescent="0.25">
      <c r="A13" t="s">
        <v>361</v>
      </c>
      <c r="H13" t="s">
        <v>364</v>
      </c>
    </row>
    <row r="14" spans="1:8" x14ac:dyDescent="0.25">
      <c r="A14" t="s">
        <v>364</v>
      </c>
      <c r="H14" t="s">
        <v>338</v>
      </c>
    </row>
    <row r="15" spans="1:8" x14ac:dyDescent="0.25">
      <c r="A15" t="s">
        <v>338</v>
      </c>
      <c r="H15" t="s">
        <v>330</v>
      </c>
    </row>
    <row r="16" spans="1:8" x14ac:dyDescent="0.25">
      <c r="A16" t="s">
        <v>330</v>
      </c>
      <c r="H16" t="s">
        <v>327</v>
      </c>
    </row>
    <row r="17" spans="1:8" x14ac:dyDescent="0.25">
      <c r="A17" t="s">
        <v>327</v>
      </c>
      <c r="H17" t="s">
        <v>358</v>
      </c>
    </row>
    <row r="18" spans="1:8" x14ac:dyDescent="0.25">
      <c r="A18" t="s">
        <v>358</v>
      </c>
      <c r="H18" t="s">
        <v>329</v>
      </c>
    </row>
    <row r="19" spans="1:8" x14ac:dyDescent="0.25">
      <c r="A19" t="s">
        <v>329</v>
      </c>
      <c r="H19" t="s">
        <v>343</v>
      </c>
    </row>
    <row r="20" spans="1:8" x14ac:dyDescent="0.25">
      <c r="A20" t="s">
        <v>325</v>
      </c>
      <c r="H20" t="s">
        <v>336</v>
      </c>
    </row>
    <row r="21" spans="1:8" x14ac:dyDescent="0.25">
      <c r="A21" t="s">
        <v>343</v>
      </c>
      <c r="H21" t="s">
        <v>356</v>
      </c>
    </row>
    <row r="22" spans="1:8" x14ac:dyDescent="0.25">
      <c r="A22" t="s">
        <v>336</v>
      </c>
      <c r="H22" t="s">
        <v>381</v>
      </c>
    </row>
    <row r="23" spans="1:8" x14ac:dyDescent="0.25">
      <c r="A23" t="s">
        <v>356</v>
      </c>
      <c r="H23" t="s">
        <v>344</v>
      </c>
    </row>
    <row r="24" spans="1:8" x14ac:dyDescent="0.25">
      <c r="A24" t="s">
        <v>377</v>
      </c>
      <c r="B24" t="s">
        <v>380</v>
      </c>
      <c r="H24" t="s">
        <v>359</v>
      </c>
    </row>
    <row r="25" spans="1:8" x14ac:dyDescent="0.25">
      <c r="A25" t="s">
        <v>381</v>
      </c>
      <c r="B25" t="s">
        <v>382</v>
      </c>
      <c r="H25" t="s">
        <v>345</v>
      </c>
    </row>
    <row r="26" spans="1:8" x14ac:dyDescent="0.25">
      <c r="A26" t="s">
        <v>344</v>
      </c>
      <c r="H26" t="s">
        <v>333</v>
      </c>
    </row>
    <row r="27" spans="1:8" x14ac:dyDescent="0.25">
      <c r="A27" t="s">
        <v>359</v>
      </c>
      <c r="H27" t="s">
        <v>374</v>
      </c>
    </row>
    <row r="28" spans="1:8" x14ac:dyDescent="0.25">
      <c r="A28" t="s">
        <v>377</v>
      </c>
      <c r="B28" t="s">
        <v>383</v>
      </c>
      <c r="H28" t="s">
        <v>328</v>
      </c>
    </row>
    <row r="29" spans="1:8" x14ac:dyDescent="0.25">
      <c r="A29" t="s">
        <v>345</v>
      </c>
      <c r="B29" t="s">
        <v>384</v>
      </c>
      <c r="H29" t="s">
        <v>331</v>
      </c>
    </row>
    <row r="30" spans="1:8" x14ac:dyDescent="0.25">
      <c r="A30" t="s">
        <v>345</v>
      </c>
      <c r="H30" t="s">
        <v>339</v>
      </c>
    </row>
    <row r="31" spans="1:8" x14ac:dyDescent="0.25">
      <c r="A31" t="s">
        <v>333</v>
      </c>
      <c r="H31" t="s">
        <v>342</v>
      </c>
    </row>
    <row r="32" spans="1:8" x14ac:dyDescent="0.25">
      <c r="A32" t="s">
        <v>374</v>
      </c>
      <c r="H32" t="s">
        <v>348</v>
      </c>
    </row>
    <row r="33" spans="1:8" x14ac:dyDescent="0.25">
      <c r="A33" t="s">
        <v>328</v>
      </c>
      <c r="H33" t="s">
        <v>332</v>
      </c>
    </row>
    <row r="34" spans="1:8" x14ac:dyDescent="0.25">
      <c r="A34" t="s">
        <v>331</v>
      </c>
      <c r="H34" t="s">
        <v>335</v>
      </c>
    </row>
    <row r="35" spans="1:8" x14ac:dyDescent="0.25">
      <c r="A35" t="s">
        <v>351</v>
      </c>
      <c r="H35" t="s">
        <v>341</v>
      </c>
    </row>
    <row r="36" spans="1:8" x14ac:dyDescent="0.25">
      <c r="A36" t="s">
        <v>377</v>
      </c>
      <c r="B36" t="s">
        <v>385</v>
      </c>
      <c r="H36" t="s">
        <v>349</v>
      </c>
    </row>
    <row r="37" spans="1:8" x14ac:dyDescent="0.25">
      <c r="A37" t="s">
        <v>339</v>
      </c>
      <c r="H37" t="s">
        <v>375</v>
      </c>
    </row>
    <row r="38" spans="1:8" x14ac:dyDescent="0.25">
      <c r="A38" t="s">
        <v>377</v>
      </c>
      <c r="B38" t="s">
        <v>386</v>
      </c>
      <c r="H38" t="s">
        <v>378</v>
      </c>
    </row>
    <row r="39" spans="1:8" x14ac:dyDescent="0.25">
      <c r="A39" t="s">
        <v>351</v>
      </c>
      <c r="B39" t="s">
        <v>387</v>
      </c>
      <c r="H39" t="s">
        <v>379</v>
      </c>
    </row>
    <row r="40" spans="1:8" x14ac:dyDescent="0.25">
      <c r="A40" t="s">
        <v>342</v>
      </c>
      <c r="H40" t="s">
        <v>380</v>
      </c>
    </row>
    <row r="41" spans="1:8" x14ac:dyDescent="0.25">
      <c r="A41" t="s">
        <v>377</v>
      </c>
      <c r="B41" t="s">
        <v>388</v>
      </c>
      <c r="H41" t="s">
        <v>382</v>
      </c>
    </row>
    <row r="42" spans="1:8" x14ac:dyDescent="0.25">
      <c r="A42" t="s">
        <v>348</v>
      </c>
      <c r="H42" t="s">
        <v>383</v>
      </c>
    </row>
    <row r="43" spans="1:8" x14ac:dyDescent="0.25">
      <c r="A43" t="s">
        <v>351</v>
      </c>
      <c r="B43" t="s">
        <v>328</v>
      </c>
      <c r="H43" t="s">
        <v>384</v>
      </c>
    </row>
    <row r="44" spans="1:8" x14ac:dyDescent="0.25">
      <c r="A44" t="s">
        <v>332</v>
      </c>
      <c r="H44" t="s">
        <v>385</v>
      </c>
    </row>
    <row r="45" spans="1:8" x14ac:dyDescent="0.25">
      <c r="A45" t="s">
        <v>335</v>
      </c>
      <c r="H45" t="s">
        <v>386</v>
      </c>
    </row>
    <row r="46" spans="1:8" x14ac:dyDescent="0.25">
      <c r="A46" t="s">
        <v>341</v>
      </c>
      <c r="H46" t="s">
        <v>387</v>
      </c>
    </row>
    <row r="47" spans="1:8" x14ac:dyDescent="0.25">
      <c r="A47" t="s">
        <v>349</v>
      </c>
      <c r="H47" t="s">
        <v>388</v>
      </c>
    </row>
    <row r="48" spans="1:8" x14ac:dyDescent="0.25">
      <c r="A48" t="s">
        <v>351</v>
      </c>
      <c r="B48" t="s">
        <v>332</v>
      </c>
      <c r="C48" t="s">
        <v>343</v>
      </c>
      <c r="H48" t="s">
        <v>389</v>
      </c>
    </row>
    <row r="49" spans="1:2" x14ac:dyDescent="0.25">
      <c r="A49" t="s">
        <v>377</v>
      </c>
      <c r="B49" t="s">
        <v>389</v>
      </c>
    </row>
    <row r="50" spans="1:2" x14ac:dyDescent="0.25">
      <c r="A50" t="s">
        <v>377</v>
      </c>
      <c r="B50" t="s">
        <v>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C13" workbookViewId="0">
      <selection activeCell="D20" sqref="D20"/>
    </sheetView>
  </sheetViews>
  <sheetFormatPr defaultRowHeight="15" x14ac:dyDescent="0.25"/>
  <cols>
    <col min="1" max="1" width="37.140625" customWidth="1"/>
    <col min="2" max="2" width="35.5703125" customWidth="1"/>
    <col min="3" max="3" width="31.140625" customWidth="1"/>
    <col min="4" max="4" width="32.140625" customWidth="1"/>
    <col min="5" max="5" width="27.7109375" customWidth="1"/>
    <col min="7" max="7" width="5" customWidth="1"/>
    <col min="8" max="9" width="14.7109375" customWidth="1"/>
  </cols>
  <sheetData>
    <row r="1" spans="1:5" x14ac:dyDescent="0.25">
      <c r="A1" s="5">
        <v>42534</v>
      </c>
      <c r="B1" s="7" t="s">
        <v>393</v>
      </c>
      <c r="C1" s="5">
        <v>42545</v>
      </c>
      <c r="D1" s="6">
        <v>42548</v>
      </c>
      <c r="E1" s="6">
        <v>42548</v>
      </c>
    </row>
    <row r="2" spans="1:5" x14ac:dyDescent="0.25">
      <c r="C2" s="3" t="s">
        <v>83</v>
      </c>
    </row>
    <row r="3" spans="1:5" x14ac:dyDescent="0.25">
      <c r="A3" t="s">
        <v>275</v>
      </c>
      <c r="B3" t="s">
        <v>275</v>
      </c>
      <c r="C3" s="3" t="s">
        <v>394</v>
      </c>
      <c r="D3" t="s">
        <v>277</v>
      </c>
      <c r="E3" t="s">
        <v>277</v>
      </c>
    </row>
    <row r="4" spans="1:5" x14ac:dyDescent="0.25">
      <c r="A4" t="s">
        <v>277</v>
      </c>
      <c r="B4" t="s">
        <v>277</v>
      </c>
      <c r="C4" t="s">
        <v>277</v>
      </c>
      <c r="D4" s="2" t="s">
        <v>392</v>
      </c>
    </row>
    <row r="5" spans="1:5" x14ac:dyDescent="0.25">
      <c r="A5" t="s">
        <v>42</v>
      </c>
      <c r="B5" t="s">
        <v>392</v>
      </c>
      <c r="C5" t="s">
        <v>392</v>
      </c>
      <c r="D5" t="s">
        <v>249</v>
      </c>
      <c r="E5" t="s">
        <v>249</v>
      </c>
    </row>
    <row r="6" spans="1:5" x14ac:dyDescent="0.25">
      <c r="A6" t="s">
        <v>249</v>
      </c>
      <c r="B6" t="s">
        <v>249</v>
      </c>
      <c r="C6" t="s">
        <v>249</v>
      </c>
      <c r="D6" t="s">
        <v>37</v>
      </c>
      <c r="E6" t="s">
        <v>37</v>
      </c>
    </row>
    <row r="7" spans="1:5" x14ac:dyDescent="0.25">
      <c r="A7" t="s">
        <v>37</v>
      </c>
      <c r="B7" t="s">
        <v>37</v>
      </c>
      <c r="C7" t="s">
        <v>37</v>
      </c>
      <c r="D7" t="s">
        <v>69</v>
      </c>
      <c r="E7" t="s">
        <v>69</v>
      </c>
    </row>
    <row r="8" spans="1:5" x14ac:dyDescent="0.25">
      <c r="C8" s="3" t="s">
        <v>395</v>
      </c>
      <c r="D8" t="s">
        <v>391</v>
      </c>
      <c r="E8" t="s">
        <v>391</v>
      </c>
    </row>
    <row r="9" spans="1:5" x14ac:dyDescent="0.25">
      <c r="A9" t="s">
        <v>69</v>
      </c>
      <c r="B9" t="s">
        <v>69</v>
      </c>
      <c r="C9" t="s">
        <v>69</v>
      </c>
      <c r="D9" t="s">
        <v>77</v>
      </c>
      <c r="E9" t="s">
        <v>77</v>
      </c>
    </row>
    <row r="10" spans="1:5" x14ac:dyDescent="0.25">
      <c r="B10" t="s">
        <v>391</v>
      </c>
      <c r="C10" t="s">
        <v>391</v>
      </c>
      <c r="D10" t="s">
        <v>76</v>
      </c>
      <c r="E10" t="s">
        <v>76</v>
      </c>
    </row>
    <row r="11" spans="1:5" x14ac:dyDescent="0.25">
      <c r="A11" s="8" t="s">
        <v>77</v>
      </c>
      <c r="B11" t="s">
        <v>77</v>
      </c>
      <c r="C11" t="s">
        <v>77</v>
      </c>
      <c r="D11" s="2" t="s">
        <v>274</v>
      </c>
      <c r="E11" s="2"/>
    </row>
    <row r="12" spans="1:5" x14ac:dyDescent="0.25">
      <c r="A12" t="s">
        <v>76</v>
      </c>
      <c r="B12" t="s">
        <v>76</v>
      </c>
      <c r="C12" t="s">
        <v>76</v>
      </c>
      <c r="D12" t="s">
        <v>276</v>
      </c>
      <c r="E12" t="s">
        <v>276</v>
      </c>
    </row>
    <row r="13" spans="1:5" x14ac:dyDescent="0.25">
      <c r="A13" t="s">
        <v>274</v>
      </c>
      <c r="B13" t="s">
        <v>274</v>
      </c>
      <c r="C13" t="s">
        <v>274</v>
      </c>
      <c r="D13" t="s">
        <v>390</v>
      </c>
      <c r="E13" t="s">
        <v>390</v>
      </c>
    </row>
    <row r="14" spans="1:5" x14ac:dyDescent="0.25">
      <c r="A14" t="s">
        <v>276</v>
      </c>
      <c r="B14" t="s">
        <v>276</v>
      </c>
      <c r="C14" t="s">
        <v>276</v>
      </c>
      <c r="D14" t="s">
        <v>55</v>
      </c>
      <c r="E14" t="s">
        <v>55</v>
      </c>
    </row>
    <row r="15" spans="1:5" x14ac:dyDescent="0.25">
      <c r="B15" t="s">
        <v>390</v>
      </c>
      <c r="C15" t="s">
        <v>390</v>
      </c>
      <c r="D15" t="s">
        <v>18</v>
      </c>
      <c r="E15" t="s">
        <v>18</v>
      </c>
    </row>
    <row r="16" spans="1:5" x14ac:dyDescent="0.25">
      <c r="A16" t="s">
        <v>55</v>
      </c>
      <c r="B16" t="s">
        <v>55</v>
      </c>
      <c r="C16" t="s">
        <v>55</v>
      </c>
      <c r="D16" s="2" t="s">
        <v>396</v>
      </c>
      <c r="E16" s="2"/>
    </row>
    <row r="17" spans="1:6" x14ac:dyDescent="0.25">
      <c r="A17" t="s">
        <v>18</v>
      </c>
      <c r="B17" t="s">
        <v>18</v>
      </c>
      <c r="C17" t="s">
        <v>18</v>
      </c>
      <c r="D17" t="s">
        <v>397</v>
      </c>
      <c r="E17" t="s">
        <v>397</v>
      </c>
    </row>
    <row r="18" spans="1:6" x14ac:dyDescent="0.25">
      <c r="A18" t="s">
        <v>33</v>
      </c>
    </row>
    <row r="19" spans="1:6" x14ac:dyDescent="0.25">
      <c r="A19" t="s">
        <v>72</v>
      </c>
    </row>
    <row r="20" spans="1:6" x14ac:dyDescent="0.25">
      <c r="A20" t="s">
        <v>75</v>
      </c>
    </row>
    <row r="21" spans="1:6" x14ac:dyDescent="0.25">
      <c r="A21" t="s">
        <v>47</v>
      </c>
    </row>
    <row r="22" spans="1:6" x14ac:dyDescent="0.25">
      <c r="A22" t="s">
        <v>9</v>
      </c>
    </row>
    <row r="25" spans="1:6" s="9" customFormat="1" x14ac:dyDescent="0.25">
      <c r="A25" s="9">
        <v>0.6694</v>
      </c>
      <c r="B25" s="9">
        <v>0.69340999999999997</v>
      </c>
      <c r="C25" s="9">
        <v>0.71896000000000004</v>
      </c>
      <c r="D25" s="9">
        <v>0.74756999999999996</v>
      </c>
      <c r="E25" s="9">
        <v>0.73829</v>
      </c>
      <c r="F25" s="9" t="s">
        <v>398</v>
      </c>
    </row>
    <row r="26" spans="1:6" s="9" customFormat="1" x14ac:dyDescent="0.25">
      <c r="A26" s="9">
        <v>0.66879</v>
      </c>
      <c r="B26" s="9">
        <v>0.69718000000000002</v>
      </c>
      <c r="C26" s="9">
        <v>0.67</v>
      </c>
      <c r="D26" s="9">
        <v>0.63</v>
      </c>
      <c r="E26" s="9">
        <v>0.63</v>
      </c>
      <c r="F26" s="9" t="s">
        <v>399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tabSelected="1" topLeftCell="C7" workbookViewId="0">
      <selection activeCell="F22" sqref="F22"/>
    </sheetView>
  </sheetViews>
  <sheetFormatPr defaultRowHeight="15" x14ac:dyDescent="0.25"/>
  <cols>
    <col min="1" max="1" width="30.5703125" customWidth="1"/>
    <col min="2" max="2" width="27.5703125" customWidth="1"/>
    <col min="3" max="4" width="30.140625" customWidth="1"/>
    <col min="5" max="5" width="25.7109375" customWidth="1"/>
    <col min="6" max="6" width="24.28515625" customWidth="1"/>
    <col min="7" max="7" width="38.5703125" bestFit="1" customWidth="1"/>
    <col min="8" max="8" width="28.85546875" customWidth="1"/>
  </cols>
  <sheetData>
    <row r="2" spans="1:8" x14ac:dyDescent="0.25">
      <c r="A2" t="s">
        <v>440</v>
      </c>
      <c r="B2" t="s">
        <v>440</v>
      </c>
      <c r="C2" t="s">
        <v>440</v>
      </c>
      <c r="D2" t="s">
        <v>440</v>
      </c>
      <c r="E2" t="s">
        <v>440</v>
      </c>
      <c r="F2" t="s">
        <v>440</v>
      </c>
      <c r="G2" s="2" t="s">
        <v>432</v>
      </c>
      <c r="H2" s="2" t="s">
        <v>437</v>
      </c>
    </row>
    <row r="3" spans="1:8" x14ac:dyDescent="0.25">
      <c r="A3" t="s">
        <v>275</v>
      </c>
      <c r="B3" t="s">
        <v>275</v>
      </c>
      <c r="C3" t="s">
        <v>275</v>
      </c>
      <c r="D3" t="s">
        <v>275</v>
      </c>
      <c r="E3" t="s">
        <v>428</v>
      </c>
      <c r="F3" t="s">
        <v>277</v>
      </c>
    </row>
    <row r="4" spans="1:8" x14ac:dyDescent="0.25">
      <c r="A4" t="s">
        <v>277</v>
      </c>
      <c r="B4" t="s">
        <v>277</v>
      </c>
      <c r="C4" t="s">
        <v>277</v>
      </c>
      <c r="D4" t="s">
        <v>277</v>
      </c>
      <c r="E4" t="s">
        <v>277</v>
      </c>
      <c r="F4" t="s">
        <v>392</v>
      </c>
    </row>
    <row r="5" spans="1:8" x14ac:dyDescent="0.25">
      <c r="A5" t="s">
        <v>392</v>
      </c>
      <c r="B5" t="s">
        <v>392</v>
      </c>
      <c r="C5" t="s">
        <v>392</v>
      </c>
      <c r="D5" t="s">
        <v>392</v>
      </c>
      <c r="E5" t="s">
        <v>392</v>
      </c>
      <c r="F5" t="s">
        <v>249</v>
      </c>
      <c r="G5" t="s">
        <v>277</v>
      </c>
      <c r="H5" t="s">
        <v>277</v>
      </c>
    </row>
    <row r="6" spans="1:8" x14ac:dyDescent="0.25">
      <c r="A6" t="s">
        <v>249</v>
      </c>
      <c r="B6" t="s">
        <v>249</v>
      </c>
      <c r="C6" t="s">
        <v>249</v>
      </c>
      <c r="D6" t="s">
        <v>249</v>
      </c>
      <c r="E6" t="s">
        <v>249</v>
      </c>
      <c r="F6" t="s">
        <v>37</v>
      </c>
      <c r="G6" t="s">
        <v>249</v>
      </c>
      <c r="H6" t="s">
        <v>249</v>
      </c>
    </row>
    <row r="7" spans="1:8" x14ac:dyDescent="0.25">
      <c r="A7" t="s">
        <v>37</v>
      </c>
      <c r="B7" t="s">
        <v>37</v>
      </c>
      <c r="C7" t="s">
        <v>37</v>
      </c>
      <c r="D7" t="s">
        <v>37</v>
      </c>
      <c r="E7" t="s">
        <v>37</v>
      </c>
      <c r="F7" t="s">
        <v>69</v>
      </c>
      <c r="G7" t="s">
        <v>37</v>
      </c>
      <c r="H7" t="s">
        <v>37</v>
      </c>
    </row>
    <row r="8" spans="1:8" x14ac:dyDescent="0.25">
      <c r="A8" t="s">
        <v>69</v>
      </c>
      <c r="B8" t="s">
        <v>69</v>
      </c>
      <c r="C8" t="s">
        <v>69</v>
      </c>
      <c r="D8" t="s">
        <v>69</v>
      </c>
      <c r="E8" t="s">
        <v>69</v>
      </c>
      <c r="F8" t="s">
        <v>391</v>
      </c>
      <c r="G8" t="s">
        <v>69</v>
      </c>
      <c r="H8" t="s">
        <v>69</v>
      </c>
    </row>
    <row r="9" spans="1:8" x14ac:dyDescent="0.25">
      <c r="A9" t="s">
        <v>391</v>
      </c>
      <c r="B9" t="s">
        <v>391</v>
      </c>
      <c r="C9" t="s">
        <v>391</v>
      </c>
      <c r="D9" t="s">
        <v>391</v>
      </c>
      <c r="E9" t="s">
        <v>391</v>
      </c>
      <c r="F9" t="s">
        <v>274</v>
      </c>
      <c r="G9" t="s">
        <v>391</v>
      </c>
      <c r="H9" t="s">
        <v>274</v>
      </c>
    </row>
    <row r="10" spans="1:8" x14ac:dyDescent="0.25">
      <c r="A10" t="s">
        <v>77</v>
      </c>
      <c r="B10" t="s">
        <v>77</v>
      </c>
      <c r="C10" t="s">
        <v>77</v>
      </c>
      <c r="D10" t="s">
        <v>77</v>
      </c>
      <c r="F10" t="s">
        <v>276</v>
      </c>
      <c r="G10" t="s">
        <v>274</v>
      </c>
      <c r="H10" t="s">
        <v>276</v>
      </c>
    </row>
    <row r="11" spans="1:8" x14ac:dyDescent="0.25">
      <c r="A11" t="s">
        <v>76</v>
      </c>
      <c r="B11" t="s">
        <v>76</v>
      </c>
      <c r="C11" t="s">
        <v>76</v>
      </c>
      <c r="D11" t="s">
        <v>76</v>
      </c>
      <c r="F11" t="s">
        <v>390</v>
      </c>
      <c r="G11" t="s">
        <v>390</v>
      </c>
      <c r="H11" t="s">
        <v>396</v>
      </c>
    </row>
    <row r="12" spans="1:8" x14ac:dyDescent="0.25">
      <c r="A12" t="s">
        <v>274</v>
      </c>
      <c r="B12" t="s">
        <v>274</v>
      </c>
      <c r="C12" t="s">
        <v>274</v>
      </c>
      <c r="D12" t="s">
        <v>274</v>
      </c>
      <c r="E12" t="s">
        <v>274</v>
      </c>
      <c r="F12" t="s">
        <v>55</v>
      </c>
      <c r="G12" t="s">
        <v>55</v>
      </c>
      <c r="H12" t="s">
        <v>395</v>
      </c>
    </row>
    <row r="13" spans="1:8" x14ac:dyDescent="0.25">
      <c r="A13" t="s">
        <v>276</v>
      </c>
      <c r="B13" t="s">
        <v>276</v>
      </c>
      <c r="C13" t="s">
        <v>276</v>
      </c>
      <c r="D13" t="s">
        <v>276</v>
      </c>
      <c r="E13" t="s">
        <v>276</v>
      </c>
      <c r="F13" t="s">
        <v>396</v>
      </c>
      <c r="G13" t="s">
        <v>396</v>
      </c>
      <c r="H13" t="s">
        <v>422</v>
      </c>
    </row>
    <row r="14" spans="1:8" x14ac:dyDescent="0.25">
      <c r="A14" t="s">
        <v>390</v>
      </c>
      <c r="B14" t="s">
        <v>390</v>
      </c>
      <c r="C14" t="s">
        <v>390</v>
      </c>
      <c r="D14" t="s">
        <v>390</v>
      </c>
      <c r="E14" t="s">
        <v>390</v>
      </c>
      <c r="F14" t="s">
        <v>50</v>
      </c>
      <c r="G14" t="s">
        <v>422</v>
      </c>
      <c r="H14" t="s">
        <v>423</v>
      </c>
    </row>
    <row r="15" spans="1:8" x14ac:dyDescent="0.25">
      <c r="A15" t="s">
        <v>55</v>
      </c>
      <c r="B15" t="s">
        <v>55</v>
      </c>
      <c r="C15" t="s">
        <v>55</v>
      </c>
      <c r="D15" t="s">
        <v>55</v>
      </c>
      <c r="E15" t="s">
        <v>55</v>
      </c>
      <c r="F15" t="s">
        <v>428</v>
      </c>
      <c r="G15" t="s">
        <v>423</v>
      </c>
      <c r="H15" t="s">
        <v>424</v>
      </c>
    </row>
    <row r="16" spans="1:8" x14ac:dyDescent="0.25">
      <c r="A16" t="s">
        <v>18</v>
      </c>
      <c r="B16" t="s">
        <v>18</v>
      </c>
      <c r="C16" t="s">
        <v>18</v>
      </c>
      <c r="D16" t="s">
        <v>18</v>
      </c>
      <c r="F16" t="s">
        <v>422</v>
      </c>
      <c r="G16" t="s">
        <v>429</v>
      </c>
      <c r="H16" t="s">
        <v>425</v>
      </c>
    </row>
    <row r="17" spans="1:8" x14ac:dyDescent="0.25">
      <c r="A17" s="8" t="s">
        <v>33</v>
      </c>
      <c r="B17" t="s">
        <v>33</v>
      </c>
      <c r="C17" s="8" t="s">
        <v>33</v>
      </c>
      <c r="D17" s="8"/>
      <c r="F17" t="s">
        <v>423</v>
      </c>
      <c r="G17" t="s">
        <v>425</v>
      </c>
      <c r="H17" t="s">
        <v>426</v>
      </c>
    </row>
    <row r="18" spans="1:8" x14ac:dyDescent="0.25">
      <c r="A18" s="8" t="s">
        <v>72</v>
      </c>
      <c r="B18" t="s">
        <v>72</v>
      </c>
      <c r="C18" s="8" t="s">
        <v>72</v>
      </c>
      <c r="D18" s="8" t="s">
        <v>72</v>
      </c>
      <c r="F18" t="s">
        <v>424</v>
      </c>
      <c r="G18" t="s">
        <v>427</v>
      </c>
      <c r="H18" t="s">
        <v>427</v>
      </c>
    </row>
    <row r="19" spans="1:8" x14ac:dyDescent="0.25">
      <c r="A19" t="s">
        <v>75</v>
      </c>
      <c r="B19" t="s">
        <v>75</v>
      </c>
      <c r="C19" s="8" t="s">
        <v>75</v>
      </c>
      <c r="D19" s="8" t="s">
        <v>75</v>
      </c>
      <c r="G19" t="s">
        <v>430</v>
      </c>
      <c r="H19" t="s">
        <v>438</v>
      </c>
    </row>
    <row r="20" spans="1:8" x14ac:dyDescent="0.25">
      <c r="A20" s="8" t="s">
        <v>47</v>
      </c>
      <c r="B20" t="s">
        <v>47</v>
      </c>
      <c r="C20" s="8" t="s">
        <v>47</v>
      </c>
      <c r="D20" s="8"/>
      <c r="G20" t="s">
        <v>57</v>
      </c>
      <c r="H20" t="s">
        <v>439</v>
      </c>
    </row>
    <row r="21" spans="1:8" x14ac:dyDescent="0.25">
      <c r="A21" s="8" t="s">
        <v>9</v>
      </c>
      <c r="B21" t="s">
        <v>9</v>
      </c>
      <c r="C21" t="s">
        <v>9</v>
      </c>
      <c r="D21" t="s">
        <v>9</v>
      </c>
      <c r="G21" t="s">
        <v>431</v>
      </c>
      <c r="H21" t="s">
        <v>436</v>
      </c>
    </row>
    <row r="22" spans="1:8" x14ac:dyDescent="0.25">
      <c r="A22" s="10" t="s">
        <v>396</v>
      </c>
      <c r="B22" t="s">
        <v>396</v>
      </c>
      <c r="C22" t="s">
        <v>396</v>
      </c>
      <c r="D22" t="s">
        <v>396</v>
      </c>
      <c r="E22" t="s">
        <v>396</v>
      </c>
      <c r="G22" t="s">
        <v>433</v>
      </c>
    </row>
    <row r="23" spans="1:8" x14ac:dyDescent="0.25">
      <c r="A23" s="10" t="s">
        <v>395</v>
      </c>
      <c r="B23" t="s">
        <v>395</v>
      </c>
      <c r="C23" t="s">
        <v>395</v>
      </c>
      <c r="D23" t="s">
        <v>395</v>
      </c>
      <c r="E23" t="s">
        <v>395</v>
      </c>
      <c r="G23" t="s">
        <v>434</v>
      </c>
    </row>
    <row r="24" spans="1:8" x14ac:dyDescent="0.25">
      <c r="A24" t="s">
        <v>400</v>
      </c>
      <c r="B24" t="s">
        <v>400</v>
      </c>
      <c r="C24" t="s">
        <v>400</v>
      </c>
      <c r="D24" t="s">
        <v>400</v>
      </c>
      <c r="G24" t="s">
        <v>435</v>
      </c>
    </row>
    <row r="25" spans="1:8" x14ac:dyDescent="0.25">
      <c r="A25" t="s">
        <v>401</v>
      </c>
      <c r="B25" t="s">
        <v>401</v>
      </c>
      <c r="C25" t="s">
        <v>401</v>
      </c>
      <c r="D25" t="s">
        <v>401</v>
      </c>
      <c r="G25" t="s">
        <v>436</v>
      </c>
    </row>
    <row r="26" spans="1:8" x14ac:dyDescent="0.25">
      <c r="B26" t="s">
        <v>50</v>
      </c>
      <c r="C26" t="s">
        <v>50</v>
      </c>
      <c r="D26" t="s">
        <v>50</v>
      </c>
      <c r="E26" t="s">
        <v>50</v>
      </c>
    </row>
    <row r="27" spans="1:8" x14ac:dyDescent="0.25">
      <c r="C27" t="s">
        <v>405</v>
      </c>
      <c r="D27" s="2" t="s">
        <v>405</v>
      </c>
      <c r="E27" s="2" t="s">
        <v>422</v>
      </c>
    </row>
    <row r="28" spans="1:8" x14ac:dyDescent="0.25">
      <c r="C28" t="s">
        <v>406</v>
      </c>
      <c r="D28" s="2" t="s">
        <v>406</v>
      </c>
      <c r="E28" s="2" t="s">
        <v>423</v>
      </c>
    </row>
    <row r="29" spans="1:8" x14ac:dyDescent="0.25">
      <c r="E29" t="s">
        <v>424</v>
      </c>
    </row>
    <row r="30" spans="1:8" x14ac:dyDescent="0.25">
      <c r="E30" t="s">
        <v>425</v>
      </c>
    </row>
    <row r="31" spans="1:8" x14ac:dyDescent="0.25">
      <c r="E31" t="s">
        <v>426</v>
      </c>
    </row>
    <row r="32" spans="1:8" x14ac:dyDescent="0.25">
      <c r="E32" t="s">
        <v>427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9"/>
  <sheetViews>
    <sheetView workbookViewId="0">
      <selection activeCell="E12" sqref="E12"/>
    </sheetView>
  </sheetViews>
  <sheetFormatPr defaultRowHeight="15" x14ac:dyDescent="0.25"/>
  <cols>
    <col min="1" max="1" width="135.5703125" style="11" customWidth="1"/>
  </cols>
  <sheetData>
    <row r="2" spans="1:1" x14ac:dyDescent="0.25">
      <c r="A2" s="11" t="s">
        <v>441</v>
      </c>
    </row>
    <row r="3" spans="1:1" x14ac:dyDescent="0.25">
      <c r="A3" s="11" t="s">
        <v>442</v>
      </c>
    </row>
    <row r="4" spans="1:1" x14ac:dyDescent="0.25">
      <c r="A4" s="11" t="s">
        <v>443</v>
      </c>
    </row>
    <row r="5" spans="1:1" ht="60" x14ac:dyDescent="0.25">
      <c r="A5" s="11" t="s">
        <v>444</v>
      </c>
    </row>
    <row r="6" spans="1:1" x14ac:dyDescent="0.25">
      <c r="A6" s="11" t="s">
        <v>445</v>
      </c>
    </row>
    <row r="7" spans="1:1" x14ac:dyDescent="0.25">
      <c r="A7" s="11" t="s">
        <v>446</v>
      </c>
    </row>
    <row r="8" spans="1:1" x14ac:dyDescent="0.25">
      <c r="A8" s="11" t="s">
        <v>447</v>
      </c>
    </row>
    <row r="9" spans="1:1" ht="30" x14ac:dyDescent="0.25">
      <c r="A9" s="11" t="s">
        <v>448</v>
      </c>
    </row>
    <row r="10" spans="1:1" x14ac:dyDescent="0.25">
      <c r="A10" s="11" t="s">
        <v>449</v>
      </c>
    </row>
    <row r="11" spans="1:1" x14ac:dyDescent="0.25">
      <c r="A11" s="11" t="s">
        <v>450</v>
      </c>
    </row>
    <row r="12" spans="1:1" x14ac:dyDescent="0.25">
      <c r="A12" s="11" t="s">
        <v>451</v>
      </c>
    </row>
    <row r="13" spans="1:1" x14ac:dyDescent="0.25">
      <c r="A13" s="11" t="s">
        <v>452</v>
      </c>
    </row>
    <row r="14" spans="1:1" x14ac:dyDescent="0.25">
      <c r="A14" s="11" t="s">
        <v>453</v>
      </c>
    </row>
    <row r="15" spans="1:1" x14ac:dyDescent="0.25">
      <c r="A15" s="11" t="s">
        <v>454</v>
      </c>
    </row>
    <row r="16" spans="1:1" x14ac:dyDescent="0.25">
      <c r="A16" s="11" t="s">
        <v>455</v>
      </c>
    </row>
    <row r="17" spans="1:1" x14ac:dyDescent="0.25">
      <c r="A17" s="11" t="s">
        <v>456</v>
      </c>
    </row>
    <row r="18" spans="1:1" x14ac:dyDescent="0.25">
      <c r="A18" s="11" t="s">
        <v>457</v>
      </c>
    </row>
    <row r="19" spans="1:1" x14ac:dyDescent="0.25">
      <c r="A19" s="11" t="s">
        <v>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Sheet1</vt:lpstr>
      <vt:lpstr>VariableCombination</vt:lpstr>
      <vt:lpstr>ReGroup</vt:lpstr>
      <vt:lpstr>Sheet7</vt:lpstr>
      <vt:lpstr>ModelHistory</vt:lpstr>
      <vt:lpstr>ModelHistory2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 Account</dc:creator>
  <cp:lastModifiedBy>Common Account</cp:lastModifiedBy>
  <dcterms:created xsi:type="dcterms:W3CDTF">2016-06-01T09:49:25Z</dcterms:created>
  <dcterms:modified xsi:type="dcterms:W3CDTF">2016-07-18T00:51:38Z</dcterms:modified>
</cp:coreProperties>
</file>