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Bruy\YandexDisk-s.bruyako\AVEGA\RUTEC №1 в Мире\ООО РУТЕК СПб 2023\ПРАЙСЫ без НДС ООО РУТЕК\"/>
    </mc:Choice>
  </mc:AlternateContent>
  <xr:revisionPtr revIDLastSave="0" documentId="13_ncr:1_{56D8D25B-CBD3-4C17-A78B-B9BADF33A12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Прайс ОПТ без НДС" sheetId="1" r:id="rId1"/>
    <sheet name="Комплект С" sheetId="4" r:id="rId2"/>
    <sheet name="Заявка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6" l="1"/>
  <c r="K21" i="6" s="1"/>
  <c r="J21" i="6"/>
  <c r="J19" i="4"/>
  <c r="K4" i="6"/>
  <c r="K18" i="6"/>
  <c r="K17" i="6"/>
  <c r="K15" i="6"/>
  <c r="K14" i="6"/>
  <c r="K13" i="6"/>
  <c r="K11" i="6"/>
  <c r="K10" i="6"/>
  <c r="K9" i="6"/>
  <c r="K7" i="6"/>
  <c r="K6" i="6"/>
  <c r="K5" i="6"/>
  <c r="K18" i="4" l="1"/>
  <c r="K17" i="4"/>
  <c r="K15" i="4"/>
  <c r="K14" i="4"/>
  <c r="K13" i="4"/>
  <c r="K11" i="4"/>
  <c r="K10" i="4"/>
  <c r="K9" i="4"/>
  <c r="K5" i="4"/>
  <c r="K6" i="4"/>
  <c r="K7" i="4"/>
  <c r="K4" i="4"/>
  <c r="K19" i="4" l="1"/>
  <c r="K21" i="4" s="1"/>
</calcChain>
</file>

<file path=xl/sharedStrings.xml><?xml version="1.0" encoding="utf-8"?>
<sst xmlns="http://schemas.openxmlformats.org/spreadsheetml/2006/main" count="230" uniqueCount="68">
  <si>
    <t>Ограничения</t>
  </si>
  <si>
    <t>№</t>
  </si>
  <si>
    <t>Артикул</t>
  </si>
  <si>
    <t>EAN-13</t>
  </si>
  <si>
    <t>Наименование</t>
  </si>
  <si>
    <t>Механизм</t>
  </si>
  <si>
    <t>По объему ДВС</t>
  </si>
  <si>
    <t>Объем, мл</t>
  </si>
  <si>
    <t>РРЦ</t>
  </si>
  <si>
    <t>SPUTNIK-R</t>
  </si>
  <si>
    <t>МРЦ</t>
  </si>
  <si>
    <t>Ras-01018</t>
  </si>
  <si>
    <t>RUTEC Sputnik-R, 1,8 Экспресс- раскоксовка</t>
  </si>
  <si>
    <t>ДВС</t>
  </si>
  <si>
    <t>до 1,8 л</t>
  </si>
  <si>
    <t>Ras-01032</t>
  </si>
  <si>
    <t>RUTEC Sputnik-R, 3,2 Экспресс- раскоксовка</t>
  </si>
  <si>
    <t>до 3,2 л</t>
  </si>
  <si>
    <t>Ras-01050</t>
  </si>
  <si>
    <t>RUTEC Sputnik-R, 5,0 Экспресс- раскоксовка</t>
  </si>
  <si>
    <t>до 5,0 л</t>
  </si>
  <si>
    <t>Ras-01120</t>
  </si>
  <si>
    <t>RUTEC Sputnik-R, 12,0 Экспресс- раскоксовка</t>
  </si>
  <si>
    <t>до 12,0 л</t>
  </si>
  <si>
    <t>RUTEC RENOVATOR</t>
  </si>
  <si>
    <t>Rr018</t>
  </si>
  <si>
    <t>RUTEC Renovator, 1,8. Добавка для увеличения ресурса исправных двигателей с пробегом от 100 000 км и объемом до 1,8 л.</t>
  </si>
  <si>
    <t>Rr032</t>
  </si>
  <si>
    <t>RUTEC Renovator, 3,2. Добавка для увеличения ресурса исправных двигателей с пробегом от 100 000 км и объемом до 3,2 л.</t>
  </si>
  <si>
    <t>Rr050</t>
  </si>
  <si>
    <t>RUTEC Renovator, 5,0. Добавка для увеличения ресурса исправных двигателей с пробегом от 100 000 км и объемом до 5,0 л.</t>
  </si>
  <si>
    <t>RUTEC Мастер</t>
  </si>
  <si>
    <t>Mast-90</t>
  </si>
  <si>
    <t>RUTEC Мастер концентрат, 90 мл</t>
  </si>
  <si>
    <t>Mast190</t>
  </si>
  <si>
    <t>RUTEC Мастер концентрат, 190 мл</t>
  </si>
  <si>
    <t>Цена на полке</t>
  </si>
  <si>
    <t>на 38 л смазки</t>
  </si>
  <si>
    <t>на 18 л смазки</t>
  </si>
  <si>
    <t>Опт, предоплата
без НДС</t>
  </si>
  <si>
    <t>от 50 тыс ₽/мес</t>
  </si>
  <si>
    <t>Добавки "RUTEC"</t>
  </si>
  <si>
    <t xml:space="preserve">Сервис подбора добавок RUTEC  </t>
  </si>
  <si>
    <t>www.dvaresursa.ru</t>
  </si>
  <si>
    <t>НАБОРЫ RUTEC</t>
  </si>
  <si>
    <t>Com18</t>
  </si>
  <si>
    <t>Комплект 18: Sputnik-R + Renovator для двигателя объемом до 1,8 л</t>
  </si>
  <si>
    <t>75+75</t>
  </si>
  <si>
    <t>Com32</t>
  </si>
  <si>
    <t>Комплект 32: Sputnik-R + Renovator для двигателя объемом до 3,2 л</t>
  </si>
  <si>
    <t>Com50</t>
  </si>
  <si>
    <t>Комплект 50: Sputnik-R + Renovator для двигателя объемом до 5,0 л</t>
  </si>
  <si>
    <t>Кол-во</t>
  </si>
  <si>
    <t>Цена</t>
  </si>
  <si>
    <t>Итого:</t>
  </si>
  <si>
    <t>Доп скидка:</t>
  </si>
  <si>
    <t>Цена отгрузки</t>
  </si>
  <si>
    <t>10-50 тыс ₽/мес</t>
  </si>
  <si>
    <t>Вопросы по заказам, тел: 8 800 101 90 77</t>
  </si>
  <si>
    <t>Вопросы по продукции, тел: 8 800 101 90 07</t>
  </si>
  <si>
    <t>Цена при покупке отдельно Sputnik-R 1,8 + Renovator 1,8</t>
  </si>
  <si>
    <t>Цена при покупке отдельно Sputnik-R 3,2 + Renovator 3,2</t>
  </si>
  <si>
    <t>Цена при покупке отдельно Sputnik-R 5,0 + Renovator 5,0</t>
  </si>
  <si>
    <r>
      <t xml:space="preserve">Выгода Комплекта </t>
    </r>
    <r>
      <rPr>
        <b/>
        <sz val="11"/>
        <color theme="7" tint="-0.249977111117893"/>
        <rFont val="Calibri"/>
        <family val="2"/>
        <charset val="204"/>
      </rPr>
      <t>≈</t>
    </r>
    <r>
      <rPr>
        <b/>
        <i/>
        <sz val="11"/>
        <color theme="7" tint="-0.249977111117893"/>
        <rFont val="Calibri"/>
        <family val="2"/>
        <charset val="204"/>
      </rPr>
      <t>15%</t>
    </r>
  </si>
  <si>
    <t>Сумма реализации Коммлпекта по РРЦ</t>
  </si>
  <si>
    <t>Заказ отправлять на почту: rutec-sales@ya.ru</t>
  </si>
  <si>
    <t>КОМПЛЕКТ-С RUTEC</t>
  </si>
  <si>
    <t>Комплект- С RUTEC, 24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</si>
</sst>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 Light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name val="Calibri Light"/>
      <family val="2"/>
      <charset val="204"/>
    </font>
    <font>
      <b/>
      <i/>
      <sz val="11"/>
      <name val="Calibri"/>
      <family val="2"/>
      <charset val="204"/>
      <scheme val="minor"/>
    </font>
    <font>
      <b/>
      <i/>
      <sz val="11"/>
      <color theme="7" tint="-0.249977111117893"/>
      <name val="Calibri"/>
      <family val="2"/>
      <charset val="204"/>
    </font>
    <font>
      <b/>
      <sz val="11"/>
      <color theme="7" tint="-0.249977111117893"/>
      <name val="Calibri"/>
      <family val="2"/>
      <charset val="204"/>
    </font>
    <font>
      <b/>
      <sz val="11"/>
      <color theme="7" tint="-0.249977111117893"/>
      <name val="Calibri Light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1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theme="0" tint="-0.249977111117893"/>
        <bgColor theme="4" tint="0.59999389629810485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7" fillId="2" borderId="3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vertical="center"/>
    </xf>
    <xf numFmtId="1" fontId="8" fillId="2" borderId="3" xfId="0" applyNumberFormat="1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9" fillId="2" borderId="0" xfId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5" borderId="3" xfId="0" applyFont="1" applyFill="1" applyBorder="1"/>
    <xf numFmtId="0" fontId="0" fillId="5" borderId="3" xfId="0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8" fillId="2" borderId="2" xfId="0" applyFont="1" applyFill="1" applyBorder="1" applyAlignment="1">
      <alignment horizontal="left" vertical="top" wrapText="1"/>
    </xf>
    <xf numFmtId="164" fontId="12" fillId="0" borderId="3" xfId="0" applyNumberFormat="1" applyFont="1" applyBorder="1" applyAlignment="1">
      <alignment horizontal="left" vertical="center"/>
    </xf>
    <xf numFmtId="0" fontId="2" fillId="0" borderId="7" xfId="0" applyFont="1" applyBorder="1"/>
    <xf numFmtId="0" fontId="0" fillId="0" borderId="7" xfId="0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1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5" fillId="0" borderId="6" xfId="0" applyFont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1" fontId="16" fillId="2" borderId="3" xfId="0" applyNumberFormat="1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6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top"/>
    </xf>
    <xf numFmtId="164" fontId="17" fillId="0" borderId="8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5" fillId="0" borderId="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varesursa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varesursa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workbookViewId="0">
      <selection activeCell="C37" sqref="C37"/>
    </sheetView>
  </sheetViews>
  <sheetFormatPr defaultRowHeight="15" x14ac:dyDescent="0.25"/>
  <cols>
    <col min="1" max="1" width="4.140625" style="6" customWidth="1"/>
    <col min="2" max="2" width="9.85546875" customWidth="1"/>
    <col min="3" max="3" width="14.140625" bestFit="1" customWidth="1"/>
    <col min="4" max="4" width="48.42578125" customWidth="1"/>
    <col min="5" max="5" width="6.5703125" customWidth="1"/>
    <col min="6" max="6" width="9.7109375" customWidth="1"/>
    <col min="7" max="7" width="8" customWidth="1"/>
    <col min="8" max="8" width="9.5703125" customWidth="1"/>
    <col min="9" max="9" width="10.7109375" customWidth="1"/>
    <col min="10" max="10" width="7" customWidth="1"/>
    <col min="11" max="11" width="9.28515625" customWidth="1"/>
  </cols>
  <sheetData>
    <row r="1" spans="1:11" s="5" customFormat="1" ht="24.75" customHeight="1" thickBot="1" x14ac:dyDescent="0.3">
      <c r="A1" s="60" t="s">
        <v>41</v>
      </c>
      <c r="B1" s="60"/>
      <c r="C1" s="60"/>
      <c r="D1" s="60"/>
      <c r="E1" s="60" t="s">
        <v>0</v>
      </c>
      <c r="F1" s="60"/>
      <c r="G1" s="60"/>
      <c r="H1" s="61"/>
      <c r="I1" s="61"/>
      <c r="J1" s="61"/>
      <c r="K1" s="62"/>
    </row>
    <row r="2" spans="1:11" ht="4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3" t="s">
        <v>39</v>
      </c>
      <c r="I2" s="63"/>
      <c r="J2" s="63" t="s">
        <v>36</v>
      </c>
      <c r="K2" s="63"/>
    </row>
    <row r="3" spans="1:11" ht="30.75" thickBot="1" x14ac:dyDescent="0.3">
      <c r="A3" s="60" t="s">
        <v>9</v>
      </c>
      <c r="B3" s="60"/>
      <c r="C3" s="60"/>
      <c r="D3" s="60"/>
      <c r="E3" s="9"/>
      <c r="F3" s="9"/>
      <c r="G3" s="9"/>
      <c r="H3" s="10" t="s">
        <v>40</v>
      </c>
      <c r="I3" s="10" t="s">
        <v>57</v>
      </c>
      <c r="J3" s="11" t="s">
        <v>10</v>
      </c>
      <c r="K3" s="24" t="s">
        <v>8</v>
      </c>
    </row>
    <row r="4" spans="1:11" ht="15.75" customHeight="1" thickBot="1" x14ac:dyDescent="0.3">
      <c r="A4" s="8">
        <v>1</v>
      </c>
      <c r="B4" s="12" t="s">
        <v>11</v>
      </c>
      <c r="C4" s="13">
        <v>4631155330672</v>
      </c>
      <c r="D4" s="17" t="s">
        <v>12</v>
      </c>
      <c r="E4" s="1" t="s">
        <v>13</v>
      </c>
      <c r="F4" s="1" t="s">
        <v>14</v>
      </c>
      <c r="G4" s="8">
        <v>75</v>
      </c>
      <c r="H4" s="2">
        <v>475</v>
      </c>
      <c r="I4" s="2">
        <v>500</v>
      </c>
      <c r="J4" s="2">
        <v>770</v>
      </c>
      <c r="K4" s="2">
        <v>820</v>
      </c>
    </row>
    <row r="5" spans="1:11" ht="15.75" customHeight="1" thickBot="1" x14ac:dyDescent="0.3">
      <c r="A5" s="8">
        <v>2</v>
      </c>
      <c r="B5" s="12" t="s">
        <v>15</v>
      </c>
      <c r="C5" s="13">
        <v>4631155330689</v>
      </c>
      <c r="D5" s="17" t="s">
        <v>16</v>
      </c>
      <c r="E5" s="1" t="s">
        <v>13</v>
      </c>
      <c r="F5" s="1" t="s">
        <v>17</v>
      </c>
      <c r="G5" s="8">
        <v>75</v>
      </c>
      <c r="H5" s="2">
        <v>530</v>
      </c>
      <c r="I5" s="2">
        <v>560</v>
      </c>
      <c r="J5" s="2">
        <v>845</v>
      </c>
      <c r="K5" s="2">
        <v>895</v>
      </c>
    </row>
    <row r="6" spans="1:11" ht="15.75" customHeight="1" thickBot="1" x14ac:dyDescent="0.3">
      <c r="A6" s="8">
        <v>3</v>
      </c>
      <c r="B6" s="12" t="s">
        <v>18</v>
      </c>
      <c r="C6" s="13">
        <v>4631155330696</v>
      </c>
      <c r="D6" s="17" t="s">
        <v>19</v>
      </c>
      <c r="E6" s="1" t="s">
        <v>13</v>
      </c>
      <c r="F6" s="1" t="s">
        <v>20</v>
      </c>
      <c r="G6" s="8">
        <v>75</v>
      </c>
      <c r="H6" s="2">
        <v>610</v>
      </c>
      <c r="I6" s="2">
        <v>645</v>
      </c>
      <c r="J6" s="2">
        <v>980</v>
      </c>
      <c r="K6" s="2">
        <v>1040</v>
      </c>
    </row>
    <row r="7" spans="1:11" ht="15.75" customHeight="1" thickBot="1" x14ac:dyDescent="0.3">
      <c r="A7" s="23">
        <v>4</v>
      </c>
      <c r="B7" s="12" t="s">
        <v>21</v>
      </c>
      <c r="C7" s="13">
        <v>4631155330719</v>
      </c>
      <c r="D7" s="17" t="s">
        <v>22</v>
      </c>
      <c r="E7" s="1" t="s">
        <v>13</v>
      </c>
      <c r="F7" s="1" t="s">
        <v>23</v>
      </c>
      <c r="G7" s="8">
        <v>190</v>
      </c>
      <c r="H7" s="2">
        <v>1540</v>
      </c>
      <c r="I7" s="2">
        <v>1630</v>
      </c>
      <c r="J7" s="2">
        <v>2360</v>
      </c>
      <c r="K7" s="2">
        <v>2500</v>
      </c>
    </row>
    <row r="8" spans="1:11" ht="15.75" thickBot="1" x14ac:dyDescent="0.3">
      <c r="A8" s="60" t="s">
        <v>24</v>
      </c>
      <c r="B8" s="60"/>
      <c r="C8" s="60"/>
      <c r="D8" s="60"/>
      <c r="E8" s="60"/>
      <c r="F8" s="60"/>
      <c r="G8" s="60"/>
      <c r="H8" s="60"/>
      <c r="I8" s="60"/>
      <c r="J8" s="60"/>
      <c r="K8" s="60"/>
    </row>
    <row r="9" spans="1:11" ht="29.25" customHeight="1" thickBot="1" x14ac:dyDescent="0.3">
      <c r="A9" s="8">
        <v>5</v>
      </c>
      <c r="B9" s="12" t="s">
        <v>25</v>
      </c>
      <c r="C9" s="13">
        <v>4631163562805</v>
      </c>
      <c r="D9" s="18" t="s">
        <v>26</v>
      </c>
      <c r="E9" s="1" t="s">
        <v>13</v>
      </c>
      <c r="F9" s="1" t="s">
        <v>14</v>
      </c>
      <c r="G9" s="8">
        <v>75</v>
      </c>
      <c r="H9" s="2">
        <v>750</v>
      </c>
      <c r="I9" s="2">
        <v>790</v>
      </c>
      <c r="J9" s="2">
        <v>1240</v>
      </c>
      <c r="K9" s="2">
        <v>1300</v>
      </c>
    </row>
    <row r="10" spans="1:11" ht="29.25" customHeight="1" thickBot="1" x14ac:dyDescent="0.3">
      <c r="A10" s="8">
        <v>6</v>
      </c>
      <c r="B10" s="12" t="s">
        <v>27</v>
      </c>
      <c r="C10" s="13">
        <v>4631163562812</v>
      </c>
      <c r="D10" s="18" t="s">
        <v>28</v>
      </c>
      <c r="E10" s="1" t="s">
        <v>13</v>
      </c>
      <c r="F10" s="1" t="s">
        <v>17</v>
      </c>
      <c r="G10" s="8">
        <v>75</v>
      </c>
      <c r="H10" s="2">
        <v>900</v>
      </c>
      <c r="I10" s="2">
        <v>950</v>
      </c>
      <c r="J10" s="2">
        <v>1490</v>
      </c>
      <c r="K10" s="2">
        <v>1570</v>
      </c>
    </row>
    <row r="11" spans="1:11" ht="29.25" customHeight="1" thickBot="1" x14ac:dyDescent="0.3">
      <c r="A11" s="8">
        <v>7</v>
      </c>
      <c r="B11" s="12" t="s">
        <v>29</v>
      </c>
      <c r="C11" s="13">
        <v>4631163562829</v>
      </c>
      <c r="D11" s="18" t="s">
        <v>30</v>
      </c>
      <c r="E11" s="1" t="s">
        <v>13</v>
      </c>
      <c r="F11" s="1" t="s">
        <v>20</v>
      </c>
      <c r="G11" s="8">
        <v>75</v>
      </c>
      <c r="H11" s="2">
        <v>1050</v>
      </c>
      <c r="I11" s="2">
        <v>1110</v>
      </c>
      <c r="J11" s="2">
        <v>1730</v>
      </c>
      <c r="K11" s="2">
        <v>1830</v>
      </c>
    </row>
    <row r="12" spans="1:11" ht="15.75" thickBot="1" x14ac:dyDescent="0.3">
      <c r="A12" s="64" t="s">
        <v>44</v>
      </c>
      <c r="B12" s="65"/>
      <c r="C12" s="65"/>
      <c r="D12" s="66"/>
      <c r="E12" s="19"/>
      <c r="F12" s="19"/>
      <c r="G12" s="19"/>
      <c r="H12" s="19"/>
      <c r="I12" s="19"/>
      <c r="J12" s="19"/>
      <c r="K12" s="19"/>
    </row>
    <row r="13" spans="1:11" ht="29.25" customHeight="1" thickBot="1" x14ac:dyDescent="0.3">
      <c r="A13" s="21">
        <v>8</v>
      </c>
      <c r="B13" s="12" t="s">
        <v>45</v>
      </c>
      <c r="C13" s="13">
        <v>4631164410303</v>
      </c>
      <c r="D13" s="41" t="s">
        <v>46</v>
      </c>
      <c r="E13" s="1" t="s">
        <v>13</v>
      </c>
      <c r="F13" s="1" t="s">
        <v>14</v>
      </c>
      <c r="G13" s="8" t="s">
        <v>47</v>
      </c>
      <c r="H13" s="2">
        <v>1050</v>
      </c>
      <c r="I13" s="2">
        <v>1110</v>
      </c>
      <c r="J13" s="2">
        <v>1630</v>
      </c>
      <c r="K13" s="2">
        <v>1710</v>
      </c>
    </row>
    <row r="14" spans="1:11" ht="15.75" thickBot="1" x14ac:dyDescent="0.3">
      <c r="A14" s="67" t="s">
        <v>60</v>
      </c>
      <c r="B14" s="68"/>
      <c r="C14" s="68"/>
      <c r="D14" s="69"/>
      <c r="E14" s="70" t="s">
        <v>63</v>
      </c>
      <c r="F14" s="71"/>
      <c r="G14" s="72"/>
      <c r="H14" s="42">
        <v>1225</v>
      </c>
      <c r="I14" s="42">
        <v>1290</v>
      </c>
      <c r="J14" s="42">
        <v>1910</v>
      </c>
      <c r="K14" s="42">
        <v>2020</v>
      </c>
    </row>
    <row r="15" spans="1:11" ht="29.25" customHeight="1" thickBot="1" x14ac:dyDescent="0.3">
      <c r="A15" s="21">
        <v>9</v>
      </c>
      <c r="B15" s="12" t="s">
        <v>48</v>
      </c>
      <c r="C15" s="13">
        <v>4631164410310</v>
      </c>
      <c r="D15" s="41" t="s">
        <v>49</v>
      </c>
      <c r="E15" s="1" t="s">
        <v>13</v>
      </c>
      <c r="F15" s="1" t="s">
        <v>17</v>
      </c>
      <c r="G15" s="8" t="s">
        <v>47</v>
      </c>
      <c r="H15" s="2">
        <v>1260</v>
      </c>
      <c r="I15" s="2">
        <v>1330</v>
      </c>
      <c r="J15" s="2">
        <v>1940</v>
      </c>
      <c r="K15" s="2">
        <v>2040</v>
      </c>
    </row>
    <row r="16" spans="1:11" ht="15.75" thickBot="1" x14ac:dyDescent="0.3">
      <c r="A16" s="67" t="s">
        <v>61</v>
      </c>
      <c r="B16" s="68"/>
      <c r="C16" s="68"/>
      <c r="D16" s="69"/>
      <c r="E16" s="70" t="s">
        <v>63</v>
      </c>
      <c r="F16" s="71"/>
      <c r="G16" s="72"/>
      <c r="H16" s="42">
        <v>1430</v>
      </c>
      <c r="I16" s="42">
        <v>1510</v>
      </c>
      <c r="J16" s="42">
        <v>2235</v>
      </c>
      <c r="K16" s="42">
        <v>2365</v>
      </c>
    </row>
    <row r="17" spans="1:11" ht="29.25" customHeight="1" thickBot="1" x14ac:dyDescent="0.3">
      <c r="A17" s="21">
        <v>10</v>
      </c>
      <c r="B17" s="12" t="s">
        <v>50</v>
      </c>
      <c r="C17" s="13">
        <v>4631164410327</v>
      </c>
      <c r="D17" s="41" t="s">
        <v>51</v>
      </c>
      <c r="E17" s="1" t="s">
        <v>13</v>
      </c>
      <c r="F17" s="1" t="s">
        <v>20</v>
      </c>
      <c r="G17" s="8" t="s">
        <v>47</v>
      </c>
      <c r="H17" s="2">
        <v>1460</v>
      </c>
      <c r="I17" s="2">
        <v>1540</v>
      </c>
      <c r="J17" s="2">
        <v>2240</v>
      </c>
      <c r="K17" s="2">
        <v>2350</v>
      </c>
    </row>
    <row r="18" spans="1:11" ht="15.75" thickBot="1" x14ac:dyDescent="0.3">
      <c r="A18" s="67" t="s">
        <v>62</v>
      </c>
      <c r="B18" s="68"/>
      <c r="C18" s="68"/>
      <c r="D18" s="69"/>
      <c r="E18" s="70" t="s">
        <v>63</v>
      </c>
      <c r="F18" s="71"/>
      <c r="G18" s="72"/>
      <c r="H18" s="42">
        <v>1660</v>
      </c>
      <c r="I18" s="42">
        <v>1755</v>
      </c>
      <c r="J18" s="42">
        <v>2610</v>
      </c>
      <c r="K18" s="42">
        <v>2770</v>
      </c>
    </row>
    <row r="19" spans="1:11" ht="15.75" thickBot="1" x14ac:dyDescent="0.3">
      <c r="A19" s="60" t="s">
        <v>31</v>
      </c>
      <c r="B19" s="60"/>
      <c r="C19" s="60"/>
      <c r="D19" s="60"/>
      <c r="E19" s="15"/>
      <c r="F19" s="15"/>
      <c r="G19" s="15"/>
      <c r="H19" s="3"/>
      <c r="I19" s="3"/>
      <c r="J19" s="3"/>
      <c r="K19" s="3"/>
    </row>
    <row r="20" spans="1:11" ht="15" customHeight="1" thickBot="1" x14ac:dyDescent="0.3">
      <c r="A20" s="8">
        <v>11</v>
      </c>
      <c r="B20" s="12" t="s">
        <v>32</v>
      </c>
      <c r="C20" s="13">
        <v>4631161092984</v>
      </c>
      <c r="D20" s="14" t="s">
        <v>33</v>
      </c>
      <c r="E20" s="1" t="s">
        <v>13</v>
      </c>
      <c r="F20" s="16" t="s">
        <v>38</v>
      </c>
      <c r="G20" s="8">
        <v>90</v>
      </c>
      <c r="H20" s="2">
        <v>2350</v>
      </c>
      <c r="I20" s="2">
        <v>2480</v>
      </c>
      <c r="J20" s="2">
        <v>3630</v>
      </c>
      <c r="K20" s="2">
        <v>3850</v>
      </c>
    </row>
    <row r="21" spans="1:11" ht="14.25" customHeight="1" thickBot="1" x14ac:dyDescent="0.3">
      <c r="A21" s="8">
        <v>12</v>
      </c>
      <c r="B21" s="12" t="s">
        <v>34</v>
      </c>
      <c r="C21" s="13">
        <v>4631164410297</v>
      </c>
      <c r="D21" s="14" t="s">
        <v>35</v>
      </c>
      <c r="E21" s="1" t="s">
        <v>13</v>
      </c>
      <c r="F21" s="16" t="s">
        <v>37</v>
      </c>
      <c r="G21" s="8">
        <v>190</v>
      </c>
      <c r="H21" s="2">
        <v>4860</v>
      </c>
      <c r="I21" s="2">
        <v>5150</v>
      </c>
      <c r="J21" s="2">
        <v>7390</v>
      </c>
      <c r="K21" s="2">
        <v>7830</v>
      </c>
    </row>
    <row r="22" spans="1:11" ht="15.75" thickBot="1" x14ac:dyDescent="0.3">
      <c r="A22" s="64" t="s">
        <v>66</v>
      </c>
      <c r="B22" s="65"/>
      <c r="C22" s="65"/>
      <c r="D22" s="66"/>
      <c r="E22" s="19"/>
      <c r="F22" s="19"/>
      <c r="G22" s="19"/>
      <c r="H22" s="19"/>
      <c r="I22" s="19"/>
      <c r="J22" s="19"/>
      <c r="K22" s="19"/>
    </row>
    <row r="23" spans="1:11" ht="15.75" thickBot="1" x14ac:dyDescent="0.3">
      <c r="A23" s="54">
        <v>13</v>
      </c>
      <c r="B23" s="55"/>
      <c r="C23" s="56"/>
      <c r="D23" s="59" t="s">
        <v>67</v>
      </c>
      <c r="E23" s="57"/>
      <c r="F23" s="57"/>
      <c r="G23" s="58"/>
      <c r="H23" s="73">
        <v>16983</v>
      </c>
      <c r="I23" s="74"/>
      <c r="J23" s="73">
        <v>30430</v>
      </c>
      <c r="K23" s="74"/>
    </row>
    <row r="24" spans="1:11" ht="6" customHeight="1" x14ac:dyDescent="0.25">
      <c r="A24" s="46"/>
      <c r="B24" s="47"/>
      <c r="C24" s="48"/>
      <c r="D24" s="49"/>
      <c r="E24" s="50"/>
      <c r="F24" s="51"/>
      <c r="G24" s="52"/>
      <c r="H24" s="53"/>
      <c r="I24" s="53"/>
      <c r="J24" s="53"/>
      <c r="K24" s="53"/>
    </row>
    <row r="25" spans="1:11" x14ac:dyDescent="0.25">
      <c r="C25" s="7"/>
      <c r="D25" s="7" t="s">
        <v>42</v>
      </c>
      <c r="E25" s="20" t="s">
        <v>43</v>
      </c>
    </row>
    <row r="26" spans="1:11" ht="5.25" customHeight="1" x14ac:dyDescent="0.25"/>
  </sheetData>
  <mergeCells count="20">
    <mergeCell ref="A22:D22"/>
    <mergeCell ref="H23:I23"/>
    <mergeCell ref="J23:K23"/>
    <mergeCell ref="A19:D19"/>
    <mergeCell ref="E8:G8"/>
    <mergeCell ref="H8:K8"/>
    <mergeCell ref="A18:D18"/>
    <mergeCell ref="E18:G18"/>
    <mergeCell ref="A8:D8"/>
    <mergeCell ref="A12:D12"/>
    <mergeCell ref="A14:D14"/>
    <mergeCell ref="A16:D16"/>
    <mergeCell ref="E14:G14"/>
    <mergeCell ref="E16:G16"/>
    <mergeCell ref="A1:D1"/>
    <mergeCell ref="E1:G1"/>
    <mergeCell ref="H1:K1"/>
    <mergeCell ref="A3:D3"/>
    <mergeCell ref="J2:K2"/>
    <mergeCell ref="H2:I2"/>
  </mergeCells>
  <hyperlinks>
    <hyperlink ref="E25" r:id="rId1" xr:uid="{26B01AF7-6A1A-484A-A9F3-2C2B463317A3}"/>
  </hyperlinks>
  <pageMargins left="0.7" right="0.7" top="0.75" bottom="0.75" header="0.3" footer="0.3"/>
  <pageSetup paperSize="9" scale="95" firstPageNumber="2147483648" fitToHeight="0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F0CE-19A0-4FE9-8381-5CA3D7C15E37}">
  <sheetPr>
    <pageSetUpPr fitToPage="1"/>
  </sheetPr>
  <dimension ref="A1:K24"/>
  <sheetViews>
    <sheetView workbookViewId="0">
      <selection activeCell="C20" sqref="C20"/>
    </sheetView>
  </sheetViews>
  <sheetFormatPr defaultRowHeight="15" x14ac:dyDescent="0.25"/>
  <cols>
    <col min="1" max="1" width="4.140625" style="6" customWidth="1"/>
    <col min="2" max="2" width="9.85546875" customWidth="1"/>
    <col min="3" max="3" width="14.140625" bestFit="1" customWidth="1"/>
    <col min="4" max="4" width="48.42578125" customWidth="1"/>
    <col min="5" max="5" width="6.5703125" customWidth="1"/>
    <col min="7" max="7" width="8" customWidth="1"/>
    <col min="8" max="8" width="9.5703125" customWidth="1"/>
    <col min="9" max="9" width="10.7109375" customWidth="1"/>
    <col min="11" max="11" width="10.5703125" bestFit="1" customWidth="1"/>
  </cols>
  <sheetData>
    <row r="1" spans="1:11" s="5" customFormat="1" ht="24.75" customHeight="1" thickBot="1" x14ac:dyDescent="0.3">
      <c r="A1" s="60" t="s">
        <v>41</v>
      </c>
      <c r="B1" s="60"/>
      <c r="C1" s="60"/>
      <c r="D1" s="60"/>
      <c r="E1" s="60" t="s">
        <v>0</v>
      </c>
      <c r="F1" s="60"/>
      <c r="G1" s="60"/>
      <c r="H1" s="25"/>
      <c r="I1" s="25"/>
      <c r="J1" s="25"/>
      <c r="K1" s="25"/>
    </row>
    <row r="2" spans="1:11" ht="4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3" t="s">
        <v>39</v>
      </c>
      <c r="I2" s="63"/>
      <c r="J2" s="28" t="s">
        <v>52</v>
      </c>
      <c r="K2" s="29" t="s">
        <v>53</v>
      </c>
    </row>
    <row r="3" spans="1:11" ht="30.75" thickBot="1" x14ac:dyDescent="0.3">
      <c r="A3" s="66" t="s">
        <v>9</v>
      </c>
      <c r="B3" s="60"/>
      <c r="C3" s="60"/>
      <c r="D3" s="60"/>
      <c r="E3" s="9"/>
      <c r="F3" s="9"/>
      <c r="G3" s="9"/>
      <c r="H3" s="10" t="s">
        <v>40</v>
      </c>
      <c r="I3" s="10" t="s">
        <v>57</v>
      </c>
      <c r="J3" s="9"/>
      <c r="K3" s="9"/>
    </row>
    <row r="4" spans="1:11" ht="15.75" customHeight="1" thickBot="1" x14ac:dyDescent="0.3">
      <c r="A4" s="8">
        <v>1</v>
      </c>
      <c r="B4" s="12" t="s">
        <v>11</v>
      </c>
      <c r="C4" s="13">
        <v>4631155330672</v>
      </c>
      <c r="D4" s="17" t="s">
        <v>12</v>
      </c>
      <c r="E4" s="1" t="s">
        <v>13</v>
      </c>
      <c r="F4" s="1" t="s">
        <v>14</v>
      </c>
      <c r="G4" s="8">
        <v>75</v>
      </c>
      <c r="H4" s="2">
        <v>475</v>
      </c>
      <c r="I4" s="2">
        <v>500</v>
      </c>
      <c r="J4" s="30">
        <v>10</v>
      </c>
      <c r="K4" s="31">
        <f>J4*I4</f>
        <v>5000</v>
      </c>
    </row>
    <row r="5" spans="1:11" ht="15.75" customHeight="1" thickBot="1" x14ac:dyDescent="0.3">
      <c r="A5" s="8">
        <v>2</v>
      </c>
      <c r="B5" s="12" t="s">
        <v>15</v>
      </c>
      <c r="C5" s="13">
        <v>4631155330689</v>
      </c>
      <c r="D5" s="17" t="s">
        <v>16</v>
      </c>
      <c r="E5" s="1" t="s">
        <v>13</v>
      </c>
      <c r="F5" s="1" t="s">
        <v>17</v>
      </c>
      <c r="G5" s="8">
        <v>75</v>
      </c>
      <c r="H5" s="2">
        <v>530</v>
      </c>
      <c r="I5" s="2">
        <v>560</v>
      </c>
      <c r="J5" s="30">
        <v>4</v>
      </c>
      <c r="K5" s="31">
        <f t="shared" ref="K5:K18" si="0">J5*I5</f>
        <v>2240</v>
      </c>
    </row>
    <row r="6" spans="1:11" ht="15.75" customHeight="1" thickBot="1" x14ac:dyDescent="0.3">
      <c r="A6" s="8">
        <v>3</v>
      </c>
      <c r="B6" s="12" t="s">
        <v>18</v>
      </c>
      <c r="C6" s="13">
        <v>4631155330696</v>
      </c>
      <c r="D6" s="17" t="s">
        <v>19</v>
      </c>
      <c r="E6" s="1" t="s">
        <v>13</v>
      </c>
      <c r="F6" s="1" t="s">
        <v>20</v>
      </c>
      <c r="G6" s="8">
        <v>75</v>
      </c>
      <c r="H6" s="2">
        <v>610</v>
      </c>
      <c r="I6" s="2">
        <v>645</v>
      </c>
      <c r="J6" s="30">
        <v>2</v>
      </c>
      <c r="K6" s="31">
        <f t="shared" si="0"/>
        <v>1290</v>
      </c>
    </row>
    <row r="7" spans="1:11" ht="15.75" customHeight="1" thickBot="1" x14ac:dyDescent="0.3">
      <c r="A7" s="23">
        <v>4</v>
      </c>
      <c r="B7" s="12" t="s">
        <v>21</v>
      </c>
      <c r="C7" s="13">
        <v>4631155330719</v>
      </c>
      <c r="D7" s="17" t="s">
        <v>22</v>
      </c>
      <c r="E7" s="1" t="s">
        <v>13</v>
      </c>
      <c r="F7" s="1" t="s">
        <v>23</v>
      </c>
      <c r="G7" s="8">
        <v>190</v>
      </c>
      <c r="H7" s="2">
        <v>1540</v>
      </c>
      <c r="I7" s="2">
        <v>1630</v>
      </c>
      <c r="J7" s="30">
        <v>0</v>
      </c>
      <c r="K7" s="31">
        <f t="shared" si="0"/>
        <v>0</v>
      </c>
    </row>
    <row r="8" spans="1:11" ht="15.75" thickBot="1" x14ac:dyDescent="0.3">
      <c r="A8" s="60" t="s">
        <v>24</v>
      </c>
      <c r="B8" s="60"/>
      <c r="C8" s="60"/>
      <c r="D8" s="60"/>
      <c r="E8" s="60"/>
      <c r="F8" s="60"/>
      <c r="G8" s="60"/>
      <c r="H8" s="60"/>
      <c r="I8" s="60"/>
      <c r="J8" s="26"/>
      <c r="K8" s="26"/>
    </row>
    <row r="9" spans="1:11" ht="29.25" customHeight="1" thickBot="1" x14ac:dyDescent="0.3">
      <c r="A9" s="8">
        <v>5</v>
      </c>
      <c r="B9" s="12" t="s">
        <v>25</v>
      </c>
      <c r="C9" s="13">
        <v>4631163562805</v>
      </c>
      <c r="D9" s="18" t="s">
        <v>26</v>
      </c>
      <c r="E9" s="1" t="s">
        <v>13</v>
      </c>
      <c r="F9" s="1" t="s">
        <v>14</v>
      </c>
      <c r="G9" s="8">
        <v>75</v>
      </c>
      <c r="H9" s="2">
        <v>750</v>
      </c>
      <c r="I9" s="2">
        <v>790</v>
      </c>
      <c r="J9" s="30">
        <v>3</v>
      </c>
      <c r="K9" s="31">
        <f t="shared" si="0"/>
        <v>2370</v>
      </c>
    </row>
    <row r="10" spans="1:11" ht="29.25" customHeight="1" thickBot="1" x14ac:dyDescent="0.3">
      <c r="A10" s="8">
        <v>6</v>
      </c>
      <c r="B10" s="12" t="s">
        <v>27</v>
      </c>
      <c r="C10" s="13">
        <v>4631163562812</v>
      </c>
      <c r="D10" s="18" t="s">
        <v>28</v>
      </c>
      <c r="E10" s="1" t="s">
        <v>13</v>
      </c>
      <c r="F10" s="1" t="s">
        <v>17</v>
      </c>
      <c r="G10" s="8">
        <v>75</v>
      </c>
      <c r="H10" s="2">
        <v>900</v>
      </c>
      <c r="I10" s="2">
        <v>950</v>
      </c>
      <c r="J10" s="30">
        <v>2</v>
      </c>
      <c r="K10" s="31">
        <f t="shared" si="0"/>
        <v>1900</v>
      </c>
    </row>
    <row r="11" spans="1:11" ht="29.25" customHeight="1" thickBot="1" x14ac:dyDescent="0.3">
      <c r="A11" s="8">
        <v>7</v>
      </c>
      <c r="B11" s="12" t="s">
        <v>29</v>
      </c>
      <c r="C11" s="13">
        <v>4631163562829</v>
      </c>
      <c r="D11" s="18" t="s">
        <v>30</v>
      </c>
      <c r="E11" s="1" t="s">
        <v>13</v>
      </c>
      <c r="F11" s="1" t="s">
        <v>20</v>
      </c>
      <c r="G11" s="8">
        <v>75</v>
      </c>
      <c r="H11" s="2">
        <v>1050</v>
      </c>
      <c r="I11" s="2">
        <v>1110</v>
      </c>
      <c r="J11" s="30">
        <v>1</v>
      </c>
      <c r="K11" s="31">
        <f t="shared" si="0"/>
        <v>1110</v>
      </c>
    </row>
    <row r="12" spans="1:11" ht="15.75" thickBot="1" x14ac:dyDescent="0.3">
      <c r="A12" s="60" t="s">
        <v>44</v>
      </c>
      <c r="B12" s="60"/>
      <c r="C12" s="60"/>
      <c r="D12" s="60"/>
      <c r="E12" s="60"/>
      <c r="F12" s="60"/>
      <c r="G12" s="60"/>
      <c r="H12" s="60"/>
      <c r="I12" s="19"/>
      <c r="J12" s="26"/>
      <c r="K12" s="26"/>
    </row>
    <row r="13" spans="1:11" ht="29.25" customHeight="1" thickBot="1" x14ac:dyDescent="0.3">
      <c r="A13" s="21">
        <v>8</v>
      </c>
      <c r="B13" s="12" t="s">
        <v>45</v>
      </c>
      <c r="C13" s="13">
        <v>4631164410303</v>
      </c>
      <c r="D13" s="18" t="s">
        <v>46</v>
      </c>
      <c r="E13" s="1" t="s">
        <v>13</v>
      </c>
      <c r="F13" s="1" t="s">
        <v>14</v>
      </c>
      <c r="G13" s="8" t="s">
        <v>47</v>
      </c>
      <c r="H13" s="2">
        <v>1050</v>
      </c>
      <c r="I13" s="2">
        <v>1110</v>
      </c>
      <c r="J13" s="30">
        <v>0</v>
      </c>
      <c r="K13" s="31">
        <f t="shared" si="0"/>
        <v>0</v>
      </c>
    </row>
    <row r="14" spans="1:11" ht="29.25" customHeight="1" thickBot="1" x14ac:dyDescent="0.3">
      <c r="A14" s="21">
        <v>9</v>
      </c>
      <c r="B14" s="12" t="s">
        <v>48</v>
      </c>
      <c r="C14" s="13">
        <v>4631164410310</v>
      </c>
      <c r="D14" s="18" t="s">
        <v>49</v>
      </c>
      <c r="E14" s="1" t="s">
        <v>13</v>
      </c>
      <c r="F14" s="1" t="s">
        <v>17</v>
      </c>
      <c r="G14" s="8" t="s">
        <v>47</v>
      </c>
      <c r="H14" s="2">
        <v>1260</v>
      </c>
      <c r="I14" s="2">
        <v>1330</v>
      </c>
      <c r="J14" s="30">
        <v>0</v>
      </c>
      <c r="K14" s="31">
        <f t="shared" si="0"/>
        <v>0</v>
      </c>
    </row>
    <row r="15" spans="1:11" ht="29.25" customHeight="1" thickBot="1" x14ac:dyDescent="0.3">
      <c r="A15" s="21">
        <v>10</v>
      </c>
      <c r="B15" s="12" t="s">
        <v>50</v>
      </c>
      <c r="C15" s="13">
        <v>4631164410327</v>
      </c>
      <c r="D15" s="18" t="s">
        <v>51</v>
      </c>
      <c r="E15" s="1" t="s">
        <v>13</v>
      </c>
      <c r="F15" s="1" t="s">
        <v>20</v>
      </c>
      <c r="G15" s="8" t="s">
        <v>47</v>
      </c>
      <c r="H15" s="2">
        <v>1460</v>
      </c>
      <c r="I15" s="2">
        <v>1540</v>
      </c>
      <c r="J15" s="30">
        <v>0</v>
      </c>
      <c r="K15" s="31">
        <f t="shared" si="0"/>
        <v>0</v>
      </c>
    </row>
    <row r="16" spans="1:11" ht="15.75" thickBot="1" x14ac:dyDescent="0.3">
      <c r="A16" s="60" t="s">
        <v>31</v>
      </c>
      <c r="B16" s="60"/>
      <c r="C16" s="60"/>
      <c r="D16" s="60"/>
      <c r="E16" s="15"/>
      <c r="F16" s="15"/>
      <c r="G16" s="15"/>
      <c r="H16" s="3"/>
      <c r="I16" s="3"/>
      <c r="J16" s="26"/>
      <c r="K16" s="26"/>
    </row>
    <row r="17" spans="1:11" ht="30.75" thickBot="1" x14ac:dyDescent="0.3">
      <c r="A17" s="8">
        <v>11</v>
      </c>
      <c r="B17" s="12" t="s">
        <v>32</v>
      </c>
      <c r="C17" s="13">
        <v>4631161092984</v>
      </c>
      <c r="D17" s="14" t="s">
        <v>33</v>
      </c>
      <c r="E17" s="1" t="s">
        <v>13</v>
      </c>
      <c r="F17" s="16" t="s">
        <v>38</v>
      </c>
      <c r="G17" s="8">
        <v>90</v>
      </c>
      <c r="H17" s="2">
        <v>2350</v>
      </c>
      <c r="I17" s="2">
        <v>2480</v>
      </c>
      <c r="J17" s="30">
        <v>2</v>
      </c>
      <c r="K17" s="31">
        <f t="shared" si="0"/>
        <v>4960</v>
      </c>
    </row>
    <row r="18" spans="1:11" ht="30.75" thickBot="1" x14ac:dyDescent="0.3">
      <c r="A18" s="8">
        <v>12</v>
      </c>
      <c r="B18" s="12" t="s">
        <v>34</v>
      </c>
      <c r="C18" s="13">
        <v>4631164410297</v>
      </c>
      <c r="D18" s="14" t="s">
        <v>35</v>
      </c>
      <c r="E18" s="1" t="s">
        <v>13</v>
      </c>
      <c r="F18" s="16" t="s">
        <v>37</v>
      </c>
      <c r="G18" s="8">
        <v>190</v>
      </c>
      <c r="H18" s="2">
        <v>4860</v>
      </c>
      <c r="I18" s="22">
        <v>5150</v>
      </c>
      <c r="J18" s="33">
        <v>0</v>
      </c>
      <c r="K18" s="34">
        <f t="shared" si="0"/>
        <v>0</v>
      </c>
    </row>
    <row r="19" spans="1:11" ht="15.75" thickBot="1" x14ac:dyDescent="0.3">
      <c r="I19" s="36" t="s">
        <v>54</v>
      </c>
      <c r="J19" s="32">
        <f>J18+J17+J15+J14+J13+J11+J10+J9+J7+J6+J5+J4</f>
        <v>24</v>
      </c>
      <c r="K19" s="2">
        <f>K18+K17+K15+K14+K13+K11+K10+K9+K7+K6+K5+K4</f>
        <v>18870</v>
      </c>
    </row>
    <row r="20" spans="1:11" ht="15.75" thickBot="1" x14ac:dyDescent="0.3">
      <c r="C20" s="7"/>
      <c r="D20" s="7" t="s">
        <v>42</v>
      </c>
      <c r="E20" s="20" t="s">
        <v>43</v>
      </c>
      <c r="I20" s="36" t="s">
        <v>55</v>
      </c>
      <c r="J20" s="32"/>
      <c r="K20" s="35">
        <v>-0.1</v>
      </c>
    </row>
    <row r="21" spans="1:11" ht="15.75" thickBot="1" x14ac:dyDescent="0.3">
      <c r="I21" s="43" t="s">
        <v>56</v>
      </c>
      <c r="J21" s="44"/>
      <c r="K21" s="45">
        <f>K19*0.9</f>
        <v>16983</v>
      </c>
    </row>
    <row r="22" spans="1:11" x14ac:dyDescent="0.25">
      <c r="I22" s="75" t="s">
        <v>64</v>
      </c>
      <c r="J22" s="76"/>
      <c r="K22" s="79">
        <v>30430</v>
      </c>
    </row>
    <row r="23" spans="1:11" ht="15.75" thickBot="1" x14ac:dyDescent="0.3">
      <c r="I23" s="77"/>
      <c r="J23" s="78"/>
      <c r="K23" s="80"/>
    </row>
    <row r="24" spans="1:11" ht="4.5" customHeight="1" x14ac:dyDescent="0.25"/>
  </sheetData>
  <mergeCells count="12">
    <mergeCell ref="I22:J23"/>
    <mergeCell ref="K22:K23"/>
    <mergeCell ref="A1:D1"/>
    <mergeCell ref="E1:G1"/>
    <mergeCell ref="H2:I2"/>
    <mergeCell ref="A3:D3"/>
    <mergeCell ref="A16:D16"/>
    <mergeCell ref="A8:D8"/>
    <mergeCell ref="E8:G8"/>
    <mergeCell ref="H8:I8"/>
    <mergeCell ref="A12:D12"/>
    <mergeCell ref="E12:H12"/>
  </mergeCells>
  <hyperlinks>
    <hyperlink ref="E20" r:id="rId1" xr:uid="{86CE25DF-C705-4F3D-AEC8-2FFB5299C9CB}"/>
  </hyperlinks>
  <pageMargins left="0.7" right="0.7" top="0.75" bottom="0.75" header="0.3" footer="0.3"/>
  <pageSetup paperSize="9" scale="93" firstPageNumber="2147483648" fitToHeight="0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DF07-DFA3-43CE-940E-E258B0A27A29}">
  <sheetPr>
    <pageSetUpPr fitToPage="1"/>
  </sheetPr>
  <dimension ref="A1:K27"/>
  <sheetViews>
    <sheetView workbookViewId="0">
      <selection activeCell="A22" sqref="A22:D22"/>
    </sheetView>
  </sheetViews>
  <sheetFormatPr defaultRowHeight="15" x14ac:dyDescent="0.25"/>
  <cols>
    <col min="1" max="1" width="4.140625" style="6" customWidth="1"/>
    <col min="2" max="2" width="9.85546875" customWidth="1"/>
    <col min="3" max="3" width="14.140625" customWidth="1"/>
    <col min="4" max="4" width="48.42578125" customWidth="1"/>
    <col min="5" max="5" width="6.5703125" customWidth="1"/>
    <col min="7" max="7" width="8" customWidth="1"/>
    <col min="8" max="8" width="9.5703125" customWidth="1"/>
    <col min="9" max="9" width="10.7109375" customWidth="1"/>
    <col min="11" max="11" width="10.5703125" bestFit="1" customWidth="1"/>
  </cols>
  <sheetData>
    <row r="1" spans="1:11" s="5" customFormat="1" ht="15.75" thickBot="1" x14ac:dyDescent="0.3">
      <c r="A1" s="60" t="s">
        <v>41</v>
      </c>
      <c r="B1" s="60"/>
      <c r="C1" s="60"/>
      <c r="D1" s="60"/>
      <c r="E1" s="60" t="s">
        <v>0</v>
      </c>
      <c r="F1" s="60"/>
      <c r="G1" s="60"/>
      <c r="H1" s="25"/>
      <c r="I1" s="25"/>
      <c r="J1" s="25"/>
      <c r="K1" s="25"/>
    </row>
    <row r="2" spans="1:11" ht="4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3" t="s">
        <v>39</v>
      </c>
      <c r="I2" s="63"/>
      <c r="J2" s="28" t="s">
        <v>52</v>
      </c>
      <c r="K2" s="29" t="s">
        <v>53</v>
      </c>
    </row>
    <row r="3" spans="1:11" ht="30.75" thickBot="1" x14ac:dyDescent="0.3">
      <c r="A3" s="66" t="s">
        <v>9</v>
      </c>
      <c r="B3" s="60"/>
      <c r="C3" s="60"/>
      <c r="D3" s="60"/>
      <c r="E3" s="9"/>
      <c r="F3" s="9"/>
      <c r="G3" s="9"/>
      <c r="H3" s="10" t="s">
        <v>40</v>
      </c>
      <c r="I3" s="10" t="s">
        <v>57</v>
      </c>
      <c r="J3" s="9"/>
      <c r="K3" s="9"/>
    </row>
    <row r="4" spans="1:11" ht="15.75" customHeight="1" thickBot="1" x14ac:dyDescent="0.3">
      <c r="A4" s="8">
        <v>1</v>
      </c>
      <c r="B4" s="12" t="s">
        <v>11</v>
      </c>
      <c r="C4" s="13">
        <v>4631155330672</v>
      </c>
      <c r="D4" s="17" t="s">
        <v>12</v>
      </c>
      <c r="E4" s="1" t="s">
        <v>13</v>
      </c>
      <c r="F4" s="1" t="s">
        <v>14</v>
      </c>
      <c r="G4" s="8">
        <v>75</v>
      </c>
      <c r="H4" s="2">
        <v>475</v>
      </c>
      <c r="I4" s="2">
        <v>500</v>
      </c>
      <c r="J4" s="30">
        <v>0</v>
      </c>
      <c r="K4" s="31">
        <f>J4*I4</f>
        <v>0</v>
      </c>
    </row>
    <row r="5" spans="1:11" ht="15.75" customHeight="1" thickBot="1" x14ac:dyDescent="0.3">
      <c r="A5" s="8">
        <v>2</v>
      </c>
      <c r="B5" s="12" t="s">
        <v>15</v>
      </c>
      <c r="C5" s="13">
        <v>4631155330689</v>
      </c>
      <c r="D5" s="17" t="s">
        <v>16</v>
      </c>
      <c r="E5" s="1" t="s">
        <v>13</v>
      </c>
      <c r="F5" s="1" t="s">
        <v>17</v>
      </c>
      <c r="G5" s="8">
        <v>75</v>
      </c>
      <c r="H5" s="2">
        <v>530</v>
      </c>
      <c r="I5" s="2">
        <v>560</v>
      </c>
      <c r="J5" s="30">
        <v>0</v>
      </c>
      <c r="K5" s="31">
        <f t="shared" ref="K5:K18" si="0">J5*I5</f>
        <v>0</v>
      </c>
    </row>
    <row r="6" spans="1:11" ht="15.75" customHeight="1" thickBot="1" x14ac:dyDescent="0.3">
      <c r="A6" s="8">
        <v>3</v>
      </c>
      <c r="B6" s="12" t="s">
        <v>18</v>
      </c>
      <c r="C6" s="13">
        <v>4631155330696</v>
      </c>
      <c r="D6" s="17" t="s">
        <v>19</v>
      </c>
      <c r="E6" s="1" t="s">
        <v>13</v>
      </c>
      <c r="F6" s="1" t="s">
        <v>20</v>
      </c>
      <c r="G6" s="8">
        <v>75</v>
      </c>
      <c r="H6" s="2">
        <v>610</v>
      </c>
      <c r="I6" s="2">
        <v>645</v>
      </c>
      <c r="J6" s="30">
        <v>0</v>
      </c>
      <c r="K6" s="31">
        <f t="shared" si="0"/>
        <v>0</v>
      </c>
    </row>
    <row r="7" spans="1:11" ht="15.75" customHeight="1" thickBot="1" x14ac:dyDescent="0.3">
      <c r="A7" s="23">
        <v>4</v>
      </c>
      <c r="B7" s="12" t="s">
        <v>21</v>
      </c>
      <c r="C7" s="13">
        <v>4631155330719</v>
      </c>
      <c r="D7" s="17" t="s">
        <v>22</v>
      </c>
      <c r="E7" s="1" t="s">
        <v>13</v>
      </c>
      <c r="F7" s="1" t="s">
        <v>23</v>
      </c>
      <c r="G7" s="8">
        <v>190</v>
      </c>
      <c r="H7" s="2">
        <v>1540</v>
      </c>
      <c r="I7" s="2">
        <v>1630</v>
      </c>
      <c r="J7" s="30">
        <v>0</v>
      </c>
      <c r="K7" s="31">
        <f t="shared" si="0"/>
        <v>0</v>
      </c>
    </row>
    <row r="8" spans="1:11" ht="15.75" thickBot="1" x14ac:dyDescent="0.3">
      <c r="A8" s="60" t="s">
        <v>24</v>
      </c>
      <c r="B8" s="60"/>
      <c r="C8" s="60"/>
      <c r="D8" s="60"/>
      <c r="E8" s="60"/>
      <c r="F8" s="60"/>
      <c r="G8" s="60"/>
      <c r="H8" s="60"/>
      <c r="I8" s="60"/>
      <c r="J8" s="26"/>
      <c r="K8" s="26"/>
    </row>
    <row r="9" spans="1:11" ht="29.25" customHeight="1" thickBot="1" x14ac:dyDescent="0.3">
      <c r="A9" s="8">
        <v>5</v>
      </c>
      <c r="B9" s="12" t="s">
        <v>25</v>
      </c>
      <c r="C9" s="13">
        <v>4631163562805</v>
      </c>
      <c r="D9" s="18" t="s">
        <v>26</v>
      </c>
      <c r="E9" s="1" t="s">
        <v>13</v>
      </c>
      <c r="F9" s="1" t="s">
        <v>14</v>
      </c>
      <c r="G9" s="8">
        <v>75</v>
      </c>
      <c r="H9" s="2">
        <v>750</v>
      </c>
      <c r="I9" s="2">
        <v>790</v>
      </c>
      <c r="J9" s="30">
        <v>0</v>
      </c>
      <c r="K9" s="31">
        <f t="shared" si="0"/>
        <v>0</v>
      </c>
    </row>
    <row r="10" spans="1:11" ht="29.25" customHeight="1" thickBot="1" x14ac:dyDescent="0.3">
      <c r="A10" s="8">
        <v>6</v>
      </c>
      <c r="B10" s="12" t="s">
        <v>27</v>
      </c>
      <c r="C10" s="13">
        <v>4631163562812</v>
      </c>
      <c r="D10" s="18" t="s">
        <v>28</v>
      </c>
      <c r="E10" s="1" t="s">
        <v>13</v>
      </c>
      <c r="F10" s="1" t="s">
        <v>17</v>
      </c>
      <c r="G10" s="8">
        <v>75</v>
      </c>
      <c r="H10" s="2">
        <v>900</v>
      </c>
      <c r="I10" s="2">
        <v>950</v>
      </c>
      <c r="J10" s="30">
        <v>0</v>
      </c>
      <c r="K10" s="31">
        <f t="shared" si="0"/>
        <v>0</v>
      </c>
    </row>
    <row r="11" spans="1:11" ht="29.25" customHeight="1" thickBot="1" x14ac:dyDescent="0.3">
      <c r="A11" s="8">
        <v>7</v>
      </c>
      <c r="B11" s="12" t="s">
        <v>29</v>
      </c>
      <c r="C11" s="13">
        <v>4631163562829</v>
      </c>
      <c r="D11" s="18" t="s">
        <v>30</v>
      </c>
      <c r="E11" s="1" t="s">
        <v>13</v>
      </c>
      <c r="F11" s="1" t="s">
        <v>20</v>
      </c>
      <c r="G11" s="8">
        <v>75</v>
      </c>
      <c r="H11" s="2">
        <v>1050</v>
      </c>
      <c r="I11" s="2">
        <v>1110</v>
      </c>
      <c r="J11" s="30">
        <v>0</v>
      </c>
      <c r="K11" s="31">
        <f t="shared" si="0"/>
        <v>0</v>
      </c>
    </row>
    <row r="12" spans="1:11" ht="15.75" thickBot="1" x14ac:dyDescent="0.3">
      <c r="A12" s="60" t="s">
        <v>44</v>
      </c>
      <c r="B12" s="60"/>
      <c r="C12" s="60"/>
      <c r="D12" s="60"/>
      <c r="E12" s="60"/>
      <c r="F12" s="60"/>
      <c r="G12" s="60"/>
      <c r="H12" s="60"/>
      <c r="I12" s="19"/>
      <c r="J12" s="26"/>
      <c r="K12" s="26"/>
    </row>
    <row r="13" spans="1:11" ht="29.25" customHeight="1" thickBot="1" x14ac:dyDescent="0.3">
      <c r="A13" s="21">
        <v>8</v>
      </c>
      <c r="B13" s="12" t="s">
        <v>45</v>
      </c>
      <c r="C13" s="13">
        <v>4631164410303</v>
      </c>
      <c r="D13" s="18" t="s">
        <v>46</v>
      </c>
      <c r="E13" s="1" t="s">
        <v>13</v>
      </c>
      <c r="F13" s="1" t="s">
        <v>14</v>
      </c>
      <c r="G13" s="8" t="s">
        <v>47</v>
      </c>
      <c r="H13" s="2">
        <v>1050</v>
      </c>
      <c r="I13" s="2">
        <v>1110</v>
      </c>
      <c r="J13" s="30">
        <v>0</v>
      </c>
      <c r="K13" s="31">
        <f t="shared" si="0"/>
        <v>0</v>
      </c>
    </row>
    <row r="14" spans="1:11" ht="29.25" customHeight="1" thickBot="1" x14ac:dyDescent="0.3">
      <c r="A14" s="21">
        <v>9</v>
      </c>
      <c r="B14" s="12" t="s">
        <v>48</v>
      </c>
      <c r="C14" s="13">
        <v>4631164410310</v>
      </c>
      <c r="D14" s="18" t="s">
        <v>49</v>
      </c>
      <c r="E14" s="1" t="s">
        <v>13</v>
      </c>
      <c r="F14" s="1" t="s">
        <v>17</v>
      </c>
      <c r="G14" s="8" t="s">
        <v>47</v>
      </c>
      <c r="H14" s="2">
        <v>1260</v>
      </c>
      <c r="I14" s="2">
        <v>1330</v>
      </c>
      <c r="J14" s="30">
        <v>0</v>
      </c>
      <c r="K14" s="31">
        <f t="shared" si="0"/>
        <v>0</v>
      </c>
    </row>
    <row r="15" spans="1:11" ht="29.25" customHeight="1" thickBot="1" x14ac:dyDescent="0.3">
      <c r="A15" s="21">
        <v>10</v>
      </c>
      <c r="B15" s="12" t="s">
        <v>50</v>
      </c>
      <c r="C15" s="13">
        <v>4631164410327</v>
      </c>
      <c r="D15" s="18" t="s">
        <v>51</v>
      </c>
      <c r="E15" s="1" t="s">
        <v>13</v>
      </c>
      <c r="F15" s="1" t="s">
        <v>20</v>
      </c>
      <c r="G15" s="8" t="s">
        <v>47</v>
      </c>
      <c r="H15" s="2">
        <v>1460</v>
      </c>
      <c r="I15" s="2">
        <v>1540</v>
      </c>
      <c r="J15" s="30">
        <v>0</v>
      </c>
      <c r="K15" s="31">
        <f t="shared" si="0"/>
        <v>0</v>
      </c>
    </row>
    <row r="16" spans="1:11" ht="15.75" thickBot="1" x14ac:dyDescent="0.3">
      <c r="A16" s="60" t="s">
        <v>31</v>
      </c>
      <c r="B16" s="60"/>
      <c r="C16" s="60"/>
      <c r="D16" s="60"/>
      <c r="E16" s="15"/>
      <c r="F16" s="15"/>
      <c r="G16" s="15"/>
      <c r="H16" s="3"/>
      <c r="I16" s="3"/>
      <c r="J16" s="26"/>
      <c r="K16" s="26"/>
    </row>
    <row r="17" spans="1:11" ht="27.75" customHeight="1" thickBot="1" x14ac:dyDescent="0.3">
      <c r="A17" s="8">
        <v>11</v>
      </c>
      <c r="B17" s="12" t="s">
        <v>32</v>
      </c>
      <c r="C17" s="13">
        <v>4631161092984</v>
      </c>
      <c r="D17" s="14" t="s">
        <v>33</v>
      </c>
      <c r="E17" s="1" t="s">
        <v>13</v>
      </c>
      <c r="F17" s="16" t="s">
        <v>38</v>
      </c>
      <c r="G17" s="8">
        <v>90</v>
      </c>
      <c r="H17" s="2">
        <v>2350</v>
      </c>
      <c r="I17" s="2">
        <v>2480</v>
      </c>
      <c r="J17" s="30">
        <v>0</v>
      </c>
      <c r="K17" s="31">
        <f t="shared" si="0"/>
        <v>0</v>
      </c>
    </row>
    <row r="18" spans="1:11" ht="27" customHeight="1" thickBot="1" x14ac:dyDescent="0.3">
      <c r="A18" s="8">
        <v>12</v>
      </c>
      <c r="B18" s="12" t="s">
        <v>34</v>
      </c>
      <c r="C18" s="13">
        <v>4631164410297</v>
      </c>
      <c r="D18" s="14" t="s">
        <v>35</v>
      </c>
      <c r="E18" s="1" t="s">
        <v>13</v>
      </c>
      <c r="F18" s="16" t="s">
        <v>37</v>
      </c>
      <c r="G18" s="8">
        <v>190</v>
      </c>
      <c r="H18" s="2">
        <v>4860</v>
      </c>
      <c r="I18" s="22">
        <v>5150</v>
      </c>
      <c r="J18" s="33">
        <v>0</v>
      </c>
      <c r="K18" s="34">
        <f t="shared" si="0"/>
        <v>0</v>
      </c>
    </row>
    <row r="19" spans="1:11" ht="15.75" thickBot="1" x14ac:dyDescent="0.3">
      <c r="A19" s="64" t="s">
        <v>66</v>
      </c>
      <c r="B19" s="65"/>
      <c r="C19" s="65"/>
      <c r="D19" s="66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4">
        <v>13</v>
      </c>
      <c r="B20" s="55"/>
      <c r="C20" s="56"/>
      <c r="D20" s="59" t="s">
        <v>67</v>
      </c>
      <c r="E20" s="57"/>
      <c r="F20" s="57"/>
      <c r="G20" s="58"/>
      <c r="H20" s="83">
        <v>16983</v>
      </c>
      <c r="I20" s="84"/>
      <c r="J20" s="33">
        <v>0</v>
      </c>
      <c r="K20" s="34">
        <f>J20*H20</f>
        <v>0</v>
      </c>
    </row>
    <row r="21" spans="1:11" ht="15.75" thickBot="1" x14ac:dyDescent="0.3">
      <c r="I21" s="37" t="s">
        <v>54</v>
      </c>
      <c r="J21" s="38">
        <f>J18+J17+J15+J14+J13+J11+J10+J9+J7+J6+J5+J4+J20</f>
        <v>0</v>
      </c>
      <c r="K21" s="38">
        <f>K18+K17+K15+K14+K13+K11+K10+K9+K7+K6+K5+K4+K20</f>
        <v>0</v>
      </c>
    </row>
    <row r="22" spans="1:11" ht="14.25" customHeight="1" x14ac:dyDescent="0.25">
      <c r="A22" s="82" t="s">
        <v>65</v>
      </c>
      <c r="B22" s="82"/>
      <c r="C22" s="82"/>
      <c r="D22" s="82"/>
      <c r="E22" s="7"/>
      <c r="F22" s="7"/>
      <c r="G22" s="7"/>
    </row>
    <row r="23" spans="1:11" ht="6" customHeight="1" x14ac:dyDescent="0.25">
      <c r="A23" s="40"/>
      <c r="B23" s="39"/>
      <c r="C23" s="39"/>
      <c r="D23" s="39"/>
    </row>
    <row r="24" spans="1:11" x14ac:dyDescent="0.25">
      <c r="A24" s="81" t="s">
        <v>58</v>
      </c>
      <c r="B24" s="82"/>
      <c r="C24" s="82"/>
      <c r="D24" s="82"/>
      <c r="J24" s="27"/>
      <c r="K24" s="27"/>
    </row>
    <row r="25" spans="1:11" ht="5.25" customHeight="1" x14ac:dyDescent="0.25">
      <c r="A25" s="40"/>
      <c r="B25" s="39"/>
      <c r="C25" s="39"/>
      <c r="D25" s="39"/>
    </row>
    <row r="26" spans="1:11" x14ac:dyDescent="0.25">
      <c r="A26" s="81" t="s">
        <v>59</v>
      </c>
      <c r="B26" s="82"/>
      <c r="C26" s="82"/>
      <c r="D26" s="82"/>
    </row>
    <row r="27" spans="1:11" ht="4.5" customHeight="1" x14ac:dyDescent="0.25"/>
  </sheetData>
  <mergeCells count="15">
    <mergeCell ref="A26:D26"/>
    <mergeCell ref="A1:D1"/>
    <mergeCell ref="E1:G1"/>
    <mergeCell ref="H2:I2"/>
    <mergeCell ref="A3:D3"/>
    <mergeCell ref="A8:D8"/>
    <mergeCell ref="E8:G8"/>
    <mergeCell ref="H8:I8"/>
    <mergeCell ref="A12:D12"/>
    <mergeCell ref="E12:H12"/>
    <mergeCell ref="A16:D16"/>
    <mergeCell ref="A24:D24"/>
    <mergeCell ref="A22:D22"/>
    <mergeCell ref="A19:D19"/>
    <mergeCell ref="H20:I20"/>
  </mergeCells>
  <pageMargins left="0.7" right="0.7" top="0.75" bottom="0.75" header="0.3" footer="0.3"/>
  <pageSetup paperSize="9" scale="93" firstPageNumber="214748364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ОПТ без НДС</vt:lpstr>
      <vt:lpstr>Комплект С</vt:lpstr>
      <vt:lpstr>Заявка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Бруяко</dc:creator>
  <cp:lastModifiedBy>Сергей Бруяко</cp:lastModifiedBy>
  <cp:revision>2</cp:revision>
  <cp:lastPrinted>2023-06-15T10:21:58Z</cp:lastPrinted>
  <dcterms:created xsi:type="dcterms:W3CDTF">2015-06-05T18:19:34Z</dcterms:created>
  <dcterms:modified xsi:type="dcterms:W3CDTF">2023-06-16T05:51:07Z</dcterms:modified>
</cp:coreProperties>
</file>