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Bruy\YandexDisk-s.bruyako\AVEGA\RUTEC №1 в Мире\ООО РУТЕК СПб 2023\ПРАЙСЫ без НДС ООО РУТЕК\"/>
    </mc:Choice>
  </mc:AlternateContent>
  <xr:revisionPtr revIDLastSave="0" documentId="13_ncr:1_{2CE589CF-D94E-4A1C-8685-B8EC309E43B2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Парйс ОПТ без НДС" sheetId="1" r:id="rId1"/>
    <sheet name="Комплект М" sheetId="3" r:id="rId2"/>
    <sheet name="Заявка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5" l="1"/>
  <c r="L38" i="5"/>
  <c r="K37" i="3" l="1"/>
  <c r="L12" i="3"/>
  <c r="L4" i="5" l="1"/>
  <c r="L36" i="5"/>
  <c r="L35" i="5"/>
  <c r="L34" i="5"/>
  <c r="L32" i="5"/>
  <c r="L31" i="5"/>
  <c r="L30" i="5"/>
  <c r="L29" i="5"/>
  <c r="L28" i="5"/>
  <c r="L26" i="5"/>
  <c r="L25" i="5"/>
  <c r="L24" i="5"/>
  <c r="L23" i="5"/>
  <c r="L22" i="5"/>
  <c r="L21" i="5"/>
  <c r="L20" i="5"/>
  <c r="L18" i="5"/>
  <c r="L17" i="5"/>
  <c r="L16" i="5"/>
  <c r="L14" i="5"/>
  <c r="L13" i="5"/>
  <c r="L12" i="5"/>
  <c r="L10" i="5"/>
  <c r="L9" i="5"/>
  <c r="L7" i="5"/>
  <c r="L6" i="5"/>
  <c r="L5" i="5"/>
  <c r="L36" i="3"/>
  <c r="L35" i="3"/>
  <c r="L34" i="3"/>
  <c r="L32" i="3"/>
  <c r="L31" i="3"/>
  <c r="L30" i="3"/>
  <c r="L29" i="3"/>
  <c r="L28" i="3"/>
  <c r="L26" i="3"/>
  <c r="L25" i="3"/>
  <c r="L24" i="3"/>
  <c r="L23" i="3"/>
  <c r="L22" i="3"/>
  <c r="L21" i="3"/>
  <c r="L20" i="3"/>
  <c r="L18" i="3"/>
  <c r="L17" i="3"/>
  <c r="L16" i="3"/>
  <c r="L14" i="3"/>
  <c r="L13" i="3"/>
  <c r="L10" i="3"/>
  <c r="L9" i="3"/>
  <c r="L5" i="3"/>
  <c r="L6" i="3"/>
  <c r="L7" i="3"/>
  <c r="L4" i="3"/>
  <c r="L39" i="5" l="1"/>
  <c r="L37" i="3"/>
  <c r="L39" i="3" s="1"/>
</calcChain>
</file>

<file path=xl/sharedStrings.xml><?xml version="1.0" encoding="utf-8"?>
<sst xmlns="http://schemas.openxmlformats.org/spreadsheetml/2006/main" count="419" uniqueCount="110">
  <si>
    <t>Ограничения</t>
  </si>
  <si>
    <t>№</t>
  </si>
  <si>
    <t>Артикул</t>
  </si>
  <si>
    <t>EAN-13</t>
  </si>
  <si>
    <t>Наименование</t>
  </si>
  <si>
    <t>Механизм</t>
  </si>
  <si>
    <t>По объему ДВС</t>
  </si>
  <si>
    <t>Объем, мл</t>
  </si>
  <si>
    <t>РРЦ</t>
  </si>
  <si>
    <t>SPUTNIK-R</t>
  </si>
  <si>
    <t>МРЦ</t>
  </si>
  <si>
    <t>Ras-01018</t>
  </si>
  <si>
    <t>RUTEC Sputnik-R, 1,8 Экспресс- раскоксовка</t>
  </si>
  <si>
    <t>ДВС</t>
  </si>
  <si>
    <t>до 1,8 л</t>
  </si>
  <si>
    <t>Ras-01032</t>
  </si>
  <si>
    <t>RUTEC Sputnik-R, 3,2 Экспресс- раскоксовка</t>
  </si>
  <si>
    <t>до 3,2 л</t>
  </si>
  <si>
    <t>Ras-01050</t>
  </si>
  <si>
    <t>RUTEC Sputnik-R, 5,0 Экспресс- раскоксовка</t>
  </si>
  <si>
    <t>до 5,0 л</t>
  </si>
  <si>
    <t>Ras-01120</t>
  </si>
  <si>
    <t>RUTEC Sputnik-R, 12,0 Экспресс- раскоксовка</t>
  </si>
  <si>
    <t>до 12,0 л</t>
  </si>
  <si>
    <t>SPUTNIK-A</t>
  </si>
  <si>
    <t>Sa-025</t>
  </si>
  <si>
    <t>RUTEC Sputnik-A, 2,5 Спутник Автотуриста</t>
  </si>
  <si>
    <t>до 2,5 л</t>
  </si>
  <si>
    <t>Sa-055</t>
  </si>
  <si>
    <t>RUTEC Sputnik-A, 5,5 Спутник Автотуриста</t>
  </si>
  <si>
    <t>до 5,5 л</t>
  </si>
  <si>
    <t>RUTEC RENOVATOR</t>
  </si>
  <si>
    <t>Rr018</t>
  </si>
  <si>
    <t>RUTEC Renovator, 1,8. Добавка для увеличения ресурса исправных двигателей с пробегом от 100 000 км и объемом до 1,8 л.</t>
  </si>
  <si>
    <t>Rr032</t>
  </si>
  <si>
    <t>RUTEC Renovator, 3,2. Добавка для увеличения ресурса исправных двигателей с пробегом от 100 000 км и объемом до 3,2 л.</t>
  </si>
  <si>
    <t>Rr050</t>
  </si>
  <si>
    <t>RUTEC Renovator, 5,0. Добавка для увеличения ресурса исправных двигателей с пробегом от 100 000 км и объемом до 5,0 л.</t>
  </si>
  <si>
    <t>НАБОРЫ RUTEC</t>
  </si>
  <si>
    <t>Com18</t>
  </si>
  <si>
    <t>Комплект 18: Sputnik-R + Renovator для двигателя объемом до 1,8 л</t>
  </si>
  <si>
    <t>75+75</t>
  </si>
  <si>
    <t>Com32</t>
  </si>
  <si>
    <t>Комплект 32: Sputnik-R + Renovator для двигателя объемом до 3,2 л</t>
  </si>
  <si>
    <t>Com50</t>
  </si>
  <si>
    <t>Комплект 50: Sputnik-R + Renovator для двигателя объемом до 5,0 л</t>
  </si>
  <si>
    <t>Цена на полке</t>
  </si>
  <si>
    <t>KOXBUSTERS</t>
  </si>
  <si>
    <t>kxb13</t>
  </si>
  <si>
    <t>Профилактическая добавка для быстрой очистки цилиндро-поршневой группы исправных двигателей объемом до 1,3 л</t>
  </si>
  <si>
    <t>kxb15</t>
  </si>
  <si>
    <t>kxb17</t>
  </si>
  <si>
    <t>kxb19</t>
  </si>
  <si>
    <t>kxb21</t>
  </si>
  <si>
    <t>kxb23</t>
  </si>
  <si>
    <t>kxb25</t>
  </si>
  <si>
    <t>Профилактическая добавка для быстрой очистки цилиндро-поршневой группы исправных двигателей объемом до 1,5 л</t>
  </si>
  <si>
    <t>Профилактическая добавка для быстрой очистки цилиндро-поршневой группы исправных двигателей объемом до 1,7 л</t>
  </si>
  <si>
    <t>Профилактическая добавка для быстрой очистки цилиндро-поршневой группы исправных двигателей объемом до 1,9 л</t>
  </si>
  <si>
    <t>Профилактическая добавка для быстрой очистки цилиндро-поршневой группы исправных двигателей объемом до 2,1 л</t>
  </si>
  <si>
    <t>Профилактическая добавка для быстрой очистки цилиндро-поршневой группы исправных двигателей объемом до 2,3 л</t>
  </si>
  <si>
    <t>Профилактическая добавка для быстрой очистки цилиндро-поршневой группы исправных двигателей объемом до 2,5 л</t>
  </si>
  <si>
    <t>до 1,3 л</t>
  </si>
  <si>
    <t>до 1,5 л</t>
  </si>
  <si>
    <t>до 1,7 л</t>
  </si>
  <si>
    <t>до 1,9 л</t>
  </si>
  <si>
    <t>до 2,3 л</t>
  </si>
  <si>
    <t>до 2,1 л</t>
  </si>
  <si>
    <t>dpr15</t>
  </si>
  <si>
    <t>dpr20</t>
  </si>
  <si>
    <t>dpr25</t>
  </si>
  <si>
    <t>dpr30</t>
  </si>
  <si>
    <t>dpr35</t>
  </si>
  <si>
    <t>Доп.Ресурс. Профилактическая добавка для двигателей с пробегом до 100 000 км и объемом до 1,5 л.</t>
  </si>
  <si>
    <t>Доп.Ресурс. Профилактическая добавка для двигателей с пробегом до 100 000 км и объемом до 2,0 л</t>
  </si>
  <si>
    <t>Доп.Ресурс. Профилактическая добавка для двигателей с пробегом до 100 000 км и объемом до 2,5</t>
  </si>
  <si>
    <t>Доп.Ресурс. Профилактическая добавка для двигателей с пробегом до 100 000 км и объемом до 3,0</t>
  </si>
  <si>
    <t>Доп.Ресурс. Профилактическая добавка для двигателей с пробегом до 100 000 км и объемом до 3,5</t>
  </si>
  <si>
    <t>Карбидолл</t>
  </si>
  <si>
    <t>cbd15</t>
  </si>
  <si>
    <t>cbd20</t>
  </si>
  <si>
    <t>cbd30</t>
  </si>
  <si>
    <t>Карбидолл (Carbedoll) M - добавка в моторное масло двигателя объемом до 2,0 л</t>
  </si>
  <si>
    <t>Карбидолл (Carbedoll) L - добавка в моторное масло двигателя объемом до 3,0 л</t>
  </si>
  <si>
    <t>до 2,0 л</t>
  </si>
  <si>
    <t>до 3,0 л</t>
  </si>
  <si>
    <t>до 3,5 л</t>
  </si>
  <si>
    <t>Карбидолл (Carbedoll) S - добавка в моторное масло двигателя объемом до 1,5 л</t>
  </si>
  <si>
    <t>www.dvaresursa.ru</t>
  </si>
  <si>
    <t xml:space="preserve">Сервис подбора добавок RUTEC </t>
  </si>
  <si>
    <t>Опт, предоплата
без НДС</t>
  </si>
  <si>
    <t>от 50 тыс ₽/мес</t>
  </si>
  <si>
    <t>Добавки "RUTEC"</t>
  </si>
  <si>
    <t>10-50 тыс ₽/мес</t>
  </si>
  <si>
    <t>Кол-во</t>
  </si>
  <si>
    <t>Цена</t>
  </si>
  <si>
    <t>Итого:</t>
  </si>
  <si>
    <t>Доп скидка:</t>
  </si>
  <si>
    <t>Цена отгрузки</t>
  </si>
  <si>
    <t>Вопросы по заказам, тел: 8 800 101 90 77</t>
  </si>
  <si>
    <t>Вопросы по продукции, тел: 8 800 101 90 07</t>
  </si>
  <si>
    <t>ДопРесурс</t>
  </si>
  <si>
    <t>Цена при покупке отдельно Sputnik-R 3,2 + Renovator 3,2</t>
  </si>
  <si>
    <t>Цена при покупке отдельно Sputnik-R 1,8 + Renovator 1,8</t>
  </si>
  <si>
    <t>Цена при покупке отдельно Sputnik-R 5,0 + Renovator 5,0</t>
  </si>
  <si>
    <r>
      <t xml:space="preserve">Выгода Комплекта </t>
    </r>
    <r>
      <rPr>
        <b/>
        <sz val="11"/>
        <color theme="7" tint="-0.249977111117893"/>
        <rFont val="Calibri"/>
        <family val="2"/>
        <charset val="204"/>
      </rPr>
      <t>≈</t>
    </r>
    <r>
      <rPr>
        <b/>
        <i/>
        <sz val="11"/>
        <color theme="7" tint="-0.249977111117893"/>
        <rFont val="Calibri"/>
        <family val="2"/>
        <charset val="204"/>
      </rPr>
      <t>15%</t>
    </r>
  </si>
  <si>
    <t>Сумма реализации Коммлпекта по РРЦ</t>
  </si>
  <si>
    <t>Заказ отправлять на почту: rutec-sales@ya.ru</t>
  </si>
  <si>
    <t>КОМПЛЕКТ-М RUTEC</t>
  </si>
  <si>
    <t>Комплект- М RUTEC, 38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</si>
</sst>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 Light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 Light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name val="Calibri Light"/>
      <family val="2"/>
      <charset val="204"/>
    </font>
    <font>
      <b/>
      <i/>
      <sz val="11"/>
      <name val="Calibri"/>
      <family val="2"/>
      <charset val="204"/>
      <scheme val="minor"/>
    </font>
    <font>
      <b/>
      <i/>
      <sz val="11"/>
      <color theme="7" tint="-0.249977111117893"/>
      <name val="Calibri"/>
      <family val="2"/>
      <charset val="204"/>
    </font>
    <font>
      <b/>
      <sz val="11"/>
      <color theme="7" tint="-0.249977111117893"/>
      <name val="Calibri"/>
      <family val="2"/>
      <charset val="204"/>
    </font>
    <font>
      <b/>
      <sz val="11"/>
      <color theme="7" tint="-0.249977111117893"/>
      <name val="Calibri Light"/>
      <family val="2"/>
      <charset val="204"/>
    </font>
    <font>
      <b/>
      <sz val="10"/>
      <color theme="7" tint="-0.249977111117893"/>
      <name val="Arial"/>
      <family val="2"/>
      <charset val="204"/>
    </font>
    <font>
      <b/>
      <sz val="11"/>
      <color theme="7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65"/>
      </patternFill>
    </fill>
    <fill>
      <patternFill patternType="solid">
        <fgColor indexed="27"/>
        <bgColor indexed="27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7" fillId="3" borderId="2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1" fontId="8" fillId="3" borderId="2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3" borderId="0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164" fontId="12" fillId="0" borderId="2" xfId="0" applyNumberFormat="1" applyFont="1" applyBorder="1" applyAlignment="1">
      <alignment horizontal="left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4" xfId="0" applyFont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1" fontId="16" fillId="3" borderId="2" xfId="0" applyNumberFormat="1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164" fontId="17" fillId="0" borderId="1" xfId="0" applyNumberFormat="1" applyFont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top"/>
    </xf>
    <xf numFmtId="164" fontId="17" fillId="0" borderId="5" xfId="0" applyNumberFormat="1" applyFont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64" fontId="4" fillId="0" borderId="11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16" fillId="3" borderId="1" xfId="0" applyFont="1" applyFill="1" applyBorder="1" applyAlignment="1">
      <alignment horizontal="left" vertical="center" wrapText="1"/>
    </xf>
    <xf numFmtId="0" fontId="16" fillId="3" borderId="5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varesursa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varesursa.r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tabSelected="1" workbookViewId="0">
      <selection activeCell="D41" sqref="D41:E41"/>
    </sheetView>
  </sheetViews>
  <sheetFormatPr defaultRowHeight="15" x14ac:dyDescent="0.25"/>
  <cols>
    <col min="1" max="1" width="4.140625" customWidth="1"/>
    <col min="2" max="2" width="9.85546875" customWidth="1"/>
    <col min="3" max="3" width="14.140625" bestFit="1" customWidth="1"/>
    <col min="4" max="4" width="60.28515625" customWidth="1"/>
    <col min="5" max="5" width="6.5703125" customWidth="1"/>
    <col min="7" max="7" width="8" customWidth="1"/>
    <col min="8" max="8" width="9.7109375" customWidth="1"/>
    <col min="9" max="9" width="9.5703125" customWidth="1"/>
    <col min="10" max="10" width="7" customWidth="1"/>
    <col min="11" max="11" width="10" customWidth="1"/>
    <col min="12" max="12" width="4.140625" customWidth="1"/>
  </cols>
  <sheetData>
    <row r="1" spans="1:11" ht="15.75" thickBot="1" x14ac:dyDescent="0.3">
      <c r="A1" s="48" t="s">
        <v>92</v>
      </c>
      <c r="B1" s="48"/>
      <c r="C1" s="48"/>
      <c r="D1" s="48"/>
      <c r="E1" s="48" t="s">
        <v>0</v>
      </c>
      <c r="F1" s="48"/>
      <c r="G1" s="48"/>
      <c r="H1" s="49"/>
      <c r="I1" s="49"/>
      <c r="J1" s="49"/>
      <c r="K1" s="50"/>
    </row>
    <row r="2" spans="1:11" ht="45.75" thickBot="1" x14ac:dyDescent="0.3">
      <c r="A2" s="5" t="s">
        <v>1</v>
      </c>
      <c r="B2" s="5" t="s">
        <v>2</v>
      </c>
      <c r="C2" s="5" t="s">
        <v>3</v>
      </c>
      <c r="D2" s="18" t="s">
        <v>4</v>
      </c>
      <c r="E2" s="5" t="s">
        <v>5</v>
      </c>
      <c r="F2" s="5" t="s">
        <v>6</v>
      </c>
      <c r="G2" s="5" t="s">
        <v>7</v>
      </c>
      <c r="H2" s="47" t="s">
        <v>90</v>
      </c>
      <c r="I2" s="47"/>
      <c r="J2" s="47" t="s">
        <v>46</v>
      </c>
      <c r="K2" s="47"/>
    </row>
    <row r="3" spans="1:11" ht="30.75" thickBot="1" x14ac:dyDescent="0.3">
      <c r="A3" s="48" t="s">
        <v>9</v>
      </c>
      <c r="B3" s="48"/>
      <c r="C3" s="48"/>
      <c r="D3" s="48"/>
      <c r="E3" s="6"/>
      <c r="F3" s="6"/>
      <c r="G3" s="6"/>
      <c r="H3" s="7" t="s">
        <v>91</v>
      </c>
      <c r="I3" s="7" t="s">
        <v>93</v>
      </c>
      <c r="J3" s="8" t="s">
        <v>10</v>
      </c>
      <c r="K3" s="9" t="s">
        <v>8</v>
      </c>
    </row>
    <row r="4" spans="1:11" ht="15.75" thickBot="1" x14ac:dyDescent="0.3">
      <c r="A4" s="10">
        <v>1</v>
      </c>
      <c r="B4" s="11" t="s">
        <v>11</v>
      </c>
      <c r="C4" s="12">
        <v>4631155330672</v>
      </c>
      <c r="D4" s="25" t="s">
        <v>12</v>
      </c>
      <c r="E4" s="1" t="s">
        <v>13</v>
      </c>
      <c r="F4" s="1" t="s">
        <v>14</v>
      </c>
      <c r="G4" s="10">
        <v>75</v>
      </c>
      <c r="H4" s="2">
        <v>475</v>
      </c>
      <c r="I4" s="2">
        <v>500</v>
      </c>
      <c r="J4" s="2">
        <v>720</v>
      </c>
      <c r="K4" s="2">
        <v>770</v>
      </c>
    </row>
    <row r="5" spans="1:11" ht="15.75" thickBot="1" x14ac:dyDescent="0.3">
      <c r="A5" s="10">
        <v>2</v>
      </c>
      <c r="B5" s="11" t="s">
        <v>15</v>
      </c>
      <c r="C5" s="12">
        <v>4631155330689</v>
      </c>
      <c r="D5" s="25" t="s">
        <v>16</v>
      </c>
      <c r="E5" s="1" t="s">
        <v>13</v>
      </c>
      <c r="F5" s="1" t="s">
        <v>17</v>
      </c>
      <c r="G5" s="10">
        <v>75</v>
      </c>
      <c r="H5" s="2">
        <v>530</v>
      </c>
      <c r="I5" s="2">
        <v>560</v>
      </c>
      <c r="J5" s="2">
        <v>795</v>
      </c>
      <c r="K5" s="2">
        <v>845</v>
      </c>
    </row>
    <row r="6" spans="1:11" ht="15.75" thickBot="1" x14ac:dyDescent="0.3">
      <c r="A6" s="10">
        <v>3</v>
      </c>
      <c r="B6" s="11" t="s">
        <v>18</v>
      </c>
      <c r="C6" s="12">
        <v>4631155330696</v>
      </c>
      <c r="D6" s="25" t="s">
        <v>19</v>
      </c>
      <c r="E6" s="1" t="s">
        <v>13</v>
      </c>
      <c r="F6" s="1" t="s">
        <v>20</v>
      </c>
      <c r="G6" s="10">
        <v>75</v>
      </c>
      <c r="H6" s="2">
        <v>610</v>
      </c>
      <c r="I6" s="2">
        <v>645</v>
      </c>
      <c r="J6" s="2">
        <v>930</v>
      </c>
      <c r="K6" s="2">
        <v>990</v>
      </c>
    </row>
    <row r="7" spans="1:11" ht="15.75" thickBot="1" x14ac:dyDescent="0.3">
      <c r="A7" s="10">
        <v>4</v>
      </c>
      <c r="B7" s="11" t="s">
        <v>21</v>
      </c>
      <c r="C7" s="12">
        <v>4631155330719</v>
      </c>
      <c r="D7" s="26" t="s">
        <v>22</v>
      </c>
      <c r="E7" s="1" t="s">
        <v>13</v>
      </c>
      <c r="F7" s="1" t="s">
        <v>23</v>
      </c>
      <c r="G7" s="10">
        <v>190</v>
      </c>
      <c r="H7" s="2">
        <v>1540</v>
      </c>
      <c r="I7" s="2">
        <v>1630</v>
      </c>
      <c r="J7" s="2">
        <v>2310</v>
      </c>
      <c r="K7" s="2">
        <v>2450</v>
      </c>
    </row>
    <row r="8" spans="1:11" ht="15.75" thickBot="1" x14ac:dyDescent="0.3">
      <c r="A8" s="48" t="s">
        <v>24</v>
      </c>
      <c r="B8" s="48"/>
      <c r="C8" s="48"/>
      <c r="D8" s="48"/>
      <c r="E8" s="13"/>
      <c r="F8" s="13"/>
      <c r="G8" s="13"/>
      <c r="H8" s="3"/>
      <c r="I8" s="3"/>
      <c r="J8" s="3"/>
      <c r="K8" s="3"/>
    </row>
    <row r="9" spans="1:11" ht="15.75" thickBot="1" x14ac:dyDescent="0.3">
      <c r="A9" s="10">
        <v>5</v>
      </c>
      <c r="B9" s="11" t="s">
        <v>25</v>
      </c>
      <c r="C9" s="12">
        <v>4631159913055</v>
      </c>
      <c r="D9" s="25" t="s">
        <v>26</v>
      </c>
      <c r="E9" s="1" t="s">
        <v>13</v>
      </c>
      <c r="F9" s="1" t="s">
        <v>27</v>
      </c>
      <c r="G9" s="10">
        <v>75</v>
      </c>
      <c r="H9" s="2">
        <v>630</v>
      </c>
      <c r="I9" s="2">
        <v>665</v>
      </c>
      <c r="J9" s="2">
        <v>980</v>
      </c>
      <c r="K9" s="2">
        <v>1030</v>
      </c>
    </row>
    <row r="10" spans="1:11" ht="15.75" thickBot="1" x14ac:dyDescent="0.3">
      <c r="A10" s="10">
        <v>6</v>
      </c>
      <c r="B10" s="11" t="s">
        <v>28</v>
      </c>
      <c r="C10" s="12">
        <v>4631159913048</v>
      </c>
      <c r="D10" s="25" t="s">
        <v>29</v>
      </c>
      <c r="E10" s="1" t="s">
        <v>13</v>
      </c>
      <c r="F10" s="1" t="s">
        <v>30</v>
      </c>
      <c r="G10" s="10">
        <v>75</v>
      </c>
      <c r="H10" s="2">
        <v>800</v>
      </c>
      <c r="I10" s="2">
        <v>845</v>
      </c>
      <c r="J10" s="2">
        <v>1250</v>
      </c>
      <c r="K10" s="2">
        <v>1320</v>
      </c>
    </row>
    <row r="11" spans="1:11" ht="15.75" thickBot="1" x14ac:dyDescent="0.3">
      <c r="A11" s="48" t="s">
        <v>31</v>
      </c>
      <c r="B11" s="48"/>
      <c r="C11" s="48"/>
      <c r="D11" s="48"/>
      <c r="E11" s="48"/>
      <c r="F11" s="48"/>
      <c r="G11" s="48"/>
      <c r="H11" s="45"/>
      <c r="I11" s="45"/>
      <c r="J11" s="45"/>
      <c r="K11" s="46"/>
    </row>
    <row r="12" spans="1:11" ht="24.75" customHeight="1" thickBot="1" x14ac:dyDescent="0.3">
      <c r="A12" s="14">
        <v>7</v>
      </c>
      <c r="B12" s="11" t="s">
        <v>32</v>
      </c>
      <c r="C12" s="12">
        <v>4631163562805</v>
      </c>
      <c r="D12" s="25" t="s">
        <v>33</v>
      </c>
      <c r="E12" s="1" t="s">
        <v>13</v>
      </c>
      <c r="F12" s="1" t="s">
        <v>14</v>
      </c>
      <c r="G12" s="10">
        <v>75</v>
      </c>
      <c r="H12" s="2">
        <v>750</v>
      </c>
      <c r="I12" s="2">
        <v>790</v>
      </c>
      <c r="J12" s="2">
        <v>1190</v>
      </c>
      <c r="K12" s="2">
        <v>1250</v>
      </c>
    </row>
    <row r="13" spans="1:11" ht="24.75" customHeight="1" thickBot="1" x14ac:dyDescent="0.3">
      <c r="A13" s="14">
        <v>8</v>
      </c>
      <c r="B13" s="11" t="s">
        <v>34</v>
      </c>
      <c r="C13" s="12">
        <v>4631163562812</v>
      </c>
      <c r="D13" s="25" t="s">
        <v>35</v>
      </c>
      <c r="E13" s="1" t="s">
        <v>13</v>
      </c>
      <c r="F13" s="1" t="s">
        <v>17</v>
      </c>
      <c r="G13" s="10">
        <v>75</v>
      </c>
      <c r="H13" s="2">
        <v>900</v>
      </c>
      <c r="I13" s="2">
        <v>950</v>
      </c>
      <c r="J13" s="2">
        <v>1440</v>
      </c>
      <c r="K13" s="2">
        <v>1520</v>
      </c>
    </row>
    <row r="14" spans="1:11" ht="24.75" customHeight="1" thickBot="1" x14ac:dyDescent="0.3">
      <c r="A14" s="14">
        <v>9</v>
      </c>
      <c r="B14" s="11" t="s">
        <v>36</v>
      </c>
      <c r="C14" s="12">
        <v>4631163562829</v>
      </c>
      <c r="D14" s="25" t="s">
        <v>37</v>
      </c>
      <c r="E14" s="1" t="s">
        <v>13</v>
      </c>
      <c r="F14" s="1" t="s">
        <v>20</v>
      </c>
      <c r="G14" s="10">
        <v>75</v>
      </c>
      <c r="H14" s="2">
        <v>1050</v>
      </c>
      <c r="I14" s="2">
        <v>1110</v>
      </c>
      <c r="J14" s="2">
        <v>1680</v>
      </c>
      <c r="K14" s="2">
        <v>1780</v>
      </c>
    </row>
    <row r="15" spans="1:11" ht="15.75" thickBot="1" x14ac:dyDescent="0.3">
      <c r="A15" s="48" t="s">
        <v>38</v>
      </c>
      <c r="B15" s="48"/>
      <c r="C15" s="48"/>
      <c r="D15" s="48"/>
      <c r="E15" s="48"/>
      <c r="F15" s="48"/>
      <c r="G15" s="48"/>
      <c r="H15" s="45"/>
      <c r="I15" s="45"/>
      <c r="J15" s="45"/>
      <c r="K15" s="45"/>
    </row>
    <row r="16" spans="1:11" ht="26.25" thickBot="1" x14ac:dyDescent="0.3">
      <c r="A16" s="14">
        <v>10</v>
      </c>
      <c r="B16" s="11" t="s">
        <v>39</v>
      </c>
      <c r="C16" s="12">
        <v>4631164410303</v>
      </c>
      <c r="D16" s="25" t="s">
        <v>40</v>
      </c>
      <c r="E16" s="1" t="s">
        <v>13</v>
      </c>
      <c r="F16" s="1" t="s">
        <v>14</v>
      </c>
      <c r="G16" s="10" t="s">
        <v>41</v>
      </c>
      <c r="H16" s="2">
        <v>1050</v>
      </c>
      <c r="I16" s="2">
        <v>1110</v>
      </c>
      <c r="J16" s="2">
        <v>1580</v>
      </c>
      <c r="K16" s="2">
        <v>1660</v>
      </c>
    </row>
    <row r="17" spans="1:11" ht="15.75" customHeight="1" thickBot="1" x14ac:dyDescent="0.3">
      <c r="A17" s="54" t="s">
        <v>103</v>
      </c>
      <c r="B17" s="55"/>
      <c r="C17" s="55"/>
      <c r="D17" s="56"/>
      <c r="E17" s="51" t="s">
        <v>105</v>
      </c>
      <c r="F17" s="52"/>
      <c r="G17" s="53"/>
      <c r="H17" s="28">
        <v>1225</v>
      </c>
      <c r="I17" s="28">
        <v>1290</v>
      </c>
      <c r="J17" s="28">
        <v>1910</v>
      </c>
      <c r="K17" s="28">
        <v>2020</v>
      </c>
    </row>
    <row r="18" spans="1:11" ht="26.25" thickBot="1" x14ac:dyDescent="0.3">
      <c r="A18" s="14">
        <v>11</v>
      </c>
      <c r="B18" s="11" t="s">
        <v>42</v>
      </c>
      <c r="C18" s="12">
        <v>4631164410310</v>
      </c>
      <c r="D18" s="25" t="s">
        <v>43</v>
      </c>
      <c r="E18" s="1" t="s">
        <v>13</v>
      </c>
      <c r="F18" s="1" t="s">
        <v>17</v>
      </c>
      <c r="G18" s="10" t="s">
        <v>41</v>
      </c>
      <c r="H18" s="2">
        <v>1260</v>
      </c>
      <c r="I18" s="2">
        <v>1330</v>
      </c>
      <c r="J18" s="2">
        <v>1890</v>
      </c>
      <c r="K18" s="2">
        <v>1990</v>
      </c>
    </row>
    <row r="19" spans="1:11" ht="15.75" thickBot="1" x14ac:dyDescent="0.3">
      <c r="A19" s="54" t="s">
        <v>102</v>
      </c>
      <c r="B19" s="55"/>
      <c r="C19" s="55"/>
      <c r="D19" s="56"/>
      <c r="E19" s="51" t="s">
        <v>105</v>
      </c>
      <c r="F19" s="52"/>
      <c r="G19" s="53"/>
      <c r="H19" s="28">
        <v>1430</v>
      </c>
      <c r="I19" s="28">
        <v>1510</v>
      </c>
      <c r="J19" s="28">
        <v>2235</v>
      </c>
      <c r="K19" s="28">
        <v>2365</v>
      </c>
    </row>
    <row r="20" spans="1:11" ht="26.25" thickBot="1" x14ac:dyDescent="0.3">
      <c r="A20" s="14">
        <v>12</v>
      </c>
      <c r="B20" s="11" t="s">
        <v>44</v>
      </c>
      <c r="C20" s="12">
        <v>4631164410327</v>
      </c>
      <c r="D20" s="25" t="s">
        <v>45</v>
      </c>
      <c r="E20" s="1" t="s">
        <v>13</v>
      </c>
      <c r="F20" s="1" t="s">
        <v>20</v>
      </c>
      <c r="G20" s="10" t="s">
        <v>41</v>
      </c>
      <c r="H20" s="2">
        <v>1460</v>
      </c>
      <c r="I20" s="2">
        <v>1540</v>
      </c>
      <c r="J20" s="2">
        <v>2190</v>
      </c>
      <c r="K20" s="2">
        <v>2300</v>
      </c>
    </row>
    <row r="21" spans="1:11" ht="15.75" thickBot="1" x14ac:dyDescent="0.3">
      <c r="A21" s="54" t="s">
        <v>104</v>
      </c>
      <c r="B21" s="55"/>
      <c r="C21" s="55"/>
      <c r="D21" s="56"/>
      <c r="E21" s="51" t="s">
        <v>105</v>
      </c>
      <c r="F21" s="52"/>
      <c r="G21" s="53"/>
      <c r="H21" s="28">
        <v>1660</v>
      </c>
      <c r="I21" s="28">
        <v>1755</v>
      </c>
      <c r="J21" s="28">
        <v>2610</v>
      </c>
      <c r="K21" s="28">
        <v>2770</v>
      </c>
    </row>
    <row r="22" spans="1:11" ht="15.75" thickBot="1" x14ac:dyDescent="0.3">
      <c r="A22" s="48" t="s">
        <v>47</v>
      </c>
      <c r="B22" s="48"/>
      <c r="C22" s="48"/>
      <c r="D22" s="48"/>
      <c r="E22" s="6"/>
      <c r="F22" s="6"/>
      <c r="G22" s="6"/>
      <c r="H22" s="29"/>
      <c r="I22" s="29"/>
      <c r="J22" s="29"/>
      <c r="K22" s="30"/>
    </row>
    <row r="23" spans="1:11" ht="26.25" thickBot="1" x14ac:dyDescent="0.3">
      <c r="A23" s="10">
        <v>13</v>
      </c>
      <c r="B23" s="11" t="s">
        <v>48</v>
      </c>
      <c r="C23" s="12">
        <v>4631165408408</v>
      </c>
      <c r="D23" s="25" t="s">
        <v>49</v>
      </c>
      <c r="E23" s="1" t="s">
        <v>13</v>
      </c>
      <c r="F23" s="1" t="s">
        <v>62</v>
      </c>
      <c r="G23" s="10">
        <v>75</v>
      </c>
      <c r="H23" s="2">
        <v>435</v>
      </c>
      <c r="I23" s="2">
        <v>460</v>
      </c>
      <c r="J23" s="2">
        <v>650</v>
      </c>
      <c r="K23" s="2">
        <v>690</v>
      </c>
    </row>
    <row r="24" spans="1:11" ht="26.25" thickBot="1" x14ac:dyDescent="0.3">
      <c r="A24" s="10">
        <v>14</v>
      </c>
      <c r="B24" s="11" t="s">
        <v>50</v>
      </c>
      <c r="C24" s="12">
        <v>4631165408415</v>
      </c>
      <c r="D24" s="25" t="s">
        <v>56</v>
      </c>
      <c r="E24" s="1" t="s">
        <v>13</v>
      </c>
      <c r="F24" s="1" t="s">
        <v>63</v>
      </c>
      <c r="G24" s="10">
        <v>75</v>
      </c>
      <c r="H24" s="2">
        <v>465</v>
      </c>
      <c r="I24" s="2">
        <v>490</v>
      </c>
      <c r="J24" s="2">
        <v>700</v>
      </c>
      <c r="K24" s="2">
        <v>740</v>
      </c>
    </row>
    <row r="25" spans="1:11" ht="26.25" thickBot="1" x14ac:dyDescent="0.3">
      <c r="A25" s="10">
        <v>15</v>
      </c>
      <c r="B25" s="11" t="s">
        <v>51</v>
      </c>
      <c r="C25" s="12">
        <v>4631165408422</v>
      </c>
      <c r="D25" s="25" t="s">
        <v>57</v>
      </c>
      <c r="E25" s="1" t="s">
        <v>13</v>
      </c>
      <c r="F25" s="1" t="s">
        <v>64</v>
      </c>
      <c r="G25" s="10">
        <v>75</v>
      </c>
      <c r="H25" s="2">
        <v>480</v>
      </c>
      <c r="I25" s="2">
        <v>510</v>
      </c>
      <c r="J25" s="2">
        <v>720</v>
      </c>
      <c r="K25" s="2">
        <v>760</v>
      </c>
    </row>
    <row r="26" spans="1:11" ht="26.25" thickBot="1" x14ac:dyDescent="0.3">
      <c r="A26" s="10">
        <v>16</v>
      </c>
      <c r="B26" s="11" t="s">
        <v>52</v>
      </c>
      <c r="C26" s="12">
        <v>4631165408439</v>
      </c>
      <c r="D26" s="25" t="s">
        <v>58</v>
      </c>
      <c r="E26" s="1" t="s">
        <v>13</v>
      </c>
      <c r="F26" s="1" t="s">
        <v>65</v>
      </c>
      <c r="G26" s="10">
        <v>75</v>
      </c>
      <c r="H26" s="2">
        <v>520</v>
      </c>
      <c r="I26" s="2">
        <v>550</v>
      </c>
      <c r="J26" s="2">
        <v>780</v>
      </c>
      <c r="K26" s="2">
        <v>830</v>
      </c>
    </row>
    <row r="27" spans="1:11" ht="26.25" thickBot="1" x14ac:dyDescent="0.3">
      <c r="A27" s="10">
        <v>17</v>
      </c>
      <c r="B27" s="11" t="s">
        <v>53</v>
      </c>
      <c r="C27" s="12">
        <v>4631165408446</v>
      </c>
      <c r="D27" s="25" t="s">
        <v>59</v>
      </c>
      <c r="E27" s="1" t="s">
        <v>13</v>
      </c>
      <c r="F27" s="1" t="s">
        <v>67</v>
      </c>
      <c r="G27" s="10">
        <v>75</v>
      </c>
      <c r="H27" s="2">
        <v>535</v>
      </c>
      <c r="I27" s="2">
        <v>570</v>
      </c>
      <c r="J27" s="2">
        <v>800</v>
      </c>
      <c r="K27" s="2">
        <v>850</v>
      </c>
    </row>
    <row r="28" spans="1:11" ht="26.25" thickBot="1" x14ac:dyDescent="0.3">
      <c r="A28" s="10">
        <v>18</v>
      </c>
      <c r="B28" s="11" t="s">
        <v>54</v>
      </c>
      <c r="C28" s="12">
        <v>4631165408453</v>
      </c>
      <c r="D28" s="25" t="s">
        <v>60</v>
      </c>
      <c r="E28" s="1" t="s">
        <v>13</v>
      </c>
      <c r="F28" s="1" t="s">
        <v>66</v>
      </c>
      <c r="G28" s="10">
        <v>75</v>
      </c>
      <c r="H28" s="2">
        <v>555</v>
      </c>
      <c r="I28" s="2">
        <v>590</v>
      </c>
      <c r="J28" s="2">
        <v>835</v>
      </c>
      <c r="K28" s="2">
        <v>880</v>
      </c>
    </row>
    <row r="29" spans="1:11" ht="26.25" thickBot="1" x14ac:dyDescent="0.3">
      <c r="A29" s="10">
        <v>19</v>
      </c>
      <c r="B29" s="11" t="s">
        <v>55</v>
      </c>
      <c r="C29" s="12">
        <v>4631165408460</v>
      </c>
      <c r="D29" s="25" t="s">
        <v>61</v>
      </c>
      <c r="E29" s="1" t="s">
        <v>13</v>
      </c>
      <c r="F29" s="1" t="s">
        <v>27</v>
      </c>
      <c r="G29" s="10">
        <v>75</v>
      </c>
      <c r="H29" s="2">
        <v>585</v>
      </c>
      <c r="I29" s="2">
        <v>620</v>
      </c>
      <c r="J29" s="2">
        <v>880</v>
      </c>
      <c r="K29" s="2">
        <v>930</v>
      </c>
    </row>
    <row r="30" spans="1:11" ht="15.75" thickBot="1" x14ac:dyDescent="0.3">
      <c r="A30" s="48" t="s">
        <v>101</v>
      </c>
      <c r="B30" s="48"/>
      <c r="C30" s="48"/>
      <c r="D30" s="48"/>
      <c r="E30" s="6"/>
      <c r="F30" s="6"/>
      <c r="G30" s="6"/>
      <c r="H30" s="29"/>
      <c r="I30" s="29"/>
      <c r="J30" s="29"/>
      <c r="K30" s="30"/>
    </row>
    <row r="31" spans="1:11" ht="26.25" thickBot="1" x14ac:dyDescent="0.3">
      <c r="A31" s="10">
        <v>20</v>
      </c>
      <c r="B31" s="11" t="s">
        <v>68</v>
      </c>
      <c r="C31" s="12">
        <v>4631166044155</v>
      </c>
      <c r="D31" s="25" t="s">
        <v>73</v>
      </c>
      <c r="E31" s="1" t="s">
        <v>13</v>
      </c>
      <c r="F31" s="1" t="s">
        <v>63</v>
      </c>
      <c r="G31" s="10">
        <v>80</v>
      </c>
      <c r="H31" s="2">
        <v>769.5</v>
      </c>
      <c r="I31" s="2">
        <v>815</v>
      </c>
      <c r="J31" s="2">
        <v>1160</v>
      </c>
      <c r="K31" s="2">
        <v>1230</v>
      </c>
    </row>
    <row r="32" spans="1:11" ht="26.25" thickBot="1" x14ac:dyDescent="0.3">
      <c r="A32" s="10">
        <v>21</v>
      </c>
      <c r="B32" s="11" t="s">
        <v>69</v>
      </c>
      <c r="C32" s="12">
        <v>4631166044162</v>
      </c>
      <c r="D32" s="25" t="s">
        <v>74</v>
      </c>
      <c r="E32" s="1" t="s">
        <v>13</v>
      </c>
      <c r="F32" s="1" t="s">
        <v>84</v>
      </c>
      <c r="G32" s="10">
        <v>80</v>
      </c>
      <c r="H32" s="2">
        <v>930</v>
      </c>
      <c r="I32" s="2">
        <v>980</v>
      </c>
      <c r="J32" s="2">
        <v>1395</v>
      </c>
      <c r="K32" s="2">
        <v>1480</v>
      </c>
    </row>
    <row r="33" spans="1:11" ht="26.25" thickBot="1" x14ac:dyDescent="0.3">
      <c r="A33" s="10">
        <v>22</v>
      </c>
      <c r="B33" s="11" t="s">
        <v>70</v>
      </c>
      <c r="C33" s="12">
        <v>4631166044179</v>
      </c>
      <c r="D33" s="25" t="s">
        <v>75</v>
      </c>
      <c r="E33" s="1" t="s">
        <v>13</v>
      </c>
      <c r="F33" s="1" t="s">
        <v>27</v>
      </c>
      <c r="G33" s="10">
        <v>80</v>
      </c>
      <c r="H33" s="2">
        <v>1050</v>
      </c>
      <c r="I33" s="2">
        <v>1110</v>
      </c>
      <c r="J33" s="2">
        <v>1575</v>
      </c>
      <c r="K33" s="2">
        <v>1670</v>
      </c>
    </row>
    <row r="34" spans="1:11" ht="26.25" thickBot="1" x14ac:dyDescent="0.3">
      <c r="A34" s="10">
        <v>23</v>
      </c>
      <c r="B34" s="11" t="s">
        <v>71</v>
      </c>
      <c r="C34" s="12">
        <v>4631166044186</v>
      </c>
      <c r="D34" s="25" t="s">
        <v>76</v>
      </c>
      <c r="E34" s="1" t="s">
        <v>13</v>
      </c>
      <c r="F34" s="1" t="s">
        <v>85</v>
      </c>
      <c r="G34" s="10">
        <v>80</v>
      </c>
      <c r="H34" s="2">
        <v>1080</v>
      </c>
      <c r="I34" s="2">
        <v>1140</v>
      </c>
      <c r="J34" s="2">
        <v>1620</v>
      </c>
      <c r="K34" s="2">
        <v>1720</v>
      </c>
    </row>
    <row r="35" spans="1:11" ht="26.25" thickBot="1" x14ac:dyDescent="0.3">
      <c r="A35" s="10">
        <v>24</v>
      </c>
      <c r="B35" s="11" t="s">
        <v>72</v>
      </c>
      <c r="C35" s="12">
        <v>4631166044193</v>
      </c>
      <c r="D35" s="25" t="s">
        <v>77</v>
      </c>
      <c r="E35" s="1" t="s">
        <v>13</v>
      </c>
      <c r="F35" s="1" t="s">
        <v>86</v>
      </c>
      <c r="G35" s="10">
        <v>80</v>
      </c>
      <c r="H35" s="2">
        <v>1190</v>
      </c>
      <c r="I35" s="2">
        <v>1260</v>
      </c>
      <c r="J35" s="2">
        <v>1785</v>
      </c>
      <c r="K35" s="2">
        <v>1890</v>
      </c>
    </row>
    <row r="36" spans="1:11" ht="15.75" thickBot="1" x14ac:dyDescent="0.3">
      <c r="A36" s="48" t="s">
        <v>78</v>
      </c>
      <c r="B36" s="48"/>
      <c r="C36" s="48"/>
      <c r="D36" s="48"/>
      <c r="E36" s="6"/>
      <c r="F36" s="6"/>
      <c r="G36" s="6"/>
      <c r="H36" s="29"/>
      <c r="I36" s="29"/>
      <c r="J36" s="29"/>
      <c r="K36" s="30"/>
    </row>
    <row r="37" spans="1:11" ht="26.25" thickBot="1" x14ac:dyDescent="0.3">
      <c r="A37" s="10">
        <v>25</v>
      </c>
      <c r="B37" s="11" t="s">
        <v>79</v>
      </c>
      <c r="C37" s="12">
        <v>4631168371617</v>
      </c>
      <c r="D37" s="25" t="s">
        <v>87</v>
      </c>
      <c r="E37" s="1" t="s">
        <v>13</v>
      </c>
      <c r="F37" s="1" t="s">
        <v>63</v>
      </c>
      <c r="G37" s="10">
        <v>80</v>
      </c>
      <c r="H37" s="2">
        <v>810</v>
      </c>
      <c r="I37" s="2">
        <v>860</v>
      </c>
      <c r="J37" s="2">
        <v>1215</v>
      </c>
      <c r="K37" s="2">
        <v>1290</v>
      </c>
    </row>
    <row r="38" spans="1:11" ht="26.25" thickBot="1" x14ac:dyDescent="0.3">
      <c r="A38" s="10">
        <v>26</v>
      </c>
      <c r="B38" s="11" t="s">
        <v>80</v>
      </c>
      <c r="C38" s="12">
        <v>4631168371624</v>
      </c>
      <c r="D38" s="25" t="s">
        <v>82</v>
      </c>
      <c r="E38" s="1" t="s">
        <v>13</v>
      </c>
      <c r="F38" s="1" t="s">
        <v>84</v>
      </c>
      <c r="G38" s="10">
        <v>80</v>
      </c>
      <c r="H38" s="2">
        <v>980</v>
      </c>
      <c r="I38" s="2">
        <v>1040</v>
      </c>
      <c r="J38" s="2">
        <v>1470</v>
      </c>
      <c r="K38" s="2">
        <v>1560</v>
      </c>
    </row>
    <row r="39" spans="1:11" ht="26.25" thickBot="1" x14ac:dyDescent="0.3">
      <c r="A39" s="10">
        <v>27</v>
      </c>
      <c r="B39" s="11" t="s">
        <v>81</v>
      </c>
      <c r="C39" s="12">
        <v>4631168371631</v>
      </c>
      <c r="D39" s="25" t="s">
        <v>83</v>
      </c>
      <c r="E39" s="1" t="s">
        <v>13</v>
      </c>
      <c r="F39" s="1" t="s">
        <v>85</v>
      </c>
      <c r="G39" s="10">
        <v>80</v>
      </c>
      <c r="H39" s="2">
        <v>1130</v>
      </c>
      <c r="I39" s="2">
        <v>1190</v>
      </c>
      <c r="J39" s="2">
        <v>1690</v>
      </c>
      <c r="K39" s="2">
        <v>1790</v>
      </c>
    </row>
    <row r="40" spans="1:11" ht="15.75" thickBot="1" x14ac:dyDescent="0.3">
      <c r="A40" s="40" t="s">
        <v>108</v>
      </c>
      <c r="B40" s="41"/>
      <c r="C40" s="41"/>
      <c r="D40" s="41"/>
      <c r="E40" s="42"/>
      <c r="F40" s="6"/>
      <c r="G40" s="6"/>
      <c r="H40" s="6"/>
      <c r="I40" s="6"/>
      <c r="J40" s="6"/>
      <c r="K40" s="6"/>
    </row>
    <row r="41" spans="1:11" ht="15.75" thickBot="1" x14ac:dyDescent="0.3">
      <c r="A41" s="34">
        <v>28</v>
      </c>
      <c r="B41" s="35"/>
      <c r="C41" s="36"/>
      <c r="D41" s="67" t="s">
        <v>109</v>
      </c>
      <c r="E41" s="68"/>
      <c r="F41" s="38"/>
      <c r="G41" s="39"/>
      <c r="H41" s="43">
        <v>26708</v>
      </c>
      <c r="I41" s="44"/>
      <c r="J41" s="43">
        <v>45310</v>
      </c>
      <c r="K41" s="44"/>
    </row>
    <row r="43" spans="1:11" x14ac:dyDescent="0.25">
      <c r="B43" s="4" t="s">
        <v>89</v>
      </c>
      <c r="C43" s="4"/>
      <c r="D43" s="4"/>
      <c r="E43" s="15" t="s">
        <v>88</v>
      </c>
    </row>
  </sheetData>
  <mergeCells count="26">
    <mergeCell ref="A1:D1"/>
    <mergeCell ref="E1:G1"/>
    <mergeCell ref="H1:K1"/>
    <mergeCell ref="A3:D3"/>
    <mergeCell ref="J2:K2"/>
    <mergeCell ref="H2:I2"/>
    <mergeCell ref="A15:D15"/>
    <mergeCell ref="E15:G15"/>
    <mergeCell ref="H15:K15"/>
    <mergeCell ref="A8:D8"/>
    <mergeCell ref="A11:D11"/>
    <mergeCell ref="E11:G11"/>
    <mergeCell ref="A40:E40"/>
    <mergeCell ref="D41:E41"/>
    <mergeCell ref="H41:I41"/>
    <mergeCell ref="J41:K41"/>
    <mergeCell ref="H11:K11"/>
    <mergeCell ref="A22:D22"/>
    <mergeCell ref="A36:D36"/>
    <mergeCell ref="A30:D30"/>
    <mergeCell ref="E17:G17"/>
    <mergeCell ref="E19:G19"/>
    <mergeCell ref="E21:G21"/>
    <mergeCell ref="A19:D19"/>
    <mergeCell ref="A21:D21"/>
    <mergeCell ref="A17:D17"/>
  </mergeCells>
  <hyperlinks>
    <hyperlink ref="E43" r:id="rId1" xr:uid="{6D5D9F84-7480-4221-A0EF-07A8E8ADCF61}"/>
  </hyperlinks>
  <pageMargins left="0.7" right="0.7" top="0.75" bottom="0.75" header="0.3" footer="0.3"/>
  <pageSetup paperSize="9" scale="88" firstPageNumber="2147483648" fitToHeight="0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2C40-70EA-4171-A686-9FDA5EB15CD8}">
  <sheetPr>
    <pageSetUpPr fitToPage="1"/>
  </sheetPr>
  <dimension ref="A1:L41"/>
  <sheetViews>
    <sheetView workbookViewId="0">
      <selection activeCell="F41" sqref="F41"/>
    </sheetView>
  </sheetViews>
  <sheetFormatPr defaultRowHeight="15" x14ac:dyDescent="0.25"/>
  <cols>
    <col min="1" max="1" width="4.140625" customWidth="1"/>
    <col min="2" max="2" width="9.85546875" customWidth="1"/>
    <col min="3" max="3" width="14.140625" bestFit="1" customWidth="1"/>
    <col min="5" max="5" width="40.7109375" customWidth="1"/>
    <col min="6" max="6" width="6.5703125" customWidth="1"/>
    <col min="8" max="8" width="8" customWidth="1"/>
    <col min="9" max="9" width="10.5703125" customWidth="1"/>
    <col min="10" max="10" width="11.85546875" customWidth="1"/>
    <col min="11" max="11" width="8.7109375" customWidth="1"/>
    <col min="12" max="12" width="9.140625" customWidth="1"/>
  </cols>
  <sheetData>
    <row r="1" spans="1:12" ht="15.75" thickBot="1" x14ac:dyDescent="0.3">
      <c r="A1" s="48" t="s">
        <v>92</v>
      </c>
      <c r="B1" s="48"/>
      <c r="C1" s="48"/>
      <c r="D1" s="48"/>
      <c r="E1" s="48"/>
      <c r="F1" s="48" t="s">
        <v>0</v>
      </c>
      <c r="G1" s="48"/>
      <c r="H1" s="48"/>
      <c r="I1" s="49"/>
      <c r="J1" s="49"/>
      <c r="K1" s="49"/>
      <c r="L1" s="49"/>
    </row>
    <row r="2" spans="1:12" ht="45.75" thickBot="1" x14ac:dyDescent="0.3">
      <c r="A2" s="5" t="s">
        <v>1</v>
      </c>
      <c r="B2" s="5" t="s">
        <v>2</v>
      </c>
      <c r="C2" s="5" t="s">
        <v>3</v>
      </c>
      <c r="D2" s="47" t="s">
        <v>4</v>
      </c>
      <c r="E2" s="47"/>
      <c r="F2" s="5" t="s">
        <v>5</v>
      </c>
      <c r="G2" s="5" t="s">
        <v>6</v>
      </c>
      <c r="H2" s="5" t="s">
        <v>7</v>
      </c>
      <c r="I2" s="47" t="s">
        <v>90</v>
      </c>
      <c r="J2" s="47"/>
      <c r="K2" s="5" t="s">
        <v>94</v>
      </c>
      <c r="L2" s="5" t="s">
        <v>95</v>
      </c>
    </row>
    <row r="3" spans="1:12" ht="30.75" thickBot="1" x14ac:dyDescent="0.3">
      <c r="A3" s="48" t="s">
        <v>9</v>
      </c>
      <c r="B3" s="48"/>
      <c r="C3" s="48"/>
      <c r="D3" s="48"/>
      <c r="E3" s="48"/>
      <c r="F3" s="6"/>
      <c r="G3" s="6"/>
      <c r="H3" s="6"/>
      <c r="I3" s="7" t="s">
        <v>91</v>
      </c>
      <c r="J3" s="7" t="s">
        <v>93</v>
      </c>
      <c r="K3" s="9"/>
      <c r="L3" s="9"/>
    </row>
    <row r="4" spans="1:12" ht="15.75" thickBot="1" x14ac:dyDescent="0.3">
      <c r="A4" s="10">
        <v>1</v>
      </c>
      <c r="B4" s="11" t="s">
        <v>11</v>
      </c>
      <c r="C4" s="12">
        <v>4631155330672</v>
      </c>
      <c r="D4" s="57" t="s">
        <v>12</v>
      </c>
      <c r="E4" s="57"/>
      <c r="F4" s="1" t="s">
        <v>13</v>
      </c>
      <c r="G4" s="1" t="s">
        <v>14</v>
      </c>
      <c r="H4" s="10">
        <v>75</v>
      </c>
      <c r="I4" s="2">
        <v>475</v>
      </c>
      <c r="J4" s="2">
        <v>500</v>
      </c>
      <c r="K4" s="16">
        <v>6</v>
      </c>
      <c r="L4" s="17">
        <f>K4*J4</f>
        <v>3000</v>
      </c>
    </row>
    <row r="5" spans="1:12" ht="15.75" thickBot="1" x14ac:dyDescent="0.3">
      <c r="A5" s="10">
        <v>2</v>
      </c>
      <c r="B5" s="11" t="s">
        <v>15</v>
      </c>
      <c r="C5" s="12">
        <v>4631155330689</v>
      </c>
      <c r="D5" s="57" t="s">
        <v>16</v>
      </c>
      <c r="E5" s="57"/>
      <c r="F5" s="1" t="s">
        <v>13</v>
      </c>
      <c r="G5" s="1" t="s">
        <v>17</v>
      </c>
      <c r="H5" s="10">
        <v>75</v>
      </c>
      <c r="I5" s="2">
        <v>530</v>
      </c>
      <c r="J5" s="2">
        <v>560</v>
      </c>
      <c r="K5" s="16">
        <v>4</v>
      </c>
      <c r="L5" s="17">
        <f t="shared" ref="L5:L36" si="0">K5*J5</f>
        <v>2240</v>
      </c>
    </row>
    <row r="6" spans="1:12" ht="15.75" thickBot="1" x14ac:dyDescent="0.3">
      <c r="A6" s="10">
        <v>3</v>
      </c>
      <c r="B6" s="11" t="s">
        <v>18</v>
      </c>
      <c r="C6" s="12">
        <v>4631155330696</v>
      </c>
      <c r="D6" s="57" t="s">
        <v>19</v>
      </c>
      <c r="E6" s="57"/>
      <c r="F6" s="1" t="s">
        <v>13</v>
      </c>
      <c r="G6" s="1" t="s">
        <v>20</v>
      </c>
      <c r="H6" s="10">
        <v>75</v>
      </c>
      <c r="I6" s="2">
        <v>610</v>
      </c>
      <c r="J6" s="2">
        <v>645</v>
      </c>
      <c r="K6" s="16">
        <v>2</v>
      </c>
      <c r="L6" s="17">
        <f t="shared" si="0"/>
        <v>1290</v>
      </c>
    </row>
    <row r="7" spans="1:12" ht="15.75" thickBot="1" x14ac:dyDescent="0.3">
      <c r="A7" s="10">
        <v>4</v>
      </c>
      <c r="B7" s="11" t="s">
        <v>21</v>
      </c>
      <c r="C7" s="12">
        <v>4631155330719</v>
      </c>
      <c r="D7" s="58" t="s">
        <v>22</v>
      </c>
      <c r="E7" s="58"/>
      <c r="F7" s="1" t="s">
        <v>13</v>
      </c>
      <c r="G7" s="1" t="s">
        <v>23</v>
      </c>
      <c r="H7" s="10">
        <v>190</v>
      </c>
      <c r="I7" s="2">
        <v>1540</v>
      </c>
      <c r="J7" s="2">
        <v>1630</v>
      </c>
      <c r="K7" s="16">
        <v>1</v>
      </c>
      <c r="L7" s="17">
        <f t="shared" si="0"/>
        <v>1630</v>
      </c>
    </row>
    <row r="8" spans="1:12" ht="15.75" thickBot="1" x14ac:dyDescent="0.3">
      <c r="A8" s="48" t="s">
        <v>24</v>
      </c>
      <c r="B8" s="48"/>
      <c r="C8" s="48"/>
      <c r="D8" s="48"/>
      <c r="E8" s="48"/>
      <c r="F8" s="13"/>
      <c r="G8" s="13"/>
      <c r="H8" s="13"/>
      <c r="I8" s="3"/>
      <c r="J8" s="3"/>
      <c r="K8" s="3"/>
      <c r="L8" s="3"/>
    </row>
    <row r="9" spans="1:12" ht="15.75" thickBot="1" x14ac:dyDescent="0.3">
      <c r="A9" s="10">
        <v>5</v>
      </c>
      <c r="B9" s="11" t="s">
        <v>25</v>
      </c>
      <c r="C9" s="12">
        <v>4631159913055</v>
      </c>
      <c r="D9" s="57" t="s">
        <v>26</v>
      </c>
      <c r="E9" s="57"/>
      <c r="F9" s="1" t="s">
        <v>13</v>
      </c>
      <c r="G9" s="1" t="s">
        <v>27</v>
      </c>
      <c r="H9" s="10">
        <v>75</v>
      </c>
      <c r="I9" s="2">
        <v>630</v>
      </c>
      <c r="J9" s="2">
        <v>665</v>
      </c>
      <c r="K9" s="16">
        <v>1</v>
      </c>
      <c r="L9" s="17">
        <f t="shared" si="0"/>
        <v>665</v>
      </c>
    </row>
    <row r="10" spans="1:12" ht="15.75" thickBot="1" x14ac:dyDescent="0.3">
      <c r="A10" s="10">
        <v>6</v>
      </c>
      <c r="B10" s="11" t="s">
        <v>28</v>
      </c>
      <c r="C10" s="12">
        <v>4631159913048</v>
      </c>
      <c r="D10" s="57" t="s">
        <v>29</v>
      </c>
      <c r="E10" s="57"/>
      <c r="F10" s="1" t="s">
        <v>13</v>
      </c>
      <c r="G10" s="1" t="s">
        <v>30</v>
      </c>
      <c r="H10" s="10">
        <v>75</v>
      </c>
      <c r="I10" s="2">
        <v>800</v>
      </c>
      <c r="J10" s="2">
        <v>845</v>
      </c>
      <c r="K10" s="16">
        <v>1</v>
      </c>
      <c r="L10" s="17">
        <f t="shared" si="0"/>
        <v>845</v>
      </c>
    </row>
    <row r="11" spans="1:12" ht="15.75" thickBot="1" x14ac:dyDescent="0.3">
      <c r="A11" s="48" t="s">
        <v>31</v>
      </c>
      <c r="B11" s="48"/>
      <c r="C11" s="48"/>
      <c r="D11" s="48"/>
      <c r="E11" s="48"/>
      <c r="F11" s="48"/>
      <c r="G11" s="48"/>
      <c r="H11" s="48"/>
      <c r="I11" s="48"/>
      <c r="J11" s="48"/>
      <c r="K11" s="9"/>
      <c r="L11" s="9"/>
    </row>
    <row r="12" spans="1:12" ht="24.75" customHeight="1" thickBot="1" x14ac:dyDescent="0.3">
      <c r="A12" s="14">
        <v>7</v>
      </c>
      <c r="B12" s="11" t="s">
        <v>32</v>
      </c>
      <c r="C12" s="12">
        <v>4631163562805</v>
      </c>
      <c r="D12" s="57" t="s">
        <v>33</v>
      </c>
      <c r="E12" s="57"/>
      <c r="F12" s="1" t="s">
        <v>13</v>
      </c>
      <c r="G12" s="1" t="s">
        <v>14</v>
      </c>
      <c r="H12" s="10">
        <v>75</v>
      </c>
      <c r="I12" s="2">
        <v>750</v>
      </c>
      <c r="J12" s="2">
        <v>790</v>
      </c>
      <c r="K12" s="16">
        <v>3</v>
      </c>
      <c r="L12" s="17">
        <f>K12*J12</f>
        <v>2370</v>
      </c>
    </row>
    <row r="13" spans="1:12" ht="24.75" customHeight="1" thickBot="1" x14ac:dyDescent="0.3">
      <c r="A13" s="14">
        <v>8</v>
      </c>
      <c r="B13" s="11" t="s">
        <v>34</v>
      </c>
      <c r="C13" s="12">
        <v>4631163562812</v>
      </c>
      <c r="D13" s="57" t="s">
        <v>35</v>
      </c>
      <c r="E13" s="57"/>
      <c r="F13" s="1" t="s">
        <v>13</v>
      </c>
      <c r="G13" s="1" t="s">
        <v>17</v>
      </c>
      <c r="H13" s="10">
        <v>75</v>
      </c>
      <c r="I13" s="2">
        <v>900</v>
      </c>
      <c r="J13" s="2">
        <v>950</v>
      </c>
      <c r="K13" s="16">
        <v>2</v>
      </c>
      <c r="L13" s="17">
        <f t="shared" si="0"/>
        <v>1900</v>
      </c>
    </row>
    <row r="14" spans="1:12" ht="24.75" customHeight="1" thickBot="1" x14ac:dyDescent="0.3">
      <c r="A14" s="14">
        <v>9</v>
      </c>
      <c r="B14" s="11" t="s">
        <v>36</v>
      </c>
      <c r="C14" s="12">
        <v>4631163562829</v>
      </c>
      <c r="D14" s="57" t="s">
        <v>37</v>
      </c>
      <c r="E14" s="57"/>
      <c r="F14" s="1" t="s">
        <v>13</v>
      </c>
      <c r="G14" s="1" t="s">
        <v>20</v>
      </c>
      <c r="H14" s="10">
        <v>75</v>
      </c>
      <c r="I14" s="2">
        <v>1050</v>
      </c>
      <c r="J14" s="2">
        <v>1110</v>
      </c>
      <c r="K14" s="16">
        <v>1</v>
      </c>
      <c r="L14" s="17">
        <f t="shared" si="0"/>
        <v>1110</v>
      </c>
    </row>
    <row r="15" spans="1:12" ht="15.75" thickBot="1" x14ac:dyDescent="0.3">
      <c r="A15" s="48" t="s">
        <v>38</v>
      </c>
      <c r="B15" s="48"/>
      <c r="C15" s="48"/>
      <c r="D15" s="48"/>
      <c r="E15" s="48"/>
      <c r="F15" s="48"/>
      <c r="G15" s="48"/>
      <c r="H15" s="48"/>
      <c r="I15" s="48"/>
      <c r="J15" s="48"/>
      <c r="K15" s="9"/>
      <c r="L15" s="9"/>
    </row>
    <row r="16" spans="1:12" ht="24.75" customHeight="1" thickBot="1" x14ac:dyDescent="0.3">
      <c r="A16" s="14">
        <v>10</v>
      </c>
      <c r="B16" s="11" t="s">
        <v>39</v>
      </c>
      <c r="C16" s="12">
        <v>4631164410303</v>
      </c>
      <c r="D16" s="57" t="s">
        <v>40</v>
      </c>
      <c r="E16" s="57"/>
      <c r="F16" s="1" t="s">
        <v>13</v>
      </c>
      <c r="G16" s="1" t="s">
        <v>14</v>
      </c>
      <c r="H16" s="10" t="s">
        <v>41</v>
      </c>
      <c r="I16" s="2">
        <v>1050</v>
      </c>
      <c r="J16" s="2">
        <v>1110</v>
      </c>
      <c r="K16" s="16">
        <v>1</v>
      </c>
      <c r="L16" s="17">
        <f t="shared" si="0"/>
        <v>1110</v>
      </c>
    </row>
    <row r="17" spans="1:12" ht="24.75" customHeight="1" thickBot="1" x14ac:dyDescent="0.3">
      <c r="A17" s="14">
        <v>11</v>
      </c>
      <c r="B17" s="11" t="s">
        <v>42</v>
      </c>
      <c r="C17" s="12">
        <v>4631164410310</v>
      </c>
      <c r="D17" s="57" t="s">
        <v>43</v>
      </c>
      <c r="E17" s="57"/>
      <c r="F17" s="1" t="s">
        <v>13</v>
      </c>
      <c r="G17" s="1" t="s">
        <v>17</v>
      </c>
      <c r="H17" s="10" t="s">
        <v>41</v>
      </c>
      <c r="I17" s="2">
        <v>1260</v>
      </c>
      <c r="J17" s="2">
        <v>1330</v>
      </c>
      <c r="K17" s="16">
        <v>1</v>
      </c>
      <c r="L17" s="17">
        <f t="shared" si="0"/>
        <v>1330</v>
      </c>
    </row>
    <row r="18" spans="1:12" ht="24.75" customHeight="1" thickBot="1" x14ac:dyDescent="0.3">
      <c r="A18" s="14">
        <v>12</v>
      </c>
      <c r="B18" s="11" t="s">
        <v>44</v>
      </c>
      <c r="C18" s="12">
        <v>4631164410327</v>
      </c>
      <c r="D18" s="57" t="s">
        <v>45</v>
      </c>
      <c r="E18" s="57"/>
      <c r="F18" s="1" t="s">
        <v>13</v>
      </c>
      <c r="G18" s="1" t="s">
        <v>20</v>
      </c>
      <c r="H18" s="10" t="s">
        <v>41</v>
      </c>
      <c r="I18" s="2">
        <v>1460</v>
      </c>
      <c r="J18" s="2">
        <v>1540</v>
      </c>
      <c r="K18" s="16">
        <v>0</v>
      </c>
      <c r="L18" s="17">
        <f t="shared" si="0"/>
        <v>0</v>
      </c>
    </row>
    <row r="19" spans="1:12" ht="15.75" thickBot="1" x14ac:dyDescent="0.3">
      <c r="A19" s="48" t="s">
        <v>47</v>
      </c>
      <c r="B19" s="48"/>
      <c r="C19" s="48"/>
      <c r="D19" s="48"/>
      <c r="E19" s="48"/>
      <c r="F19" s="6"/>
      <c r="G19" s="6"/>
      <c r="H19" s="6"/>
      <c r="I19" s="6"/>
      <c r="J19" s="6"/>
      <c r="K19" s="9"/>
      <c r="L19" s="9"/>
    </row>
    <row r="20" spans="1:12" ht="38.25" customHeight="1" thickBot="1" x14ac:dyDescent="0.3">
      <c r="A20" s="10">
        <v>13</v>
      </c>
      <c r="B20" s="11" t="s">
        <v>48</v>
      </c>
      <c r="C20" s="12">
        <v>4631165408408</v>
      </c>
      <c r="D20" s="57" t="s">
        <v>49</v>
      </c>
      <c r="E20" s="57"/>
      <c r="F20" s="1" t="s">
        <v>13</v>
      </c>
      <c r="G20" s="1" t="s">
        <v>62</v>
      </c>
      <c r="H20" s="10">
        <v>75</v>
      </c>
      <c r="I20" s="2">
        <v>435</v>
      </c>
      <c r="J20" s="2">
        <v>460</v>
      </c>
      <c r="K20" s="16">
        <v>1</v>
      </c>
      <c r="L20" s="17">
        <f t="shared" si="0"/>
        <v>460</v>
      </c>
    </row>
    <row r="21" spans="1:12" ht="38.25" customHeight="1" thickBot="1" x14ac:dyDescent="0.3">
      <c r="A21" s="10">
        <v>14</v>
      </c>
      <c r="B21" s="11" t="s">
        <v>50</v>
      </c>
      <c r="C21" s="12">
        <v>4631165408415</v>
      </c>
      <c r="D21" s="57" t="s">
        <v>56</v>
      </c>
      <c r="E21" s="57"/>
      <c r="F21" s="1" t="s">
        <v>13</v>
      </c>
      <c r="G21" s="1" t="s">
        <v>63</v>
      </c>
      <c r="H21" s="10">
        <v>75</v>
      </c>
      <c r="I21" s="2">
        <v>465</v>
      </c>
      <c r="J21" s="2">
        <v>490</v>
      </c>
      <c r="K21" s="16">
        <v>1</v>
      </c>
      <c r="L21" s="17">
        <f t="shared" si="0"/>
        <v>490</v>
      </c>
    </row>
    <row r="22" spans="1:12" ht="38.25" customHeight="1" thickBot="1" x14ac:dyDescent="0.3">
      <c r="A22" s="10">
        <v>15</v>
      </c>
      <c r="B22" s="11" t="s">
        <v>51</v>
      </c>
      <c r="C22" s="12">
        <v>4631165408422</v>
      </c>
      <c r="D22" s="57" t="s">
        <v>57</v>
      </c>
      <c r="E22" s="57"/>
      <c r="F22" s="1" t="s">
        <v>13</v>
      </c>
      <c r="G22" s="1" t="s">
        <v>64</v>
      </c>
      <c r="H22" s="10">
        <v>75</v>
      </c>
      <c r="I22" s="2">
        <v>480</v>
      </c>
      <c r="J22" s="2">
        <v>510</v>
      </c>
      <c r="K22" s="16">
        <v>1</v>
      </c>
      <c r="L22" s="17">
        <f t="shared" si="0"/>
        <v>510</v>
      </c>
    </row>
    <row r="23" spans="1:12" ht="38.25" customHeight="1" thickBot="1" x14ac:dyDescent="0.3">
      <c r="A23" s="10">
        <v>16</v>
      </c>
      <c r="B23" s="11" t="s">
        <v>52</v>
      </c>
      <c r="C23" s="12">
        <v>4631165408439</v>
      </c>
      <c r="D23" s="57" t="s">
        <v>58</v>
      </c>
      <c r="E23" s="57"/>
      <c r="F23" s="1" t="s">
        <v>13</v>
      </c>
      <c r="G23" s="1" t="s">
        <v>65</v>
      </c>
      <c r="H23" s="10">
        <v>75</v>
      </c>
      <c r="I23" s="2">
        <v>520</v>
      </c>
      <c r="J23" s="2">
        <v>550</v>
      </c>
      <c r="K23" s="16">
        <v>1</v>
      </c>
      <c r="L23" s="17">
        <f t="shared" si="0"/>
        <v>550</v>
      </c>
    </row>
    <row r="24" spans="1:12" ht="38.25" customHeight="1" thickBot="1" x14ac:dyDescent="0.3">
      <c r="A24" s="10">
        <v>17</v>
      </c>
      <c r="B24" s="11" t="s">
        <v>53</v>
      </c>
      <c r="C24" s="12">
        <v>4631165408446</v>
      </c>
      <c r="D24" s="57" t="s">
        <v>59</v>
      </c>
      <c r="E24" s="57"/>
      <c r="F24" s="1" t="s">
        <v>13</v>
      </c>
      <c r="G24" s="1" t="s">
        <v>67</v>
      </c>
      <c r="H24" s="10">
        <v>75</v>
      </c>
      <c r="I24" s="2">
        <v>535</v>
      </c>
      <c r="J24" s="2">
        <v>570</v>
      </c>
      <c r="K24" s="16">
        <v>1</v>
      </c>
      <c r="L24" s="17">
        <f t="shared" si="0"/>
        <v>570</v>
      </c>
    </row>
    <row r="25" spans="1:12" ht="38.25" customHeight="1" thickBot="1" x14ac:dyDescent="0.3">
      <c r="A25" s="10">
        <v>18</v>
      </c>
      <c r="B25" s="11" t="s">
        <v>54</v>
      </c>
      <c r="C25" s="12">
        <v>4631165408453</v>
      </c>
      <c r="D25" s="57" t="s">
        <v>60</v>
      </c>
      <c r="E25" s="57"/>
      <c r="F25" s="1" t="s">
        <v>13</v>
      </c>
      <c r="G25" s="1" t="s">
        <v>66</v>
      </c>
      <c r="H25" s="10">
        <v>75</v>
      </c>
      <c r="I25" s="2">
        <v>555</v>
      </c>
      <c r="J25" s="2">
        <v>590</v>
      </c>
      <c r="K25" s="16">
        <v>1</v>
      </c>
      <c r="L25" s="17">
        <f t="shared" si="0"/>
        <v>590</v>
      </c>
    </row>
    <row r="26" spans="1:12" ht="38.25" customHeight="1" thickBot="1" x14ac:dyDescent="0.3">
      <c r="A26" s="10">
        <v>19</v>
      </c>
      <c r="B26" s="11" t="s">
        <v>55</v>
      </c>
      <c r="C26" s="12">
        <v>4631165408460</v>
      </c>
      <c r="D26" s="57" t="s">
        <v>61</v>
      </c>
      <c r="E26" s="57"/>
      <c r="F26" s="1" t="s">
        <v>13</v>
      </c>
      <c r="G26" s="1" t="s">
        <v>27</v>
      </c>
      <c r="H26" s="10">
        <v>75</v>
      </c>
      <c r="I26" s="2">
        <v>585</v>
      </c>
      <c r="J26" s="2">
        <v>620</v>
      </c>
      <c r="K26" s="16">
        <v>1</v>
      </c>
      <c r="L26" s="17">
        <f t="shared" si="0"/>
        <v>620</v>
      </c>
    </row>
    <row r="27" spans="1:12" ht="15.75" thickBot="1" x14ac:dyDescent="0.3">
      <c r="A27" s="48" t="s">
        <v>101</v>
      </c>
      <c r="B27" s="48"/>
      <c r="C27" s="48"/>
      <c r="D27" s="48"/>
      <c r="E27" s="48"/>
      <c r="F27" s="6"/>
      <c r="G27" s="6"/>
      <c r="H27" s="6"/>
      <c r="I27" s="6"/>
      <c r="J27" s="6"/>
      <c r="K27" s="9"/>
      <c r="L27" s="9"/>
    </row>
    <row r="28" spans="1:12" ht="27" customHeight="1" thickBot="1" x14ac:dyDescent="0.3">
      <c r="A28" s="10">
        <v>20</v>
      </c>
      <c r="B28" s="11" t="s">
        <v>68</v>
      </c>
      <c r="C28" s="12">
        <v>4631166044155</v>
      </c>
      <c r="D28" s="57" t="s">
        <v>73</v>
      </c>
      <c r="E28" s="57"/>
      <c r="F28" s="1" t="s">
        <v>13</v>
      </c>
      <c r="G28" s="1" t="s">
        <v>63</v>
      </c>
      <c r="H28" s="10">
        <v>80</v>
      </c>
      <c r="I28" s="2">
        <v>769.5</v>
      </c>
      <c r="J28" s="2">
        <v>815</v>
      </c>
      <c r="K28" s="16">
        <v>1</v>
      </c>
      <c r="L28" s="17">
        <f t="shared" si="0"/>
        <v>815</v>
      </c>
    </row>
    <row r="29" spans="1:12" ht="30.75" customHeight="1" thickBot="1" x14ac:dyDescent="0.3">
      <c r="A29" s="10">
        <v>21</v>
      </c>
      <c r="B29" s="11" t="s">
        <v>69</v>
      </c>
      <c r="C29" s="12">
        <v>4631166044162</v>
      </c>
      <c r="D29" s="57" t="s">
        <v>74</v>
      </c>
      <c r="E29" s="57"/>
      <c r="F29" s="1" t="s">
        <v>13</v>
      </c>
      <c r="G29" s="1" t="s">
        <v>84</v>
      </c>
      <c r="H29" s="10">
        <v>80</v>
      </c>
      <c r="I29" s="2">
        <v>930</v>
      </c>
      <c r="J29" s="2">
        <v>980</v>
      </c>
      <c r="K29" s="16">
        <v>1</v>
      </c>
      <c r="L29" s="17">
        <f t="shared" si="0"/>
        <v>980</v>
      </c>
    </row>
    <row r="30" spans="1:12" ht="30" customHeight="1" thickBot="1" x14ac:dyDescent="0.3">
      <c r="A30" s="10">
        <v>22</v>
      </c>
      <c r="B30" s="11" t="s">
        <v>70</v>
      </c>
      <c r="C30" s="12">
        <v>4631166044179</v>
      </c>
      <c r="D30" s="57" t="s">
        <v>75</v>
      </c>
      <c r="E30" s="57"/>
      <c r="F30" s="1" t="s">
        <v>13</v>
      </c>
      <c r="G30" s="1" t="s">
        <v>27</v>
      </c>
      <c r="H30" s="10">
        <v>80</v>
      </c>
      <c r="I30" s="2">
        <v>1050</v>
      </c>
      <c r="J30" s="2">
        <v>1110</v>
      </c>
      <c r="K30" s="16">
        <v>1</v>
      </c>
      <c r="L30" s="17">
        <f t="shared" si="0"/>
        <v>1110</v>
      </c>
    </row>
    <row r="31" spans="1:12" ht="30" customHeight="1" thickBot="1" x14ac:dyDescent="0.3">
      <c r="A31" s="10">
        <v>23</v>
      </c>
      <c r="B31" s="11" t="s">
        <v>71</v>
      </c>
      <c r="C31" s="12">
        <v>4631166044186</v>
      </c>
      <c r="D31" s="57" t="s">
        <v>76</v>
      </c>
      <c r="E31" s="57"/>
      <c r="F31" s="1" t="s">
        <v>13</v>
      </c>
      <c r="G31" s="1" t="s">
        <v>85</v>
      </c>
      <c r="H31" s="10">
        <v>80</v>
      </c>
      <c r="I31" s="2">
        <v>1080</v>
      </c>
      <c r="J31" s="2">
        <v>1140</v>
      </c>
      <c r="K31" s="16">
        <v>1</v>
      </c>
      <c r="L31" s="17">
        <f t="shared" si="0"/>
        <v>1140</v>
      </c>
    </row>
    <row r="32" spans="1:12" ht="30" customHeight="1" thickBot="1" x14ac:dyDescent="0.3">
      <c r="A32" s="10">
        <v>24</v>
      </c>
      <c r="B32" s="11" t="s">
        <v>72</v>
      </c>
      <c r="C32" s="12">
        <v>4631166044193</v>
      </c>
      <c r="D32" s="57" t="s">
        <v>77</v>
      </c>
      <c r="E32" s="57"/>
      <c r="F32" s="1" t="s">
        <v>13</v>
      </c>
      <c r="G32" s="1" t="s">
        <v>86</v>
      </c>
      <c r="H32" s="10">
        <v>80</v>
      </c>
      <c r="I32" s="2">
        <v>1190</v>
      </c>
      <c r="J32" s="2">
        <v>1260</v>
      </c>
      <c r="K32" s="16">
        <v>1</v>
      </c>
      <c r="L32" s="17">
        <f t="shared" si="0"/>
        <v>1260</v>
      </c>
    </row>
    <row r="33" spans="1:12" ht="15.75" thickBot="1" x14ac:dyDescent="0.3">
      <c r="A33" s="48" t="s">
        <v>78</v>
      </c>
      <c r="B33" s="48"/>
      <c r="C33" s="48"/>
      <c r="D33" s="48"/>
      <c r="E33" s="48"/>
      <c r="F33" s="6"/>
      <c r="G33" s="6"/>
      <c r="H33" s="6"/>
      <c r="I33" s="6"/>
      <c r="J33" s="6"/>
      <c r="K33" s="9"/>
      <c r="L33" s="9"/>
    </row>
    <row r="34" spans="1:12" ht="27.75" customHeight="1" thickBot="1" x14ac:dyDescent="0.3">
      <c r="A34" s="10">
        <v>25</v>
      </c>
      <c r="B34" s="11" t="s">
        <v>79</v>
      </c>
      <c r="C34" s="12">
        <v>4631168371617</v>
      </c>
      <c r="D34" s="57" t="s">
        <v>87</v>
      </c>
      <c r="E34" s="57"/>
      <c r="F34" s="1" t="s">
        <v>13</v>
      </c>
      <c r="G34" s="1" t="s">
        <v>63</v>
      </c>
      <c r="H34" s="10">
        <v>80</v>
      </c>
      <c r="I34" s="2">
        <v>810</v>
      </c>
      <c r="J34" s="2">
        <v>860</v>
      </c>
      <c r="K34" s="16">
        <v>1</v>
      </c>
      <c r="L34" s="17">
        <f t="shared" si="0"/>
        <v>860</v>
      </c>
    </row>
    <row r="35" spans="1:12" ht="26.25" customHeight="1" thickBot="1" x14ac:dyDescent="0.3">
      <c r="A35" s="10">
        <v>26</v>
      </c>
      <c r="B35" s="11" t="s">
        <v>80</v>
      </c>
      <c r="C35" s="12">
        <v>4631168371624</v>
      </c>
      <c r="D35" s="57" t="s">
        <v>82</v>
      </c>
      <c r="E35" s="57"/>
      <c r="F35" s="1" t="s">
        <v>13</v>
      </c>
      <c r="G35" s="1" t="s">
        <v>84</v>
      </c>
      <c r="H35" s="10">
        <v>80</v>
      </c>
      <c r="I35" s="2">
        <v>980</v>
      </c>
      <c r="J35" s="2">
        <v>1040</v>
      </c>
      <c r="K35" s="16">
        <v>1</v>
      </c>
      <c r="L35" s="17">
        <f t="shared" si="0"/>
        <v>1040</v>
      </c>
    </row>
    <row r="36" spans="1:12" ht="28.5" customHeight="1" thickBot="1" x14ac:dyDescent="0.3">
      <c r="A36" s="10">
        <v>27</v>
      </c>
      <c r="B36" s="11" t="s">
        <v>81</v>
      </c>
      <c r="C36" s="12">
        <v>4631168371631</v>
      </c>
      <c r="D36" s="57" t="s">
        <v>83</v>
      </c>
      <c r="E36" s="57"/>
      <c r="F36" s="1" t="s">
        <v>13</v>
      </c>
      <c r="G36" s="1" t="s">
        <v>85</v>
      </c>
      <c r="H36" s="10">
        <v>80</v>
      </c>
      <c r="I36" s="2">
        <v>1130</v>
      </c>
      <c r="J36" s="2">
        <v>1190</v>
      </c>
      <c r="K36" s="16">
        <v>1</v>
      </c>
      <c r="L36" s="17">
        <f t="shared" si="0"/>
        <v>1190</v>
      </c>
    </row>
    <row r="37" spans="1:12" ht="15.75" thickBot="1" x14ac:dyDescent="0.3">
      <c r="J37" s="19" t="s">
        <v>96</v>
      </c>
      <c r="K37" s="20">
        <f>SUM(K4:K36)</f>
        <v>38</v>
      </c>
      <c r="L37" s="20">
        <f>SUM(L4:L36)</f>
        <v>29675</v>
      </c>
    </row>
    <row r="38" spans="1:12" ht="15.75" thickBot="1" x14ac:dyDescent="0.3">
      <c r="B38" s="4" t="s">
        <v>89</v>
      </c>
      <c r="C38" s="4"/>
      <c r="D38" s="4"/>
      <c r="E38" s="15" t="s">
        <v>88</v>
      </c>
      <c r="J38" s="19" t="s">
        <v>97</v>
      </c>
      <c r="K38" s="20"/>
      <c r="L38" s="21">
        <v>-0.1</v>
      </c>
    </row>
    <row r="39" spans="1:12" ht="15.75" thickBot="1" x14ac:dyDescent="0.3">
      <c r="J39" s="19" t="s">
        <v>98</v>
      </c>
      <c r="K39" s="20"/>
      <c r="L39" s="22">
        <f>L37*0.9</f>
        <v>26707.5</v>
      </c>
    </row>
    <row r="40" spans="1:12" x14ac:dyDescent="0.25">
      <c r="J40" s="59" t="s">
        <v>106</v>
      </c>
      <c r="K40" s="60"/>
      <c r="L40" s="63">
        <v>45310</v>
      </c>
    </row>
    <row r="41" spans="1:12" ht="15.75" thickBot="1" x14ac:dyDescent="0.3">
      <c r="J41" s="61"/>
      <c r="K41" s="62"/>
      <c r="L41" s="64"/>
    </row>
  </sheetData>
  <mergeCells count="46">
    <mergeCell ref="J40:K41"/>
    <mergeCell ref="L40:L41"/>
    <mergeCell ref="D28:E28"/>
    <mergeCell ref="D16:E16"/>
    <mergeCell ref="D22:E22"/>
    <mergeCell ref="D35:E35"/>
    <mergeCell ref="D36:E36"/>
    <mergeCell ref="A33:E33"/>
    <mergeCell ref="D34:E34"/>
    <mergeCell ref="K1:L1"/>
    <mergeCell ref="D29:E29"/>
    <mergeCell ref="D30:E30"/>
    <mergeCell ref="D31:E31"/>
    <mergeCell ref="D32:E32"/>
    <mergeCell ref="D23:E23"/>
    <mergeCell ref="D24:E24"/>
    <mergeCell ref="D25:E25"/>
    <mergeCell ref="D26:E26"/>
    <mergeCell ref="A27:E27"/>
    <mergeCell ref="D18:E18"/>
    <mergeCell ref="A19:E19"/>
    <mergeCell ref="D20:E20"/>
    <mergeCell ref="D21:E21"/>
    <mergeCell ref="D17:E17"/>
    <mergeCell ref="D9:E9"/>
    <mergeCell ref="D10:E10"/>
    <mergeCell ref="A11:E11"/>
    <mergeCell ref="F11:H11"/>
    <mergeCell ref="D13:E13"/>
    <mergeCell ref="D14:E14"/>
    <mergeCell ref="A15:E15"/>
    <mergeCell ref="F15:H15"/>
    <mergeCell ref="I11:J11"/>
    <mergeCell ref="D12:E12"/>
    <mergeCell ref="I15:J15"/>
    <mergeCell ref="A8:E8"/>
    <mergeCell ref="A1:E1"/>
    <mergeCell ref="F1:H1"/>
    <mergeCell ref="I1:J1"/>
    <mergeCell ref="D2:E2"/>
    <mergeCell ref="I2:J2"/>
    <mergeCell ref="A3:E3"/>
    <mergeCell ref="D4:E4"/>
    <mergeCell ref="D5:E5"/>
    <mergeCell ref="D6:E6"/>
    <mergeCell ref="D7:E7"/>
  </mergeCells>
  <hyperlinks>
    <hyperlink ref="E38" r:id="rId1" xr:uid="{00948D43-4410-46B8-9404-70CA2F72DF14}"/>
  </hyperlinks>
  <pageMargins left="0.7" right="0.7" top="0.75" bottom="0.75" header="0.3" footer="0.3"/>
  <pageSetup paperSize="9" scale="95" firstPageNumber="2147483648" fitToHeight="0" orientation="landscape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F3C7-7561-4683-83DA-9778D12724C7}">
  <sheetPr>
    <pageSetUpPr fitToPage="1"/>
  </sheetPr>
  <dimension ref="A1:L46"/>
  <sheetViews>
    <sheetView workbookViewId="0">
      <selection activeCell="D38" sqref="D38:E38"/>
    </sheetView>
  </sheetViews>
  <sheetFormatPr defaultRowHeight="15" x14ac:dyDescent="0.25"/>
  <cols>
    <col min="1" max="1" width="4.140625" customWidth="1"/>
    <col min="2" max="2" width="9.85546875" customWidth="1"/>
    <col min="3" max="3" width="14.140625" bestFit="1" customWidth="1"/>
    <col min="5" max="5" width="40.7109375" customWidth="1"/>
    <col min="6" max="6" width="6.5703125" customWidth="1"/>
    <col min="8" max="8" width="8" customWidth="1"/>
    <col min="9" max="9" width="9.7109375" customWidth="1"/>
    <col min="10" max="10" width="9.5703125" customWidth="1"/>
    <col min="11" max="11" width="5.85546875" customWidth="1"/>
    <col min="12" max="12" width="9.140625" customWidth="1"/>
  </cols>
  <sheetData>
    <row r="1" spans="1:12" ht="15.75" thickBot="1" x14ac:dyDescent="0.3">
      <c r="A1" s="48" t="s">
        <v>92</v>
      </c>
      <c r="B1" s="48"/>
      <c r="C1" s="48"/>
      <c r="D1" s="48"/>
      <c r="E1" s="48"/>
      <c r="F1" s="48" t="s">
        <v>0</v>
      </c>
      <c r="G1" s="48"/>
      <c r="H1" s="48"/>
      <c r="I1" s="49"/>
      <c r="J1" s="49"/>
      <c r="K1" s="49"/>
      <c r="L1" s="49"/>
    </row>
    <row r="2" spans="1:12" ht="45.75" thickBot="1" x14ac:dyDescent="0.3">
      <c r="A2" s="5" t="s">
        <v>1</v>
      </c>
      <c r="B2" s="5" t="s">
        <v>2</v>
      </c>
      <c r="C2" s="5" t="s">
        <v>3</v>
      </c>
      <c r="D2" s="47" t="s">
        <v>4</v>
      </c>
      <c r="E2" s="47"/>
      <c r="F2" s="5" t="s">
        <v>5</v>
      </c>
      <c r="G2" s="5" t="s">
        <v>6</v>
      </c>
      <c r="H2" s="5" t="s">
        <v>7</v>
      </c>
      <c r="I2" s="47" t="s">
        <v>90</v>
      </c>
      <c r="J2" s="47"/>
      <c r="K2" s="5" t="s">
        <v>94</v>
      </c>
      <c r="L2" s="5" t="s">
        <v>95</v>
      </c>
    </row>
    <row r="3" spans="1:12" ht="30.75" thickBot="1" x14ac:dyDescent="0.3">
      <c r="A3" s="48" t="s">
        <v>9</v>
      </c>
      <c r="B3" s="48"/>
      <c r="C3" s="48"/>
      <c r="D3" s="48"/>
      <c r="E3" s="48"/>
      <c r="F3" s="6"/>
      <c r="G3" s="6"/>
      <c r="H3" s="6"/>
      <c r="I3" s="7" t="s">
        <v>91</v>
      </c>
      <c r="J3" s="7" t="s">
        <v>93</v>
      </c>
      <c r="K3" s="9"/>
      <c r="L3" s="9"/>
    </row>
    <row r="4" spans="1:12" ht="15.75" thickBot="1" x14ac:dyDescent="0.3">
      <c r="A4" s="10">
        <v>1</v>
      </c>
      <c r="B4" s="11" t="s">
        <v>11</v>
      </c>
      <c r="C4" s="12">
        <v>4631155330672</v>
      </c>
      <c r="D4" s="57" t="s">
        <v>12</v>
      </c>
      <c r="E4" s="57"/>
      <c r="F4" s="1" t="s">
        <v>13</v>
      </c>
      <c r="G4" s="1" t="s">
        <v>14</v>
      </c>
      <c r="H4" s="10">
        <v>75</v>
      </c>
      <c r="I4" s="2">
        <v>475</v>
      </c>
      <c r="J4" s="2">
        <v>500</v>
      </c>
      <c r="K4" s="16">
        <v>0</v>
      </c>
      <c r="L4" s="17">
        <f>K4*J4</f>
        <v>0</v>
      </c>
    </row>
    <row r="5" spans="1:12" ht="15.75" thickBot="1" x14ac:dyDescent="0.3">
      <c r="A5" s="10">
        <v>2</v>
      </c>
      <c r="B5" s="11" t="s">
        <v>15</v>
      </c>
      <c r="C5" s="12">
        <v>4631155330689</v>
      </c>
      <c r="D5" s="57" t="s">
        <v>16</v>
      </c>
      <c r="E5" s="57"/>
      <c r="F5" s="1" t="s">
        <v>13</v>
      </c>
      <c r="G5" s="1" t="s">
        <v>17</v>
      </c>
      <c r="H5" s="10">
        <v>75</v>
      </c>
      <c r="I5" s="2">
        <v>530</v>
      </c>
      <c r="J5" s="2">
        <v>560</v>
      </c>
      <c r="K5" s="16">
        <v>0</v>
      </c>
      <c r="L5" s="17">
        <f t="shared" ref="L5:L36" si="0">K5*J5</f>
        <v>0</v>
      </c>
    </row>
    <row r="6" spans="1:12" ht="15.75" thickBot="1" x14ac:dyDescent="0.3">
      <c r="A6" s="10">
        <v>3</v>
      </c>
      <c r="B6" s="11" t="s">
        <v>18</v>
      </c>
      <c r="C6" s="12">
        <v>4631155330696</v>
      </c>
      <c r="D6" s="57" t="s">
        <v>19</v>
      </c>
      <c r="E6" s="57"/>
      <c r="F6" s="1" t="s">
        <v>13</v>
      </c>
      <c r="G6" s="1" t="s">
        <v>20</v>
      </c>
      <c r="H6" s="10">
        <v>75</v>
      </c>
      <c r="I6" s="2">
        <v>610</v>
      </c>
      <c r="J6" s="2">
        <v>645</v>
      </c>
      <c r="K6" s="16">
        <v>0</v>
      </c>
      <c r="L6" s="17">
        <f t="shared" si="0"/>
        <v>0</v>
      </c>
    </row>
    <row r="7" spans="1:12" ht="15.75" thickBot="1" x14ac:dyDescent="0.3">
      <c r="A7" s="10">
        <v>4</v>
      </c>
      <c r="B7" s="11" t="s">
        <v>21</v>
      </c>
      <c r="C7" s="12">
        <v>4631155330719</v>
      </c>
      <c r="D7" s="58" t="s">
        <v>22</v>
      </c>
      <c r="E7" s="58"/>
      <c r="F7" s="1" t="s">
        <v>13</v>
      </c>
      <c r="G7" s="1" t="s">
        <v>23</v>
      </c>
      <c r="H7" s="10">
        <v>190</v>
      </c>
      <c r="I7" s="2">
        <v>1540</v>
      </c>
      <c r="J7" s="2">
        <v>1630</v>
      </c>
      <c r="K7" s="16">
        <v>0</v>
      </c>
      <c r="L7" s="17">
        <f t="shared" si="0"/>
        <v>0</v>
      </c>
    </row>
    <row r="8" spans="1:12" ht="15.75" thickBot="1" x14ac:dyDescent="0.3">
      <c r="A8" s="48" t="s">
        <v>24</v>
      </c>
      <c r="B8" s="48"/>
      <c r="C8" s="48"/>
      <c r="D8" s="48"/>
      <c r="E8" s="48"/>
      <c r="F8" s="13"/>
      <c r="G8" s="13"/>
      <c r="H8" s="13"/>
      <c r="I8" s="3"/>
      <c r="J8" s="3"/>
      <c r="K8" s="3"/>
      <c r="L8" s="3"/>
    </row>
    <row r="9" spans="1:12" ht="15.75" thickBot="1" x14ac:dyDescent="0.3">
      <c r="A9" s="10">
        <v>5</v>
      </c>
      <c r="B9" s="11" t="s">
        <v>25</v>
      </c>
      <c r="C9" s="12">
        <v>4631159913055</v>
      </c>
      <c r="D9" s="57" t="s">
        <v>26</v>
      </c>
      <c r="E9" s="57"/>
      <c r="F9" s="1" t="s">
        <v>13</v>
      </c>
      <c r="G9" s="1" t="s">
        <v>27</v>
      </c>
      <c r="H9" s="10">
        <v>75</v>
      </c>
      <c r="I9" s="2">
        <v>630</v>
      </c>
      <c r="J9" s="2">
        <v>665</v>
      </c>
      <c r="K9" s="16">
        <v>0</v>
      </c>
      <c r="L9" s="17">
        <f t="shared" si="0"/>
        <v>0</v>
      </c>
    </row>
    <row r="10" spans="1:12" ht="15.75" thickBot="1" x14ac:dyDescent="0.3">
      <c r="A10" s="10">
        <v>6</v>
      </c>
      <c r="B10" s="11" t="s">
        <v>28</v>
      </c>
      <c r="C10" s="12">
        <v>4631159913048</v>
      </c>
      <c r="D10" s="57" t="s">
        <v>29</v>
      </c>
      <c r="E10" s="57"/>
      <c r="F10" s="1" t="s">
        <v>13</v>
      </c>
      <c r="G10" s="1" t="s">
        <v>30</v>
      </c>
      <c r="H10" s="10">
        <v>75</v>
      </c>
      <c r="I10" s="2">
        <v>800</v>
      </c>
      <c r="J10" s="2">
        <v>845</v>
      </c>
      <c r="K10" s="16">
        <v>0</v>
      </c>
      <c r="L10" s="17">
        <f t="shared" si="0"/>
        <v>0</v>
      </c>
    </row>
    <row r="11" spans="1:12" ht="15.75" thickBot="1" x14ac:dyDescent="0.3">
      <c r="A11" s="48" t="s">
        <v>31</v>
      </c>
      <c r="B11" s="48"/>
      <c r="C11" s="48"/>
      <c r="D11" s="48"/>
      <c r="E11" s="48"/>
      <c r="F11" s="48"/>
      <c r="G11" s="48"/>
      <c r="H11" s="48"/>
      <c r="I11" s="48"/>
      <c r="J11" s="48"/>
      <c r="K11" s="9"/>
      <c r="L11" s="9"/>
    </row>
    <row r="12" spans="1:12" ht="24.75" customHeight="1" thickBot="1" x14ac:dyDescent="0.3">
      <c r="A12" s="14">
        <v>7</v>
      </c>
      <c r="B12" s="11" t="s">
        <v>32</v>
      </c>
      <c r="C12" s="12">
        <v>4631163562805</v>
      </c>
      <c r="D12" s="57" t="s">
        <v>33</v>
      </c>
      <c r="E12" s="57"/>
      <c r="F12" s="1" t="s">
        <v>13</v>
      </c>
      <c r="G12" s="1" t="s">
        <v>14</v>
      </c>
      <c r="H12" s="10">
        <v>75</v>
      </c>
      <c r="I12" s="2">
        <v>750</v>
      </c>
      <c r="J12" s="2">
        <v>790</v>
      </c>
      <c r="K12" s="16">
        <v>0</v>
      </c>
      <c r="L12" s="17">
        <f t="shared" si="0"/>
        <v>0</v>
      </c>
    </row>
    <row r="13" spans="1:12" ht="24.75" customHeight="1" thickBot="1" x14ac:dyDescent="0.3">
      <c r="A13" s="14">
        <v>8</v>
      </c>
      <c r="B13" s="11" t="s">
        <v>34</v>
      </c>
      <c r="C13" s="12">
        <v>4631163562812</v>
      </c>
      <c r="D13" s="57" t="s">
        <v>35</v>
      </c>
      <c r="E13" s="57"/>
      <c r="F13" s="1" t="s">
        <v>13</v>
      </c>
      <c r="G13" s="1" t="s">
        <v>17</v>
      </c>
      <c r="H13" s="10">
        <v>75</v>
      </c>
      <c r="I13" s="2">
        <v>900</v>
      </c>
      <c r="J13" s="2">
        <v>950</v>
      </c>
      <c r="K13" s="16">
        <v>0</v>
      </c>
      <c r="L13" s="17">
        <f t="shared" si="0"/>
        <v>0</v>
      </c>
    </row>
    <row r="14" spans="1:12" ht="24.75" customHeight="1" thickBot="1" x14ac:dyDescent="0.3">
      <c r="A14" s="14">
        <v>9</v>
      </c>
      <c r="B14" s="11" t="s">
        <v>36</v>
      </c>
      <c r="C14" s="12">
        <v>4631163562829</v>
      </c>
      <c r="D14" s="57" t="s">
        <v>37</v>
      </c>
      <c r="E14" s="57"/>
      <c r="F14" s="1" t="s">
        <v>13</v>
      </c>
      <c r="G14" s="1" t="s">
        <v>20</v>
      </c>
      <c r="H14" s="10">
        <v>75</v>
      </c>
      <c r="I14" s="2">
        <v>1050</v>
      </c>
      <c r="J14" s="2">
        <v>1110</v>
      </c>
      <c r="K14" s="16">
        <v>0</v>
      </c>
      <c r="L14" s="17">
        <f t="shared" si="0"/>
        <v>0</v>
      </c>
    </row>
    <row r="15" spans="1:12" ht="15.75" thickBot="1" x14ac:dyDescent="0.3">
      <c r="A15" s="48" t="s">
        <v>38</v>
      </c>
      <c r="B15" s="48"/>
      <c r="C15" s="48"/>
      <c r="D15" s="48"/>
      <c r="E15" s="48"/>
      <c r="F15" s="48"/>
      <c r="G15" s="48"/>
      <c r="H15" s="48"/>
      <c r="I15" s="48"/>
      <c r="J15" s="48"/>
      <c r="K15" s="9"/>
      <c r="L15" s="9"/>
    </row>
    <row r="16" spans="1:12" ht="24.75" customHeight="1" thickBot="1" x14ac:dyDescent="0.3">
      <c r="A16" s="14">
        <v>10</v>
      </c>
      <c r="B16" s="11" t="s">
        <v>39</v>
      </c>
      <c r="C16" s="12">
        <v>4631164410303</v>
      </c>
      <c r="D16" s="57" t="s">
        <v>40</v>
      </c>
      <c r="E16" s="57"/>
      <c r="F16" s="1" t="s">
        <v>13</v>
      </c>
      <c r="G16" s="1" t="s">
        <v>14</v>
      </c>
      <c r="H16" s="10" t="s">
        <v>41</v>
      </c>
      <c r="I16" s="2">
        <v>1050</v>
      </c>
      <c r="J16" s="2">
        <v>1110</v>
      </c>
      <c r="K16" s="16">
        <v>0</v>
      </c>
      <c r="L16" s="17">
        <f t="shared" si="0"/>
        <v>0</v>
      </c>
    </row>
    <row r="17" spans="1:12" ht="24.75" customHeight="1" thickBot="1" x14ac:dyDescent="0.3">
      <c r="A17" s="14">
        <v>11</v>
      </c>
      <c r="B17" s="11" t="s">
        <v>42</v>
      </c>
      <c r="C17" s="12">
        <v>4631164410310</v>
      </c>
      <c r="D17" s="57" t="s">
        <v>43</v>
      </c>
      <c r="E17" s="57"/>
      <c r="F17" s="1" t="s">
        <v>13</v>
      </c>
      <c r="G17" s="1" t="s">
        <v>17</v>
      </c>
      <c r="H17" s="10" t="s">
        <v>41</v>
      </c>
      <c r="I17" s="2">
        <v>1260</v>
      </c>
      <c r="J17" s="2">
        <v>1330</v>
      </c>
      <c r="K17" s="16">
        <v>0</v>
      </c>
      <c r="L17" s="17">
        <f t="shared" si="0"/>
        <v>0</v>
      </c>
    </row>
    <row r="18" spans="1:12" ht="24.75" customHeight="1" thickBot="1" x14ac:dyDescent="0.3">
      <c r="A18" s="14">
        <v>12</v>
      </c>
      <c r="B18" s="11" t="s">
        <v>44</v>
      </c>
      <c r="C18" s="12">
        <v>4631164410327</v>
      </c>
      <c r="D18" s="57" t="s">
        <v>45</v>
      </c>
      <c r="E18" s="57"/>
      <c r="F18" s="1" t="s">
        <v>13</v>
      </c>
      <c r="G18" s="1" t="s">
        <v>20</v>
      </c>
      <c r="H18" s="10" t="s">
        <v>41</v>
      </c>
      <c r="I18" s="2">
        <v>1460</v>
      </c>
      <c r="J18" s="2">
        <v>1540</v>
      </c>
      <c r="K18" s="16">
        <v>0</v>
      </c>
      <c r="L18" s="17">
        <f t="shared" si="0"/>
        <v>0</v>
      </c>
    </row>
    <row r="19" spans="1:12" ht="15.75" thickBot="1" x14ac:dyDescent="0.3">
      <c r="A19" s="48" t="s">
        <v>47</v>
      </c>
      <c r="B19" s="48"/>
      <c r="C19" s="48"/>
      <c r="D19" s="48"/>
      <c r="E19" s="48"/>
      <c r="F19" s="6"/>
      <c r="G19" s="6"/>
      <c r="H19" s="6"/>
      <c r="I19" s="6"/>
      <c r="J19" s="6"/>
      <c r="K19" s="9"/>
      <c r="L19" s="9"/>
    </row>
    <row r="20" spans="1:12" ht="38.25" customHeight="1" thickBot="1" x14ac:dyDescent="0.3">
      <c r="A20" s="10">
        <v>13</v>
      </c>
      <c r="B20" s="11" t="s">
        <v>48</v>
      </c>
      <c r="C20" s="12">
        <v>4631165408408</v>
      </c>
      <c r="D20" s="57" t="s">
        <v>49</v>
      </c>
      <c r="E20" s="57"/>
      <c r="F20" s="1" t="s">
        <v>13</v>
      </c>
      <c r="G20" s="1" t="s">
        <v>62</v>
      </c>
      <c r="H20" s="10">
        <v>75</v>
      </c>
      <c r="I20" s="2">
        <v>435</v>
      </c>
      <c r="J20" s="2">
        <v>460</v>
      </c>
      <c r="K20" s="16">
        <v>0</v>
      </c>
      <c r="L20" s="17">
        <f t="shared" si="0"/>
        <v>0</v>
      </c>
    </row>
    <row r="21" spans="1:12" ht="38.25" customHeight="1" thickBot="1" x14ac:dyDescent="0.3">
      <c r="A21" s="10">
        <v>14</v>
      </c>
      <c r="B21" s="11" t="s">
        <v>50</v>
      </c>
      <c r="C21" s="12">
        <v>4631165408415</v>
      </c>
      <c r="D21" s="57" t="s">
        <v>56</v>
      </c>
      <c r="E21" s="57"/>
      <c r="F21" s="1" t="s">
        <v>13</v>
      </c>
      <c r="G21" s="1" t="s">
        <v>63</v>
      </c>
      <c r="H21" s="10">
        <v>75</v>
      </c>
      <c r="I21" s="2">
        <v>465</v>
      </c>
      <c r="J21" s="2">
        <v>490</v>
      </c>
      <c r="K21" s="16">
        <v>0</v>
      </c>
      <c r="L21" s="17">
        <f t="shared" si="0"/>
        <v>0</v>
      </c>
    </row>
    <row r="22" spans="1:12" ht="38.25" customHeight="1" thickBot="1" x14ac:dyDescent="0.3">
      <c r="A22" s="10">
        <v>15</v>
      </c>
      <c r="B22" s="11" t="s">
        <v>51</v>
      </c>
      <c r="C22" s="12">
        <v>4631165408422</v>
      </c>
      <c r="D22" s="57" t="s">
        <v>57</v>
      </c>
      <c r="E22" s="57"/>
      <c r="F22" s="1" t="s">
        <v>13</v>
      </c>
      <c r="G22" s="1" t="s">
        <v>64</v>
      </c>
      <c r="H22" s="10">
        <v>75</v>
      </c>
      <c r="I22" s="2">
        <v>480</v>
      </c>
      <c r="J22" s="2">
        <v>510</v>
      </c>
      <c r="K22" s="16">
        <v>0</v>
      </c>
      <c r="L22" s="17">
        <f t="shared" si="0"/>
        <v>0</v>
      </c>
    </row>
    <row r="23" spans="1:12" ht="38.25" customHeight="1" thickBot="1" x14ac:dyDescent="0.3">
      <c r="A23" s="10">
        <v>16</v>
      </c>
      <c r="B23" s="11" t="s">
        <v>52</v>
      </c>
      <c r="C23" s="12">
        <v>4631165408439</v>
      </c>
      <c r="D23" s="57" t="s">
        <v>58</v>
      </c>
      <c r="E23" s="57"/>
      <c r="F23" s="1" t="s">
        <v>13</v>
      </c>
      <c r="G23" s="1" t="s">
        <v>65</v>
      </c>
      <c r="H23" s="10">
        <v>75</v>
      </c>
      <c r="I23" s="2">
        <v>520</v>
      </c>
      <c r="J23" s="2">
        <v>550</v>
      </c>
      <c r="K23" s="16">
        <v>0</v>
      </c>
      <c r="L23" s="17">
        <f t="shared" si="0"/>
        <v>0</v>
      </c>
    </row>
    <row r="24" spans="1:12" ht="38.25" customHeight="1" thickBot="1" x14ac:dyDescent="0.3">
      <c r="A24" s="10">
        <v>17</v>
      </c>
      <c r="B24" s="11" t="s">
        <v>53</v>
      </c>
      <c r="C24" s="12">
        <v>4631165408446</v>
      </c>
      <c r="D24" s="57" t="s">
        <v>59</v>
      </c>
      <c r="E24" s="57"/>
      <c r="F24" s="1" t="s">
        <v>13</v>
      </c>
      <c r="G24" s="1" t="s">
        <v>67</v>
      </c>
      <c r="H24" s="10">
        <v>75</v>
      </c>
      <c r="I24" s="2">
        <v>535</v>
      </c>
      <c r="J24" s="2">
        <v>570</v>
      </c>
      <c r="K24" s="16">
        <v>0</v>
      </c>
      <c r="L24" s="17">
        <f t="shared" si="0"/>
        <v>0</v>
      </c>
    </row>
    <row r="25" spans="1:12" ht="38.25" customHeight="1" thickBot="1" x14ac:dyDescent="0.3">
      <c r="A25" s="10">
        <v>18</v>
      </c>
      <c r="B25" s="11" t="s">
        <v>54</v>
      </c>
      <c r="C25" s="12">
        <v>4631165408453</v>
      </c>
      <c r="D25" s="57" t="s">
        <v>60</v>
      </c>
      <c r="E25" s="57"/>
      <c r="F25" s="1" t="s">
        <v>13</v>
      </c>
      <c r="G25" s="1" t="s">
        <v>66</v>
      </c>
      <c r="H25" s="10">
        <v>75</v>
      </c>
      <c r="I25" s="2">
        <v>555</v>
      </c>
      <c r="J25" s="2">
        <v>590</v>
      </c>
      <c r="K25" s="16">
        <v>0</v>
      </c>
      <c r="L25" s="17">
        <f t="shared" si="0"/>
        <v>0</v>
      </c>
    </row>
    <row r="26" spans="1:12" ht="38.25" customHeight="1" thickBot="1" x14ac:dyDescent="0.3">
      <c r="A26" s="10">
        <v>19</v>
      </c>
      <c r="B26" s="11" t="s">
        <v>55</v>
      </c>
      <c r="C26" s="12">
        <v>4631165408460</v>
      </c>
      <c r="D26" s="57" t="s">
        <v>61</v>
      </c>
      <c r="E26" s="57"/>
      <c r="F26" s="1" t="s">
        <v>13</v>
      </c>
      <c r="G26" s="1" t="s">
        <v>27</v>
      </c>
      <c r="H26" s="10">
        <v>75</v>
      </c>
      <c r="I26" s="2">
        <v>585</v>
      </c>
      <c r="J26" s="2">
        <v>620</v>
      </c>
      <c r="K26" s="16">
        <v>0</v>
      </c>
      <c r="L26" s="17">
        <f t="shared" si="0"/>
        <v>0</v>
      </c>
    </row>
    <row r="27" spans="1:12" ht="15.75" thickBot="1" x14ac:dyDescent="0.3">
      <c r="A27" s="48" t="s">
        <v>101</v>
      </c>
      <c r="B27" s="48"/>
      <c r="C27" s="48"/>
      <c r="D27" s="48"/>
      <c r="E27" s="48"/>
      <c r="F27" s="6"/>
      <c r="G27" s="6"/>
      <c r="H27" s="6"/>
      <c r="I27" s="6"/>
      <c r="J27" s="6"/>
      <c r="K27" s="9"/>
      <c r="L27" s="9"/>
    </row>
    <row r="28" spans="1:12" ht="27" customHeight="1" thickBot="1" x14ac:dyDescent="0.3">
      <c r="A28" s="10">
        <v>20</v>
      </c>
      <c r="B28" s="11" t="s">
        <v>68</v>
      </c>
      <c r="C28" s="12">
        <v>4631166044155</v>
      </c>
      <c r="D28" s="57" t="s">
        <v>73</v>
      </c>
      <c r="E28" s="57"/>
      <c r="F28" s="1" t="s">
        <v>13</v>
      </c>
      <c r="G28" s="1" t="s">
        <v>63</v>
      </c>
      <c r="H28" s="10">
        <v>80</v>
      </c>
      <c r="I28" s="2">
        <v>769.5</v>
      </c>
      <c r="J28" s="2">
        <v>815</v>
      </c>
      <c r="K28" s="16">
        <v>0</v>
      </c>
      <c r="L28" s="17">
        <f t="shared" si="0"/>
        <v>0</v>
      </c>
    </row>
    <row r="29" spans="1:12" ht="30.75" customHeight="1" thickBot="1" x14ac:dyDescent="0.3">
      <c r="A29" s="10">
        <v>21</v>
      </c>
      <c r="B29" s="11" t="s">
        <v>69</v>
      </c>
      <c r="C29" s="12">
        <v>4631166044162</v>
      </c>
      <c r="D29" s="57" t="s">
        <v>74</v>
      </c>
      <c r="E29" s="57"/>
      <c r="F29" s="1" t="s">
        <v>13</v>
      </c>
      <c r="G29" s="1" t="s">
        <v>84</v>
      </c>
      <c r="H29" s="10">
        <v>80</v>
      </c>
      <c r="I29" s="2">
        <v>930</v>
      </c>
      <c r="J29" s="2">
        <v>980</v>
      </c>
      <c r="K29" s="16">
        <v>0</v>
      </c>
      <c r="L29" s="17">
        <f t="shared" si="0"/>
        <v>0</v>
      </c>
    </row>
    <row r="30" spans="1:12" ht="30" customHeight="1" thickBot="1" x14ac:dyDescent="0.3">
      <c r="A30" s="10">
        <v>22</v>
      </c>
      <c r="B30" s="11" t="s">
        <v>70</v>
      </c>
      <c r="C30" s="12">
        <v>4631166044179</v>
      </c>
      <c r="D30" s="57" t="s">
        <v>75</v>
      </c>
      <c r="E30" s="57"/>
      <c r="F30" s="1" t="s">
        <v>13</v>
      </c>
      <c r="G30" s="1" t="s">
        <v>27</v>
      </c>
      <c r="H30" s="10">
        <v>80</v>
      </c>
      <c r="I30" s="2">
        <v>1050</v>
      </c>
      <c r="J30" s="2">
        <v>1110</v>
      </c>
      <c r="K30" s="16">
        <v>0</v>
      </c>
      <c r="L30" s="17">
        <f t="shared" si="0"/>
        <v>0</v>
      </c>
    </row>
    <row r="31" spans="1:12" ht="30" customHeight="1" thickBot="1" x14ac:dyDescent="0.3">
      <c r="A31" s="10">
        <v>23</v>
      </c>
      <c r="B31" s="11" t="s">
        <v>71</v>
      </c>
      <c r="C31" s="12">
        <v>4631166044186</v>
      </c>
      <c r="D31" s="57" t="s">
        <v>76</v>
      </c>
      <c r="E31" s="57"/>
      <c r="F31" s="1" t="s">
        <v>13</v>
      </c>
      <c r="G31" s="1" t="s">
        <v>85</v>
      </c>
      <c r="H31" s="10">
        <v>80</v>
      </c>
      <c r="I31" s="2">
        <v>1080</v>
      </c>
      <c r="J31" s="2">
        <v>1140</v>
      </c>
      <c r="K31" s="16">
        <v>0</v>
      </c>
      <c r="L31" s="17">
        <f t="shared" si="0"/>
        <v>0</v>
      </c>
    </row>
    <row r="32" spans="1:12" ht="30" customHeight="1" thickBot="1" x14ac:dyDescent="0.3">
      <c r="A32" s="10">
        <v>24</v>
      </c>
      <c r="B32" s="11" t="s">
        <v>72</v>
      </c>
      <c r="C32" s="12">
        <v>4631166044193</v>
      </c>
      <c r="D32" s="57" t="s">
        <v>77</v>
      </c>
      <c r="E32" s="57"/>
      <c r="F32" s="1" t="s">
        <v>13</v>
      </c>
      <c r="G32" s="1" t="s">
        <v>86</v>
      </c>
      <c r="H32" s="10">
        <v>80</v>
      </c>
      <c r="I32" s="2">
        <v>1190</v>
      </c>
      <c r="J32" s="2">
        <v>1260</v>
      </c>
      <c r="K32" s="16">
        <v>0</v>
      </c>
      <c r="L32" s="17">
        <f t="shared" si="0"/>
        <v>0</v>
      </c>
    </row>
    <row r="33" spans="1:12" ht="15.75" thickBot="1" x14ac:dyDescent="0.3">
      <c r="A33" s="48" t="s">
        <v>78</v>
      </c>
      <c r="B33" s="48"/>
      <c r="C33" s="48"/>
      <c r="D33" s="48"/>
      <c r="E33" s="48"/>
      <c r="F33" s="6"/>
      <c r="G33" s="6"/>
      <c r="H33" s="6"/>
      <c r="I33" s="6"/>
      <c r="J33" s="6"/>
      <c r="K33" s="9"/>
      <c r="L33" s="9"/>
    </row>
    <row r="34" spans="1:12" ht="27.75" customHeight="1" thickBot="1" x14ac:dyDescent="0.3">
      <c r="A34" s="10">
        <v>25</v>
      </c>
      <c r="B34" s="11" t="s">
        <v>79</v>
      </c>
      <c r="C34" s="12">
        <v>4631168371617</v>
      </c>
      <c r="D34" s="57" t="s">
        <v>87</v>
      </c>
      <c r="E34" s="57"/>
      <c r="F34" s="1" t="s">
        <v>13</v>
      </c>
      <c r="G34" s="1" t="s">
        <v>63</v>
      </c>
      <c r="H34" s="10">
        <v>80</v>
      </c>
      <c r="I34" s="2">
        <v>810</v>
      </c>
      <c r="J34" s="2">
        <v>860</v>
      </c>
      <c r="K34" s="16">
        <v>0</v>
      </c>
      <c r="L34" s="17">
        <f t="shared" si="0"/>
        <v>0</v>
      </c>
    </row>
    <row r="35" spans="1:12" ht="26.25" customHeight="1" thickBot="1" x14ac:dyDescent="0.3">
      <c r="A35" s="10">
        <v>26</v>
      </c>
      <c r="B35" s="11" t="s">
        <v>80</v>
      </c>
      <c r="C35" s="12">
        <v>4631168371624</v>
      </c>
      <c r="D35" s="57" t="s">
        <v>82</v>
      </c>
      <c r="E35" s="57"/>
      <c r="F35" s="1" t="s">
        <v>13</v>
      </c>
      <c r="G35" s="1" t="s">
        <v>84</v>
      </c>
      <c r="H35" s="10">
        <v>80</v>
      </c>
      <c r="I35" s="2">
        <v>980</v>
      </c>
      <c r="J35" s="2">
        <v>1040</v>
      </c>
      <c r="K35" s="16">
        <v>0</v>
      </c>
      <c r="L35" s="17">
        <f t="shared" si="0"/>
        <v>0</v>
      </c>
    </row>
    <row r="36" spans="1:12" ht="28.5" customHeight="1" thickBot="1" x14ac:dyDescent="0.3">
      <c r="A36" s="10">
        <v>27</v>
      </c>
      <c r="B36" s="11" t="s">
        <v>81</v>
      </c>
      <c r="C36" s="12">
        <v>4631168371631</v>
      </c>
      <c r="D36" s="57" t="s">
        <v>83</v>
      </c>
      <c r="E36" s="57"/>
      <c r="F36" s="1" t="s">
        <v>13</v>
      </c>
      <c r="G36" s="1" t="s">
        <v>85</v>
      </c>
      <c r="H36" s="10">
        <v>80</v>
      </c>
      <c r="I36" s="2">
        <v>1130</v>
      </c>
      <c r="J36" s="2">
        <v>1190</v>
      </c>
      <c r="K36" s="16">
        <v>0</v>
      </c>
      <c r="L36" s="17">
        <f t="shared" si="0"/>
        <v>0</v>
      </c>
    </row>
    <row r="37" spans="1:12" ht="15.75" thickBot="1" x14ac:dyDescent="0.3">
      <c r="A37" s="40" t="s">
        <v>108</v>
      </c>
      <c r="B37" s="41"/>
      <c r="C37" s="41"/>
      <c r="D37" s="41"/>
      <c r="E37" s="42"/>
      <c r="F37" s="6"/>
      <c r="G37" s="6"/>
      <c r="H37" s="6"/>
      <c r="I37" s="6"/>
      <c r="J37" s="6"/>
      <c r="K37" s="6"/>
      <c r="L37" s="6"/>
    </row>
    <row r="38" spans="1:12" ht="15.75" thickBot="1" x14ac:dyDescent="0.3">
      <c r="A38" s="34">
        <v>28</v>
      </c>
      <c r="B38" s="35"/>
      <c r="C38" s="36"/>
      <c r="D38" s="67" t="s">
        <v>109</v>
      </c>
      <c r="E38" s="68"/>
      <c r="F38" s="37"/>
      <c r="G38" s="38"/>
      <c r="H38" s="39"/>
      <c r="I38" s="43">
        <v>26708</v>
      </c>
      <c r="J38" s="44"/>
      <c r="K38" s="33">
        <v>0</v>
      </c>
      <c r="L38" s="17">
        <f>K38*I38</f>
        <v>0</v>
      </c>
    </row>
    <row r="39" spans="1:12" ht="15.75" thickBot="1" x14ac:dyDescent="0.3">
      <c r="J39" s="19" t="s">
        <v>96</v>
      </c>
      <c r="K39" s="20">
        <f>K36+K35+K34+K32+K31+K30+K29+K28+K26+K25+K24+K23+K22+K21+K20+K18+K17+K16+K14+K13+K12+K10+K9+K10+K9+K7+K6+K5+K4+K38</f>
        <v>0</v>
      </c>
      <c r="L39" s="20">
        <f>L36+L35+L34+L32+L31+L30+L29+L28+L26+L25+L24+L23+L22+L21+L20+L18+L17+L16+L14+L13+L12+L10+L9+L10+L9+L7+L6+L5+L4+L38</f>
        <v>0</v>
      </c>
    </row>
    <row r="40" spans="1:12" ht="3.75" customHeight="1" x14ac:dyDescent="0.25">
      <c r="J40" s="31"/>
      <c r="K40" s="32"/>
      <c r="L40" s="32"/>
    </row>
    <row r="41" spans="1:12" x14ac:dyDescent="0.25">
      <c r="A41" s="65" t="s">
        <v>107</v>
      </c>
      <c r="B41" s="65"/>
      <c r="C41" s="65"/>
      <c r="D41" s="65"/>
      <c r="E41" s="65"/>
    </row>
    <row r="42" spans="1:12" ht="3" customHeight="1" x14ac:dyDescent="0.25">
      <c r="A42" s="24"/>
      <c r="B42" s="23"/>
      <c r="C42" s="23"/>
      <c r="D42" s="23"/>
      <c r="E42" s="27"/>
    </row>
    <row r="43" spans="1:12" x14ac:dyDescent="0.25">
      <c r="A43" s="66" t="s">
        <v>99</v>
      </c>
      <c r="B43" s="65"/>
      <c r="C43" s="65"/>
      <c r="D43" s="65"/>
      <c r="E43" s="65"/>
    </row>
    <row r="44" spans="1:12" ht="3.75" customHeight="1" x14ac:dyDescent="0.25">
      <c r="A44" s="24"/>
      <c r="B44" s="23"/>
      <c r="C44" s="23"/>
      <c r="D44" s="23"/>
      <c r="E44" s="27"/>
    </row>
    <row r="45" spans="1:12" x14ac:dyDescent="0.25">
      <c r="A45" s="66" t="s">
        <v>100</v>
      </c>
      <c r="B45" s="65"/>
      <c r="C45" s="65"/>
      <c r="D45" s="65"/>
      <c r="E45" s="65"/>
    </row>
    <row r="46" spans="1:12" ht="4.5" customHeight="1" x14ac:dyDescent="0.25"/>
  </sheetData>
  <mergeCells count="50">
    <mergeCell ref="D35:E35"/>
    <mergeCell ref="D36:E36"/>
    <mergeCell ref="A41:E41"/>
    <mergeCell ref="A43:E43"/>
    <mergeCell ref="A45:E45"/>
    <mergeCell ref="D34:E34"/>
    <mergeCell ref="D23:E23"/>
    <mergeCell ref="D24:E24"/>
    <mergeCell ref="D25:E25"/>
    <mergeCell ref="D26:E26"/>
    <mergeCell ref="A27:E27"/>
    <mergeCell ref="D28:E28"/>
    <mergeCell ref="D29:E29"/>
    <mergeCell ref="D30:E30"/>
    <mergeCell ref="D31:E31"/>
    <mergeCell ref="D32:E32"/>
    <mergeCell ref="A33:E33"/>
    <mergeCell ref="I11:J11"/>
    <mergeCell ref="D12:E12"/>
    <mergeCell ref="D22:E22"/>
    <mergeCell ref="D13:E13"/>
    <mergeCell ref="D14:E14"/>
    <mergeCell ref="A15:E15"/>
    <mergeCell ref="F15:H15"/>
    <mergeCell ref="D17:E17"/>
    <mergeCell ref="D18:E18"/>
    <mergeCell ref="A19:E19"/>
    <mergeCell ref="D20:E20"/>
    <mergeCell ref="D21:E21"/>
    <mergeCell ref="K1:L1"/>
    <mergeCell ref="D2:E2"/>
    <mergeCell ref="I2:J2"/>
    <mergeCell ref="A3:E3"/>
    <mergeCell ref="D4:E4"/>
    <mergeCell ref="D38:E38"/>
    <mergeCell ref="A37:E37"/>
    <mergeCell ref="I38:J38"/>
    <mergeCell ref="A8:E8"/>
    <mergeCell ref="A1:E1"/>
    <mergeCell ref="F1:H1"/>
    <mergeCell ref="I1:J1"/>
    <mergeCell ref="D5:E5"/>
    <mergeCell ref="D6:E6"/>
    <mergeCell ref="D7:E7"/>
    <mergeCell ref="I15:J15"/>
    <mergeCell ref="D16:E16"/>
    <mergeCell ref="D9:E9"/>
    <mergeCell ref="D10:E10"/>
    <mergeCell ref="A11:E11"/>
    <mergeCell ref="F11:H11"/>
  </mergeCells>
  <pageMargins left="0.7" right="0.7" top="0.75" bottom="0.75" header="0.3" footer="0.3"/>
  <pageSetup paperSize="9" scale="96" firstPageNumber="214748364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Парйс ОПТ без НДС</vt:lpstr>
      <vt:lpstr>Комплект М</vt:lpstr>
      <vt:lpstr>Заявка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Бруяко</dc:creator>
  <cp:lastModifiedBy>Сергей Бруяко</cp:lastModifiedBy>
  <cp:revision>2</cp:revision>
  <cp:lastPrinted>2023-06-15T10:29:15Z</cp:lastPrinted>
  <dcterms:created xsi:type="dcterms:W3CDTF">2015-06-05T18:19:34Z</dcterms:created>
  <dcterms:modified xsi:type="dcterms:W3CDTF">2023-06-16T05:52:08Z</dcterms:modified>
</cp:coreProperties>
</file>