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9B74CE0-A174-4D3B-A8CB-5023808A002B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31815" yWindow="1395" windowWidth="2160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<sst xmlns="http://schemas.openxmlformats.org/spreadsheetml/2006/main" count="14" uniqueCount="14">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</sst>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8" fontId="1" fillId="5" borderId="13" xfId="3" applyNumberFormat="1" applyBorder="1" applyProtection="1">
      <protection locked="0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10" zoomScaleNormal="11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4">
        <v>397937.03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19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22">
        <v>53316.28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0.1339817005720729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6" t="s">
        <v>6</v>
      </c>
      <c r="D8" s="21">
        <f>D4*0.3+(IF(AND(D6&lt;10%),0,IF(AND(D6&gt;=10%,D6&lt;33%),D5*15%,IF(AND(D6&gt;=33%,D6&lt;50%),D5*20%,IF(AND(D6&gt;=50%,D6&lt;65%),D5*25%,IF(AND(D6&gt;=65%),D5*35%))))))</f>
        <v>7997.4419999999991</v>
      </c>
      <c r="E8" s="20">
        <f>D8/120</f>
        <v>66.645349999999993</v>
      </c>
      <c r="F8" s="2"/>
      <c r="G8" s="49"/>
      <c r="H8" s="50"/>
      <c r="I8" s="51"/>
    </row>
    <row r="9" spans="2:10" ht="30" customHeight="1" thickBot="1" x14ac:dyDescent="0.3">
      <c r="B9" s="2"/>
      <c r="C9" s="15" t="s">
        <v>11</v>
      </c>
      <c r="D9" s="13">
        <f>D8*1.5</f>
        <v>11996.162999999999</v>
      </c>
      <c r="E9" s="12">
        <f>D9/120</f>
        <v>99.968024999999983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7" t="s">
        <v>8</v>
      </c>
      <c r="D15" s="18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2024-05-28T15:59:49Z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